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4b19d28ccf08f/Desktop/Module 1 Challenge - Excel (1214)/"/>
    </mc:Choice>
  </mc:AlternateContent>
  <xr:revisionPtr revIDLastSave="561" documentId="8_{4FAA30AA-B83C-4AD1-A953-793CBD1DC802}" xr6:coauthVersionLast="47" xr6:coauthVersionMax="47" xr10:uidLastSave="{B5B96857-934F-4A4B-8A83-4ED169575FFB}"/>
  <bookViews>
    <workbookView xWindow="31890" yWindow="1635" windowWidth="19350" windowHeight="13185" firstSheet="4" activeTab="5" xr2:uid="{00000000-000D-0000-FFFF-FFFF00000000}"/>
  </bookViews>
  <sheets>
    <sheet name="Crowdfunding" sheetId="1" r:id="rId1"/>
    <sheet name="Count of Outcomes Per Category" sheetId="2" r:id="rId2"/>
    <sheet name="Ct of Outcomes Per Sub-Category" sheetId="4" r:id="rId3"/>
    <sheet name="Time Comparison of Outcomes" sheetId="5" r:id="rId4"/>
    <sheet name="Crowdfunding Goal Analysis" sheetId="6" r:id="rId5"/>
    <sheet name="Statistical Analysis" sheetId="7" r:id="rId6"/>
    <sheet name="Sheet6" sheetId="12" r:id="rId7"/>
  </sheets>
  <definedNames>
    <definedName name="_xlnm._FilterDatabase" localSheetId="5" hidden="1">'Statistical Analysis'!$A$1:$B$1001</definedName>
  </definedNames>
  <calcPr calcId="191029" calcMode="manual" calcCompleted="0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7" l="1"/>
  <c r="G46" i="7"/>
  <c r="G43" i="7"/>
  <c r="G40" i="7"/>
  <c r="G37" i="7"/>
  <c r="G35" i="7"/>
  <c r="G31" i="7"/>
  <c r="G27" i="7"/>
  <c r="G24" i="7"/>
  <c r="G19" i="7"/>
  <c r="G12" i="7"/>
  <c r="G7" i="7"/>
  <c r="O3" i="1"/>
  <c r="F11" i="6"/>
  <c r="C8" i="6"/>
  <c r="E11" i="6"/>
  <c r="E4" i="6"/>
  <c r="H4" i="6" s="1"/>
  <c r="E3" i="6"/>
  <c r="G3" i="6" s="1"/>
  <c r="E2" i="6"/>
  <c r="F2" i="6" s="1"/>
  <c r="B13" i="6"/>
  <c r="E13" i="6" s="1"/>
  <c r="F13" i="6" s="1"/>
  <c r="D12" i="6"/>
  <c r="H12" i="6" s="1"/>
  <c r="C12" i="6"/>
  <c r="E12" i="6" s="1"/>
  <c r="B12" i="6"/>
  <c r="D11" i="6"/>
  <c r="H11" i="6" s="1"/>
  <c r="C11" i="6"/>
  <c r="G11" i="6" s="1"/>
  <c r="B11" i="6"/>
  <c r="D10" i="6"/>
  <c r="C10" i="6"/>
  <c r="B10" i="6"/>
  <c r="E10" i="6" s="1"/>
  <c r="D9" i="6"/>
  <c r="C9" i="6"/>
  <c r="B9" i="6"/>
  <c r="E9" i="6" s="1"/>
  <c r="D8" i="6"/>
  <c r="B8" i="6"/>
  <c r="D7" i="6"/>
  <c r="C7" i="6"/>
  <c r="B7" i="6"/>
  <c r="E7" i="6" s="1"/>
  <c r="G7" i="6" s="1"/>
  <c r="D6" i="6"/>
  <c r="C6" i="6"/>
  <c r="B6" i="6"/>
  <c r="E6" i="6" s="1"/>
  <c r="D5" i="6"/>
  <c r="C5" i="6"/>
  <c r="B5" i="6"/>
  <c r="D4" i="6"/>
  <c r="C4" i="6"/>
  <c r="G4" i="6" s="1"/>
  <c r="B4" i="6"/>
  <c r="F4" i="6" s="1"/>
  <c r="D3" i="6"/>
  <c r="H3" i="6" s="1"/>
  <c r="C3" i="6"/>
  <c r="B3" i="6"/>
  <c r="D13" i="6"/>
  <c r="C13" i="6"/>
  <c r="D2" i="6"/>
  <c r="H2" i="6" s="1"/>
  <c r="C2" i="6"/>
  <c r="G2" i="6" s="1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2" i="1"/>
  <c r="H7" i="6" l="1"/>
  <c r="F12" i="6"/>
  <c r="G12" i="6"/>
  <c r="G9" i="6"/>
  <c r="G10" i="6"/>
  <c r="H10" i="6"/>
  <c r="F10" i="6"/>
  <c r="F6" i="6"/>
  <c r="H6" i="6"/>
  <c r="G6" i="6"/>
  <c r="G5" i="6"/>
  <c r="G13" i="6"/>
  <c r="F9" i="6"/>
  <c r="H9" i="6"/>
  <c r="H13" i="6"/>
  <c r="E8" i="6"/>
  <c r="F8" i="6" s="1"/>
  <c r="E5" i="6"/>
  <c r="H5" i="6" s="1"/>
  <c r="F3" i="6"/>
  <c r="F7" i="6"/>
  <c r="F5" i="6" l="1"/>
  <c r="H8" i="6"/>
  <c r="G8" i="6"/>
</calcChain>
</file>

<file path=xl/sharedStrings.xml><?xml version="1.0" encoding="utf-8"?>
<sst xmlns="http://schemas.openxmlformats.org/spreadsheetml/2006/main" count="11504" uniqueCount="2118">
  <si>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</si>
  <si>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</si>
  <si>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</si>
  <si>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</si>
  <si>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</si>
  <si>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</si>
  <si>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</si>
  <si>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</si>
  <si>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</si>
  <si>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</si>
  <si>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</si>
  <si>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</si>
  <si>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</si>
  <si>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</si>
  <si>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</si>
  <si>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</si>
  <si>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</si>
  <si>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</si>
  <si>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</si>
  <si>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</si>
  <si>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</si>
  <si>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</si>
  <si>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</si>
  <si>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</si>
  <si>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</si>
  <si>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</si>
  <si>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</si>
  <si>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</si>
  <si>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</si>
  <si>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</si>
  <si>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</si>
  <si>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</si>
  <si>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</si>
  <si>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</si>
  <si>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</si>
  <si>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</si>
  <si>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</si>
  <si>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</si>
  <si>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</si>
  <si>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</si>
  <si>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</si>
  <si>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</si>
  <si>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</si>
  <si>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</si>
  <si>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</si>
  <si>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</si>
  <si>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</si>
  <si>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</si>
  <si>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</si>
  <si>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</si>
  <si>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</si>
  <si>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</si>
  <si>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</si>
  <si>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</si>
  <si>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</si>
  <si>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</si>
  <si>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</si>
  <si>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</si>
  <si>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</si>
  <si>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</si>
  <si>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</si>
  <si>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</si>
  <si>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</si>
  <si>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</si>
  <si>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</si>
  <si>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</si>
  <si>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</si>
  <si>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</si>
  <si>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</si>
  <si>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</si>
  <si>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</si>
  <si>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</si>
  <si>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</si>
  <si>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</si>
  <si>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</si>
  <si>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</si>
  <si>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</si>
  <si>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</si>
  <si>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</si>
  <si>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</si>
  <si>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</si>
  <si>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</si>
  <si>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</si>
  <si>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</si>
  <si>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</si>
  <si>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</si>
  <si>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</si>
  <si>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</si>
  <si>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</si>
  <si>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</si>
  <si>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</si>
  <si>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</si>
  <si>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</si>
  <si>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</si>
  <si>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</si>
  <si>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</si>
  <si>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</si>
  <si>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</si>
  <si>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</si>
  <si>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</si>
  <si>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</si>
  <si>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</si>
  <si>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</si>
  <si>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</si>
  <si>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</si>
  <si>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</si>
  <si>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</si>
  <si>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</si>
  <si>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</si>
  <si>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</si>
  <si>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</si>
  <si>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</si>
  <si>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</si>
  <si>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</si>
  <si>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</si>
  <si>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</si>
  <si>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</si>
  <si>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</si>
  <si>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</si>
  <si>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</si>
  <si>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</si>
  <si>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</si>
  <si>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</si>
  <si>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</si>
  <si>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</si>
  <si>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</si>
  <si>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</si>
  <si>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</si>
  <si>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</si>
  <si>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</si>
  <si>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</si>
  <si>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</si>
  <si>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</si>
  <si>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</si>
  <si>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</si>
  <si>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</si>
  <si>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</si>
  <si>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</si>
  <si>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</si>
  <si>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</si>
  <si>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</si>
  <si>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</si>
  <si>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</si>
  <si>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</si>
  <si>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</si>
  <si>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</si>
  <si>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</si>
  <si>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</si>
  <si>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</si>
  <si>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</si>
  <si>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</si>
  <si>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</si>
  <si>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</si>
  <si>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</si>
  <si>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</si>
  <si>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</si>
  <si>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</si>
  <si>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</si>
  <si>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</si>
  <si>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</si>
  <si>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</si>
  <si>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</si>
  <si>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</si>
  <si>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</si>
  <si>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</si>
  <si>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</si>
  <si>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</si>
  <si>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</si>
  <si>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</si>
  <si>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</si>
  <si>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</si>
  <si>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</si>
  <si>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</si>
  <si>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</si>
  <si>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</si>
  <si>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</si>
  <si>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</si>
  <si>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</si>
  <si>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</si>
  <si>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</si>
  <si>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</si>
  <si>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</si>
  <si>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</si>
  <si>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</si>
  <si>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</si>
  <si>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</si>
  <si>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</si>
  <si>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</si>
  <si>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</si>
  <si>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</si>
  <si>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</si>
  <si>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</si>
  <si>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</si>
  <si>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</si>
  <si>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</si>
  <si>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</si>
  <si>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</si>
  <si>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</si>
  <si>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</si>
  <si>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</si>
  <si>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</si>
  <si>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</si>
  <si>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</si>
  <si>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</si>
  <si>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</si>
  <si>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</si>
  <si>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</si>
  <si>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</si>
  <si>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</si>
  <si>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</si>
  <si>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</si>
  <si>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</si>
  <si>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</si>
  <si>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</si>
  <si>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</si>
  <si>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</si>
  <si>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</si>
  <si>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</si>
  <si>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</si>
  <si>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</si>
  <si>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</si>
  <si>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</si>
  <si>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</si>
  <si>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</si>
  <si>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</si>
  <si>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</si>
  <si>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</si>
  <si>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</si>
  <si>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</si>
  <si>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</si>
  <si>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</si>
  <si>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</si>
  <si>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</si>
  <si>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</si>
  <si>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</si>
  <si>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</si>
  <si>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</si>
  <si>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</si>
  <si>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</si>
  <si>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</si>
  <si>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</si>
  <si>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</si>
  <si>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</si>
  <si>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</si>
  <si>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</si>
  <si>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</si>
  <si>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</si>
  <si>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</si>
  <si>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</si>
  <si>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</si>
  <si>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</si>
  <si>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</si>
  <si>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</si>
  <si>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</si>
  <si>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</si>
  <si>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</si>
  <si>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</si>
  <si>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</si>
  <si>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</si>
  <si>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</si>
  <si>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</si>
  <si>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</si>
  <si>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</si>
  <si>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</si>
  <si>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</si>
  <si>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</si>
  <si>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</si>
  <si>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</si>
  <si>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</si>
  <si>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</si>
  <si>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</si>
  <si>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</si>
  <si>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</si>
  <si>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</si>
  <si>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</si>
  <si>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</si>
  <si>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</si>
  <si>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</si>
  <si>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</si>
  <si>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</si>
  <si>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</si>
  <si>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</si>
  <si>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</si>
  <si>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</si>
  <si>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</si>
  <si>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</si>
  <si>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</si>
  <si>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</si>
  <si>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</si>
  <si>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</si>
  <si>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</si>
  <si>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</si>
  <si>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</si>
  <si>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</si>
  <si>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</si>
  <si>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</si>
  <si>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</si>
  <si>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</si>
  <si>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</si>
  <si>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</si>
  <si>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</si>
  <si>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</si>
  <si>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</si>
  <si>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</si>
  <si>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</si>
  <si>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</si>
  <si>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</si>
  <si>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</si>
  <si>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</si>
  <si>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</si>
  <si>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</si>
  <si>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</si>
  <si>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</si>
  <si>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</si>
  <si>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</si>
  <si>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</si>
  <si>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</si>
  <si>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</si>
  <si>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</si>
  <si>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</si>
  <si>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</si>
  <si>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</si>
  <si>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</si>
  <si>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</si>
  <si>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</si>
  <si>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</si>
  <si>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</si>
  <si>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</si>
  <si>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</si>
  <si>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</si>
  <si>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</si>
  <si>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</si>
  <si>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</si>
  <si>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</si>
  <si>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</si>
  <si>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</si>
  <si>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</si>
  <si>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</si>
  <si>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</si>
  <si>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</si>
  <si>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</si>
  <si>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</si>
  <si>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</si>
  <si>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</si>
  <si>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</si>
  <si>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</si>
  <si>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</si>
  <si>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</si>
  <si>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</si>
  <si>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</si>
  <si>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</si>
  <si>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</si>
  <si>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</si>
  <si>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</si>
  <si>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</si>
  <si>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</si>
  <si>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</si>
  <si>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</si>
  <si>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</si>
  <si>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</si>
  <si>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</si>
  <si>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</si>
  <si>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</si>
  <si>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</si>
  <si>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</si>
  <si>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</si>
  <si>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</si>
  <si>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</si>
  <si>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</si>
  <si>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</si>
  <si>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</si>
  <si>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</si>
  <si>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</si>
  <si>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</si>
  <si>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</si>
  <si>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</si>
  <si>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</si>
  <si>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</si>
  <si>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</si>
  <si>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</si>
  <si>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</si>
  <si>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</si>
  <si>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</si>
  <si>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</si>
  <si>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</si>
  <si>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</si>
  <si>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</si>
  <si>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</si>
  <si>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</si>
  <si>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</si>
  <si>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</si>
  <si>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</si>
  <si>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</si>
  <si>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</si>
  <si>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</si>
  <si>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</si>
  <si>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</si>
  <si>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</si>
  <si>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</si>
  <si>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</si>
  <si>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</si>
  <si>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</si>
  <si>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</si>
  <si>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</si>
  <si>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</si>
  <si>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</si>
  <si>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</si>
  <si>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</si>
  <si>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</si>
  <si>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</si>
  <si>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</si>
  <si>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</si>
  <si>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</si>
  <si>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</si>
  <si>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</si>
  <si>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</si>
  <si>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</si>
  <si>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</si>
  <si>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</si>
  <si>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</si>
  <si>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</si>
  <si>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</si>
  <si>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</si>
  <si>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</si>
  <si>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</si>
  <si>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</si>
  <si>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</si>
  <si>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</si>
  <si>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</si>
  <si>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</si>
  <si>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</si>
  <si>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</si>
  <si>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</si>
  <si>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</si>
  <si>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</si>
  <si>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</si>
  <si>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</si>
  <si>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</si>
  <si>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</si>
  <si>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</si>
  <si>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</si>
  <si>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</si>
  <si>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</si>
  <si>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</si>
  <si>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</si>
  <si>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</si>
  <si>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</si>
  <si>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</si>
  <si>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</si>
  <si>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</si>
  <si>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</si>
  <si>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</si>
  <si>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</si>
  <si>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</si>
  <si>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</si>
  <si>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</si>
  <si>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</si>
  <si>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</si>
  <si>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</si>
  <si>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</si>
  <si>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</si>
  <si>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</si>
  <si>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</si>
  <si>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</si>
  <si>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</si>
  <si>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</si>
  <si>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</si>
  <si>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</si>
  <si>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</si>
  <si>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</si>
  <si>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</si>
  <si>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</si>
  <si>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</si>
  <si>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</si>
  <si>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</si>
  <si>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</si>
  <si>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</si>
  <si>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</si>
  <si>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</si>
  <si>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</si>
  <si>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</si>
  <si>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</si>
  <si>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</si>
  <si>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</si>
  <si>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</si>
  <si>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</si>
  <si>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</si>
  <si>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</si>
  <si>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</si>
  <si>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</si>
  <si>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</si>
  <si>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</si>
  <si>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</si>
  <si>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</si>
  <si>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</si>
  <si>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</si>
  <si>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</si>
  <si>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</si>
  <si>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</si>
  <si>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</si>
  <si>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</si>
  <si>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</si>
  <si>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</si>
  <si>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</si>
  <si>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</si>
  <si>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</si>
  <si>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</si>
  <si>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</si>
  <si>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</si>
  <si>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</si>
  <si>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</si>
  <si>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</si>
  <si>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</si>
  <si>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</si>
  <si>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</si>
  <si>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</si>
  <si>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</si>
  <si>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</si>
  <si>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</si>
  <si>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</si>
  <si>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</si>
  <si>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</si>
  <si>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</si>
  <si>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</si>
  <si>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</si>
  <si>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</si>
  <si>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</si>
  <si>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</si>
  <si>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</si>
  <si>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</si>
  <si>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</si>
  <si>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</si>
  <si>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</si>
  <si>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</si>
  <si>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</si>
  <si>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</si>
  <si>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</si>
  <si>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</si>
  <si>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</si>
  <si>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</si>
  <si>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</si>
  <si>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</si>
  <si>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</si>
  <si>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</si>
  <si>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</si>
  <si>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</si>
  <si>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</si>
  <si>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</si>
  <si>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</si>
  <si>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</si>
  <si>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</si>
  <si>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</si>
  <si>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</si>
  <si>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</si>
  <si>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</si>
  <si>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</si>
  <si>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</si>
  <si>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</si>
  <si>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</si>
  <si>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</si>
  <si>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</si>
  <si>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</si>
  <si>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</si>
  <si>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</si>
  <si>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</si>
  <si>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</si>
  <si>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</si>
  <si>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</si>
  <si>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</si>
  <si>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</si>
  <si>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</si>
  <si>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</si>
  <si>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</si>
  <si>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</si>
  <si>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</si>
  <si>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</si>
  <si>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</si>
  <si>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</si>
  <si>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</si>
  <si>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</si>
  <si>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</si>
  <si>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</si>
  <si>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</si>
  <si>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</si>
  <si>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</si>
  <si>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</si>
  <si>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</si>
  <si>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</si>
  <si>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</si>
  <si>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</si>
  <si>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</si>
  <si>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</si>
  <si>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</si>
  <si>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</si>
  <si>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</si>
  <si>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</si>
  <si>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</si>
  <si>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</si>
  <si>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</si>
  <si>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</si>
  <si>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</si>
  <si>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</si>
  <si>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</si>
  <si>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</si>
  <si>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</si>
  <si>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</si>
  <si>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</si>
  <si>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</si>
  <si>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</si>
  <si>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</si>
  <si>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</si>
  <si>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</si>
  <si>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</si>
  <si>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</si>
  <si>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</si>
  <si>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</si>
  <si>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</si>
  <si>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</si>
  <si>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</si>
  <si>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</si>
  <si>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</si>
  <si>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</si>
  <si>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</si>
  <si>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</si>
  <si>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</si>
  <si>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</si>
  <si>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</si>
  <si>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</si>
  <si>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</si>
  <si>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</si>
  <si>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</si>
  <si>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</si>
  <si>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</si>
  <si>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</si>
  <si>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</si>
  <si>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</si>
  <si>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</si>
  <si>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</si>
  <si>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</si>
  <si>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</si>
  <si>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</si>
  <si>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</si>
  <si>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</si>
  <si>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</si>
  <si>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</si>
  <si>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</si>
  <si>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</si>
  <si>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</si>
  <si>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</si>
  <si>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</si>
  <si>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</si>
  <si>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</si>
  <si>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</si>
  <si>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</si>
  <si>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</si>
  <si>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</si>
  <si>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</si>
  <si>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</si>
  <si>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</si>
  <si>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</si>
  <si>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</si>
  <si>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</si>
  <si>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</si>
  <si>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</si>
  <si>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</si>
  <si>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</si>
  <si>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</si>
  <si>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</si>
  <si>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</si>
  <si>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</si>
  <si>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</si>
  <si>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</si>
  <si>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</si>
  <si>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</si>
  <si>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</si>
  <si>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</si>
  <si>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</si>
  <si>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</si>
  <si>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</si>
  <si>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</si>
  <si>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</si>
  <si>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</si>
  <si>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</si>
  <si>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</si>
  <si>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</si>
  <si>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</si>
  <si>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</si>
  <si>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</si>
  <si>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</si>
  <si>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</si>
  <si>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</si>
  <si>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</si>
  <si>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</si>
  <si>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</si>
  <si>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</si>
  <si>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</si>
  <si>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</si>
  <si>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</si>
  <si>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</si>
  <si>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</si>
  <si>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</si>
  <si>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</si>
  <si>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</si>
  <si>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</si>
  <si>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</si>
  <si>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</si>
  <si>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</si>
  <si>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</si>
  <si>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</si>
  <si>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</si>
  <si>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</si>
  <si>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</si>
  <si>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</si>
  <si>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</si>
  <si>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</si>
  <si>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</si>
  <si>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</si>
  <si>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</si>
  <si>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</si>
  <si>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</si>
  <si>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</si>
  <si>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</si>
  <si>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</si>
  <si>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</si>
  <si>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</si>
  <si>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</si>
  <si>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</si>
  <si>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</si>
  <si>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</si>
  <si>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</si>
  <si>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</si>
  <si>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</si>
  <si>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</si>
  <si>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</si>
  <si>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</si>
  <si>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</si>
  <si>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</si>
  <si>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</si>
  <si>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</si>
  <si>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</si>
  <si>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</si>
  <si>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</si>
  <si>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</si>
  <si>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</si>
  <si>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</si>
  <si>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</si>
  <si>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</si>
  <si>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</si>
  <si>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</si>
  <si>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</si>
  <si>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</si>
  <si>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</si>
  <si>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</si>
  <si>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</si>
  <si>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</si>
  <si>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</si>
  <si>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</si>
  <si>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</si>
  <si>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</si>
  <si>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</si>
  <si>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</si>
  <si>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</si>
  <si>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</si>
  <si>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</si>
  <si>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</si>
  <si>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</si>
  <si>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</si>
  <si>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</si>
  <si>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</si>
  <si>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</si>
  <si>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</si>
  <si>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</si>
  <si>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</si>
  <si>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</si>
  <si>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</si>
  <si>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</si>
  <si>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</si>
  <si>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</si>
  <si>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</si>
  <si>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</si>
  <si>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</si>
  <si>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</si>
  <si>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</si>
  <si>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</si>
  <si>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</si>
  <si>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</si>
  <si>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</si>
  <si>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</si>
  <si>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</si>
  <si>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</si>
  <si>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</si>
  <si>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</si>
  <si>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</si>
  <si>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</si>
  <si>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</si>
  <si>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</si>
  <si>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</si>
  <si>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</si>
  <si>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</si>
  <si>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</si>
  <si>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</si>
  <si>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</si>
  <si>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</si>
  <si>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</si>
  <si>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</si>
  <si>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</si>
  <si>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</si>
  <si>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</si>
  <si>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</si>
  <si>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</si>
  <si>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</si>
  <si>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</si>
  <si>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</si>
  <si>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</si>
  <si>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</si>
  <si>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</si>
  <si>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</si>
  <si>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</si>
  <si>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</si>
  <si>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</si>
  <si>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</si>
  <si>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</si>
  <si>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</si>
  <si>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</si>
  <si>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</si>
  <si>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</si>
  <si>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</si>
  <si>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</si>
  <si>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</si>
  <si>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</si>
  <si>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</si>
  <si>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</si>
  <si>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</si>
  <si>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</si>
  <si>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</si>
  <si>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</si>
  <si>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</si>
  <si>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</si>
  <si>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</si>
  <si>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</si>
  <si>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</si>
  <si>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</si>
  <si>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</si>
  <si>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</si>
  <si>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</si>
  <si>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</si>
  <si>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</si>
  <si>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</si>
  <si>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</si>
  <si>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</si>
  <si>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</si>
  <si>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</si>
  <si>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</si>
  <si>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</si>
  <si>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</si>
  <si>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</si>
  <si>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</si>
  <si>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</si>
  <si>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</si>
  <si>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</si>
  <si>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</si>
  <si>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</si>
  <si>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</si>
  <si>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</si>
  <si>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</si>
  <si>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</si>
  <si>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</si>
  <si>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</si>
  <si>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</si>
  <si>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</si>
  <si>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</si>
  <si>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</si>
  <si>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</si>
  <si>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</si>
  <si>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</si>
  <si>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</si>
  <si>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</si>
  <si>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</si>
  <si>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</si>
  <si>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</si>
  <si>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</si>
  <si>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</si>
  <si>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</si>
  <si>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</si>
  <si>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</si>
  <si>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</si>
  <si>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</si>
  <si>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</si>
  <si>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</si>
  <si>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</si>
  <si>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</si>
  <si>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</si>
  <si>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</si>
  <si>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</si>
  <si>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</si>
  <si>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</si>
  <si>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</si>
  <si>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</si>
  <si>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</si>
  <si>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</si>
  <si>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</si>
  <si>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</si>
  <si>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</si>
  <si>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</si>
  <si>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</si>
  <si>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</si>
  <si>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</si>
  <si>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</si>
  <si>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</si>
  <si>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</si>
  <si>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</si>
  <si>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</si>
  <si>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</si>
  <si>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</si>
  <si>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</si>
  <si>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</si>
  <si>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</si>
  <si>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</si>
  <si>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</si>
  <si>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</si>
  <si>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</si>
  <si>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</si>
  <si>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</si>
  <si>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</si>
  <si>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</si>
  <si>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</si>
  <si>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</si>
  <si>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</si>
  <si>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</si>
  <si>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</si>
  <si>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</si>
  <si>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</si>
  <si>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</si>
  <si>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</si>
  <si>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</si>
  <si>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</si>
  <si>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</si>
  <si>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</si>
  <si>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</si>
  <si>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</si>
  <si>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</si>
  <si>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</si>
  <si>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</si>
  <si>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</si>
  <si>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</si>
  <si>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</si>
  <si>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</si>
  <si>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</si>
  <si>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</si>
  <si>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</si>
  <si>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</si>
  <si>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</si>
  <si>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</si>
  <si>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</si>
  <si>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</si>
  <si>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</si>
  <si>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</si>
  <si>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</si>
  <si>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</si>
  <si>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</si>
  <si>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</si>
  <si>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</si>
  <si>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</si>
  <si>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</si>
  <si>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</si>
  <si>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</si>
  <si>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</si>
  <si>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</si>
  <si>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</si>
  <si>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</si>
  <si>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</si>
  <si>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</si>
  <si>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</si>
  <si>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</si>
  <si>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</si>
  <si>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</si>
  <si>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</si>
  <si>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</si>
  <si>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</si>
  <si>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</si>
  <si>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</si>
  <si>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</si>
  <si>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</si>
  <si>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</si>
  <si>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</si>
  <si>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</si>
  <si>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</si>
  <si>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</si>
  <si>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</si>
  <si>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</si>
  <si>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</si>
  <si>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</si>
  <si>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</si>
  <si>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</si>
  <si>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</si>
  <si>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</si>
  <si>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</si>
  <si>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</si>
  <si>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</si>
  <si>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</si>
  <si>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</si>
  <si>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</si>
  <si>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</si>
  <si>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</si>
  <si>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</si>
  <si>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</si>
  <si>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</si>
  <si>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</si>
  <si>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</si>
  <si>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</si>
  <si>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</si>
  <si>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</si>
  <si>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</si>
  <si>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</si>
  <si>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</si>
  <si>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</si>
  <si>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</si>
  <si>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</si>
  <si>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</si>
  <si>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</si>
  <si>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</si>
  <si>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</si>
  <si>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</si>
  <si>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</si>
  <si>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</si>
  <si>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</si>
  <si>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</si>
  <si>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</si>
  <si>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</si>
  <si>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</si>
  <si>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</si>
  <si>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</si>
  <si>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</si>
  <si>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</si>
  <si>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</si>
  <si>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</si>
  <si>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</si>
  <si>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</si>
  <si>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</si>
  <si>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</si>
  <si>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</si>
  <si>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</si>
  <si>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</si>
  <si>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</si>
  <si>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</si>
  <si>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</si>
  <si>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</si>
  <si>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</si>
  <si>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</si>
  <si>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</si>
  <si>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</si>
  <si>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</si>
  <si>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</si>
  <si>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</si>
  <si>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</si>
  <si>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</si>
  <si>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</si>
  <si>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</si>
  <si>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</si>
  <si>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</si>
  <si>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</si>
  <si>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</si>
  <si>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</si>
  <si>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</si>
  <si>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</si>
  <si>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</si>
  <si>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</si>
  <si>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</si>
  <si>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</si>
  <si>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</si>
  <si>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</si>
  <si>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</si>
  <si>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</si>
  <si>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</si>
  <si>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</si>
  <si>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</si>
  <si>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</si>
  <si>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</si>
  <si>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</si>
  <si>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</si>
  <si>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</si>
  <si>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</si>
  <si>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</si>
  <si>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</si>
  <si>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</si>
  <si>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</si>
  <si>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</si>
  <si>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</si>
  <si>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</si>
  <si>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</si>
  <si>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</si>
  <si>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</si>
  <si>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</si>
  <si>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</si>
  <si>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</si>
  <si>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</si>
  <si>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</si>
  <si>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</si>
  <si>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</si>
  <si>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</si>
  <si>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</si>
  <si>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</si>
  <si>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</si>
  <si>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</si>
  <si>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</si>
  <si>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</si>
  <si>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</si>
  <si>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</si>
  <si>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</si>
  <si>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</si>
  <si>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</si>
  <si>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</si>
  <si>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</si>
  <si>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</si>
  <si>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</si>
  <si>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</si>
  <si>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</si>
  <si>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</si>
  <si>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</si>
  <si>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</si>
  <si>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</si>
  <si>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</si>
  <si>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</si>
  <si>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</si>
  <si>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</si>
  <si>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</si>
  <si>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</si>
  <si>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</si>
  <si>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</si>
  <si>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</si>
  <si>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</si>
  <si>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</si>
  <si>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</si>
  <si>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</si>
  <si>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</si>
  <si>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</si>
  <si>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</si>
  <si>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</si>
  <si>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</si>
  <si>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</si>
  <si>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</si>
  <si>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</si>
  <si>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</si>
  <si>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</si>
  <si>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</si>
  <si>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</si>
  <si>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</si>
  <si>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</si>
  <si>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</si>
  <si>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</si>
  <si>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</si>
  <si>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</si>
  <si>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</si>
  <si>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</si>
  <si>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</si>
  <si>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</si>
  <si>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</si>
  <si>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</si>
  <si>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</si>
  <si>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</si>
  <si>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</si>
  <si>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</si>
  <si>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</si>
  <si>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</si>
  <si>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</si>
  <si>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</si>
  <si>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</si>
  <si>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</si>
  <si>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</si>
  <si>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</si>
  <si>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</si>
  <si>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</si>
  <si>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</si>
  <si>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</si>
  <si>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</si>
  <si>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</si>
  <si>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</si>
  <si>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</si>
  <si>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</si>
  <si>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</si>
  <si>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</si>
  <si>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</si>
  <si>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</si>
  <si>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</si>
  <si>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</si>
  <si>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</si>
  <si>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</si>
  <si>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</si>
  <si>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</si>
  <si>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</si>
  <si>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</si>
  <si>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</si>
  <si>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</si>
  <si>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</si>
  <si>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</si>
  <si>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</si>
  <si>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</si>
  <si>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</si>
  <si>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</si>
  <si>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</si>
  <si>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</si>
  <si>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</si>
  <si>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</si>
  <si>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</si>
  <si>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</si>
  <si>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</si>
  <si>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</si>
  <si>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</si>
  <si>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</si>
  <si>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</si>
  <si>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</si>
  <si>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</si>
  <si>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</si>
  <si>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</si>
  <si>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</si>
  <si>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</si>
  <si>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</si>
  <si>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</si>
  <si>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</si>
  <si>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</si>
  <si>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</si>
  <si>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</si>
  <si>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</si>
  <si>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</si>
  <si>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</si>
  <si>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</si>
  <si>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</si>
  <si>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</si>
  <si>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</si>
  <si>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</si>
  <si>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</si>
  <si>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</si>
  <si>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</si>
  <si>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</si>
  <si>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</si>
  <si>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</si>
  <si>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</si>
  <si>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</si>
  <si>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</si>
  <si>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</si>
  <si>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</si>
  <si>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</si>
  <si>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</si>
  <si>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</si>
  <si>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</si>
  <si>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</si>
  <si>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</si>
  <si>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</si>
  <si>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</si>
  <si>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</si>
  <si>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</si>
  <si>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</si>
  <si>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</si>
  <si>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</si>
  <si>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</si>
  <si>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</si>
  <si>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</si>
  <si>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</si>
  <si>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</si>
  <si>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</si>
  <si>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</si>
  <si>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</si>
  <si>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</si>
  <si>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</si>
  <si>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</si>
  <si>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</si>
  <si>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</si>
  <si>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</si>
  <si>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</si>
  <si>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</si>
  <si>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</si>
  <si>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</si>
  <si>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</si>
  <si>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</si>
  <si>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</si>
  <si>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</si>
  <si>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</si>
  <si>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</si>
  <si>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</si>
  <si>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</si>
  <si>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</si>
  <si>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</si>
  <si>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</si>
  <si>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</si>
  <si>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</si>
  <si>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</si>
  <si>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</si>
  <si>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</si>
  <si>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</si>
  <si>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</si>
  <si>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</si>
  <si>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</si>
  <si>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</si>
  <si>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</si>
  <si>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</si>
  <si>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</si>
  <si>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</si>
  <si>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</si>
  <si>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</si>
  <si>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</si>
  <si>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</si>
  <si>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</si>
  <si>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</si>
  <si>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</si>
  <si>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</si>
  <si>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</si>
  <si>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</si>
  <si>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</si>
  <si>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</si>
  <si>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</si>
  <si>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</si>
  <si>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</si>
  <si>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</si>
  <si>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</si>
  <si>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</si>
  <si>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</si>
  <si>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</si>
  <si>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</si>
  <si>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</si>
  <si>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</si>
  <si>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</si>
  <si>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</si>
  <si>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</si>
  <si>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</si>
  <si>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</si>
  <si>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</si>
  <si>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</si>
  <si>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</si>
  <si>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</si>
  <si>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</si>
  <si>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</si>
  <si>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</si>
  <si>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</si>
  <si>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</si>
  <si>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</si>
  <si>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</si>
  <si>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</si>
  <si>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</si>
  <si>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</si>
  <si>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</si>
  <si>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</si>
  <si>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</si>
  <si>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</si>
  <si>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</si>
  <si>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</si>
  <si>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</si>
  <si>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</si>
  <si>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</si>
  <si>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</si>
  <si>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</si>
  <si>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</si>
  <si>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</si>
  <si>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</si>
  <si>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</si>
  <si>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</si>
  <si>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</si>
  <si>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</si>
  <si>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</si>
  <si>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</si>
  <si>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</si>
  <si>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</si>
  <si>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</si>
  <si>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</si>
  <si>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</si>
  <si>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</si>
  <si>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</si>
  <si>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</si>
  <si>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</si>
  <si>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</si>
  <si>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</si>
  <si>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</si>
  <si>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</si>
  <si>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</si>
  <si>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</si>
  <si>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</si>
  <si>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</si>
  <si>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</si>
  <si>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</si>
  <si>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</si>
  <si>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</si>
  <si>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</si>
  <si>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</si>
  <si>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</si>
  <si>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</si>
  <si>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</si>
  <si>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</si>
  <si>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</si>
  <si>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</si>
  <si>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</si>
  <si>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</si>
  <si>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</si>
  <si>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</si>
  <si>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</si>
  <si>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</si>
  <si>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</si>
  <si>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</si>
  <si>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</si>
  <si>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</si>
  <si>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</si>
  <si>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</si>
  <si>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</si>
  <si>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</si>
  <si>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</si>
  <si>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</si>
  <si>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</si>
  <si>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</si>
  <si>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</si>
  <si>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</si>
  <si>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</si>
  <si>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</si>
  <si>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</si>
  <si>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</si>
  <si>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</si>
  <si>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</si>
  <si>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</si>
  <si>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</si>
  <si>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</si>
  <si>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</si>
  <si>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</si>
  <si>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</si>
  <si>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</si>
  <si>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</si>
  <si>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</si>
  <si>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</si>
  <si>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</si>
  <si>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</si>
  <si>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</si>
  <si>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</si>
  <si>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</si>
  <si>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</si>
  <si>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</si>
  <si>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</si>
  <si>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</si>
  <si>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</si>
  <si>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</si>
  <si>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</si>
  <si>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</si>
  <si>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</si>
  <si>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</si>
  <si>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</si>
  <si>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</si>
  <si>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</si>
  <si>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</si>
  <si>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</si>
  <si>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</si>
  <si>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</si>
  <si>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</si>
  <si>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</si>
  <si>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</si>
  <si>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</si>
  <si>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</si>
  <si>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</si>
  <si>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</si>
  <si>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</si>
  <si>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</si>
  <si>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</si>
  <si>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</si>
  <si>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</si>
  <si>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</si>
  <si>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</si>
  <si>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</si>
  <si>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</si>
  <si>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</si>
  <si>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</si>
  <si>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</si>
  <si>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</si>
  <si>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</si>
  <si>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</si>
  <si>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</si>
  <si>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</si>
  <si>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</si>
  <si>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</si>
  <si>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</si>
  <si>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</si>
  <si>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</si>
  <si>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</si>
  <si>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</si>
  <si>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</si>
  <si>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</si>
  <si>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</si>
  <si>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</si>
  <si>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</si>
  <si>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</si>
  <si>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</si>
  <si>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</si>
  <si>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</si>
  <si>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</si>
  <si>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</si>
  <si>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</si>
  <si>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</si>
  <si>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</si>
  <si>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</si>
  <si>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</si>
  <si>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</si>
  <si>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</si>
  <si>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</si>
  <si>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</si>
  <si>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</si>
  <si>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</si>
  <si>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</si>
  <si>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</si>
  <si>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</si>
  <si>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</si>
  <si>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</si>
  <si>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</si>
  <si>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</si>
  <si>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</si>
  <si>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</si>
  <si>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</si>
  <si>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</si>
  <si>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</si>
  <si>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</si>
  <si>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</si>
  <si>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</si>
  <si>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</si>
  <si>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</si>
  <si>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</si>
  <si>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</si>
  <si>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</si>
  <si>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</si>
  <si>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</si>
  <si>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</si>
  <si>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</si>
  <si>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</si>
  <si>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</si>
  <si>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</si>
  <si>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</si>
  <si>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</si>
  <si>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</si>
  <si>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</si>
  <si>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</si>
  <si>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</si>
  <si>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</si>
  <si>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</si>
  <si>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</si>
  <si>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</si>
  <si>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</si>
  <si>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</si>
  <si>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</si>
  <si>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</si>
  <si>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</si>
  <si>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</si>
  <si>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</si>
  <si>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</si>
  <si>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</si>
  <si>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</si>
  <si>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</si>
  <si>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</si>
  <si>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</si>
  <si>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</si>
  <si>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</si>
  <si>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</si>
  <si>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</si>
  <si>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</si>
  <si>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</si>
  <si>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</si>
  <si>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</si>
  <si>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</si>
  <si>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</si>
  <si>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</si>
  <si>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</si>
  <si>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</si>
  <si>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</si>
  <si>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</si>
  <si>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</si>
  <si>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</si>
  <si>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</si>
  <si>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</si>
  <si>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</si>
  <si>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</si>
  <si>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</si>
  <si>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</si>
  <si>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</si>
  <si>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</si>
  <si>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</si>
  <si>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</si>
  <si>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</si>
  <si>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</si>
  <si>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</si>
  <si>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</si>
  <si>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</si>
  <si>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</si>
  <si>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</si>
  <si>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</si>
  <si>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</si>
  <si>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</si>
  <si>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</si>
  <si>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</si>
  <si>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</si>
  <si>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</si>
  <si>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</si>
  <si>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</si>
  <si>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</si>
  <si>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</si>
  <si>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</si>
  <si>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</si>
  <si>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</si>
  <si>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</si>
  <si>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</si>
  <si>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</si>
  <si>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</si>
  <si>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</si>
  <si>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</si>
  <si>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</si>
  <si>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</si>
  <si>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</si>
  <si>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</si>
  <si>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</si>
  <si>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</si>
  <si>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</si>
  <si>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</si>
  <si>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</si>
  <si>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</si>
  <si>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</si>
  <si>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</si>
  <si>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</si>
  <si>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</si>
  <si>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</si>
  <si>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</si>
  <si>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</si>
  <si>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</si>
  <si>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</si>
  <si>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</si>
  <si>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</si>
  <si>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</si>
  <si>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</si>
  <si>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</si>
  <si>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</si>
  <si>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</si>
  <si>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</si>
  <si>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</si>
  <si>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</si>
  <si>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</si>
  <si>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</si>
  <si>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</si>
  <si>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</si>
  <si>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</si>
  <si>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</si>
  <si>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</si>
  <si>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</si>
  <si>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</si>
  <si>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</si>
  <si>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</si>
  <si>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</si>
  <si>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</si>
  <si>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</si>
  <si>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</si>
  <si>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</si>
  <si>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</si>
  <si>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</si>
  <si>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</si>
  <si>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</si>
  <si>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</si>
  <si>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</si>
  <si>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</si>
  <si>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</si>
  <si>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</si>
  <si>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</si>
  <si>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</si>
  <si>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</si>
  <si>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</si>
  <si>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</si>
  <si>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</si>
  <si>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</si>
  <si>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</si>
  <si>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</si>
  <si>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</si>
  <si>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</si>
  <si>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</si>
  <si>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</si>
  <si>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</si>
  <si>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</si>
  <si>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</si>
  <si>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</si>
  <si>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</si>
  <si>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</si>
  <si>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</si>
  <si>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</si>
  <si>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</si>
  <si>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</si>
  <si>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</si>
  <si>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</si>
  <si>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</si>
  <si>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</si>
  <si>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</si>
  <si>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</si>
  <si>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</si>
  <si>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</si>
  <si>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</si>
  <si>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</si>
  <si>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</si>
  <si>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</si>
  <si>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</si>
  <si>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</si>
  <si>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</si>
  <si>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</si>
  <si>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</si>
  <si>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</si>
  <si>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</si>
  <si>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</si>
  <si>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</si>
  <si>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</si>
  <si>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</si>
  <si>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</si>
  <si>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</si>
  <si>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</si>
  <si>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</si>
  <si>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</si>
  <si>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</si>
  <si>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</si>
  <si>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</si>
  <si>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</si>
  <si>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</si>
  <si>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</si>
  <si>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</si>
  <si>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</si>
  <si>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</si>
  <si>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</si>
  <si>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</si>
  <si>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</si>
  <si>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</si>
  <si>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</si>
  <si>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</si>
  <si>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</si>
  <si>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</si>
  <si>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</si>
  <si>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</si>
  <si>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</si>
  <si>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</si>
  <si>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</si>
  <si>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</si>
  <si>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</si>
  <si>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</si>
  <si>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</si>
  <si>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</si>
  <si>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</si>
  <si>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</si>
  <si>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</si>
  <si>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</si>
  <si>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</si>
  <si>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</si>
  <si>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</si>
  <si>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</si>
  <si>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</si>
  <si>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</si>
  <si>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</si>
  <si>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</si>
  <si>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</si>
  <si>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</si>
  <si>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</si>
  <si>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</si>
  <si>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</si>
  <si>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</si>
  <si>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</si>
  <si>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</si>
  <si>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</si>
  <si>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</si>
  <si>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</si>
  <si>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</si>
  <si>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</si>
  <si>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</si>
  <si>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</si>
  <si>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</si>
  <si>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</si>
  <si>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</si>
  <si>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</si>
  <si>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</si>
  <si>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</si>
  <si>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</si>
  <si>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</si>
  <si>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</si>
  <si>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</si>
  <si>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</si>
  <si>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</si>
  <si>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</si>
  <si>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</si>
  <si>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</si>
  <si>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</si>
  <si>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</si>
  <si>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</si>
  <si>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</si>
  <si>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</si>
  <si>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</si>
  <si>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</si>
  <si>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</si>
  <si>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</si>
  <si>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</si>
  <si>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</si>
  <si>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</si>
  <si>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</si>
  <si>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</si>
  <si>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</si>
  <si>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</si>
  <si>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</si>
  <si>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</si>
  <si>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</si>
  <si>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</si>
  <si>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</si>
  <si>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</si>
  <si>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</si>
  <si>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</si>
  <si>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</si>
  <si>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</si>
  <si>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</si>
  <si>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</si>
  <si>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</si>
  <si>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</si>
  <si>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</si>
  <si>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</si>
  <si>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</si>
  <si>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</si>
  <si>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</si>
  <si>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</si>
  <si>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</si>
  <si>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</si>
  <si>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</si>
  <si>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</si>
  <si>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</si>
  <si>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</si>
  <si>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</si>
  <si>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</si>
  <si>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</si>
  <si>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</si>
  <si>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</si>
  <si>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</si>
  <si>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</si>
  <si>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</si>
  <si>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</si>
  <si>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</si>
  <si>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</si>
  <si>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</si>
  <si>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</si>
  <si>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</si>
  <si>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</si>
  <si>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</si>
  <si>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</si>
  <si>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</si>
  <si>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</si>
  <si>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</si>
  <si>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</si>
  <si>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</si>
  <si>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</si>
  <si>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</si>
  <si>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</si>
  <si>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</si>
  <si>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</si>
  <si>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</si>
  <si>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</si>
  <si>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</si>
  <si>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</si>
  <si>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</si>
  <si>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</si>
  <si>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</si>
  <si>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</si>
  <si>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</si>
  <si>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</si>
  <si>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</si>
  <si>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</si>
  <si>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</si>
  <si>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</si>
  <si>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</si>
  <si>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</si>
  <si>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</si>
  <si>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</si>
  <si>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</si>
  <si>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</si>
  <si>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</si>
  <si>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</si>
  <si>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</si>
  <si>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</si>
  <si>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</si>
  <si>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</si>
  <si>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</si>
  <si>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</si>
  <si>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</si>
  <si>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</si>
  <si>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</si>
  <si>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</si>
  <si>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</si>
  <si>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</si>
  <si>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</si>
  <si>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</si>
  <si>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</si>
  <si>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</si>
  <si>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</si>
  <si>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</si>
  <si>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</si>
  <si>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</si>
  <si>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</si>
  <si>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</si>
  <si>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</si>
  <si>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</si>
  <si>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</si>
  <si>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</si>
  <si>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</si>
  <si>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</si>
  <si>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</si>
  <si>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</si>
  <si>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</si>
  <si>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</si>
  <si>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</si>
  <si>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</si>
  <si>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</si>
  <si>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</si>
  <si>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</si>
  <si>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</si>
  <si>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</si>
  <si>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</si>
  <si>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</si>
  <si>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</si>
  <si>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</si>
  <si>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</si>
  <si>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</si>
  <si>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</si>
  <si>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</si>
  <si>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</si>
  <si>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</si>
  <si>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</si>
  <si>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</si>
  <si>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</si>
  <si>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</si>
  <si>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</si>
  <si>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</si>
  <si>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</si>
  <si>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</si>
  <si>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</si>
  <si>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</si>
  <si>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</si>
  <si>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</si>
  <si>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</si>
  <si>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</si>
  <si>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</si>
  <si>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</si>
  <si>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</si>
  <si>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</si>
  <si>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</si>
  <si>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</si>
  <si>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</si>
  <si>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</si>
  <si>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</si>
  <si>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</si>
  <si>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</si>
  <si>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</si>
  <si>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</si>
  <si>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</si>
  <si>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</si>
  <si>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</si>
  <si>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</si>
  <si>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</si>
  <si>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</si>
  <si>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</si>
  <si>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</si>
  <si>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</si>
  <si>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</si>
  <si>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</si>
  <si>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</si>
  <si>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</si>
  <si>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</si>
  <si>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</si>
  <si>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</si>
  <si>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</si>
  <si>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</si>
  <si>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</si>
  <si>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</si>
  <si>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</si>
  <si>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</si>
  <si>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</si>
  <si>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</si>
  <si>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</si>
  <si>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</si>
  <si>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</si>
  <si>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</si>
  <si>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</si>
  <si>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</si>
  <si>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</si>
  <si>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</si>
  <si>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</si>
  <si>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</si>
  <si>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</si>
  <si>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</si>
  <si>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</si>
  <si>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</si>
  <si>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</si>
  <si>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</si>
  <si>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</si>
  <si>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</si>
  <si>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</si>
  <si>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</si>
  <si>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</si>
  <si>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</si>
  <si>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</si>
  <si>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</si>
  <si>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</si>
  <si>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</si>
  <si>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</si>
  <si>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</si>
  <si>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</si>
  <si>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</si>
  <si>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</si>
  <si>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</si>
  <si>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</si>
  <si>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</si>
  <si>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</si>
  <si>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</si>
  <si>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</si>
  <si>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</si>
  <si>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</si>
  <si>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</si>
  <si>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</si>
  <si>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</si>
  <si>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</si>
  <si>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</si>
  <si>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</si>
  <si>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</si>
  <si>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</si>
  <si>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</si>
  <si>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</si>
  <si>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</si>
  <si>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</si>
  <si>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</si>
  <si>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</si>
  <si>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</si>
  <si>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</si>
  <si>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</si>
  <si>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</si>
  <si>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</si>
  <si>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</si>
  <si>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</si>
  <si>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</si>
  <si>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</si>
  <si>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</si>
  <si>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</si>
  <si>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</si>
  <si>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</si>
  <si>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</si>
  <si>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</si>
  <si>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</si>
  <si>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</si>
  <si>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</si>
  <si>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</si>
  <si>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</si>
  <si>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</si>
  <si>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</si>
  <si>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</si>
  <si>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</si>
  <si>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</si>
  <si>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</si>
  <si>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</si>
  <si>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</si>
  <si>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</si>
  <si>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</si>
  <si>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</si>
  <si>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</si>
  <si>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</si>
  <si>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</si>
  <si>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</si>
  <si>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</si>
  <si>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</si>
  <si>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</si>
  <si>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</si>
  <si>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</si>
  <si>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</si>
  <si>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</si>
  <si>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</si>
  <si>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</si>
  <si>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sub_category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</si>
  <si>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</si>
  <si>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</si>
  <si>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</si>
  <si>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</si>
  <si>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</si>
  <si>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</si>
  <si>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</si>
  <si>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</si>
  <si>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</si>
  <si>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</si>
  <si>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</si>
  <si>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</si>
  <si>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</si>
  <si>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</si>
  <si>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</si>
  <si>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</si>
  <si>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</si>
  <si>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</si>
  <si>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</si>
  <si>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</si>
  <si>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</si>
  <si>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</si>
  <si>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</si>
  <si>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</si>
  <si>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</si>
  <si>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</si>
  <si>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</si>
  <si>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</si>
  <si>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</si>
  <si>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</si>
  <si>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</si>
  <si>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</si>
  <si>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</si>
  <si>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</si>
  <si>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</si>
  <si>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</si>
  <si>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</si>
  <si>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</si>
  <si>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</si>
  <si>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</si>
  <si>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of  Successful Backers</t>
  </si>
  <si>
    <t>Mean of Failed Backers</t>
  </si>
  <si>
    <t>Median of Successful Backers</t>
  </si>
  <si>
    <t>Median of Failed Backers</t>
  </si>
  <si>
    <t>Minimum of Successful Backers</t>
  </si>
  <si>
    <t>Minimum of Failed Backers</t>
  </si>
  <si>
    <t>Maximum of Successful Backers</t>
  </si>
  <si>
    <t>Maximum of Failed Backers</t>
  </si>
  <si>
    <t>Variance of Successful Backers</t>
  </si>
  <si>
    <t>Variance of Failed Backers</t>
  </si>
  <si>
    <t>Standard Deviation of Successful Backers</t>
  </si>
  <si>
    <t>Standard Deviation of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</si>
</sst>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10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5353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5353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5353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5353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5353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35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 - Module 1.xlsx]Count of Outcomes Per Category!PivotTable13</c:name>
    <c:fmtId val="11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Outcomes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'Count of 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7-484B-B01D-9E89FE9AA855}"/>
            </c:ext>
          </c:extLst>
        </c:ser>
        <c:ser>
          <c:idx val="1"/>
          <c:order val="1"/>
          <c:tx>
            <c:strRef>
              <c:f>'Count of Outcomes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7-484B-B01D-9E89FE9AA855}"/>
            </c:ext>
          </c:extLst>
        </c:ser>
        <c:ser>
          <c:idx val="2"/>
          <c:order val="2"/>
          <c:tx>
            <c:strRef>
              <c:f>'Count of Outcomes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'Count of 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7-484B-B01D-9E89FE9AA855}"/>
            </c:ext>
          </c:extLst>
        </c:ser>
        <c:ser>
          <c:idx val="3"/>
          <c:order val="3"/>
          <c:tx>
            <c:strRef>
              <c:f>'Count of Outcomes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 of 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7-484B-B01D-9E89FE9A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709055"/>
        <c:axId val="214734911"/>
      </c:barChart>
      <c:catAx>
        <c:axId val="27570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CATEGORY</a:t>
                </a:r>
              </a:p>
            </c:rich>
          </c:tx>
          <c:layout>
            <c:manualLayout>
              <c:xMode val="edge"/>
              <c:yMode val="edge"/>
              <c:x val="0.42675541845929055"/>
              <c:y val="0.87127057981388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4911"/>
        <c:crosses val="autoZero"/>
        <c:auto val="1"/>
        <c:lblAlgn val="ctr"/>
        <c:lblOffset val="100"/>
        <c:noMultiLvlLbl val="0"/>
      </c:catAx>
      <c:valAx>
        <c:axId val="2147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OUTCONES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6.4516129032258064E-3"/>
              <c:y val="0.202601706036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 - Module 1.xlsx]Ct of Outcomes Per Sub-Category!PivotTable14</c:name>
    <c:fmtId val="4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'Ct of Outcomes 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'Ct of Outcomes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'Ct of Outcomes 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DA6-8294-C8D1EC99BF0C}"/>
            </c:ext>
          </c:extLst>
        </c:ser>
        <c:ser>
          <c:idx val="1"/>
          <c:order val="1"/>
          <c:tx>
            <c:strRef>
              <c:f>'Ct of Outcomes 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'Ct of Outcomes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'Ct of Outcomes 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D-4DA6-8294-C8D1EC99BF0C}"/>
            </c:ext>
          </c:extLst>
        </c:ser>
        <c:ser>
          <c:idx val="2"/>
          <c:order val="2"/>
          <c:tx>
            <c:strRef>
              <c:f>'Ct of Outcomes 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'Ct of Outcomes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'Ct of Outcomes 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D-4DA6-8294-C8D1EC99BF0C}"/>
            </c:ext>
          </c:extLst>
        </c:ser>
        <c:ser>
          <c:idx val="3"/>
          <c:order val="3"/>
          <c:tx>
            <c:strRef>
              <c:f>'Ct of Outcomes 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'Ct of Outcomes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'Ct of Outcomes 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D-4DA6-8294-C8D1EC99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014399"/>
        <c:axId val="275692255"/>
      </c:barChart>
      <c:catAx>
        <c:axId val="3890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SUB</a:t>
                </a:r>
                <a:r>
                  <a:rPr lang="en-US" sz="1400" b="1" baseline="0"/>
                  <a:t> CATEGORIES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2523621590837929"/>
              <c:y val="0.83748194915328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92255"/>
        <c:crosses val="autoZero"/>
        <c:auto val="1"/>
        <c:lblAlgn val="ctr"/>
        <c:lblOffset val="100"/>
        <c:noMultiLvlLbl val="0"/>
      </c:catAx>
      <c:valAx>
        <c:axId val="2756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</a:t>
                </a:r>
                <a:r>
                  <a:rPr lang="en-US" sz="1400" b="1" baseline="0"/>
                  <a:t> OF OUTCOMESE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0784937434065107E-2"/>
              <c:y val="0.22717420273610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 - Module 1.xlsx]Time Comparison of Outcomes!PivotTable15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Comparison of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 Comparison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Comparison of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6-4929-99B7-185B4CD70D01}"/>
            </c:ext>
          </c:extLst>
        </c:ser>
        <c:ser>
          <c:idx val="1"/>
          <c:order val="1"/>
          <c:tx>
            <c:strRef>
              <c:f>'Time Comparison of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 Comparison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Comparison of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6-4929-99B7-185B4CD70D01}"/>
            </c:ext>
          </c:extLst>
        </c:ser>
        <c:ser>
          <c:idx val="2"/>
          <c:order val="2"/>
          <c:tx>
            <c:strRef>
              <c:f>'Time Comparison of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'Time Comparison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Comparison of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6-4929-99B7-185B4CD70D01}"/>
            </c:ext>
          </c:extLst>
        </c:ser>
        <c:ser>
          <c:idx val="3"/>
          <c:order val="3"/>
          <c:tx>
            <c:strRef>
              <c:f>'Time Comparison of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'Time Comparison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Comparison of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6-4929-99B7-185B4CD7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73535"/>
        <c:axId val="235682111"/>
      </c:lineChart>
      <c:catAx>
        <c:axId val="24127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82111"/>
        <c:crosses val="autoZero"/>
        <c:auto val="1"/>
        <c:lblAlgn val="ctr"/>
        <c:lblOffset val="100"/>
        <c:noMultiLvlLbl val="0"/>
      </c:catAx>
      <c:valAx>
        <c:axId val="2356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OUTCOMES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5662581827740493E-2"/>
              <c:y val="0.24625616085493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0.58823529411764697</c:v>
                </c:pt>
                <c:pt idx="1">
                  <c:v>0.82683982683982704</c:v>
                </c:pt>
                <c:pt idx="2">
                  <c:v>0.52063492063492101</c:v>
                </c:pt>
                <c:pt idx="3">
                  <c:v>0.44444444444444398</c:v>
                </c:pt>
                <c:pt idx="4">
                  <c:v>1</c:v>
                </c:pt>
                <c:pt idx="5">
                  <c:v>1</c:v>
                </c:pt>
                <c:pt idx="6">
                  <c:v>0.78571428571428603</c:v>
                </c:pt>
                <c:pt idx="7">
                  <c:v>1</c:v>
                </c:pt>
                <c:pt idx="8">
                  <c:v>0.66666666666666696</c:v>
                </c:pt>
                <c:pt idx="9">
                  <c:v>0.78571428571428603</c:v>
                </c:pt>
                <c:pt idx="10">
                  <c:v>0.72727272727272696</c:v>
                </c:pt>
                <c:pt idx="11">
                  <c:v>0.37377049180327904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5-4D8B-AD84-C28004BB16D7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0.39215686274509798</c:v>
                </c:pt>
                <c:pt idx="1">
                  <c:v>0.16450216450216501</c:v>
                </c:pt>
                <c:pt idx="2">
                  <c:v>0.4</c:v>
                </c:pt>
                <c:pt idx="3">
                  <c:v>0.55555555555555602</c:v>
                </c:pt>
                <c:pt idx="4">
                  <c:v>0</c:v>
                </c:pt>
                <c:pt idx="5">
                  <c:v>0</c:v>
                </c:pt>
                <c:pt idx="6">
                  <c:v>0.214285714285714</c:v>
                </c:pt>
                <c:pt idx="7">
                  <c:v>0</c:v>
                </c:pt>
                <c:pt idx="8">
                  <c:v>0.25</c:v>
                </c:pt>
                <c:pt idx="9">
                  <c:v>0.214285714285714</c:v>
                </c:pt>
                <c:pt idx="10">
                  <c:v>0.27272727272727298</c:v>
                </c:pt>
                <c:pt idx="11">
                  <c:v>0.53442622950819696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5-4D8B-AD84-C28004BB16D7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8.6580086580086597E-3</c:v>
                </c:pt>
                <c:pt idx="2">
                  <c:v>7.9365079365079402E-2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8.3333333333333301E-2</c:v>
                </c:pt>
                <c:pt idx="9">
                  <c:v>0</c:v>
                </c:pt>
                <c:pt idx="10">
                  <c:v>0</c:v>
                </c:pt>
                <c:pt idx="11">
                  <c:v>9.18032786885246E-2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75-4D8B-AD84-C28004BB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70991"/>
        <c:axId val="1185766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75-4D8B-AD84-C28004BB16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75-4D8B-AD84-C28004BB16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D75-4D8B-AD84-C28004BB16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D75-4D8B-AD84-C28004BB16D7}"/>
                  </c:ext>
                </c:extLst>
              </c15:ser>
            </c15:filteredLineSeries>
          </c:ext>
        </c:extLst>
      </c:lineChart>
      <c:catAx>
        <c:axId val="5710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Financial</a:t>
                </a:r>
                <a:r>
                  <a:rPr lang="en-US" sz="1400" b="1" baseline="0"/>
                  <a:t> </a:t>
                </a:r>
                <a:r>
                  <a:rPr lang="en-US" sz="1400" b="1"/>
                  <a:t>Goal</a:t>
                </a:r>
              </a:p>
            </c:rich>
          </c:tx>
          <c:layout>
            <c:manualLayout>
              <c:xMode val="edge"/>
              <c:yMode val="edge"/>
              <c:x val="0.404884570135851"/>
              <c:y val="0.77301737913675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66431"/>
        <c:crosses val="autoZero"/>
        <c:auto val="1"/>
        <c:lblAlgn val="ctr"/>
        <c:lblOffset val="100"/>
        <c:noMultiLvlLbl val="0"/>
      </c:catAx>
      <c:valAx>
        <c:axId val="11857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</a:t>
                </a:r>
                <a:r>
                  <a:rPr lang="en-US" sz="1400" b="1" baseline="0"/>
                  <a:t> of Outcomes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67468</xdr:colOff>
      <xdr:row>14</xdr:row>
      <xdr:rowOff>178595</xdr:rowOff>
    </xdr:from>
    <xdr:to>
      <xdr:col>7</xdr:col>
      <xdr:colOff>357187</xdr:colOff>
      <xdr:row>31</xdr:row>
      <xdr:rowOff>161132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E925D-B34E-E972-9123-E0CC223A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515302</xdr:colOff>
      <xdr:row>30</xdr:row>
      <xdr:rowOff>102024</xdr:rowOff>
    </xdr:from>
    <xdr:to>
      <xdr:col>8</xdr:col>
      <xdr:colOff>363855</xdr:colOff>
      <xdr:row>51</xdr:row>
      <xdr:rowOff>47037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ED6CD-182E-8439-5D9E-66F831699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</xdr:colOff>
      <xdr:row>18</xdr:row>
      <xdr:rowOff>162877</xdr:rowOff>
    </xdr:from>
    <xdr:to>
      <xdr:col>6</xdr:col>
      <xdr:colOff>177165</xdr:colOff>
      <xdr:row>34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A7780-3DE3-344B-EF70-D55E2EDBE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15</xdr:row>
      <xdr:rowOff>53340</xdr:rowOff>
    </xdr:from>
    <xdr:to>
      <xdr:col>6</xdr:col>
      <xdr:colOff>1039178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4DCE6-4041-F556-8DAC-73BA2A74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ke Stephenson" refreshedDate="45271.596981365743" createdVersion="8" refreshedVersion="8" minRefreshableVersion="3" recordCount="1001" xr:uid="{4089861D-111A-4E69-9735-3CC20E3ED96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39"/>
    </cacheField>
    <cacheField name="average_donation" numFmtId="0">
      <sharedItems containsBlank="1" containsMixedTypes="1" containsNumber="1" minValue="1" maxValue="113.1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ke Stephenson" refreshedDate="45272.455050578705" createdVersion="8" refreshedVersion="8" minRefreshableVersion="3" recordCount="1001" xr:uid="{5217F0A8-7A77-4E71-A3CF-CD7406448C5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39"/>
    </cacheField>
    <cacheField name="average_donation" numFmtId="0">
      <sharedItems containsBlank="1" containsMixedTypes="1" containsNumber="1" minValue="1" maxValue="113.1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14">
      <sharedItems containsNonDate="0" containsDate="1" containsString="0" containsBlank="1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x v="0"/>
    <n v="0"/>
    <x v="0"/>
    <x v="0"/>
    <n v="1448690400"/>
    <n v="1450159200"/>
    <b v="0"/>
    <b v="0"/>
    <s v="food/food trucks"/>
    <n v="0"/>
    <e v="#DIV/0!"/>
    <x v="0"/>
    <x v="0"/>
  </r>
  <r>
    <x v="1"/>
    <x v="1"/>
    <s v="Managed bottom-line architecture"/>
    <n v="1400"/>
    <n v="14560"/>
    <x v="1"/>
    <n v="158"/>
    <x v="1"/>
    <x v="1"/>
    <n v="1408424400"/>
    <n v="1408597200"/>
    <b v="0"/>
    <b v="1"/>
    <s v="music/rock"/>
    <n v="1040"/>
    <n v="92.15"/>
    <x v="1"/>
    <x v="1"/>
  </r>
  <r>
    <x v="2"/>
    <x v="2"/>
    <s v="Function-based leadingedge pricing structure"/>
    <n v="108400"/>
    <n v="142523"/>
    <x v="1"/>
    <n v="1425"/>
    <x v="2"/>
    <x v="2"/>
    <n v="1384668000"/>
    <n v="1384840800"/>
    <b v="0"/>
    <b v="0"/>
    <s v="technology/web"/>
    <n v="131"/>
    <n v="100.02"/>
    <x v="2"/>
    <x v="2"/>
  </r>
  <r>
    <x v="3"/>
    <x v="3"/>
    <s v="Vision-oriented fresh-thinking conglomeration"/>
    <n v="4200"/>
    <n v="2477"/>
    <x v="0"/>
    <n v="24"/>
    <x v="1"/>
    <x v="1"/>
    <n v="1565499600"/>
    <n v="1568955600"/>
    <b v="0"/>
    <b v="0"/>
    <s v="music/rock"/>
    <n v="59"/>
    <n v="103.21"/>
    <x v="1"/>
    <x v="1"/>
  </r>
  <r>
    <x v="4"/>
    <x v="4"/>
    <s v="Proactive foreground core"/>
    <n v="7600"/>
    <n v="5265"/>
    <x v="0"/>
    <n v="53"/>
    <x v="1"/>
    <x v="1"/>
    <n v="1547964000"/>
    <n v="1548309600"/>
    <b v="0"/>
    <b v="0"/>
    <s v="theater/plays"/>
    <n v="69"/>
    <n v="99.34"/>
    <x v="3"/>
    <x v="3"/>
  </r>
  <r>
    <x v="5"/>
    <x v="5"/>
    <s v="Open-source optimizing database"/>
    <n v="7600"/>
    <n v="13195"/>
    <x v="1"/>
    <n v="174"/>
    <x v="3"/>
    <x v="3"/>
    <n v="1346130000"/>
    <n v="1347080400"/>
    <b v="0"/>
    <b v="0"/>
    <s v="theater/plays"/>
    <n v="174"/>
    <n v="75.83"/>
    <x v="3"/>
    <x v="3"/>
  </r>
  <r>
    <x v="6"/>
    <x v="6"/>
    <s v="Operative upward-trending algorithm"/>
    <n v="5200"/>
    <n v="1090"/>
    <x v="0"/>
    <n v="18"/>
    <x v="4"/>
    <x v="4"/>
    <n v="1505278800"/>
    <n v="1505365200"/>
    <b v="0"/>
    <b v="0"/>
    <s v="film &amp; video/documentary"/>
    <n v="21"/>
    <n v="60.56"/>
    <x v="4"/>
    <x v="4"/>
  </r>
  <r>
    <x v="7"/>
    <x v="7"/>
    <s v="Centralized cohesive challenge"/>
    <n v="4500"/>
    <n v="14741"/>
    <x v="1"/>
    <n v="227"/>
    <x v="3"/>
    <x v="3"/>
    <n v="1439442000"/>
    <n v="1439614800"/>
    <b v="0"/>
    <b v="0"/>
    <s v="theater/plays"/>
    <n v="328"/>
    <n v="64.94"/>
    <x v="3"/>
    <x v="3"/>
  </r>
  <r>
    <x v="8"/>
    <x v="8"/>
    <s v="Exclusive attitude-oriented intranet"/>
    <n v="110100"/>
    <n v="21946"/>
    <x v="2"/>
    <n v="708"/>
    <x v="3"/>
    <x v="3"/>
    <n v="1281330000"/>
    <n v="1281502800"/>
    <b v="0"/>
    <b v="0"/>
    <s v="theater/plays"/>
    <n v="20"/>
    <n v="31"/>
    <x v="3"/>
    <x v="3"/>
  </r>
  <r>
    <x v="9"/>
    <x v="9"/>
    <s v="Open-source fresh-thinking model"/>
    <n v="6200"/>
    <n v="3208"/>
    <x v="0"/>
    <n v="44"/>
    <x v="1"/>
    <x v="1"/>
    <n v="1379566800"/>
    <n v="1383804000"/>
    <b v="0"/>
    <b v="0"/>
    <s v="music/electric music"/>
    <n v="52"/>
    <n v="72.91"/>
    <x v="1"/>
    <x v="5"/>
  </r>
  <r>
    <x v="10"/>
    <x v="10"/>
    <s v="Monitored empowering installation"/>
    <n v="5200"/>
    <n v="13838"/>
    <x v="1"/>
    <n v="220"/>
    <x v="1"/>
    <x v="1"/>
    <n v="1281762000"/>
    <n v="1285909200"/>
    <b v="0"/>
    <b v="0"/>
    <s v="film &amp; video/drama"/>
    <n v="266"/>
    <n v="62.9"/>
    <x v="4"/>
    <x v="6"/>
  </r>
  <r>
    <x v="11"/>
    <x v="11"/>
    <s v="Grass-roots zero administration system engine"/>
    <n v="6300"/>
    <n v="3030"/>
    <x v="0"/>
    <n v="27"/>
    <x v="1"/>
    <x v="1"/>
    <n v="1285045200"/>
    <n v="1285563600"/>
    <b v="0"/>
    <b v="1"/>
    <s v="theater/plays"/>
    <n v="48"/>
    <n v="112.22"/>
    <x v="3"/>
    <x v="3"/>
  </r>
  <r>
    <x v="12"/>
    <x v="12"/>
    <s v="Assimilated hybrid intranet"/>
    <n v="6300"/>
    <n v="5629"/>
    <x v="0"/>
    <n v="55"/>
    <x v="1"/>
    <x v="1"/>
    <n v="1571720400"/>
    <n v="1572411600"/>
    <b v="0"/>
    <b v="0"/>
    <s v="film &amp; video/drama"/>
    <n v="89"/>
    <n v="102.35"/>
    <x v="4"/>
    <x v="6"/>
  </r>
  <r>
    <x v="13"/>
    <x v="13"/>
    <s v="Multi-tiered directional open architecture"/>
    <n v="4200"/>
    <n v="10295"/>
    <x v="1"/>
    <n v="98"/>
    <x v="1"/>
    <x v="1"/>
    <n v="1465621200"/>
    <n v="1466658000"/>
    <b v="0"/>
    <b v="0"/>
    <s v="music/indie rock"/>
    <n v="245.00000000000003"/>
    <n v="105.05"/>
    <x v="1"/>
    <x v="7"/>
  </r>
  <r>
    <x v="14"/>
    <x v="14"/>
    <s v="Cloned directional synergy"/>
    <n v="28200"/>
    <n v="18829"/>
    <x v="0"/>
    <n v="200"/>
    <x v="1"/>
    <x v="1"/>
    <n v="1331013600"/>
    <n v="1333342800"/>
    <b v="0"/>
    <b v="0"/>
    <s v="music/indie rock"/>
    <n v="67"/>
    <n v="94.15"/>
    <x v="1"/>
    <x v="7"/>
  </r>
  <r>
    <x v="15"/>
    <x v="15"/>
    <s v="Extended eco-centric pricing structure"/>
    <n v="81200"/>
    <n v="38414"/>
    <x v="0"/>
    <n v="452"/>
    <x v="1"/>
    <x v="1"/>
    <n v="1575957600"/>
    <n v="1576303200"/>
    <b v="0"/>
    <b v="0"/>
    <s v="technology/wearables"/>
    <n v="47"/>
    <n v="84.99"/>
    <x v="2"/>
    <x v="8"/>
  </r>
  <r>
    <x v="16"/>
    <x v="16"/>
    <s v="Cross-platform systemic adapter"/>
    <n v="1700"/>
    <n v="11041"/>
    <x v="1"/>
    <n v="100"/>
    <x v="1"/>
    <x v="1"/>
    <n v="1390370400"/>
    <n v="1392271200"/>
    <b v="0"/>
    <b v="0"/>
    <s v="publishing/nonfiction"/>
    <n v="649"/>
    <n v="110.41"/>
    <x v="5"/>
    <x v="9"/>
  </r>
  <r>
    <x v="17"/>
    <x v="17"/>
    <s v="Seamless 4thgeneration methodology"/>
    <n v="84600"/>
    <n v="134845"/>
    <x v="1"/>
    <n v="1249"/>
    <x v="1"/>
    <x v="1"/>
    <n v="1294812000"/>
    <n v="1294898400"/>
    <b v="0"/>
    <b v="0"/>
    <s v="film &amp; video/animation"/>
    <n v="159"/>
    <n v="107.96"/>
    <x v="4"/>
    <x v="10"/>
  </r>
  <r>
    <x v="18"/>
    <x v="18"/>
    <s v="Exclusive needs-based adapter"/>
    <n v="9100"/>
    <n v="6089"/>
    <x v="3"/>
    <n v="135"/>
    <x v="1"/>
    <x v="1"/>
    <n v="1536382800"/>
    <n v="1537074000"/>
    <b v="0"/>
    <b v="0"/>
    <s v="theater/plays"/>
    <n v="67"/>
    <n v="45.1"/>
    <x v="3"/>
    <x v="3"/>
  </r>
  <r>
    <x v="19"/>
    <x v="19"/>
    <s v="Down-sized cohesive archive"/>
    <n v="62500"/>
    <n v="30331"/>
    <x v="0"/>
    <n v="674"/>
    <x v="1"/>
    <x v="1"/>
    <n v="1551679200"/>
    <n v="1553490000"/>
    <b v="0"/>
    <b v="1"/>
    <s v="theater/plays"/>
    <n v="49"/>
    <n v="45"/>
    <x v="3"/>
    <x v="3"/>
  </r>
  <r>
    <x v="20"/>
    <x v="20"/>
    <s v="Proactive composite alliance"/>
    <n v="131800"/>
    <n v="147936"/>
    <x v="1"/>
    <n v="1396"/>
    <x v="1"/>
    <x v="1"/>
    <n v="1406523600"/>
    <n v="1406523600"/>
    <b v="0"/>
    <b v="0"/>
    <s v="film &amp; video/drama"/>
    <n v="112.00000000000001"/>
    <n v="105.97"/>
    <x v="4"/>
    <x v="6"/>
  </r>
  <r>
    <x v="21"/>
    <x v="21"/>
    <s v="Re-engineered intangible definition"/>
    <n v="94000"/>
    <n v="38533"/>
    <x v="0"/>
    <n v="558"/>
    <x v="1"/>
    <x v="1"/>
    <n v="1313384400"/>
    <n v="1316322000"/>
    <b v="0"/>
    <b v="0"/>
    <s v="theater/plays"/>
    <n v="41"/>
    <n v="69.06"/>
    <x v="3"/>
    <x v="3"/>
  </r>
  <r>
    <x v="22"/>
    <x v="22"/>
    <s v="Enhanced dynamic definition"/>
    <n v="59100"/>
    <n v="75690"/>
    <x v="1"/>
    <n v="890"/>
    <x v="1"/>
    <x v="1"/>
    <n v="1522731600"/>
    <n v="1524027600"/>
    <b v="0"/>
    <b v="0"/>
    <s v="theater/plays"/>
    <n v="128"/>
    <n v="85.04"/>
    <x v="3"/>
    <x v="3"/>
  </r>
  <r>
    <x v="23"/>
    <x v="23"/>
    <s v="Devolved next generation adapter"/>
    <n v="4500"/>
    <n v="14942"/>
    <x v="1"/>
    <n v="142"/>
    <x v="4"/>
    <x v="4"/>
    <n v="1550124000"/>
    <n v="1554699600"/>
    <b v="0"/>
    <b v="0"/>
    <s v="film &amp; video/documentary"/>
    <n v="332"/>
    <n v="105.23"/>
    <x v="4"/>
    <x v="4"/>
  </r>
  <r>
    <x v="24"/>
    <x v="24"/>
    <s v="Cross-platform intermediate frame"/>
    <n v="92400"/>
    <n v="104257"/>
    <x v="1"/>
    <n v="2673"/>
    <x v="1"/>
    <x v="1"/>
    <n v="1403326800"/>
    <n v="1403499600"/>
    <b v="0"/>
    <b v="0"/>
    <s v="technology/wearables"/>
    <n v="112.99999999999999"/>
    <n v="39"/>
    <x v="2"/>
    <x v="8"/>
  </r>
  <r>
    <x v="25"/>
    <x v="25"/>
    <s v="Monitored impactful analyzer"/>
    <n v="5500"/>
    <n v="11904"/>
    <x v="1"/>
    <n v="163"/>
    <x v="1"/>
    <x v="1"/>
    <n v="1305694800"/>
    <n v="1307422800"/>
    <b v="0"/>
    <b v="1"/>
    <s v="games/video games"/>
    <n v="216"/>
    <n v="73.03"/>
    <x v="6"/>
    <x v="11"/>
  </r>
  <r>
    <x v="26"/>
    <x v="26"/>
    <s v="Optional responsive customer loyalty"/>
    <n v="107500"/>
    <n v="51814"/>
    <x v="3"/>
    <n v="1480"/>
    <x v="1"/>
    <x v="1"/>
    <n v="1533013200"/>
    <n v="1535346000"/>
    <b v="0"/>
    <b v="0"/>
    <s v="theater/plays"/>
    <n v="48"/>
    <n v="35.01"/>
    <x v="3"/>
    <x v="3"/>
  </r>
  <r>
    <x v="27"/>
    <x v="27"/>
    <s v="Diverse transitional migration"/>
    <n v="2000"/>
    <n v="1599"/>
    <x v="0"/>
    <n v="15"/>
    <x v="1"/>
    <x v="1"/>
    <n v="1443848400"/>
    <n v="1444539600"/>
    <b v="0"/>
    <b v="0"/>
    <s v="music/rock"/>
    <n v="80"/>
    <n v="106.6"/>
    <x v="1"/>
    <x v="1"/>
  </r>
  <r>
    <x v="28"/>
    <x v="28"/>
    <s v="Synchronized global task-force"/>
    <n v="130800"/>
    <n v="137635"/>
    <x v="1"/>
    <n v="2220"/>
    <x v="1"/>
    <x v="1"/>
    <n v="1265695200"/>
    <n v="1267682400"/>
    <b v="0"/>
    <b v="1"/>
    <s v="theater/plays"/>
    <n v="105"/>
    <n v="62"/>
    <x v="3"/>
    <x v="3"/>
  </r>
  <r>
    <x v="29"/>
    <x v="29"/>
    <s v="Focused 6thgeneration forecast"/>
    <n v="45900"/>
    <n v="150965"/>
    <x v="1"/>
    <n v="1606"/>
    <x v="5"/>
    <x v="5"/>
    <n v="1532062800"/>
    <n v="1535518800"/>
    <b v="0"/>
    <b v="0"/>
    <s v="film &amp; video/shorts"/>
    <n v="329"/>
    <n v="94"/>
    <x v="4"/>
    <x v="12"/>
  </r>
  <r>
    <x v="30"/>
    <x v="30"/>
    <s v="Down-sized analyzing challenge"/>
    <n v="9000"/>
    <n v="14455"/>
    <x v="1"/>
    <n v="129"/>
    <x v="1"/>
    <x v="1"/>
    <n v="1558674000"/>
    <n v="1559106000"/>
    <b v="0"/>
    <b v="0"/>
    <s v="film &amp; video/animation"/>
    <n v="161"/>
    <n v="112.05"/>
    <x v="4"/>
    <x v="10"/>
  </r>
  <r>
    <x v="31"/>
    <x v="31"/>
    <s v="Progressive needs-based focus group"/>
    <n v="3500"/>
    <n v="10850"/>
    <x v="1"/>
    <n v="226"/>
    <x v="4"/>
    <x v="4"/>
    <n v="1451973600"/>
    <n v="1454392800"/>
    <b v="0"/>
    <b v="0"/>
    <s v="games/video games"/>
    <n v="310"/>
    <n v="48.01"/>
    <x v="6"/>
    <x v="11"/>
  </r>
  <r>
    <x v="32"/>
    <x v="32"/>
    <s v="Ergonomic 6thgeneration success"/>
    <n v="101000"/>
    <n v="87676"/>
    <x v="0"/>
    <n v="2307"/>
    <x v="6"/>
    <x v="6"/>
    <n v="1515564000"/>
    <n v="1517896800"/>
    <b v="0"/>
    <b v="0"/>
    <s v="film &amp; video/documentary"/>
    <n v="87"/>
    <n v="38"/>
    <x v="4"/>
    <x v="4"/>
  </r>
  <r>
    <x v="33"/>
    <x v="33"/>
    <s v="Exclusive interactive approach"/>
    <n v="50200"/>
    <n v="189666"/>
    <x v="1"/>
    <n v="5419"/>
    <x v="1"/>
    <x v="1"/>
    <n v="1412485200"/>
    <n v="1415685600"/>
    <b v="0"/>
    <b v="0"/>
    <s v="theater/plays"/>
    <n v="378"/>
    <n v="35"/>
    <x v="3"/>
    <x v="3"/>
  </r>
  <r>
    <x v="34"/>
    <x v="34"/>
    <s v="Reverse-engineered asynchronous archive"/>
    <n v="9300"/>
    <n v="14025"/>
    <x v="1"/>
    <n v="165"/>
    <x v="1"/>
    <x v="1"/>
    <n v="1490245200"/>
    <n v="1490677200"/>
    <b v="0"/>
    <b v="0"/>
    <s v="film &amp; video/documentary"/>
    <n v="151"/>
    <n v="85"/>
    <x v="4"/>
    <x v="4"/>
  </r>
  <r>
    <x v="35"/>
    <x v="35"/>
    <s v="Synergized intangible challenge"/>
    <n v="125500"/>
    <n v="188628"/>
    <x v="1"/>
    <n v="1965"/>
    <x v="3"/>
    <x v="3"/>
    <n v="1547877600"/>
    <n v="1551506400"/>
    <b v="0"/>
    <b v="1"/>
    <s v="film &amp; video/drama"/>
    <n v="150"/>
    <n v="95.99"/>
    <x v="4"/>
    <x v="6"/>
  </r>
  <r>
    <x v="36"/>
    <x v="36"/>
    <s v="Monitored multi-state encryption"/>
    <n v="700"/>
    <n v="1101"/>
    <x v="1"/>
    <n v="16"/>
    <x v="1"/>
    <x v="1"/>
    <n v="1298700000"/>
    <n v="1300856400"/>
    <b v="0"/>
    <b v="0"/>
    <s v="theater/plays"/>
    <n v="157"/>
    <n v="68.81"/>
    <x v="3"/>
    <x v="3"/>
  </r>
  <r>
    <x v="37"/>
    <x v="37"/>
    <s v="Profound attitude-oriented functionalities"/>
    <n v="8100"/>
    <n v="11339"/>
    <x v="1"/>
    <n v="107"/>
    <x v="1"/>
    <x v="1"/>
    <n v="1570338000"/>
    <n v="1573192800"/>
    <b v="0"/>
    <b v="1"/>
    <s v="publishing/fiction"/>
    <n v="140"/>
    <n v="105.97"/>
    <x v="5"/>
    <x v="13"/>
  </r>
  <r>
    <x v="38"/>
    <x v="38"/>
    <s v="Digitized client-driven database"/>
    <n v="3100"/>
    <n v="10085"/>
    <x v="1"/>
    <n v="134"/>
    <x v="1"/>
    <x v="1"/>
    <n v="1287378000"/>
    <n v="1287810000"/>
    <b v="0"/>
    <b v="0"/>
    <s v="photography/photography books"/>
    <n v="325"/>
    <n v="75.260000000000005"/>
    <x v="7"/>
    <x v="14"/>
  </r>
  <r>
    <x v="39"/>
    <x v="39"/>
    <s v="Organized bi-directional function"/>
    <n v="9900"/>
    <n v="5027"/>
    <x v="0"/>
    <n v="88"/>
    <x v="3"/>
    <x v="3"/>
    <n v="1361772000"/>
    <n v="1362978000"/>
    <b v="0"/>
    <b v="0"/>
    <s v="theater/plays"/>
    <n v="51"/>
    <n v="57.13"/>
    <x v="3"/>
    <x v="3"/>
  </r>
  <r>
    <x v="40"/>
    <x v="40"/>
    <s v="Reduced stable middleware"/>
    <n v="8800"/>
    <n v="14878"/>
    <x v="1"/>
    <n v="198"/>
    <x v="1"/>
    <x v="1"/>
    <n v="1275714000"/>
    <n v="1277355600"/>
    <b v="0"/>
    <b v="1"/>
    <s v="technology/wearables"/>
    <n v="169"/>
    <n v="75.14"/>
    <x v="2"/>
    <x v="8"/>
  </r>
  <r>
    <x v="41"/>
    <x v="41"/>
    <s v="Universal 5thgeneration neural-net"/>
    <n v="5600"/>
    <n v="11924"/>
    <x v="1"/>
    <n v="111"/>
    <x v="6"/>
    <x v="6"/>
    <n v="1346734800"/>
    <n v="1348981200"/>
    <b v="0"/>
    <b v="1"/>
    <s v="music/rock"/>
    <n v="213"/>
    <n v="107.42"/>
    <x v="1"/>
    <x v="1"/>
  </r>
  <r>
    <x v="42"/>
    <x v="42"/>
    <s v="Virtual uniform frame"/>
    <n v="1800"/>
    <n v="7991"/>
    <x v="1"/>
    <n v="222"/>
    <x v="1"/>
    <x v="1"/>
    <n v="1309755600"/>
    <n v="1310533200"/>
    <b v="0"/>
    <b v="0"/>
    <s v="food/food trucks"/>
    <n v="444.00000000000006"/>
    <n v="36"/>
    <x v="0"/>
    <x v="0"/>
  </r>
  <r>
    <x v="43"/>
    <x v="43"/>
    <s v="Profound explicit paradigm"/>
    <n v="90200"/>
    <n v="167717"/>
    <x v="1"/>
    <n v="6212"/>
    <x v="1"/>
    <x v="1"/>
    <n v="1406178000"/>
    <n v="1407560400"/>
    <b v="0"/>
    <b v="0"/>
    <s v="publishing/radio &amp; podcasts"/>
    <n v="186"/>
    <n v="27"/>
    <x v="5"/>
    <x v="15"/>
  </r>
  <r>
    <x v="44"/>
    <x v="44"/>
    <s v="Visionary real-time groupware"/>
    <n v="1600"/>
    <n v="10541"/>
    <x v="1"/>
    <n v="98"/>
    <x v="3"/>
    <x v="3"/>
    <n v="1552798800"/>
    <n v="1552885200"/>
    <b v="0"/>
    <b v="0"/>
    <s v="publishing/fiction"/>
    <n v="659"/>
    <n v="107.56"/>
    <x v="5"/>
    <x v="13"/>
  </r>
  <r>
    <x v="45"/>
    <x v="45"/>
    <s v="Networked tertiary Graphical User Interface"/>
    <n v="9500"/>
    <n v="4530"/>
    <x v="0"/>
    <n v="48"/>
    <x v="1"/>
    <x v="1"/>
    <n v="1478062800"/>
    <n v="1479362400"/>
    <b v="0"/>
    <b v="1"/>
    <s v="theater/plays"/>
    <n v="48"/>
    <n v="94.38"/>
    <x v="3"/>
    <x v="3"/>
  </r>
  <r>
    <x v="46"/>
    <x v="46"/>
    <s v="Virtual grid-enabled task-force"/>
    <n v="3700"/>
    <n v="4247"/>
    <x v="1"/>
    <n v="92"/>
    <x v="1"/>
    <x v="1"/>
    <n v="1278565200"/>
    <n v="1280552400"/>
    <b v="0"/>
    <b v="0"/>
    <s v="music/rock"/>
    <n v="114.99999999999999"/>
    <n v="46.16"/>
    <x v="1"/>
    <x v="1"/>
  </r>
  <r>
    <x v="47"/>
    <x v="47"/>
    <s v="Function-based multi-state software"/>
    <n v="1500"/>
    <n v="7129"/>
    <x v="1"/>
    <n v="149"/>
    <x v="1"/>
    <x v="1"/>
    <n v="1396069200"/>
    <n v="1398661200"/>
    <b v="0"/>
    <b v="0"/>
    <s v="theater/plays"/>
    <n v="475"/>
    <n v="47.85"/>
    <x v="3"/>
    <x v="3"/>
  </r>
  <r>
    <x v="48"/>
    <x v="48"/>
    <s v="Optimized leadingedge concept"/>
    <n v="33300"/>
    <n v="128862"/>
    <x v="1"/>
    <n v="2431"/>
    <x v="1"/>
    <x v="1"/>
    <n v="1435208400"/>
    <n v="1436245200"/>
    <b v="0"/>
    <b v="0"/>
    <s v="theater/plays"/>
    <n v="387"/>
    <n v="53.01"/>
    <x v="3"/>
    <x v="3"/>
  </r>
  <r>
    <x v="49"/>
    <x v="49"/>
    <s v="Sharable holistic interface"/>
    <n v="7200"/>
    <n v="13653"/>
    <x v="1"/>
    <n v="303"/>
    <x v="1"/>
    <x v="1"/>
    <n v="1571547600"/>
    <n v="1575439200"/>
    <b v="0"/>
    <b v="0"/>
    <s v="music/rock"/>
    <n v="190"/>
    <n v="45.06"/>
    <x v="1"/>
    <x v="1"/>
  </r>
  <r>
    <x v="50"/>
    <x v="50"/>
    <s v="Down-sized system-worthy secured line"/>
    <n v="100"/>
    <n v="2"/>
    <x v="0"/>
    <n v="1"/>
    <x v="6"/>
    <x v="6"/>
    <n v="1375333200"/>
    <n v="1377752400"/>
    <b v="0"/>
    <b v="0"/>
    <s v="music/metal"/>
    <n v="2"/>
    <n v="2"/>
    <x v="1"/>
    <x v="16"/>
  </r>
  <r>
    <x v="51"/>
    <x v="51"/>
    <s v="Inverse secondary infrastructure"/>
    <n v="158100"/>
    <n v="145243"/>
    <x v="0"/>
    <n v="1467"/>
    <x v="4"/>
    <x v="4"/>
    <n v="1332824400"/>
    <n v="1334206800"/>
    <b v="0"/>
    <b v="1"/>
    <s v="technology/wearables"/>
    <n v="92"/>
    <n v="99.01"/>
    <x v="2"/>
    <x v="8"/>
  </r>
  <r>
    <x v="52"/>
    <x v="52"/>
    <s v="Organic foreground leverage"/>
    <n v="7200"/>
    <n v="2459"/>
    <x v="0"/>
    <n v="75"/>
    <x v="1"/>
    <x v="1"/>
    <n v="1284526800"/>
    <n v="1284872400"/>
    <b v="0"/>
    <b v="0"/>
    <s v="theater/plays"/>
    <n v="34"/>
    <n v="32.79"/>
    <x v="3"/>
    <x v="3"/>
  </r>
  <r>
    <x v="53"/>
    <x v="53"/>
    <s v="Reverse-engineered static concept"/>
    <n v="8800"/>
    <n v="12356"/>
    <x v="1"/>
    <n v="209"/>
    <x v="1"/>
    <x v="1"/>
    <n v="1400562000"/>
    <n v="1403931600"/>
    <b v="0"/>
    <b v="0"/>
    <s v="film &amp; video/drama"/>
    <n v="140"/>
    <n v="59.12"/>
    <x v="4"/>
    <x v="6"/>
  </r>
  <r>
    <x v="54"/>
    <x v="54"/>
    <s v="Multi-channeled neutral customer loyalty"/>
    <n v="6000"/>
    <n v="5392"/>
    <x v="0"/>
    <n v="120"/>
    <x v="1"/>
    <x v="1"/>
    <n v="1520748000"/>
    <n v="1521262800"/>
    <b v="0"/>
    <b v="0"/>
    <s v="technology/wearables"/>
    <n v="90"/>
    <n v="44.93"/>
    <x v="2"/>
    <x v="8"/>
  </r>
  <r>
    <x v="55"/>
    <x v="55"/>
    <s v="Reverse-engineered bifurcated strategy"/>
    <n v="6600"/>
    <n v="11746"/>
    <x v="1"/>
    <n v="131"/>
    <x v="1"/>
    <x v="1"/>
    <n v="1532926800"/>
    <n v="1533358800"/>
    <b v="0"/>
    <b v="0"/>
    <s v="music/jazz"/>
    <n v="178"/>
    <n v="89.66"/>
    <x v="1"/>
    <x v="17"/>
  </r>
  <r>
    <x v="56"/>
    <x v="56"/>
    <s v="Horizontal context-sensitive knowledge user"/>
    <n v="8000"/>
    <n v="11493"/>
    <x v="1"/>
    <n v="164"/>
    <x v="1"/>
    <x v="1"/>
    <n v="1420869600"/>
    <n v="1421474400"/>
    <b v="0"/>
    <b v="0"/>
    <s v="technology/wearables"/>
    <n v="144"/>
    <n v="70.08"/>
    <x v="2"/>
    <x v="8"/>
  </r>
  <r>
    <x v="57"/>
    <x v="57"/>
    <s v="Cross-group multi-state task-force"/>
    <n v="2900"/>
    <n v="6243"/>
    <x v="1"/>
    <n v="201"/>
    <x v="1"/>
    <x v="1"/>
    <n v="1504242000"/>
    <n v="1505278800"/>
    <b v="0"/>
    <b v="0"/>
    <s v="games/video games"/>
    <n v="215"/>
    <n v="31.06"/>
    <x v="6"/>
    <x v="11"/>
  </r>
  <r>
    <x v="58"/>
    <x v="58"/>
    <s v="Expanded 3rdgeneration strategy"/>
    <n v="2700"/>
    <n v="6132"/>
    <x v="1"/>
    <n v="211"/>
    <x v="1"/>
    <x v="1"/>
    <n v="1442811600"/>
    <n v="1443934800"/>
    <b v="0"/>
    <b v="0"/>
    <s v="theater/plays"/>
    <n v="227"/>
    <n v="29.06"/>
    <x v="3"/>
    <x v="3"/>
  </r>
  <r>
    <x v="59"/>
    <x v="59"/>
    <s v="Assimilated real-time support"/>
    <n v="1400"/>
    <n v="3851"/>
    <x v="1"/>
    <n v="128"/>
    <x v="1"/>
    <x v="1"/>
    <n v="1497243600"/>
    <n v="1498539600"/>
    <b v="0"/>
    <b v="1"/>
    <s v="theater/plays"/>
    <n v="275"/>
    <n v="30.09"/>
    <x v="3"/>
    <x v="3"/>
  </r>
  <r>
    <x v="60"/>
    <x v="60"/>
    <s v="User-centric regional database"/>
    <n v="94200"/>
    <n v="135997"/>
    <x v="1"/>
    <n v="1600"/>
    <x v="0"/>
    <x v="0"/>
    <n v="1342501200"/>
    <n v="1342760400"/>
    <b v="0"/>
    <b v="0"/>
    <s v="theater/plays"/>
    <n v="144"/>
    <n v="85"/>
    <x v="3"/>
    <x v="3"/>
  </r>
  <r>
    <x v="61"/>
    <x v="61"/>
    <s v="Open-source zero administration complexity"/>
    <n v="199200"/>
    <n v="184750"/>
    <x v="0"/>
    <n v="2253"/>
    <x v="0"/>
    <x v="0"/>
    <n v="1298268000"/>
    <n v="1301720400"/>
    <b v="0"/>
    <b v="0"/>
    <s v="theater/plays"/>
    <n v="93"/>
    <n v="82"/>
    <x v="3"/>
    <x v="3"/>
  </r>
  <r>
    <x v="62"/>
    <x v="62"/>
    <s v="Organized incremental standardization"/>
    <n v="2000"/>
    <n v="14452"/>
    <x v="1"/>
    <n v="249"/>
    <x v="1"/>
    <x v="1"/>
    <n v="1433480400"/>
    <n v="1433566800"/>
    <b v="0"/>
    <b v="0"/>
    <s v="technology/web"/>
    <n v="723"/>
    <n v="58.04"/>
    <x v="2"/>
    <x v="2"/>
  </r>
  <r>
    <x v="63"/>
    <x v="63"/>
    <s v="Assimilated didactic open system"/>
    <n v="4700"/>
    <n v="557"/>
    <x v="0"/>
    <n v="5"/>
    <x v="1"/>
    <x v="1"/>
    <n v="1493355600"/>
    <n v="1493874000"/>
    <b v="0"/>
    <b v="0"/>
    <s v="theater/plays"/>
    <n v="12"/>
    <n v="111.4"/>
    <x v="3"/>
    <x v="3"/>
  </r>
  <r>
    <x v="64"/>
    <x v="64"/>
    <s v="Vision-oriented logistical intranet"/>
    <n v="2800"/>
    <n v="2734"/>
    <x v="0"/>
    <n v="38"/>
    <x v="1"/>
    <x v="1"/>
    <n v="1530507600"/>
    <n v="1531803600"/>
    <b v="0"/>
    <b v="1"/>
    <s v="technology/web"/>
    <n v="98"/>
    <n v="71.95"/>
    <x v="2"/>
    <x v="2"/>
  </r>
  <r>
    <x v="65"/>
    <x v="65"/>
    <s v="Mandatory incremental projection"/>
    <n v="6100"/>
    <n v="14405"/>
    <x v="1"/>
    <n v="236"/>
    <x v="1"/>
    <x v="1"/>
    <n v="1296108000"/>
    <n v="1296712800"/>
    <b v="0"/>
    <b v="0"/>
    <s v="theater/plays"/>
    <n v="236"/>
    <n v="61.04"/>
    <x v="3"/>
    <x v="3"/>
  </r>
  <r>
    <x v="66"/>
    <x v="66"/>
    <s v="Grass-roots needs-based encryption"/>
    <n v="2900"/>
    <n v="1307"/>
    <x v="0"/>
    <n v="12"/>
    <x v="1"/>
    <x v="1"/>
    <n v="1428469200"/>
    <n v="1428901200"/>
    <b v="0"/>
    <b v="1"/>
    <s v="theater/plays"/>
    <n v="45"/>
    <n v="108.92"/>
    <x v="3"/>
    <x v="3"/>
  </r>
  <r>
    <x v="67"/>
    <x v="67"/>
    <s v="Team-oriented 6thgeneration middleware"/>
    <n v="72600"/>
    <n v="117892"/>
    <x v="1"/>
    <n v="4065"/>
    <x v="4"/>
    <x v="4"/>
    <n v="1264399200"/>
    <n v="1264831200"/>
    <b v="0"/>
    <b v="1"/>
    <s v="technology/wearables"/>
    <n v="162"/>
    <n v="29"/>
    <x v="2"/>
    <x v="8"/>
  </r>
  <r>
    <x v="68"/>
    <x v="68"/>
    <s v="Inverse multi-tasking installation"/>
    <n v="5700"/>
    <n v="14508"/>
    <x v="1"/>
    <n v="246"/>
    <x v="6"/>
    <x v="6"/>
    <n v="1501131600"/>
    <n v="1505192400"/>
    <b v="0"/>
    <b v="1"/>
    <s v="theater/plays"/>
    <n v="254.99999999999997"/>
    <n v="58.98"/>
    <x v="3"/>
    <x v="3"/>
  </r>
  <r>
    <x v="69"/>
    <x v="69"/>
    <s v="Switchable disintermediate moderator"/>
    <n v="7900"/>
    <n v="1901"/>
    <x v="3"/>
    <n v="17"/>
    <x v="1"/>
    <x v="1"/>
    <n v="1292738400"/>
    <n v="1295676000"/>
    <b v="0"/>
    <b v="0"/>
    <s v="theater/plays"/>
    <n v="24"/>
    <n v="111.82"/>
    <x v="3"/>
    <x v="3"/>
  </r>
  <r>
    <x v="70"/>
    <x v="70"/>
    <s v="Re-engineered 24/7 task-force"/>
    <n v="128000"/>
    <n v="158389"/>
    <x v="1"/>
    <n v="2475"/>
    <x v="6"/>
    <x v="6"/>
    <n v="1288674000"/>
    <n v="1292911200"/>
    <b v="0"/>
    <b v="1"/>
    <s v="theater/plays"/>
    <n v="124"/>
    <n v="64"/>
    <x v="3"/>
    <x v="3"/>
  </r>
  <r>
    <x v="71"/>
    <x v="71"/>
    <s v="Organic object-oriented budgetary management"/>
    <n v="6000"/>
    <n v="6484"/>
    <x v="1"/>
    <n v="76"/>
    <x v="1"/>
    <x v="1"/>
    <n v="1575093600"/>
    <n v="1575439200"/>
    <b v="0"/>
    <b v="0"/>
    <s v="theater/plays"/>
    <n v="108"/>
    <n v="85.32"/>
    <x v="3"/>
    <x v="3"/>
  </r>
  <r>
    <x v="72"/>
    <x v="72"/>
    <s v="Seamless coherent parallelism"/>
    <n v="600"/>
    <n v="4022"/>
    <x v="1"/>
    <n v="54"/>
    <x v="1"/>
    <x v="1"/>
    <n v="1435726800"/>
    <n v="1438837200"/>
    <b v="0"/>
    <b v="0"/>
    <s v="film &amp; video/animation"/>
    <n v="670"/>
    <n v="74.48"/>
    <x v="4"/>
    <x v="10"/>
  </r>
  <r>
    <x v="73"/>
    <x v="73"/>
    <s v="Cross-platform even-keeled initiative"/>
    <n v="1400"/>
    <n v="9253"/>
    <x v="1"/>
    <n v="88"/>
    <x v="1"/>
    <x v="1"/>
    <n v="1480226400"/>
    <n v="1480485600"/>
    <b v="0"/>
    <b v="0"/>
    <s v="music/jazz"/>
    <n v="661"/>
    <n v="105.15"/>
    <x v="1"/>
    <x v="17"/>
  </r>
  <r>
    <x v="74"/>
    <x v="74"/>
    <s v="Progressive tertiary framework"/>
    <n v="3900"/>
    <n v="4776"/>
    <x v="1"/>
    <n v="85"/>
    <x v="4"/>
    <x v="4"/>
    <n v="1459054800"/>
    <n v="1459141200"/>
    <b v="0"/>
    <b v="0"/>
    <s v="music/metal"/>
    <n v="122"/>
    <n v="56.19"/>
    <x v="1"/>
    <x v="16"/>
  </r>
  <r>
    <x v="75"/>
    <x v="75"/>
    <s v="Multi-layered dynamic protocol"/>
    <n v="9700"/>
    <n v="14606"/>
    <x v="1"/>
    <n v="170"/>
    <x v="1"/>
    <x v="1"/>
    <n v="1531630800"/>
    <n v="1532322000"/>
    <b v="0"/>
    <b v="0"/>
    <s v="photography/photography books"/>
    <n v="151"/>
    <n v="85.92"/>
    <x v="7"/>
    <x v="14"/>
  </r>
  <r>
    <x v="76"/>
    <x v="76"/>
    <s v="Horizontal next generation function"/>
    <n v="122900"/>
    <n v="95993"/>
    <x v="0"/>
    <n v="1684"/>
    <x v="1"/>
    <x v="1"/>
    <n v="1421992800"/>
    <n v="1426222800"/>
    <b v="1"/>
    <b v="1"/>
    <s v="theater/plays"/>
    <n v="78"/>
    <n v="57"/>
    <x v="3"/>
    <x v="3"/>
  </r>
  <r>
    <x v="77"/>
    <x v="77"/>
    <s v="Pre-emptive impactful model"/>
    <n v="9500"/>
    <n v="4460"/>
    <x v="0"/>
    <n v="56"/>
    <x v="1"/>
    <x v="1"/>
    <n v="1285563600"/>
    <n v="1286773200"/>
    <b v="0"/>
    <b v="1"/>
    <s v="film &amp; video/animation"/>
    <n v="47"/>
    <n v="79.64"/>
    <x v="4"/>
    <x v="10"/>
  </r>
  <r>
    <x v="78"/>
    <x v="78"/>
    <s v="User-centric bifurcated knowledge user"/>
    <n v="4500"/>
    <n v="13536"/>
    <x v="1"/>
    <n v="330"/>
    <x v="1"/>
    <x v="1"/>
    <n v="1523854800"/>
    <n v="1523941200"/>
    <b v="0"/>
    <b v="0"/>
    <s v="publishing/translations"/>
    <n v="301"/>
    <n v="41.02"/>
    <x v="5"/>
    <x v="18"/>
  </r>
  <r>
    <x v="79"/>
    <x v="79"/>
    <s v="Triple-buffered reciprocal project"/>
    <n v="57800"/>
    <n v="40228"/>
    <x v="0"/>
    <n v="838"/>
    <x v="1"/>
    <x v="1"/>
    <n v="1529125200"/>
    <n v="1529557200"/>
    <b v="0"/>
    <b v="0"/>
    <s v="theater/plays"/>
    <n v="70"/>
    <n v="48"/>
    <x v="3"/>
    <x v="3"/>
  </r>
  <r>
    <x v="80"/>
    <x v="80"/>
    <s v="Cross-platform needs-based approach"/>
    <n v="1100"/>
    <n v="7012"/>
    <x v="1"/>
    <n v="127"/>
    <x v="1"/>
    <x v="1"/>
    <n v="1503982800"/>
    <n v="1506574800"/>
    <b v="0"/>
    <b v="0"/>
    <s v="games/video games"/>
    <n v="637"/>
    <n v="55.21"/>
    <x v="6"/>
    <x v="11"/>
  </r>
  <r>
    <x v="81"/>
    <x v="81"/>
    <s v="User-friendly static contingency"/>
    <n v="16800"/>
    <n v="37857"/>
    <x v="1"/>
    <n v="411"/>
    <x v="1"/>
    <x v="1"/>
    <n v="1511416800"/>
    <n v="1513576800"/>
    <b v="0"/>
    <b v="0"/>
    <s v="music/rock"/>
    <n v="225"/>
    <n v="92.11"/>
    <x v="1"/>
    <x v="1"/>
  </r>
  <r>
    <x v="82"/>
    <x v="82"/>
    <s v="Reactive content-based framework"/>
    <n v="1000"/>
    <n v="14973"/>
    <x v="1"/>
    <n v="180"/>
    <x v="4"/>
    <x v="4"/>
    <n v="1547704800"/>
    <n v="1548309600"/>
    <b v="0"/>
    <b v="1"/>
    <s v="games/video games"/>
    <n v="1497"/>
    <n v="83.18"/>
    <x v="6"/>
    <x v="11"/>
  </r>
  <r>
    <x v="83"/>
    <x v="83"/>
    <s v="Realigned user-facing concept"/>
    <n v="106400"/>
    <n v="39996"/>
    <x v="0"/>
    <n v="1000"/>
    <x v="1"/>
    <x v="1"/>
    <n v="1469682000"/>
    <n v="1471582800"/>
    <b v="0"/>
    <b v="0"/>
    <s v="music/electric music"/>
    <n v="38"/>
    <n v="40"/>
    <x v="1"/>
    <x v="5"/>
  </r>
  <r>
    <x v="84"/>
    <x v="84"/>
    <s v="Public-key zero tolerance orchestration"/>
    <n v="31400"/>
    <n v="41564"/>
    <x v="1"/>
    <n v="374"/>
    <x v="1"/>
    <x v="1"/>
    <n v="1343451600"/>
    <n v="1344315600"/>
    <b v="0"/>
    <b v="0"/>
    <s v="technology/wearables"/>
    <n v="132"/>
    <n v="111.13"/>
    <x v="2"/>
    <x v="8"/>
  </r>
  <r>
    <x v="85"/>
    <x v="85"/>
    <s v="Multi-tiered eco-centric architecture"/>
    <n v="4900"/>
    <n v="6430"/>
    <x v="1"/>
    <n v="71"/>
    <x v="2"/>
    <x v="2"/>
    <n v="1315717200"/>
    <n v="1316408400"/>
    <b v="0"/>
    <b v="0"/>
    <s v="music/indie rock"/>
    <n v="131"/>
    <n v="90.56"/>
    <x v="1"/>
    <x v="7"/>
  </r>
  <r>
    <x v="86"/>
    <x v="86"/>
    <s v="Organic motivating firmware"/>
    <n v="7400"/>
    <n v="12405"/>
    <x v="1"/>
    <n v="203"/>
    <x v="1"/>
    <x v="1"/>
    <n v="1430715600"/>
    <n v="1431838800"/>
    <b v="1"/>
    <b v="0"/>
    <s v="theater/plays"/>
    <n v="168"/>
    <n v="61.11"/>
    <x v="3"/>
    <x v="3"/>
  </r>
  <r>
    <x v="87"/>
    <x v="87"/>
    <s v="Synergized 4thgeneration conglomeration"/>
    <n v="198500"/>
    <n v="123040"/>
    <x v="0"/>
    <n v="1482"/>
    <x v="2"/>
    <x v="2"/>
    <n v="1299564000"/>
    <n v="1300510800"/>
    <b v="0"/>
    <b v="1"/>
    <s v="music/rock"/>
    <n v="62"/>
    <n v="83.02"/>
    <x v="1"/>
    <x v="1"/>
  </r>
  <r>
    <x v="88"/>
    <x v="88"/>
    <s v="Grass-roots fault-tolerant policy"/>
    <n v="4800"/>
    <n v="12516"/>
    <x v="1"/>
    <n v="113"/>
    <x v="1"/>
    <x v="1"/>
    <n v="1429160400"/>
    <n v="1431061200"/>
    <b v="0"/>
    <b v="0"/>
    <s v="publishing/translations"/>
    <n v="261"/>
    <n v="110.76"/>
    <x v="5"/>
    <x v="18"/>
  </r>
  <r>
    <x v="89"/>
    <x v="89"/>
    <s v="Monitored scalable knowledgebase"/>
    <n v="3400"/>
    <n v="8588"/>
    <x v="1"/>
    <n v="96"/>
    <x v="1"/>
    <x v="1"/>
    <n v="1271307600"/>
    <n v="1271480400"/>
    <b v="0"/>
    <b v="0"/>
    <s v="theater/plays"/>
    <n v="252.99999999999997"/>
    <n v="89.46"/>
    <x v="3"/>
    <x v="3"/>
  </r>
  <r>
    <x v="90"/>
    <x v="90"/>
    <s v="Synergistic explicit parallelism"/>
    <n v="7800"/>
    <n v="6132"/>
    <x v="0"/>
    <n v="106"/>
    <x v="1"/>
    <x v="1"/>
    <n v="1456380000"/>
    <n v="1456380000"/>
    <b v="0"/>
    <b v="1"/>
    <s v="theater/plays"/>
    <n v="79"/>
    <n v="57.85"/>
    <x v="3"/>
    <x v="3"/>
  </r>
  <r>
    <x v="91"/>
    <x v="91"/>
    <s v="Enhanced systemic analyzer"/>
    <n v="154300"/>
    <n v="74688"/>
    <x v="0"/>
    <n v="679"/>
    <x v="6"/>
    <x v="6"/>
    <n v="1470459600"/>
    <n v="1472878800"/>
    <b v="0"/>
    <b v="0"/>
    <s v="publishing/translations"/>
    <n v="48"/>
    <n v="110"/>
    <x v="5"/>
    <x v="18"/>
  </r>
  <r>
    <x v="92"/>
    <x v="92"/>
    <s v="Object-based analyzing knowledge user"/>
    <n v="20000"/>
    <n v="51775"/>
    <x v="1"/>
    <n v="498"/>
    <x v="5"/>
    <x v="5"/>
    <n v="1277269200"/>
    <n v="1277355600"/>
    <b v="0"/>
    <b v="1"/>
    <s v="games/video games"/>
    <n v="259"/>
    <n v="103.97"/>
    <x v="6"/>
    <x v="11"/>
  </r>
  <r>
    <x v="93"/>
    <x v="93"/>
    <s v="Pre-emptive radical architecture"/>
    <n v="108800"/>
    <n v="65877"/>
    <x v="3"/>
    <n v="610"/>
    <x v="1"/>
    <x v="1"/>
    <n v="1350709200"/>
    <n v="1351054800"/>
    <b v="0"/>
    <b v="1"/>
    <s v="theater/plays"/>
    <n v="61"/>
    <n v="108"/>
    <x v="3"/>
    <x v="3"/>
  </r>
  <r>
    <x v="94"/>
    <x v="94"/>
    <s v="Grass-roots web-enabled contingency"/>
    <n v="2900"/>
    <n v="8807"/>
    <x v="1"/>
    <n v="180"/>
    <x v="4"/>
    <x v="4"/>
    <n v="1554613200"/>
    <n v="1555563600"/>
    <b v="0"/>
    <b v="0"/>
    <s v="technology/web"/>
    <n v="304"/>
    <n v="48.93"/>
    <x v="2"/>
    <x v="2"/>
  </r>
  <r>
    <x v="95"/>
    <x v="95"/>
    <s v="Stand-alone system-worthy standardization"/>
    <n v="900"/>
    <n v="1017"/>
    <x v="1"/>
    <n v="27"/>
    <x v="1"/>
    <x v="1"/>
    <n v="1571029200"/>
    <n v="1571634000"/>
    <b v="0"/>
    <b v="0"/>
    <s v="film &amp; video/documentary"/>
    <n v="112.99999999999999"/>
    <n v="37.67"/>
    <x v="4"/>
    <x v="4"/>
  </r>
  <r>
    <x v="96"/>
    <x v="96"/>
    <s v="Down-sized systematic policy"/>
    <n v="69700"/>
    <n v="151513"/>
    <x v="1"/>
    <n v="2331"/>
    <x v="1"/>
    <x v="1"/>
    <n v="1299736800"/>
    <n v="1300856400"/>
    <b v="0"/>
    <b v="0"/>
    <s v="theater/plays"/>
    <n v="217"/>
    <n v="65"/>
    <x v="3"/>
    <x v="3"/>
  </r>
  <r>
    <x v="97"/>
    <x v="97"/>
    <s v="Cloned bi-directional architecture"/>
    <n v="1300"/>
    <n v="12047"/>
    <x v="1"/>
    <n v="113"/>
    <x v="1"/>
    <x v="1"/>
    <n v="1435208400"/>
    <n v="1439874000"/>
    <b v="0"/>
    <b v="0"/>
    <s v="food/food trucks"/>
    <n v="927"/>
    <n v="106.61"/>
    <x v="0"/>
    <x v="0"/>
  </r>
  <r>
    <x v="98"/>
    <x v="98"/>
    <s v="Seamless transitional portal"/>
    <n v="97800"/>
    <n v="32951"/>
    <x v="0"/>
    <n v="1220"/>
    <x v="2"/>
    <x v="2"/>
    <n v="1437973200"/>
    <n v="1438318800"/>
    <b v="0"/>
    <b v="0"/>
    <s v="games/video games"/>
    <n v="34"/>
    <n v="27.01"/>
    <x v="6"/>
    <x v="11"/>
  </r>
  <r>
    <x v="99"/>
    <x v="99"/>
    <s v="Fully-configurable motivating approach"/>
    <n v="7600"/>
    <n v="14951"/>
    <x v="1"/>
    <n v="164"/>
    <x v="1"/>
    <x v="1"/>
    <n v="1416895200"/>
    <n v="1419400800"/>
    <b v="0"/>
    <b v="0"/>
    <s v="theater/plays"/>
    <n v="197"/>
    <n v="91.16"/>
    <x v="3"/>
    <x v="3"/>
  </r>
  <r>
    <x v="100"/>
    <x v="100"/>
    <s v="Upgradable fault-tolerant approach"/>
    <n v="100"/>
    <n v="1"/>
    <x v="0"/>
    <n v="1"/>
    <x v="1"/>
    <x v="1"/>
    <n v="1319000400"/>
    <n v="1320555600"/>
    <b v="0"/>
    <b v="0"/>
    <s v="theater/plays"/>
    <n v="1"/>
    <n v="1"/>
    <x v="3"/>
    <x v="3"/>
  </r>
  <r>
    <x v="101"/>
    <x v="101"/>
    <s v="Reduced heuristic moratorium"/>
    <n v="900"/>
    <n v="9193"/>
    <x v="1"/>
    <n v="164"/>
    <x v="1"/>
    <x v="1"/>
    <n v="1424498400"/>
    <n v="1425103200"/>
    <b v="0"/>
    <b v="1"/>
    <s v="music/electric music"/>
    <n v="1021.0000000000001"/>
    <n v="56.05"/>
    <x v="1"/>
    <x v="5"/>
  </r>
  <r>
    <x v="102"/>
    <x v="102"/>
    <s v="Front-line web-enabled model"/>
    <n v="3700"/>
    <n v="10422"/>
    <x v="1"/>
    <n v="336"/>
    <x v="1"/>
    <x v="1"/>
    <n v="1526274000"/>
    <n v="1526878800"/>
    <b v="0"/>
    <b v="1"/>
    <s v="technology/wearables"/>
    <n v="282"/>
    <n v="31.02"/>
    <x v="2"/>
    <x v="8"/>
  </r>
  <r>
    <x v="103"/>
    <x v="103"/>
    <s v="Polarized incremental emulation"/>
    <n v="10000"/>
    <n v="2461"/>
    <x v="0"/>
    <n v="37"/>
    <x v="6"/>
    <x v="6"/>
    <n v="1287896400"/>
    <n v="1288674000"/>
    <b v="0"/>
    <b v="0"/>
    <s v="music/electric music"/>
    <n v="25"/>
    <n v="66.510000000000005"/>
    <x v="1"/>
    <x v="5"/>
  </r>
  <r>
    <x v="104"/>
    <x v="104"/>
    <s v="Self-enabling grid-enabled initiative"/>
    <n v="119200"/>
    <n v="170623"/>
    <x v="1"/>
    <n v="1917"/>
    <x v="1"/>
    <x v="1"/>
    <n v="1495515600"/>
    <n v="1495602000"/>
    <b v="0"/>
    <b v="0"/>
    <s v="music/indie rock"/>
    <n v="143"/>
    <n v="89.01"/>
    <x v="1"/>
    <x v="7"/>
  </r>
  <r>
    <x v="105"/>
    <x v="105"/>
    <s v="Total fresh-thinking system engine"/>
    <n v="6800"/>
    <n v="9829"/>
    <x v="1"/>
    <n v="95"/>
    <x v="1"/>
    <x v="1"/>
    <n v="1364878800"/>
    <n v="1366434000"/>
    <b v="0"/>
    <b v="0"/>
    <s v="technology/web"/>
    <n v="145"/>
    <n v="103.46"/>
    <x v="2"/>
    <x v="2"/>
  </r>
  <r>
    <x v="106"/>
    <x v="106"/>
    <s v="Ameliorated clear-thinking circuit"/>
    <n v="3900"/>
    <n v="14006"/>
    <x v="1"/>
    <n v="147"/>
    <x v="1"/>
    <x v="1"/>
    <n v="1567918800"/>
    <n v="1568350800"/>
    <b v="0"/>
    <b v="0"/>
    <s v="theater/plays"/>
    <n v="359"/>
    <n v="95.28"/>
    <x v="3"/>
    <x v="3"/>
  </r>
  <r>
    <x v="107"/>
    <x v="107"/>
    <s v="Multi-layered encompassing installation"/>
    <n v="3500"/>
    <n v="6527"/>
    <x v="1"/>
    <n v="86"/>
    <x v="1"/>
    <x v="1"/>
    <n v="1524459600"/>
    <n v="1525928400"/>
    <b v="0"/>
    <b v="1"/>
    <s v="theater/plays"/>
    <n v="186"/>
    <n v="75.900000000000006"/>
    <x v="3"/>
    <x v="3"/>
  </r>
  <r>
    <x v="108"/>
    <x v="108"/>
    <s v="Universal encompassing implementation"/>
    <n v="1500"/>
    <n v="8929"/>
    <x v="1"/>
    <n v="83"/>
    <x v="1"/>
    <x v="1"/>
    <n v="1333688400"/>
    <n v="1336885200"/>
    <b v="0"/>
    <b v="0"/>
    <s v="film &amp; video/documentary"/>
    <n v="595"/>
    <n v="107.58"/>
    <x v="4"/>
    <x v="4"/>
  </r>
  <r>
    <x v="109"/>
    <x v="109"/>
    <s v="Object-based client-server application"/>
    <n v="5200"/>
    <n v="3079"/>
    <x v="0"/>
    <n v="60"/>
    <x v="1"/>
    <x v="1"/>
    <n v="1389506400"/>
    <n v="1389679200"/>
    <b v="0"/>
    <b v="0"/>
    <s v="film &amp; video/television"/>
    <n v="59"/>
    <n v="51.32"/>
    <x v="4"/>
    <x v="19"/>
  </r>
  <r>
    <x v="110"/>
    <x v="110"/>
    <s v="Cross-platform solution-oriented process improvement"/>
    <n v="142400"/>
    <n v="21307"/>
    <x v="0"/>
    <n v="296"/>
    <x v="1"/>
    <x v="1"/>
    <n v="1536642000"/>
    <n v="1538283600"/>
    <b v="0"/>
    <b v="0"/>
    <s v="food/food trucks"/>
    <n v="15"/>
    <n v="71.98"/>
    <x v="0"/>
    <x v="0"/>
  </r>
  <r>
    <x v="111"/>
    <x v="111"/>
    <s v="Re-engineered user-facing approach"/>
    <n v="61400"/>
    <n v="73653"/>
    <x v="1"/>
    <n v="676"/>
    <x v="1"/>
    <x v="1"/>
    <n v="1348290000"/>
    <n v="1348808400"/>
    <b v="0"/>
    <b v="0"/>
    <s v="publishing/radio &amp; podcasts"/>
    <n v="120"/>
    <n v="108.95"/>
    <x v="5"/>
    <x v="15"/>
  </r>
  <r>
    <x v="112"/>
    <x v="112"/>
    <s v="Re-engineered client-driven hub"/>
    <n v="4700"/>
    <n v="12635"/>
    <x v="1"/>
    <n v="361"/>
    <x v="2"/>
    <x v="2"/>
    <n v="1408856400"/>
    <n v="1410152400"/>
    <b v="0"/>
    <b v="0"/>
    <s v="technology/web"/>
    <n v="269"/>
    <n v="35"/>
    <x v="2"/>
    <x v="2"/>
  </r>
  <r>
    <x v="113"/>
    <x v="113"/>
    <s v="User-friendly tertiary array"/>
    <n v="3300"/>
    <n v="12437"/>
    <x v="1"/>
    <n v="131"/>
    <x v="1"/>
    <x v="1"/>
    <n v="1505192400"/>
    <n v="1505797200"/>
    <b v="0"/>
    <b v="0"/>
    <s v="food/food trucks"/>
    <n v="377"/>
    <n v="94.94"/>
    <x v="0"/>
    <x v="0"/>
  </r>
  <r>
    <x v="114"/>
    <x v="114"/>
    <s v="Robust heuristic encoding"/>
    <n v="1900"/>
    <n v="13816"/>
    <x v="1"/>
    <n v="126"/>
    <x v="1"/>
    <x v="1"/>
    <n v="1554786000"/>
    <n v="1554872400"/>
    <b v="0"/>
    <b v="1"/>
    <s v="technology/wearables"/>
    <n v="727"/>
    <n v="109.65"/>
    <x v="2"/>
    <x v="8"/>
  </r>
  <r>
    <x v="115"/>
    <x v="115"/>
    <s v="Team-oriented clear-thinking capacity"/>
    <n v="166700"/>
    <n v="145382"/>
    <x v="0"/>
    <n v="3304"/>
    <x v="6"/>
    <x v="6"/>
    <n v="1510898400"/>
    <n v="1513922400"/>
    <b v="0"/>
    <b v="0"/>
    <s v="publishing/fiction"/>
    <n v="87"/>
    <n v="44"/>
    <x v="5"/>
    <x v="13"/>
  </r>
  <r>
    <x v="116"/>
    <x v="116"/>
    <s v="De-engineered motivating standardization"/>
    <n v="7200"/>
    <n v="6336"/>
    <x v="0"/>
    <n v="73"/>
    <x v="1"/>
    <x v="1"/>
    <n v="1442552400"/>
    <n v="1442638800"/>
    <b v="0"/>
    <b v="0"/>
    <s v="theater/plays"/>
    <n v="88"/>
    <n v="86.79"/>
    <x v="3"/>
    <x v="3"/>
  </r>
  <r>
    <x v="117"/>
    <x v="117"/>
    <s v="Business-focused 24hour groupware"/>
    <n v="4900"/>
    <n v="8523"/>
    <x v="1"/>
    <n v="275"/>
    <x v="1"/>
    <x v="1"/>
    <n v="1316667600"/>
    <n v="1317186000"/>
    <b v="0"/>
    <b v="0"/>
    <s v="film &amp; video/television"/>
    <n v="174"/>
    <n v="30.99"/>
    <x v="4"/>
    <x v="19"/>
  </r>
  <r>
    <x v="118"/>
    <x v="118"/>
    <s v="Organic next generation protocol"/>
    <n v="5400"/>
    <n v="6351"/>
    <x v="1"/>
    <n v="67"/>
    <x v="1"/>
    <x v="1"/>
    <n v="1390716000"/>
    <n v="1391234400"/>
    <b v="0"/>
    <b v="0"/>
    <s v="photography/photography books"/>
    <n v="118"/>
    <n v="94.79"/>
    <x v="7"/>
    <x v="14"/>
  </r>
  <r>
    <x v="119"/>
    <x v="119"/>
    <s v="Reverse-engineered full-range Internet solution"/>
    <n v="5000"/>
    <n v="10748"/>
    <x v="1"/>
    <n v="154"/>
    <x v="1"/>
    <x v="1"/>
    <n v="1402894800"/>
    <n v="1404363600"/>
    <b v="0"/>
    <b v="1"/>
    <s v="film &amp; video/documentary"/>
    <n v="215"/>
    <n v="69.790000000000006"/>
    <x v="4"/>
    <x v="4"/>
  </r>
  <r>
    <x v="120"/>
    <x v="120"/>
    <s v="Synchronized regional synergy"/>
    <n v="75100"/>
    <n v="112272"/>
    <x v="1"/>
    <n v="1782"/>
    <x v="1"/>
    <x v="1"/>
    <n v="1429246800"/>
    <n v="1429592400"/>
    <b v="0"/>
    <b v="1"/>
    <s v="games/mobile games"/>
    <n v="149"/>
    <n v="63"/>
    <x v="6"/>
    <x v="20"/>
  </r>
  <r>
    <x v="121"/>
    <x v="121"/>
    <s v="Multi-lateral homogeneous success"/>
    <n v="45300"/>
    <n v="99361"/>
    <x v="1"/>
    <n v="903"/>
    <x v="1"/>
    <x v="1"/>
    <n v="1412485200"/>
    <n v="1413608400"/>
    <b v="0"/>
    <b v="0"/>
    <s v="games/video games"/>
    <n v="219"/>
    <n v="110.03"/>
    <x v="6"/>
    <x v="11"/>
  </r>
  <r>
    <x v="122"/>
    <x v="122"/>
    <s v="Seamless zero-defect solution"/>
    <n v="136800"/>
    <n v="88055"/>
    <x v="0"/>
    <n v="3387"/>
    <x v="1"/>
    <x v="1"/>
    <n v="1417068000"/>
    <n v="1419400800"/>
    <b v="0"/>
    <b v="0"/>
    <s v="publishing/fiction"/>
    <n v="64"/>
    <n v="26"/>
    <x v="5"/>
    <x v="13"/>
  </r>
  <r>
    <x v="123"/>
    <x v="123"/>
    <s v="Enhanced scalable concept"/>
    <n v="177700"/>
    <n v="33092"/>
    <x v="0"/>
    <n v="662"/>
    <x v="0"/>
    <x v="0"/>
    <n v="1448344800"/>
    <n v="1448604000"/>
    <b v="1"/>
    <b v="0"/>
    <s v="theater/plays"/>
    <n v="19"/>
    <n v="49.99"/>
    <x v="3"/>
    <x v="3"/>
  </r>
  <r>
    <x v="124"/>
    <x v="124"/>
    <s v="Polarized uniform software"/>
    <n v="2600"/>
    <n v="9562"/>
    <x v="1"/>
    <n v="94"/>
    <x v="6"/>
    <x v="6"/>
    <n v="1557723600"/>
    <n v="1562302800"/>
    <b v="0"/>
    <b v="0"/>
    <s v="photography/photography books"/>
    <n v="368"/>
    <n v="101.72"/>
    <x v="7"/>
    <x v="14"/>
  </r>
  <r>
    <x v="125"/>
    <x v="125"/>
    <s v="Stand-alone web-enabled moderator"/>
    <n v="5300"/>
    <n v="8475"/>
    <x v="1"/>
    <n v="180"/>
    <x v="1"/>
    <x v="1"/>
    <n v="1537333200"/>
    <n v="1537678800"/>
    <b v="0"/>
    <b v="0"/>
    <s v="theater/plays"/>
    <n v="160"/>
    <n v="47.08"/>
    <x v="3"/>
    <x v="3"/>
  </r>
  <r>
    <x v="126"/>
    <x v="126"/>
    <s v="Proactive methodical benchmark"/>
    <n v="180200"/>
    <n v="69617"/>
    <x v="0"/>
    <n v="774"/>
    <x v="1"/>
    <x v="1"/>
    <n v="1471150800"/>
    <n v="1473570000"/>
    <b v="0"/>
    <b v="1"/>
    <s v="theater/plays"/>
    <n v="39"/>
    <n v="89.94"/>
    <x v="3"/>
    <x v="3"/>
  </r>
  <r>
    <x v="127"/>
    <x v="127"/>
    <s v="Team-oriented 6thgeneration matrix"/>
    <n v="103200"/>
    <n v="53067"/>
    <x v="0"/>
    <n v="672"/>
    <x v="0"/>
    <x v="0"/>
    <n v="1273640400"/>
    <n v="1273899600"/>
    <b v="0"/>
    <b v="0"/>
    <s v="theater/plays"/>
    <n v="51"/>
    <n v="78.97"/>
    <x v="3"/>
    <x v="3"/>
  </r>
  <r>
    <x v="128"/>
    <x v="128"/>
    <s v="Phased human-resource core"/>
    <n v="70600"/>
    <n v="42596"/>
    <x v="3"/>
    <n v="532"/>
    <x v="1"/>
    <x v="1"/>
    <n v="1282885200"/>
    <n v="1284008400"/>
    <b v="0"/>
    <b v="0"/>
    <s v="music/rock"/>
    <n v="60"/>
    <n v="80.069999999999993"/>
    <x v="1"/>
    <x v="1"/>
  </r>
  <r>
    <x v="129"/>
    <x v="129"/>
    <s v="Mandatory tertiary implementation"/>
    <n v="148500"/>
    <n v="4756"/>
    <x v="3"/>
    <n v="55"/>
    <x v="2"/>
    <x v="2"/>
    <n v="1422943200"/>
    <n v="1425103200"/>
    <b v="0"/>
    <b v="0"/>
    <s v="food/food trucks"/>
    <n v="3"/>
    <n v="86.47"/>
    <x v="0"/>
    <x v="0"/>
  </r>
  <r>
    <x v="130"/>
    <x v="130"/>
    <s v="Secured directional encryption"/>
    <n v="9600"/>
    <n v="14925"/>
    <x v="1"/>
    <n v="533"/>
    <x v="3"/>
    <x v="3"/>
    <n v="1319605200"/>
    <n v="1320991200"/>
    <b v="0"/>
    <b v="0"/>
    <s v="film &amp; video/drama"/>
    <n v="155"/>
    <n v="28"/>
    <x v="4"/>
    <x v="6"/>
  </r>
  <r>
    <x v="131"/>
    <x v="131"/>
    <s v="Distributed 5thgeneration implementation"/>
    <n v="164700"/>
    <n v="166116"/>
    <x v="1"/>
    <n v="2443"/>
    <x v="4"/>
    <x v="4"/>
    <n v="1385704800"/>
    <n v="1386828000"/>
    <b v="0"/>
    <b v="0"/>
    <s v="technology/web"/>
    <n v="101"/>
    <n v="68"/>
    <x v="2"/>
    <x v="2"/>
  </r>
  <r>
    <x v="132"/>
    <x v="132"/>
    <s v="Virtual static core"/>
    <n v="3300"/>
    <n v="3834"/>
    <x v="1"/>
    <n v="89"/>
    <x v="1"/>
    <x v="1"/>
    <n v="1515736800"/>
    <n v="1517119200"/>
    <b v="0"/>
    <b v="1"/>
    <s v="theater/plays"/>
    <n v="115.99999999999999"/>
    <n v="43.08"/>
    <x v="3"/>
    <x v="3"/>
  </r>
  <r>
    <x v="133"/>
    <x v="133"/>
    <s v="Secured content-based product"/>
    <n v="4500"/>
    <n v="13985"/>
    <x v="1"/>
    <n v="159"/>
    <x v="1"/>
    <x v="1"/>
    <n v="1313125200"/>
    <n v="1315026000"/>
    <b v="0"/>
    <b v="0"/>
    <s v="music/world music"/>
    <n v="311"/>
    <n v="87.96"/>
    <x v="1"/>
    <x v="21"/>
  </r>
  <r>
    <x v="134"/>
    <x v="134"/>
    <s v="Secured executive concept"/>
    <n v="99500"/>
    <n v="89288"/>
    <x v="0"/>
    <n v="940"/>
    <x v="5"/>
    <x v="5"/>
    <n v="1308459600"/>
    <n v="1312693200"/>
    <b v="0"/>
    <b v="1"/>
    <s v="film &amp; video/documentary"/>
    <n v="90"/>
    <n v="94.99"/>
    <x v="4"/>
    <x v="4"/>
  </r>
  <r>
    <x v="135"/>
    <x v="135"/>
    <s v="Balanced zero-defect software"/>
    <n v="7700"/>
    <n v="5488"/>
    <x v="0"/>
    <n v="117"/>
    <x v="1"/>
    <x v="1"/>
    <n v="1362636000"/>
    <n v="1363064400"/>
    <b v="0"/>
    <b v="1"/>
    <s v="theater/plays"/>
    <n v="71"/>
    <n v="46.91"/>
    <x v="3"/>
    <x v="3"/>
  </r>
  <r>
    <x v="136"/>
    <x v="136"/>
    <s v="Distributed context-sensitive flexibility"/>
    <n v="82800"/>
    <n v="2721"/>
    <x v="3"/>
    <n v="58"/>
    <x v="1"/>
    <x v="1"/>
    <n v="1402117200"/>
    <n v="1403154000"/>
    <b v="0"/>
    <b v="1"/>
    <s v="film &amp; video/drama"/>
    <n v="3"/>
    <n v="46.91"/>
    <x v="4"/>
    <x v="6"/>
  </r>
  <r>
    <x v="137"/>
    <x v="137"/>
    <s v="Down-sized disintermediate support"/>
    <n v="1800"/>
    <n v="4712"/>
    <x v="1"/>
    <n v="50"/>
    <x v="1"/>
    <x v="1"/>
    <n v="1286341200"/>
    <n v="1286859600"/>
    <b v="0"/>
    <b v="0"/>
    <s v="publishing/nonfiction"/>
    <n v="262"/>
    <n v="94.24"/>
    <x v="5"/>
    <x v="9"/>
  </r>
  <r>
    <x v="138"/>
    <x v="138"/>
    <s v="Stand-alone mission-critical moratorium"/>
    <n v="9600"/>
    <n v="9216"/>
    <x v="0"/>
    <n v="115"/>
    <x v="1"/>
    <x v="1"/>
    <n v="1348808400"/>
    <n v="1349326800"/>
    <b v="0"/>
    <b v="0"/>
    <s v="games/mobile games"/>
    <n v="96"/>
    <n v="80.14"/>
    <x v="6"/>
    <x v="20"/>
  </r>
  <r>
    <x v="139"/>
    <x v="139"/>
    <s v="Down-sized empowering protocol"/>
    <n v="92100"/>
    <n v="19246"/>
    <x v="0"/>
    <n v="326"/>
    <x v="1"/>
    <x v="1"/>
    <n v="1429592400"/>
    <n v="1430974800"/>
    <b v="0"/>
    <b v="1"/>
    <s v="technology/wearables"/>
    <n v="21"/>
    <n v="59.04"/>
    <x v="2"/>
    <x v="8"/>
  </r>
  <r>
    <x v="140"/>
    <x v="140"/>
    <s v="Fully-configurable coherent Internet solution"/>
    <n v="5500"/>
    <n v="12274"/>
    <x v="1"/>
    <n v="186"/>
    <x v="1"/>
    <x v="1"/>
    <n v="1519538400"/>
    <n v="1519970400"/>
    <b v="0"/>
    <b v="0"/>
    <s v="film &amp; video/documentary"/>
    <n v="223"/>
    <n v="65.989999999999995"/>
    <x v="4"/>
    <x v="4"/>
  </r>
  <r>
    <x v="141"/>
    <x v="141"/>
    <s v="Distributed motivating algorithm"/>
    <n v="64300"/>
    <n v="65323"/>
    <x v="1"/>
    <n v="1071"/>
    <x v="1"/>
    <x v="1"/>
    <n v="1434085200"/>
    <n v="1434603600"/>
    <b v="0"/>
    <b v="0"/>
    <s v="technology/web"/>
    <n v="102"/>
    <n v="60.99"/>
    <x v="2"/>
    <x v="2"/>
  </r>
  <r>
    <x v="142"/>
    <x v="142"/>
    <s v="Expanded solution-oriented benchmark"/>
    <n v="5000"/>
    <n v="11502"/>
    <x v="1"/>
    <n v="117"/>
    <x v="1"/>
    <x v="1"/>
    <n v="1333688400"/>
    <n v="1337230800"/>
    <b v="0"/>
    <b v="0"/>
    <s v="technology/web"/>
    <n v="229.99999999999997"/>
    <n v="98.31"/>
    <x v="2"/>
    <x v="2"/>
  </r>
  <r>
    <x v="143"/>
    <x v="143"/>
    <s v="Implemented discrete secured line"/>
    <n v="5400"/>
    <n v="7322"/>
    <x v="1"/>
    <n v="70"/>
    <x v="1"/>
    <x v="1"/>
    <n v="1277701200"/>
    <n v="1279429200"/>
    <b v="0"/>
    <b v="0"/>
    <s v="music/indie rock"/>
    <n v="136"/>
    <n v="104.6"/>
    <x v="1"/>
    <x v="7"/>
  </r>
  <r>
    <x v="144"/>
    <x v="144"/>
    <s v="Multi-lateral actuating installation"/>
    <n v="9000"/>
    <n v="11619"/>
    <x v="1"/>
    <n v="135"/>
    <x v="1"/>
    <x v="1"/>
    <n v="1560747600"/>
    <n v="1561438800"/>
    <b v="0"/>
    <b v="0"/>
    <s v="theater/plays"/>
    <n v="129"/>
    <n v="86.07"/>
    <x v="3"/>
    <x v="3"/>
  </r>
  <r>
    <x v="145"/>
    <x v="145"/>
    <s v="Secured reciprocal array"/>
    <n v="25000"/>
    <n v="59128"/>
    <x v="1"/>
    <n v="768"/>
    <x v="5"/>
    <x v="5"/>
    <n v="1410066000"/>
    <n v="1410498000"/>
    <b v="0"/>
    <b v="0"/>
    <s v="technology/wearables"/>
    <n v="237"/>
    <n v="76.989999999999995"/>
    <x v="2"/>
    <x v="8"/>
  </r>
  <r>
    <x v="146"/>
    <x v="146"/>
    <s v="Optional bandwidth-monitored middleware"/>
    <n v="8800"/>
    <n v="1518"/>
    <x v="3"/>
    <n v="51"/>
    <x v="1"/>
    <x v="1"/>
    <n v="1320732000"/>
    <n v="1322460000"/>
    <b v="0"/>
    <b v="0"/>
    <s v="theater/plays"/>
    <n v="17"/>
    <n v="29.76"/>
    <x v="3"/>
    <x v="3"/>
  </r>
  <r>
    <x v="147"/>
    <x v="147"/>
    <s v="Upgradable upward-trending workforce"/>
    <n v="8300"/>
    <n v="9337"/>
    <x v="1"/>
    <n v="199"/>
    <x v="1"/>
    <x v="1"/>
    <n v="1465794000"/>
    <n v="1466312400"/>
    <b v="0"/>
    <b v="1"/>
    <s v="theater/plays"/>
    <n v="112.00000000000001"/>
    <n v="46.92"/>
    <x v="3"/>
    <x v="3"/>
  </r>
  <r>
    <x v="148"/>
    <x v="148"/>
    <s v="Upgradable hybrid capability"/>
    <n v="9300"/>
    <n v="11255"/>
    <x v="1"/>
    <n v="107"/>
    <x v="1"/>
    <x v="1"/>
    <n v="1500958800"/>
    <n v="1501736400"/>
    <b v="0"/>
    <b v="0"/>
    <s v="technology/wearables"/>
    <n v="121"/>
    <n v="105.19"/>
    <x v="2"/>
    <x v="8"/>
  </r>
  <r>
    <x v="149"/>
    <x v="149"/>
    <s v="Managed fresh-thinking flexibility"/>
    <n v="6200"/>
    <n v="13632"/>
    <x v="1"/>
    <n v="195"/>
    <x v="1"/>
    <x v="1"/>
    <n v="1357020000"/>
    <n v="1361512800"/>
    <b v="0"/>
    <b v="0"/>
    <s v="music/indie rock"/>
    <n v="220.00000000000003"/>
    <n v="69.91"/>
    <x v="1"/>
    <x v="7"/>
  </r>
  <r>
    <x v="150"/>
    <x v="150"/>
    <s v="Networked stable workforce"/>
    <n v="100"/>
    <n v="1"/>
    <x v="0"/>
    <n v="1"/>
    <x v="1"/>
    <x v="1"/>
    <n v="1544940000"/>
    <n v="1545026400"/>
    <b v="0"/>
    <b v="0"/>
    <s v="music/rock"/>
    <n v="1"/>
    <n v="1"/>
    <x v="1"/>
    <x v="1"/>
  </r>
  <r>
    <x v="151"/>
    <x v="151"/>
    <s v="Customizable intermediate extranet"/>
    <n v="137200"/>
    <n v="88037"/>
    <x v="0"/>
    <n v="1467"/>
    <x v="1"/>
    <x v="1"/>
    <n v="1402290000"/>
    <n v="1406696400"/>
    <b v="0"/>
    <b v="0"/>
    <s v="music/electric music"/>
    <n v="64"/>
    <n v="60.01"/>
    <x v="1"/>
    <x v="5"/>
  </r>
  <r>
    <x v="152"/>
    <x v="152"/>
    <s v="User-centric fault-tolerant task-force"/>
    <n v="41500"/>
    <n v="175573"/>
    <x v="1"/>
    <n v="3376"/>
    <x v="1"/>
    <x v="1"/>
    <n v="1487311200"/>
    <n v="1487916000"/>
    <b v="0"/>
    <b v="0"/>
    <s v="music/indie rock"/>
    <n v="423.00000000000006"/>
    <n v="52.01"/>
    <x v="1"/>
    <x v="7"/>
  </r>
  <r>
    <x v="153"/>
    <x v="153"/>
    <s v="Multi-tiered radical definition"/>
    <n v="189400"/>
    <n v="176112"/>
    <x v="0"/>
    <n v="5681"/>
    <x v="1"/>
    <x v="1"/>
    <n v="1350622800"/>
    <n v="1351141200"/>
    <b v="0"/>
    <b v="0"/>
    <s v="theater/plays"/>
    <n v="93"/>
    <n v="31"/>
    <x v="3"/>
    <x v="3"/>
  </r>
  <r>
    <x v="154"/>
    <x v="154"/>
    <s v="Devolved foreground benchmark"/>
    <n v="171300"/>
    <n v="100650"/>
    <x v="0"/>
    <n v="1059"/>
    <x v="1"/>
    <x v="1"/>
    <n v="1463029200"/>
    <n v="1465016400"/>
    <b v="0"/>
    <b v="1"/>
    <s v="music/indie rock"/>
    <n v="59"/>
    <n v="95.04"/>
    <x v="1"/>
    <x v="7"/>
  </r>
  <r>
    <x v="155"/>
    <x v="155"/>
    <s v="Distributed eco-centric methodology"/>
    <n v="139500"/>
    <n v="90706"/>
    <x v="0"/>
    <n v="1194"/>
    <x v="1"/>
    <x v="1"/>
    <n v="1269493200"/>
    <n v="1270789200"/>
    <b v="0"/>
    <b v="0"/>
    <s v="theater/plays"/>
    <n v="65"/>
    <n v="75.97"/>
    <x v="3"/>
    <x v="3"/>
  </r>
  <r>
    <x v="156"/>
    <x v="156"/>
    <s v="Streamlined encompassing encryption"/>
    <n v="36400"/>
    <n v="26914"/>
    <x v="3"/>
    <n v="379"/>
    <x v="2"/>
    <x v="2"/>
    <n v="1570251600"/>
    <n v="1572325200"/>
    <b v="0"/>
    <b v="0"/>
    <s v="music/rock"/>
    <n v="74"/>
    <n v="71.010000000000005"/>
    <x v="1"/>
    <x v="1"/>
  </r>
  <r>
    <x v="157"/>
    <x v="157"/>
    <s v="User-friendly reciprocal initiative"/>
    <n v="4200"/>
    <n v="2212"/>
    <x v="0"/>
    <n v="30"/>
    <x v="2"/>
    <x v="2"/>
    <n v="1388383200"/>
    <n v="1389420000"/>
    <b v="0"/>
    <b v="0"/>
    <s v="photography/photography books"/>
    <n v="53"/>
    <n v="73.73"/>
    <x v="7"/>
    <x v="14"/>
  </r>
  <r>
    <x v="158"/>
    <x v="158"/>
    <s v="Ergonomic fresh-thinking installation"/>
    <n v="2100"/>
    <n v="4640"/>
    <x v="1"/>
    <n v="41"/>
    <x v="1"/>
    <x v="1"/>
    <n v="1449554400"/>
    <n v="1449640800"/>
    <b v="0"/>
    <b v="0"/>
    <s v="music/rock"/>
    <n v="221"/>
    <n v="113.17"/>
    <x v="1"/>
    <x v="1"/>
  </r>
  <r>
    <x v="159"/>
    <x v="159"/>
    <s v="Robust explicit hardware"/>
    <n v="191200"/>
    <n v="191222"/>
    <x v="1"/>
    <n v="1821"/>
    <x v="1"/>
    <x v="1"/>
    <n v="1553662800"/>
    <n v="1555218000"/>
    <b v="0"/>
    <b v="1"/>
    <s v="theater/plays"/>
    <n v="100"/>
    <n v="105.01"/>
    <x v="3"/>
    <x v="3"/>
  </r>
  <r>
    <x v="160"/>
    <x v="160"/>
    <s v="Stand-alone actuating support"/>
    <n v="8000"/>
    <n v="12985"/>
    <x v="1"/>
    <n v="164"/>
    <x v="1"/>
    <x v="1"/>
    <n v="1556341200"/>
    <n v="1557723600"/>
    <b v="0"/>
    <b v="0"/>
    <s v="technology/wearables"/>
    <n v="162"/>
    <n v="79.180000000000007"/>
    <x v="2"/>
    <x v="8"/>
  </r>
  <r>
    <x v="161"/>
    <x v="161"/>
    <s v="Cross-platform methodical process improvement"/>
    <n v="5500"/>
    <n v="4300"/>
    <x v="0"/>
    <n v="75"/>
    <x v="1"/>
    <x v="1"/>
    <n v="1442984400"/>
    <n v="1443502800"/>
    <b v="0"/>
    <b v="1"/>
    <s v="technology/web"/>
    <n v="78"/>
    <n v="57.33"/>
    <x v="2"/>
    <x v="2"/>
  </r>
  <r>
    <x v="162"/>
    <x v="162"/>
    <s v="Extended bottom-line open architecture"/>
    <n v="6100"/>
    <n v="9134"/>
    <x v="1"/>
    <n v="157"/>
    <x v="5"/>
    <x v="5"/>
    <n v="1544248800"/>
    <n v="1546840800"/>
    <b v="0"/>
    <b v="0"/>
    <s v="music/rock"/>
    <n v="150"/>
    <n v="58.18"/>
    <x v="1"/>
    <x v="1"/>
  </r>
  <r>
    <x v="163"/>
    <x v="163"/>
    <s v="Extended reciprocal circuit"/>
    <n v="3500"/>
    <n v="8864"/>
    <x v="1"/>
    <n v="246"/>
    <x v="1"/>
    <x v="1"/>
    <n v="1508475600"/>
    <n v="1512712800"/>
    <b v="0"/>
    <b v="1"/>
    <s v="photography/photography books"/>
    <n v="252.99999999999997"/>
    <n v="36.03"/>
    <x v="7"/>
    <x v="14"/>
  </r>
  <r>
    <x v="164"/>
    <x v="164"/>
    <s v="Polarized human-resource protocol"/>
    <n v="150500"/>
    <n v="150755"/>
    <x v="1"/>
    <n v="1396"/>
    <x v="1"/>
    <x v="1"/>
    <n v="1507438800"/>
    <n v="1507525200"/>
    <b v="0"/>
    <b v="0"/>
    <s v="theater/plays"/>
    <n v="100"/>
    <n v="107.99"/>
    <x v="3"/>
    <x v="3"/>
  </r>
  <r>
    <x v="165"/>
    <x v="165"/>
    <s v="Synergized radical product"/>
    <n v="90400"/>
    <n v="110279"/>
    <x v="1"/>
    <n v="2506"/>
    <x v="1"/>
    <x v="1"/>
    <n v="1501563600"/>
    <n v="1504328400"/>
    <b v="0"/>
    <b v="0"/>
    <s v="technology/web"/>
    <n v="122"/>
    <n v="44.01"/>
    <x v="2"/>
    <x v="2"/>
  </r>
  <r>
    <x v="166"/>
    <x v="166"/>
    <s v="Robust heuristic artificial intelligence"/>
    <n v="9800"/>
    <n v="13439"/>
    <x v="1"/>
    <n v="244"/>
    <x v="1"/>
    <x v="1"/>
    <n v="1292997600"/>
    <n v="1293343200"/>
    <b v="0"/>
    <b v="0"/>
    <s v="photography/photography books"/>
    <n v="137"/>
    <n v="55.08"/>
    <x v="7"/>
    <x v="14"/>
  </r>
  <r>
    <x v="167"/>
    <x v="167"/>
    <s v="Robust content-based emulation"/>
    <n v="2600"/>
    <n v="10804"/>
    <x v="1"/>
    <n v="146"/>
    <x v="2"/>
    <x v="2"/>
    <n v="1370840400"/>
    <n v="1371704400"/>
    <b v="0"/>
    <b v="0"/>
    <s v="theater/plays"/>
    <n v="416"/>
    <n v="74"/>
    <x v="3"/>
    <x v="3"/>
  </r>
  <r>
    <x v="168"/>
    <x v="168"/>
    <s v="Ergonomic uniform open system"/>
    <n v="128100"/>
    <n v="40107"/>
    <x v="0"/>
    <n v="955"/>
    <x v="3"/>
    <x v="3"/>
    <n v="1550815200"/>
    <n v="1552798800"/>
    <b v="0"/>
    <b v="1"/>
    <s v="music/indie rock"/>
    <n v="31"/>
    <n v="42"/>
    <x v="1"/>
    <x v="7"/>
  </r>
  <r>
    <x v="169"/>
    <x v="169"/>
    <s v="Profit-focused modular product"/>
    <n v="23300"/>
    <n v="98811"/>
    <x v="1"/>
    <n v="1267"/>
    <x v="1"/>
    <x v="1"/>
    <n v="1339909200"/>
    <n v="1342328400"/>
    <b v="0"/>
    <b v="1"/>
    <s v="film &amp; video/shorts"/>
    <n v="424"/>
    <n v="77.989999999999995"/>
    <x v="4"/>
    <x v="12"/>
  </r>
  <r>
    <x v="170"/>
    <x v="170"/>
    <s v="Mandatory mobile product"/>
    <n v="188100"/>
    <n v="5528"/>
    <x v="0"/>
    <n v="67"/>
    <x v="1"/>
    <x v="1"/>
    <n v="1501736400"/>
    <n v="1502341200"/>
    <b v="0"/>
    <b v="0"/>
    <s v="music/indie rock"/>
    <n v="3"/>
    <n v="82.51"/>
    <x v="1"/>
    <x v="7"/>
  </r>
  <r>
    <x v="171"/>
    <x v="171"/>
    <s v="Public-key 3rdgeneration budgetary management"/>
    <n v="4900"/>
    <n v="521"/>
    <x v="0"/>
    <n v="5"/>
    <x v="1"/>
    <x v="1"/>
    <n v="1395291600"/>
    <n v="1397192400"/>
    <b v="0"/>
    <b v="0"/>
    <s v="publishing/translations"/>
    <n v="11"/>
    <n v="104.2"/>
    <x v="5"/>
    <x v="18"/>
  </r>
  <r>
    <x v="172"/>
    <x v="172"/>
    <s v="Centralized national firmware"/>
    <n v="800"/>
    <n v="663"/>
    <x v="0"/>
    <n v="26"/>
    <x v="1"/>
    <x v="1"/>
    <n v="1405746000"/>
    <n v="1407042000"/>
    <b v="0"/>
    <b v="1"/>
    <s v="film &amp; video/documentary"/>
    <n v="83"/>
    <n v="25.5"/>
    <x v="4"/>
    <x v="4"/>
  </r>
  <r>
    <x v="173"/>
    <x v="173"/>
    <s v="Cross-group 4thgeneration middleware"/>
    <n v="96700"/>
    <n v="157635"/>
    <x v="1"/>
    <n v="1561"/>
    <x v="1"/>
    <x v="1"/>
    <n v="1368853200"/>
    <n v="1369371600"/>
    <b v="0"/>
    <b v="0"/>
    <s v="theater/plays"/>
    <n v="163"/>
    <n v="100.98"/>
    <x v="3"/>
    <x v="3"/>
  </r>
  <r>
    <x v="174"/>
    <x v="174"/>
    <s v="Pre-emptive scalable access"/>
    <n v="600"/>
    <n v="5368"/>
    <x v="1"/>
    <n v="48"/>
    <x v="1"/>
    <x v="1"/>
    <n v="1444021200"/>
    <n v="1444107600"/>
    <b v="0"/>
    <b v="1"/>
    <s v="technology/wearables"/>
    <n v="894.99999999999989"/>
    <n v="111.83"/>
    <x v="2"/>
    <x v="8"/>
  </r>
  <r>
    <x v="175"/>
    <x v="175"/>
    <s v="Sharable intangible migration"/>
    <n v="181200"/>
    <n v="47459"/>
    <x v="0"/>
    <n v="1130"/>
    <x v="1"/>
    <x v="1"/>
    <n v="1472619600"/>
    <n v="1474261200"/>
    <b v="0"/>
    <b v="0"/>
    <s v="theater/plays"/>
    <n v="26"/>
    <n v="42"/>
    <x v="3"/>
    <x v="3"/>
  </r>
  <r>
    <x v="176"/>
    <x v="176"/>
    <s v="Proactive scalable Graphical User Interface"/>
    <n v="115000"/>
    <n v="86060"/>
    <x v="0"/>
    <n v="782"/>
    <x v="1"/>
    <x v="1"/>
    <n v="1472878800"/>
    <n v="1473656400"/>
    <b v="0"/>
    <b v="0"/>
    <s v="theater/plays"/>
    <n v="75"/>
    <n v="110.05"/>
    <x v="3"/>
    <x v="3"/>
  </r>
  <r>
    <x v="177"/>
    <x v="177"/>
    <s v="Digitized solution-oriented product"/>
    <n v="38800"/>
    <n v="161593"/>
    <x v="1"/>
    <n v="2739"/>
    <x v="1"/>
    <x v="1"/>
    <n v="1289800800"/>
    <n v="1291960800"/>
    <b v="0"/>
    <b v="0"/>
    <s v="theater/plays"/>
    <n v="416"/>
    <n v="59"/>
    <x v="3"/>
    <x v="3"/>
  </r>
  <r>
    <x v="178"/>
    <x v="178"/>
    <s v="Triple-buffered cohesive structure"/>
    <n v="7200"/>
    <n v="6927"/>
    <x v="0"/>
    <n v="210"/>
    <x v="1"/>
    <x v="1"/>
    <n v="1505970000"/>
    <n v="1506747600"/>
    <b v="0"/>
    <b v="0"/>
    <s v="food/food trucks"/>
    <n v="96"/>
    <n v="32.99"/>
    <x v="0"/>
    <x v="0"/>
  </r>
  <r>
    <x v="179"/>
    <x v="179"/>
    <s v="Realigned human-resource orchestration"/>
    <n v="44500"/>
    <n v="159185"/>
    <x v="1"/>
    <n v="3537"/>
    <x v="0"/>
    <x v="0"/>
    <n v="1363496400"/>
    <n v="1363582800"/>
    <b v="0"/>
    <b v="1"/>
    <s v="theater/plays"/>
    <n v="358"/>
    <n v="45.01"/>
    <x v="3"/>
    <x v="3"/>
  </r>
  <r>
    <x v="180"/>
    <x v="180"/>
    <s v="Optional clear-thinking software"/>
    <n v="56000"/>
    <n v="172736"/>
    <x v="1"/>
    <n v="2107"/>
    <x v="2"/>
    <x v="2"/>
    <n v="1269234000"/>
    <n v="1269666000"/>
    <b v="0"/>
    <b v="0"/>
    <s v="technology/wearables"/>
    <n v="308"/>
    <n v="81.98"/>
    <x v="2"/>
    <x v="8"/>
  </r>
  <r>
    <x v="181"/>
    <x v="181"/>
    <s v="Centralized global approach"/>
    <n v="8600"/>
    <n v="5315"/>
    <x v="0"/>
    <n v="136"/>
    <x v="1"/>
    <x v="1"/>
    <n v="1507093200"/>
    <n v="1508648400"/>
    <b v="0"/>
    <b v="0"/>
    <s v="technology/web"/>
    <n v="62"/>
    <n v="39.08"/>
    <x v="2"/>
    <x v="2"/>
  </r>
  <r>
    <x v="182"/>
    <x v="182"/>
    <s v="Reverse-engineered bandwidth-monitored contingency"/>
    <n v="27100"/>
    <n v="195750"/>
    <x v="1"/>
    <n v="3318"/>
    <x v="3"/>
    <x v="3"/>
    <n v="1560574800"/>
    <n v="1561957200"/>
    <b v="0"/>
    <b v="0"/>
    <s v="theater/plays"/>
    <n v="722"/>
    <n v="59"/>
    <x v="3"/>
    <x v="3"/>
  </r>
  <r>
    <x v="183"/>
    <x v="183"/>
    <s v="Pre-emptive bandwidth-monitored instruction set"/>
    <n v="5100"/>
    <n v="3525"/>
    <x v="0"/>
    <n v="86"/>
    <x v="0"/>
    <x v="0"/>
    <n v="1284008400"/>
    <n v="1285131600"/>
    <b v="0"/>
    <b v="0"/>
    <s v="music/rock"/>
    <n v="69"/>
    <n v="40.99"/>
    <x v="1"/>
    <x v="1"/>
  </r>
  <r>
    <x v="184"/>
    <x v="184"/>
    <s v="Adaptive asynchronous emulation"/>
    <n v="3600"/>
    <n v="10550"/>
    <x v="1"/>
    <n v="340"/>
    <x v="1"/>
    <x v="1"/>
    <n v="1556859600"/>
    <n v="1556946000"/>
    <b v="0"/>
    <b v="0"/>
    <s v="theater/plays"/>
    <n v="293"/>
    <n v="31.03"/>
    <x v="3"/>
    <x v="3"/>
  </r>
  <r>
    <x v="185"/>
    <x v="185"/>
    <s v="Innovative actuating conglomeration"/>
    <n v="1000"/>
    <n v="718"/>
    <x v="0"/>
    <n v="19"/>
    <x v="1"/>
    <x v="1"/>
    <n v="1526187600"/>
    <n v="1527138000"/>
    <b v="0"/>
    <b v="0"/>
    <s v="film &amp; video/television"/>
    <n v="72"/>
    <n v="37.79"/>
    <x v="4"/>
    <x v="19"/>
  </r>
  <r>
    <x v="186"/>
    <x v="186"/>
    <s v="Grass-roots foreground policy"/>
    <n v="88800"/>
    <n v="28358"/>
    <x v="0"/>
    <n v="886"/>
    <x v="1"/>
    <x v="1"/>
    <n v="1400821200"/>
    <n v="1402117200"/>
    <b v="0"/>
    <b v="0"/>
    <s v="theater/plays"/>
    <n v="32"/>
    <n v="32.01"/>
    <x v="3"/>
    <x v="3"/>
  </r>
  <r>
    <x v="187"/>
    <x v="187"/>
    <s v="Horizontal transitional paradigm"/>
    <n v="60200"/>
    <n v="138384"/>
    <x v="1"/>
    <n v="1442"/>
    <x v="0"/>
    <x v="0"/>
    <n v="1361599200"/>
    <n v="1364014800"/>
    <b v="0"/>
    <b v="1"/>
    <s v="film &amp; video/shorts"/>
    <n v="229.99999999999997"/>
    <n v="95.97"/>
    <x v="4"/>
    <x v="12"/>
  </r>
  <r>
    <x v="188"/>
    <x v="188"/>
    <s v="Networked didactic info-mediaries"/>
    <n v="8200"/>
    <n v="2625"/>
    <x v="0"/>
    <n v="35"/>
    <x v="6"/>
    <x v="6"/>
    <n v="1417500000"/>
    <n v="1417586400"/>
    <b v="0"/>
    <b v="0"/>
    <s v="theater/plays"/>
    <n v="32"/>
    <n v="75"/>
    <x v="3"/>
    <x v="3"/>
  </r>
  <r>
    <x v="189"/>
    <x v="189"/>
    <s v="Switchable contextually-based access"/>
    <n v="191300"/>
    <n v="45004"/>
    <x v="3"/>
    <n v="441"/>
    <x v="1"/>
    <x v="1"/>
    <n v="1457071200"/>
    <n v="1457071200"/>
    <b v="0"/>
    <b v="0"/>
    <s v="theater/plays"/>
    <n v="24"/>
    <n v="102.05"/>
    <x v="3"/>
    <x v="3"/>
  </r>
  <r>
    <x v="190"/>
    <x v="190"/>
    <s v="Up-sized dynamic throughput"/>
    <n v="3700"/>
    <n v="2538"/>
    <x v="0"/>
    <n v="24"/>
    <x v="1"/>
    <x v="1"/>
    <n v="1370322000"/>
    <n v="1370408400"/>
    <b v="0"/>
    <b v="1"/>
    <s v="theater/plays"/>
    <n v="69"/>
    <n v="105.75"/>
    <x v="3"/>
    <x v="3"/>
  </r>
  <r>
    <x v="191"/>
    <x v="191"/>
    <s v="Mandatory reciprocal superstructure"/>
    <n v="8400"/>
    <n v="3188"/>
    <x v="0"/>
    <n v="86"/>
    <x v="6"/>
    <x v="6"/>
    <n v="1552366800"/>
    <n v="1552626000"/>
    <b v="0"/>
    <b v="0"/>
    <s v="theater/plays"/>
    <n v="38"/>
    <n v="37.07"/>
    <x v="3"/>
    <x v="3"/>
  </r>
  <r>
    <x v="192"/>
    <x v="192"/>
    <s v="Upgradable 4thgeneration productivity"/>
    <n v="42600"/>
    <n v="8517"/>
    <x v="0"/>
    <n v="243"/>
    <x v="1"/>
    <x v="1"/>
    <n v="1403845200"/>
    <n v="1404190800"/>
    <b v="0"/>
    <b v="0"/>
    <s v="music/rock"/>
    <n v="20"/>
    <n v="35.049999999999997"/>
    <x v="1"/>
    <x v="1"/>
  </r>
  <r>
    <x v="193"/>
    <x v="193"/>
    <s v="Progressive discrete hub"/>
    <n v="6600"/>
    <n v="3012"/>
    <x v="0"/>
    <n v="65"/>
    <x v="1"/>
    <x v="1"/>
    <n v="1523163600"/>
    <n v="1523509200"/>
    <b v="1"/>
    <b v="0"/>
    <s v="music/indie rock"/>
    <n v="46"/>
    <n v="46.34"/>
    <x v="1"/>
    <x v="7"/>
  </r>
  <r>
    <x v="194"/>
    <x v="194"/>
    <s v="Assimilated multi-tasking archive"/>
    <n v="7100"/>
    <n v="8716"/>
    <x v="1"/>
    <n v="126"/>
    <x v="1"/>
    <x v="1"/>
    <n v="1442206800"/>
    <n v="1443589200"/>
    <b v="0"/>
    <b v="0"/>
    <s v="music/metal"/>
    <n v="123"/>
    <n v="69.17"/>
    <x v="1"/>
    <x v="16"/>
  </r>
  <r>
    <x v="195"/>
    <x v="195"/>
    <s v="Upgradable high-level solution"/>
    <n v="15800"/>
    <n v="57157"/>
    <x v="1"/>
    <n v="524"/>
    <x v="1"/>
    <x v="1"/>
    <n v="1532840400"/>
    <n v="1533445200"/>
    <b v="0"/>
    <b v="0"/>
    <s v="music/electric music"/>
    <n v="362"/>
    <n v="109.08"/>
    <x v="1"/>
    <x v="5"/>
  </r>
  <r>
    <x v="196"/>
    <x v="196"/>
    <s v="Organic bandwidth-monitored frame"/>
    <n v="8200"/>
    <n v="5178"/>
    <x v="0"/>
    <n v="100"/>
    <x v="3"/>
    <x v="3"/>
    <n v="1472878800"/>
    <n v="1474520400"/>
    <b v="0"/>
    <b v="0"/>
    <s v="technology/wearables"/>
    <n v="63"/>
    <n v="51.78"/>
    <x v="2"/>
    <x v="8"/>
  </r>
  <r>
    <x v="197"/>
    <x v="197"/>
    <s v="Business-focused logistical framework"/>
    <n v="54700"/>
    <n v="163118"/>
    <x v="1"/>
    <n v="1989"/>
    <x v="1"/>
    <x v="1"/>
    <n v="1498194000"/>
    <n v="1499403600"/>
    <b v="0"/>
    <b v="0"/>
    <s v="film &amp; video/drama"/>
    <n v="298"/>
    <n v="82.01"/>
    <x v="4"/>
    <x v="6"/>
  </r>
  <r>
    <x v="198"/>
    <x v="198"/>
    <s v="Universal multi-state capability"/>
    <n v="63200"/>
    <n v="6041"/>
    <x v="0"/>
    <n v="168"/>
    <x v="1"/>
    <x v="1"/>
    <n v="1281070800"/>
    <n v="1283576400"/>
    <b v="0"/>
    <b v="0"/>
    <s v="music/electric music"/>
    <n v="10"/>
    <n v="35.96"/>
    <x v="1"/>
    <x v="5"/>
  </r>
  <r>
    <x v="199"/>
    <x v="199"/>
    <s v="Digitized reciprocal infrastructure"/>
    <n v="1800"/>
    <n v="968"/>
    <x v="0"/>
    <n v="13"/>
    <x v="1"/>
    <x v="1"/>
    <n v="1436245200"/>
    <n v="1436590800"/>
    <b v="0"/>
    <b v="0"/>
    <s v="music/rock"/>
    <n v="54"/>
    <n v="74.459999999999994"/>
    <x v="1"/>
    <x v="1"/>
  </r>
  <r>
    <x v="200"/>
    <x v="200"/>
    <s v="Reduced dedicated capability"/>
    <n v="100"/>
    <n v="2"/>
    <x v="0"/>
    <n v="1"/>
    <x v="0"/>
    <x v="0"/>
    <n v="1269493200"/>
    <n v="1270443600"/>
    <b v="0"/>
    <b v="0"/>
    <s v="theater/plays"/>
    <n v="2"/>
    <n v="2"/>
    <x v="3"/>
    <x v="3"/>
  </r>
  <r>
    <x v="201"/>
    <x v="201"/>
    <s v="Cross-platform bi-directional workforce"/>
    <n v="2100"/>
    <n v="14305"/>
    <x v="1"/>
    <n v="157"/>
    <x v="1"/>
    <x v="1"/>
    <n v="1406264400"/>
    <n v="1407819600"/>
    <b v="0"/>
    <b v="0"/>
    <s v="technology/web"/>
    <n v="681"/>
    <n v="91.11"/>
    <x v="2"/>
    <x v="2"/>
  </r>
  <r>
    <x v="202"/>
    <x v="202"/>
    <s v="Upgradable scalable methodology"/>
    <n v="8300"/>
    <n v="6543"/>
    <x v="3"/>
    <n v="82"/>
    <x v="1"/>
    <x v="1"/>
    <n v="1317531600"/>
    <n v="1317877200"/>
    <b v="0"/>
    <b v="0"/>
    <s v="food/food trucks"/>
    <n v="79"/>
    <n v="79.790000000000006"/>
    <x v="0"/>
    <x v="0"/>
  </r>
  <r>
    <x v="203"/>
    <x v="203"/>
    <s v="Customer-focused client-server service-desk"/>
    <n v="143900"/>
    <n v="193413"/>
    <x v="1"/>
    <n v="4498"/>
    <x v="2"/>
    <x v="2"/>
    <n v="1484632800"/>
    <n v="1484805600"/>
    <b v="0"/>
    <b v="0"/>
    <s v="theater/plays"/>
    <n v="134"/>
    <n v="43"/>
    <x v="3"/>
    <x v="3"/>
  </r>
  <r>
    <x v="204"/>
    <x v="204"/>
    <s v="Mandatory multimedia leverage"/>
    <n v="75000"/>
    <n v="2529"/>
    <x v="0"/>
    <n v="40"/>
    <x v="1"/>
    <x v="1"/>
    <n v="1301806800"/>
    <n v="1302670800"/>
    <b v="0"/>
    <b v="0"/>
    <s v="music/jazz"/>
    <n v="3"/>
    <n v="63.23"/>
    <x v="1"/>
    <x v="17"/>
  </r>
  <r>
    <x v="205"/>
    <x v="205"/>
    <s v="Focused analyzing circuit"/>
    <n v="1300"/>
    <n v="5614"/>
    <x v="1"/>
    <n v="80"/>
    <x v="1"/>
    <x v="1"/>
    <n v="1539752400"/>
    <n v="1540789200"/>
    <b v="1"/>
    <b v="0"/>
    <s v="theater/plays"/>
    <n v="432"/>
    <n v="70.180000000000007"/>
    <x v="3"/>
    <x v="3"/>
  </r>
  <r>
    <x v="206"/>
    <x v="206"/>
    <s v="Fundamental grid-enabled strategy"/>
    <n v="9000"/>
    <n v="3496"/>
    <x v="3"/>
    <n v="57"/>
    <x v="1"/>
    <x v="1"/>
    <n v="1267250400"/>
    <n v="1268028000"/>
    <b v="0"/>
    <b v="0"/>
    <s v="publishing/fiction"/>
    <n v="39"/>
    <n v="61.33"/>
    <x v="5"/>
    <x v="13"/>
  </r>
  <r>
    <x v="207"/>
    <x v="207"/>
    <s v="Digitized 5thgeneration knowledgebase"/>
    <n v="1000"/>
    <n v="4257"/>
    <x v="1"/>
    <n v="43"/>
    <x v="1"/>
    <x v="1"/>
    <n v="1535432400"/>
    <n v="1537160400"/>
    <b v="0"/>
    <b v="1"/>
    <s v="music/rock"/>
    <n v="426"/>
    <n v="99"/>
    <x v="1"/>
    <x v="1"/>
  </r>
  <r>
    <x v="208"/>
    <x v="208"/>
    <s v="Mandatory multi-tasking encryption"/>
    <n v="196900"/>
    <n v="199110"/>
    <x v="1"/>
    <n v="2053"/>
    <x v="1"/>
    <x v="1"/>
    <n v="1510207200"/>
    <n v="1512280800"/>
    <b v="0"/>
    <b v="0"/>
    <s v="film &amp; video/documentary"/>
    <n v="101"/>
    <n v="96.98"/>
    <x v="4"/>
    <x v="4"/>
  </r>
  <r>
    <x v="209"/>
    <x v="209"/>
    <s v="Distributed system-worthy application"/>
    <n v="194500"/>
    <n v="41212"/>
    <x v="2"/>
    <n v="808"/>
    <x v="2"/>
    <x v="2"/>
    <n v="1462510800"/>
    <n v="1463115600"/>
    <b v="0"/>
    <b v="0"/>
    <s v="film &amp; video/documentary"/>
    <n v="21"/>
    <n v="51"/>
    <x v="4"/>
    <x v="4"/>
  </r>
  <r>
    <x v="210"/>
    <x v="210"/>
    <s v="Synergistic tertiary time-frame"/>
    <n v="9400"/>
    <n v="6338"/>
    <x v="0"/>
    <n v="226"/>
    <x v="3"/>
    <x v="3"/>
    <n v="1488520800"/>
    <n v="1490850000"/>
    <b v="0"/>
    <b v="0"/>
    <s v="film &amp; video/science fiction"/>
    <n v="67"/>
    <n v="28.04"/>
    <x v="4"/>
    <x v="22"/>
  </r>
  <r>
    <x v="211"/>
    <x v="211"/>
    <s v="Customer-focused impactful benchmark"/>
    <n v="104400"/>
    <n v="99100"/>
    <x v="0"/>
    <n v="1625"/>
    <x v="1"/>
    <x v="1"/>
    <n v="1377579600"/>
    <n v="1379653200"/>
    <b v="0"/>
    <b v="0"/>
    <s v="theater/plays"/>
    <n v="95"/>
    <n v="60.98"/>
    <x v="3"/>
    <x v="3"/>
  </r>
  <r>
    <x v="212"/>
    <x v="212"/>
    <s v="Profound next generation infrastructure"/>
    <n v="8100"/>
    <n v="12300"/>
    <x v="1"/>
    <n v="168"/>
    <x v="1"/>
    <x v="1"/>
    <n v="1576389600"/>
    <n v="1580364000"/>
    <b v="0"/>
    <b v="0"/>
    <s v="theater/plays"/>
    <n v="152"/>
    <n v="73.209999999999994"/>
    <x v="3"/>
    <x v="3"/>
  </r>
  <r>
    <x v="213"/>
    <x v="213"/>
    <s v="Face-to-face encompassing info-mediaries"/>
    <n v="87900"/>
    <n v="171549"/>
    <x v="1"/>
    <n v="4289"/>
    <x v="1"/>
    <x v="1"/>
    <n v="1289019600"/>
    <n v="1289714400"/>
    <b v="0"/>
    <b v="1"/>
    <s v="music/indie rock"/>
    <n v="195"/>
    <n v="40"/>
    <x v="1"/>
    <x v="7"/>
  </r>
  <r>
    <x v="214"/>
    <x v="214"/>
    <s v="Open-source fresh-thinking policy"/>
    <n v="1400"/>
    <n v="14324"/>
    <x v="1"/>
    <n v="165"/>
    <x v="1"/>
    <x v="1"/>
    <n v="1282194000"/>
    <n v="1282712400"/>
    <b v="0"/>
    <b v="0"/>
    <s v="music/rock"/>
    <n v="1023"/>
    <n v="86.81"/>
    <x v="1"/>
    <x v="1"/>
  </r>
  <r>
    <x v="215"/>
    <x v="215"/>
    <s v="Extended 24/7 implementation"/>
    <n v="156800"/>
    <n v="6024"/>
    <x v="0"/>
    <n v="143"/>
    <x v="1"/>
    <x v="1"/>
    <n v="1550037600"/>
    <n v="1550210400"/>
    <b v="0"/>
    <b v="0"/>
    <s v="theater/plays"/>
    <n v="4"/>
    <n v="42.13"/>
    <x v="3"/>
    <x v="3"/>
  </r>
  <r>
    <x v="216"/>
    <x v="216"/>
    <s v="Organic dynamic algorithm"/>
    <n v="121700"/>
    <n v="188721"/>
    <x v="1"/>
    <n v="1815"/>
    <x v="1"/>
    <x v="1"/>
    <n v="1321941600"/>
    <n v="1322114400"/>
    <b v="0"/>
    <b v="0"/>
    <s v="theater/plays"/>
    <n v="155"/>
    <n v="103.98"/>
    <x v="3"/>
    <x v="3"/>
  </r>
  <r>
    <x v="217"/>
    <x v="217"/>
    <s v="Organic multi-tasking focus group"/>
    <n v="129400"/>
    <n v="57911"/>
    <x v="0"/>
    <n v="934"/>
    <x v="1"/>
    <x v="1"/>
    <n v="1556427600"/>
    <n v="1557205200"/>
    <b v="0"/>
    <b v="0"/>
    <s v="film &amp; video/science fiction"/>
    <n v="45"/>
    <n v="62"/>
    <x v="4"/>
    <x v="22"/>
  </r>
  <r>
    <x v="218"/>
    <x v="218"/>
    <s v="Adaptive logistical initiative"/>
    <n v="5700"/>
    <n v="12309"/>
    <x v="1"/>
    <n v="397"/>
    <x v="4"/>
    <x v="4"/>
    <n v="1320991200"/>
    <n v="1323928800"/>
    <b v="0"/>
    <b v="1"/>
    <s v="film &amp; video/shorts"/>
    <n v="216"/>
    <n v="31.01"/>
    <x v="4"/>
    <x v="12"/>
  </r>
  <r>
    <x v="219"/>
    <x v="219"/>
    <s v="Stand-alone mobile customer loyalty"/>
    <n v="41700"/>
    <n v="138497"/>
    <x v="1"/>
    <n v="1539"/>
    <x v="1"/>
    <x v="1"/>
    <n v="1345093200"/>
    <n v="1346130000"/>
    <b v="0"/>
    <b v="0"/>
    <s v="film &amp; video/animation"/>
    <n v="332"/>
    <n v="89.99"/>
    <x v="4"/>
    <x v="10"/>
  </r>
  <r>
    <x v="220"/>
    <x v="220"/>
    <s v="Focused composite approach"/>
    <n v="7900"/>
    <n v="667"/>
    <x v="0"/>
    <n v="17"/>
    <x v="1"/>
    <x v="1"/>
    <n v="1309496400"/>
    <n v="1311051600"/>
    <b v="1"/>
    <b v="0"/>
    <s v="theater/plays"/>
    <n v="8"/>
    <n v="39.24"/>
    <x v="3"/>
    <x v="3"/>
  </r>
  <r>
    <x v="221"/>
    <x v="221"/>
    <s v="Face-to-face clear-thinking Local Area Network"/>
    <n v="121500"/>
    <n v="119830"/>
    <x v="0"/>
    <n v="2179"/>
    <x v="1"/>
    <x v="1"/>
    <n v="1340254800"/>
    <n v="1340427600"/>
    <b v="1"/>
    <b v="0"/>
    <s v="food/food trucks"/>
    <n v="99"/>
    <n v="54.99"/>
    <x v="0"/>
    <x v="0"/>
  </r>
  <r>
    <x v="222"/>
    <x v="222"/>
    <s v="Cross-group cohesive circuit"/>
    <n v="4800"/>
    <n v="6623"/>
    <x v="1"/>
    <n v="138"/>
    <x v="1"/>
    <x v="1"/>
    <n v="1412226000"/>
    <n v="1412312400"/>
    <b v="0"/>
    <b v="0"/>
    <s v="photography/photography books"/>
    <n v="138"/>
    <n v="47.99"/>
    <x v="7"/>
    <x v="14"/>
  </r>
  <r>
    <x v="223"/>
    <x v="223"/>
    <s v="Synergistic explicit capability"/>
    <n v="87300"/>
    <n v="81897"/>
    <x v="0"/>
    <n v="931"/>
    <x v="1"/>
    <x v="1"/>
    <n v="1458104400"/>
    <n v="1459314000"/>
    <b v="0"/>
    <b v="0"/>
    <s v="theater/plays"/>
    <n v="94"/>
    <n v="87.97"/>
    <x v="3"/>
    <x v="3"/>
  </r>
  <r>
    <x v="224"/>
    <x v="224"/>
    <s v="Diverse analyzing definition"/>
    <n v="46300"/>
    <n v="186885"/>
    <x v="1"/>
    <n v="3594"/>
    <x v="1"/>
    <x v="1"/>
    <n v="1411534800"/>
    <n v="1415426400"/>
    <b v="0"/>
    <b v="0"/>
    <s v="film &amp; video/science fiction"/>
    <n v="404"/>
    <n v="52"/>
    <x v="4"/>
    <x v="22"/>
  </r>
  <r>
    <x v="225"/>
    <x v="225"/>
    <s v="Enterprise-wide reciprocal success"/>
    <n v="67800"/>
    <n v="176398"/>
    <x v="1"/>
    <n v="5880"/>
    <x v="1"/>
    <x v="1"/>
    <n v="1399093200"/>
    <n v="1399093200"/>
    <b v="1"/>
    <b v="0"/>
    <s v="music/rock"/>
    <n v="260"/>
    <n v="30"/>
    <x v="1"/>
    <x v="1"/>
  </r>
  <r>
    <x v="226"/>
    <x v="102"/>
    <s v="Progressive neutral middleware"/>
    <n v="3000"/>
    <n v="10999"/>
    <x v="1"/>
    <n v="112"/>
    <x v="1"/>
    <x v="1"/>
    <n v="1270702800"/>
    <n v="1273899600"/>
    <b v="0"/>
    <b v="0"/>
    <s v="photography/photography books"/>
    <n v="367"/>
    <n v="98.21"/>
    <x v="7"/>
    <x v="14"/>
  </r>
  <r>
    <x v="227"/>
    <x v="226"/>
    <s v="Intuitive exuding process improvement"/>
    <n v="60900"/>
    <n v="102751"/>
    <x v="1"/>
    <n v="943"/>
    <x v="1"/>
    <x v="1"/>
    <n v="1431666000"/>
    <n v="1432184400"/>
    <b v="0"/>
    <b v="0"/>
    <s v="games/mobile games"/>
    <n v="169"/>
    <n v="108.96"/>
    <x v="6"/>
    <x v="20"/>
  </r>
  <r>
    <x v="228"/>
    <x v="227"/>
    <s v="Exclusive real-time protocol"/>
    <n v="137900"/>
    <n v="165352"/>
    <x v="1"/>
    <n v="2468"/>
    <x v="1"/>
    <x v="1"/>
    <n v="1472619600"/>
    <n v="1474779600"/>
    <b v="0"/>
    <b v="0"/>
    <s v="film &amp; video/animation"/>
    <n v="120"/>
    <n v="67"/>
    <x v="4"/>
    <x v="10"/>
  </r>
  <r>
    <x v="229"/>
    <x v="228"/>
    <s v="Extended encompassing application"/>
    <n v="85600"/>
    <n v="165798"/>
    <x v="1"/>
    <n v="2551"/>
    <x v="1"/>
    <x v="1"/>
    <n v="1496293200"/>
    <n v="1500440400"/>
    <b v="0"/>
    <b v="1"/>
    <s v="games/mobile games"/>
    <n v="194"/>
    <n v="64.989999999999995"/>
    <x v="6"/>
    <x v="20"/>
  </r>
  <r>
    <x v="230"/>
    <x v="229"/>
    <s v="Progressive value-added ability"/>
    <n v="2400"/>
    <n v="10084"/>
    <x v="1"/>
    <n v="101"/>
    <x v="1"/>
    <x v="1"/>
    <n v="1575612000"/>
    <n v="1575612000"/>
    <b v="0"/>
    <b v="0"/>
    <s v="games/video games"/>
    <n v="420"/>
    <n v="99.84"/>
    <x v="6"/>
    <x v="11"/>
  </r>
  <r>
    <x v="231"/>
    <x v="230"/>
    <s v="Cross-platform uniform hardware"/>
    <n v="7200"/>
    <n v="5523"/>
    <x v="3"/>
    <n v="67"/>
    <x v="1"/>
    <x v="1"/>
    <n v="1369112400"/>
    <n v="1374123600"/>
    <b v="0"/>
    <b v="0"/>
    <s v="theater/plays"/>
    <n v="77"/>
    <n v="82.43"/>
    <x v="3"/>
    <x v="3"/>
  </r>
  <r>
    <x v="232"/>
    <x v="231"/>
    <s v="Progressive secondary portal"/>
    <n v="3400"/>
    <n v="5823"/>
    <x v="1"/>
    <n v="92"/>
    <x v="1"/>
    <x v="1"/>
    <n v="1469422800"/>
    <n v="1469509200"/>
    <b v="0"/>
    <b v="0"/>
    <s v="theater/plays"/>
    <n v="171"/>
    <n v="63.29"/>
    <x v="3"/>
    <x v="3"/>
  </r>
  <r>
    <x v="233"/>
    <x v="232"/>
    <s v="Multi-lateral national adapter"/>
    <n v="3800"/>
    <n v="6000"/>
    <x v="1"/>
    <n v="62"/>
    <x v="1"/>
    <x v="1"/>
    <n v="1307854800"/>
    <n v="1309237200"/>
    <b v="0"/>
    <b v="0"/>
    <s v="film &amp; video/animation"/>
    <n v="158"/>
    <n v="96.77"/>
    <x v="4"/>
    <x v="10"/>
  </r>
  <r>
    <x v="234"/>
    <x v="233"/>
    <s v="Enterprise-wide motivating matrices"/>
    <n v="7500"/>
    <n v="8181"/>
    <x v="1"/>
    <n v="149"/>
    <x v="6"/>
    <x v="6"/>
    <n v="1503378000"/>
    <n v="1503982800"/>
    <b v="0"/>
    <b v="1"/>
    <s v="games/video games"/>
    <n v="109.00000000000001"/>
    <n v="54.91"/>
    <x v="6"/>
    <x v="11"/>
  </r>
  <r>
    <x v="235"/>
    <x v="234"/>
    <s v="Polarized upward-trending Local Area Network"/>
    <n v="8600"/>
    <n v="3589"/>
    <x v="0"/>
    <n v="92"/>
    <x v="1"/>
    <x v="1"/>
    <n v="1486965600"/>
    <n v="1487397600"/>
    <b v="0"/>
    <b v="0"/>
    <s v="film &amp; video/animation"/>
    <n v="42"/>
    <n v="39.01"/>
    <x v="4"/>
    <x v="10"/>
  </r>
  <r>
    <x v="236"/>
    <x v="235"/>
    <s v="Object-based directional function"/>
    <n v="39500"/>
    <n v="4323"/>
    <x v="0"/>
    <n v="57"/>
    <x v="2"/>
    <x v="2"/>
    <n v="1561438800"/>
    <n v="1562043600"/>
    <b v="0"/>
    <b v="1"/>
    <s v="music/rock"/>
    <n v="11"/>
    <n v="75.84"/>
    <x v="1"/>
    <x v="1"/>
  </r>
  <r>
    <x v="237"/>
    <x v="236"/>
    <s v="Re-contextualized tangible open architecture"/>
    <n v="9300"/>
    <n v="14822"/>
    <x v="1"/>
    <n v="329"/>
    <x v="1"/>
    <x v="1"/>
    <n v="1398402000"/>
    <n v="1398574800"/>
    <b v="0"/>
    <b v="0"/>
    <s v="film &amp; video/animation"/>
    <n v="159"/>
    <n v="45.05"/>
    <x v="4"/>
    <x v="10"/>
  </r>
  <r>
    <x v="238"/>
    <x v="237"/>
    <s v="Distributed systemic adapter"/>
    <n v="2400"/>
    <n v="10138"/>
    <x v="1"/>
    <n v="97"/>
    <x v="3"/>
    <x v="3"/>
    <n v="1513231200"/>
    <n v="1515391200"/>
    <b v="0"/>
    <b v="1"/>
    <s v="theater/plays"/>
    <n v="422"/>
    <n v="104.52"/>
    <x v="3"/>
    <x v="3"/>
  </r>
  <r>
    <x v="239"/>
    <x v="238"/>
    <s v="Networked web-enabled instruction set"/>
    <n v="3200"/>
    <n v="3127"/>
    <x v="0"/>
    <n v="41"/>
    <x v="1"/>
    <x v="1"/>
    <n v="1440824400"/>
    <n v="1441170000"/>
    <b v="0"/>
    <b v="0"/>
    <s v="technology/wearables"/>
    <n v="98"/>
    <n v="76.27"/>
    <x v="2"/>
    <x v="8"/>
  </r>
  <r>
    <x v="240"/>
    <x v="239"/>
    <s v="Vision-oriented dynamic service-desk"/>
    <n v="29400"/>
    <n v="123124"/>
    <x v="1"/>
    <n v="1784"/>
    <x v="1"/>
    <x v="1"/>
    <n v="1281070800"/>
    <n v="1281157200"/>
    <b v="0"/>
    <b v="0"/>
    <s v="theater/plays"/>
    <n v="419.00000000000006"/>
    <n v="69.02"/>
    <x v="3"/>
    <x v="3"/>
  </r>
  <r>
    <x v="241"/>
    <x v="240"/>
    <s v="Vision-oriented actuating open system"/>
    <n v="168500"/>
    <n v="171729"/>
    <x v="1"/>
    <n v="1684"/>
    <x v="2"/>
    <x v="2"/>
    <n v="1397365200"/>
    <n v="1398229200"/>
    <b v="0"/>
    <b v="1"/>
    <s v="publishing/nonfiction"/>
    <n v="102"/>
    <n v="101.98"/>
    <x v="5"/>
    <x v="9"/>
  </r>
  <r>
    <x v="242"/>
    <x v="241"/>
    <s v="Sharable scalable core"/>
    <n v="8400"/>
    <n v="10729"/>
    <x v="1"/>
    <n v="250"/>
    <x v="1"/>
    <x v="1"/>
    <n v="1494392400"/>
    <n v="1495256400"/>
    <b v="0"/>
    <b v="1"/>
    <s v="music/rock"/>
    <n v="128"/>
    <n v="42.92"/>
    <x v="1"/>
    <x v="1"/>
  </r>
  <r>
    <x v="243"/>
    <x v="242"/>
    <s v="Customer-focused attitude-oriented function"/>
    <n v="2300"/>
    <n v="10240"/>
    <x v="1"/>
    <n v="238"/>
    <x v="1"/>
    <x v="1"/>
    <n v="1520143200"/>
    <n v="1520402400"/>
    <b v="0"/>
    <b v="0"/>
    <s v="theater/plays"/>
    <n v="445"/>
    <n v="43.03"/>
    <x v="3"/>
    <x v="3"/>
  </r>
  <r>
    <x v="244"/>
    <x v="243"/>
    <s v="Reverse-engineered system-worthy extranet"/>
    <n v="700"/>
    <n v="3988"/>
    <x v="1"/>
    <n v="53"/>
    <x v="1"/>
    <x v="1"/>
    <n v="1405314000"/>
    <n v="1409806800"/>
    <b v="0"/>
    <b v="0"/>
    <s v="theater/plays"/>
    <n v="570"/>
    <n v="75.25"/>
    <x v="3"/>
    <x v="3"/>
  </r>
  <r>
    <x v="245"/>
    <x v="244"/>
    <s v="Re-engineered systematic monitoring"/>
    <n v="2900"/>
    <n v="14771"/>
    <x v="1"/>
    <n v="214"/>
    <x v="1"/>
    <x v="1"/>
    <n v="1396846800"/>
    <n v="1396933200"/>
    <b v="0"/>
    <b v="0"/>
    <s v="theater/plays"/>
    <n v="509"/>
    <n v="69.02"/>
    <x v="3"/>
    <x v="3"/>
  </r>
  <r>
    <x v="246"/>
    <x v="245"/>
    <s v="Seamless value-added standardization"/>
    <n v="4500"/>
    <n v="14649"/>
    <x v="1"/>
    <n v="222"/>
    <x v="1"/>
    <x v="1"/>
    <n v="1375678800"/>
    <n v="1376024400"/>
    <b v="0"/>
    <b v="0"/>
    <s v="technology/web"/>
    <n v="326"/>
    <n v="65.989999999999995"/>
    <x v="2"/>
    <x v="2"/>
  </r>
  <r>
    <x v="247"/>
    <x v="246"/>
    <s v="Triple-buffered fresh-thinking frame"/>
    <n v="19800"/>
    <n v="184658"/>
    <x v="1"/>
    <n v="1884"/>
    <x v="1"/>
    <x v="1"/>
    <n v="1482386400"/>
    <n v="1483682400"/>
    <b v="0"/>
    <b v="1"/>
    <s v="publishing/fiction"/>
    <n v="933"/>
    <n v="98.01"/>
    <x v="5"/>
    <x v="13"/>
  </r>
  <r>
    <x v="248"/>
    <x v="247"/>
    <s v="Streamlined holistic knowledgebase"/>
    <n v="6200"/>
    <n v="13103"/>
    <x v="1"/>
    <n v="218"/>
    <x v="2"/>
    <x v="2"/>
    <n v="1420005600"/>
    <n v="1420437600"/>
    <b v="0"/>
    <b v="0"/>
    <s v="games/mobile games"/>
    <n v="211"/>
    <n v="60.11"/>
    <x v="6"/>
    <x v="20"/>
  </r>
  <r>
    <x v="249"/>
    <x v="248"/>
    <s v="Up-sized intermediate website"/>
    <n v="61500"/>
    <n v="168095"/>
    <x v="1"/>
    <n v="6465"/>
    <x v="1"/>
    <x v="1"/>
    <n v="1420178400"/>
    <n v="1420783200"/>
    <b v="0"/>
    <b v="0"/>
    <s v="publishing/translations"/>
    <n v="273"/>
    <n v="26"/>
    <x v="5"/>
    <x v="18"/>
  </r>
  <r>
    <x v="250"/>
    <x v="249"/>
    <s v="Future-proofed directional synergy"/>
    <n v="100"/>
    <n v="3"/>
    <x v="0"/>
    <n v="1"/>
    <x v="1"/>
    <x v="1"/>
    <n v="1264399200"/>
    <n v="1267423200"/>
    <b v="0"/>
    <b v="0"/>
    <s v="music/rock"/>
    <n v="3"/>
    <n v="3"/>
    <x v="1"/>
    <x v="1"/>
  </r>
  <r>
    <x v="251"/>
    <x v="250"/>
    <s v="Enhanced user-facing function"/>
    <n v="7100"/>
    <n v="3840"/>
    <x v="0"/>
    <n v="101"/>
    <x v="1"/>
    <x v="1"/>
    <n v="1355032800"/>
    <n v="1355205600"/>
    <b v="0"/>
    <b v="0"/>
    <s v="theater/plays"/>
    <n v="54"/>
    <n v="38.020000000000003"/>
    <x v="3"/>
    <x v="3"/>
  </r>
  <r>
    <x v="252"/>
    <x v="251"/>
    <s v="Operative bandwidth-monitored interface"/>
    <n v="1000"/>
    <n v="6263"/>
    <x v="1"/>
    <n v="59"/>
    <x v="1"/>
    <x v="1"/>
    <n v="1382677200"/>
    <n v="1383109200"/>
    <b v="0"/>
    <b v="0"/>
    <s v="theater/plays"/>
    <n v="626"/>
    <n v="106.15"/>
    <x v="3"/>
    <x v="3"/>
  </r>
  <r>
    <x v="253"/>
    <x v="252"/>
    <s v="Upgradable multi-state instruction set"/>
    <n v="121500"/>
    <n v="108161"/>
    <x v="0"/>
    <n v="1335"/>
    <x v="0"/>
    <x v="0"/>
    <n v="1302238800"/>
    <n v="1303275600"/>
    <b v="0"/>
    <b v="0"/>
    <s v="film &amp; video/drama"/>
    <n v="89"/>
    <n v="81.02"/>
    <x v="4"/>
    <x v="6"/>
  </r>
  <r>
    <x v="254"/>
    <x v="253"/>
    <s v="De-engineered static Local Area Network"/>
    <n v="4600"/>
    <n v="8505"/>
    <x v="1"/>
    <n v="88"/>
    <x v="1"/>
    <x v="1"/>
    <n v="1487656800"/>
    <n v="1487829600"/>
    <b v="0"/>
    <b v="0"/>
    <s v="publishing/nonfiction"/>
    <n v="185"/>
    <n v="96.65"/>
    <x v="5"/>
    <x v="9"/>
  </r>
  <r>
    <x v="255"/>
    <x v="254"/>
    <s v="Upgradable grid-enabled superstructure"/>
    <n v="80500"/>
    <n v="96735"/>
    <x v="1"/>
    <n v="1697"/>
    <x v="1"/>
    <x v="1"/>
    <n v="1297836000"/>
    <n v="1298268000"/>
    <b v="0"/>
    <b v="1"/>
    <s v="music/rock"/>
    <n v="120"/>
    <n v="57"/>
    <x v="1"/>
    <x v="1"/>
  </r>
  <r>
    <x v="256"/>
    <x v="255"/>
    <s v="Optimized actuating toolset"/>
    <n v="4100"/>
    <n v="959"/>
    <x v="0"/>
    <n v="15"/>
    <x v="4"/>
    <x v="4"/>
    <n v="1453615200"/>
    <n v="1456812000"/>
    <b v="0"/>
    <b v="0"/>
    <s v="music/rock"/>
    <n v="23"/>
    <n v="63.93"/>
    <x v="1"/>
    <x v="1"/>
  </r>
  <r>
    <x v="257"/>
    <x v="256"/>
    <s v="Decentralized exuding strategy"/>
    <n v="5700"/>
    <n v="8322"/>
    <x v="1"/>
    <n v="92"/>
    <x v="1"/>
    <x v="1"/>
    <n v="1362463200"/>
    <n v="1363669200"/>
    <b v="0"/>
    <b v="0"/>
    <s v="theater/plays"/>
    <n v="146"/>
    <n v="90.46"/>
    <x v="3"/>
    <x v="3"/>
  </r>
  <r>
    <x v="258"/>
    <x v="257"/>
    <s v="Assimilated coherent hardware"/>
    <n v="5000"/>
    <n v="13424"/>
    <x v="1"/>
    <n v="186"/>
    <x v="1"/>
    <x v="1"/>
    <n v="1481176800"/>
    <n v="1482904800"/>
    <b v="0"/>
    <b v="1"/>
    <s v="theater/plays"/>
    <n v="268"/>
    <n v="72.17"/>
    <x v="3"/>
    <x v="3"/>
  </r>
  <r>
    <x v="259"/>
    <x v="258"/>
    <s v="Multi-channeled responsive implementation"/>
    <n v="1800"/>
    <n v="10755"/>
    <x v="1"/>
    <n v="138"/>
    <x v="1"/>
    <x v="1"/>
    <n v="1354946400"/>
    <n v="1356588000"/>
    <b v="1"/>
    <b v="0"/>
    <s v="photography/photography books"/>
    <n v="598"/>
    <n v="77.930000000000007"/>
    <x v="7"/>
    <x v="14"/>
  </r>
  <r>
    <x v="260"/>
    <x v="259"/>
    <s v="Centralized modular initiative"/>
    <n v="6300"/>
    <n v="9935"/>
    <x v="1"/>
    <n v="261"/>
    <x v="1"/>
    <x v="1"/>
    <n v="1348808400"/>
    <n v="1349845200"/>
    <b v="0"/>
    <b v="0"/>
    <s v="music/rock"/>
    <n v="158"/>
    <n v="38.07"/>
    <x v="1"/>
    <x v="1"/>
  </r>
  <r>
    <x v="261"/>
    <x v="260"/>
    <s v="Reverse-engineered cohesive migration"/>
    <n v="84300"/>
    <n v="26303"/>
    <x v="0"/>
    <n v="454"/>
    <x v="1"/>
    <x v="1"/>
    <n v="1282712400"/>
    <n v="1283058000"/>
    <b v="0"/>
    <b v="1"/>
    <s v="music/rock"/>
    <n v="31"/>
    <n v="57.94"/>
    <x v="1"/>
    <x v="1"/>
  </r>
  <r>
    <x v="262"/>
    <x v="261"/>
    <s v="Compatible multimedia hub"/>
    <n v="1700"/>
    <n v="5328"/>
    <x v="1"/>
    <n v="107"/>
    <x v="1"/>
    <x v="1"/>
    <n v="1301979600"/>
    <n v="1304226000"/>
    <b v="0"/>
    <b v="1"/>
    <s v="music/indie rock"/>
    <n v="313"/>
    <n v="49.79"/>
    <x v="1"/>
    <x v="7"/>
  </r>
  <r>
    <x v="263"/>
    <x v="262"/>
    <s v="Organic eco-centric success"/>
    <n v="2900"/>
    <n v="10756"/>
    <x v="1"/>
    <n v="199"/>
    <x v="1"/>
    <x v="1"/>
    <n v="1263016800"/>
    <n v="1263016800"/>
    <b v="0"/>
    <b v="0"/>
    <s v="photography/photography books"/>
    <n v="371"/>
    <n v="54.05"/>
    <x v="7"/>
    <x v="14"/>
  </r>
  <r>
    <x v="264"/>
    <x v="263"/>
    <s v="Virtual reciprocal policy"/>
    <n v="45600"/>
    <n v="165375"/>
    <x v="1"/>
    <n v="5512"/>
    <x v="1"/>
    <x v="1"/>
    <n v="1360648800"/>
    <n v="1362031200"/>
    <b v="0"/>
    <b v="0"/>
    <s v="theater/plays"/>
    <n v="363"/>
    <n v="30"/>
    <x v="3"/>
    <x v="3"/>
  </r>
  <r>
    <x v="265"/>
    <x v="264"/>
    <s v="Persevering interactive emulation"/>
    <n v="4900"/>
    <n v="6031"/>
    <x v="1"/>
    <n v="86"/>
    <x v="1"/>
    <x v="1"/>
    <n v="1451800800"/>
    <n v="1455602400"/>
    <b v="0"/>
    <b v="0"/>
    <s v="theater/plays"/>
    <n v="123"/>
    <n v="70.13"/>
    <x v="3"/>
    <x v="3"/>
  </r>
  <r>
    <x v="266"/>
    <x v="265"/>
    <s v="Proactive responsive emulation"/>
    <n v="111900"/>
    <n v="85902"/>
    <x v="0"/>
    <n v="3182"/>
    <x v="6"/>
    <x v="6"/>
    <n v="1415340000"/>
    <n v="1418191200"/>
    <b v="0"/>
    <b v="1"/>
    <s v="music/jazz"/>
    <n v="77"/>
    <n v="27"/>
    <x v="1"/>
    <x v="17"/>
  </r>
  <r>
    <x v="267"/>
    <x v="266"/>
    <s v="Extended eco-centric function"/>
    <n v="61600"/>
    <n v="143910"/>
    <x v="1"/>
    <n v="2768"/>
    <x v="2"/>
    <x v="2"/>
    <n v="1351054800"/>
    <n v="1352440800"/>
    <b v="0"/>
    <b v="0"/>
    <s v="theater/plays"/>
    <n v="234"/>
    <n v="51.99"/>
    <x v="3"/>
    <x v="3"/>
  </r>
  <r>
    <x v="268"/>
    <x v="267"/>
    <s v="Networked optimal productivity"/>
    <n v="1500"/>
    <n v="2708"/>
    <x v="1"/>
    <n v="48"/>
    <x v="1"/>
    <x v="1"/>
    <n v="1349326800"/>
    <n v="1353304800"/>
    <b v="0"/>
    <b v="0"/>
    <s v="film &amp; video/documentary"/>
    <n v="181"/>
    <n v="56.42"/>
    <x v="4"/>
    <x v="4"/>
  </r>
  <r>
    <x v="269"/>
    <x v="268"/>
    <s v="Persistent attitude-oriented approach"/>
    <n v="3500"/>
    <n v="8842"/>
    <x v="1"/>
    <n v="87"/>
    <x v="1"/>
    <x v="1"/>
    <n v="1548914400"/>
    <n v="1550728800"/>
    <b v="0"/>
    <b v="0"/>
    <s v="film &amp; video/television"/>
    <n v="252.99999999999997"/>
    <n v="101.63"/>
    <x v="4"/>
    <x v="19"/>
  </r>
  <r>
    <x v="270"/>
    <x v="269"/>
    <s v="Triple-buffered 4thgeneration toolset"/>
    <n v="173900"/>
    <n v="47260"/>
    <x v="3"/>
    <n v="1890"/>
    <x v="1"/>
    <x v="1"/>
    <n v="1291269600"/>
    <n v="1291442400"/>
    <b v="0"/>
    <b v="0"/>
    <s v="games/video games"/>
    <n v="27"/>
    <n v="25.01"/>
    <x v="6"/>
    <x v="11"/>
  </r>
  <r>
    <x v="271"/>
    <x v="270"/>
    <s v="Progressive zero administration leverage"/>
    <n v="153700"/>
    <n v="1953"/>
    <x v="2"/>
    <n v="61"/>
    <x v="1"/>
    <x v="1"/>
    <n v="1449468000"/>
    <n v="1452146400"/>
    <b v="0"/>
    <b v="0"/>
    <s v="photography/photography books"/>
    <n v="1"/>
    <n v="32.020000000000003"/>
    <x v="7"/>
    <x v="14"/>
  </r>
  <r>
    <x v="272"/>
    <x v="271"/>
    <s v="Networked radical neural-net"/>
    <n v="51100"/>
    <n v="155349"/>
    <x v="1"/>
    <n v="1894"/>
    <x v="1"/>
    <x v="1"/>
    <n v="1562734800"/>
    <n v="1564894800"/>
    <b v="0"/>
    <b v="1"/>
    <s v="theater/plays"/>
    <n v="304"/>
    <n v="82.02"/>
    <x v="3"/>
    <x v="3"/>
  </r>
  <r>
    <x v="273"/>
    <x v="272"/>
    <s v="Re-engineered heuristic forecast"/>
    <n v="7800"/>
    <n v="10704"/>
    <x v="1"/>
    <n v="282"/>
    <x v="0"/>
    <x v="0"/>
    <n v="1505624400"/>
    <n v="1505883600"/>
    <b v="0"/>
    <b v="0"/>
    <s v="theater/plays"/>
    <n v="137"/>
    <n v="37.96"/>
    <x v="3"/>
    <x v="3"/>
  </r>
  <r>
    <x v="274"/>
    <x v="273"/>
    <s v="Fully-configurable background algorithm"/>
    <n v="2400"/>
    <n v="773"/>
    <x v="0"/>
    <n v="15"/>
    <x v="1"/>
    <x v="1"/>
    <n v="1509948000"/>
    <n v="1510380000"/>
    <b v="0"/>
    <b v="0"/>
    <s v="theater/plays"/>
    <n v="32"/>
    <n v="51.53"/>
    <x v="3"/>
    <x v="3"/>
  </r>
  <r>
    <x v="275"/>
    <x v="274"/>
    <s v="Stand-alone discrete Graphical User Interface"/>
    <n v="3900"/>
    <n v="9419"/>
    <x v="1"/>
    <n v="116"/>
    <x v="1"/>
    <x v="1"/>
    <n v="1554526800"/>
    <n v="1555218000"/>
    <b v="0"/>
    <b v="0"/>
    <s v="publishing/translations"/>
    <n v="242"/>
    <n v="81.2"/>
    <x v="5"/>
    <x v="18"/>
  </r>
  <r>
    <x v="276"/>
    <x v="275"/>
    <s v="Front-line foreground project"/>
    <n v="5500"/>
    <n v="5324"/>
    <x v="0"/>
    <n v="133"/>
    <x v="1"/>
    <x v="1"/>
    <n v="1334811600"/>
    <n v="1335243600"/>
    <b v="0"/>
    <b v="1"/>
    <s v="games/video games"/>
    <n v="97"/>
    <n v="40.03"/>
    <x v="6"/>
    <x v="11"/>
  </r>
  <r>
    <x v="277"/>
    <x v="276"/>
    <s v="Persevering system-worthy info-mediaries"/>
    <n v="700"/>
    <n v="7465"/>
    <x v="1"/>
    <n v="83"/>
    <x v="1"/>
    <x v="1"/>
    <n v="1279515600"/>
    <n v="1279688400"/>
    <b v="0"/>
    <b v="0"/>
    <s v="theater/plays"/>
    <n v="1066"/>
    <n v="89.94"/>
    <x v="3"/>
    <x v="3"/>
  </r>
  <r>
    <x v="278"/>
    <x v="277"/>
    <s v="Distributed multi-tasking strategy"/>
    <n v="2700"/>
    <n v="8799"/>
    <x v="1"/>
    <n v="91"/>
    <x v="1"/>
    <x v="1"/>
    <n v="1353909600"/>
    <n v="1356069600"/>
    <b v="0"/>
    <b v="0"/>
    <s v="technology/web"/>
    <n v="326"/>
    <n v="96.69"/>
    <x v="2"/>
    <x v="2"/>
  </r>
  <r>
    <x v="279"/>
    <x v="278"/>
    <s v="Vision-oriented methodical application"/>
    <n v="8000"/>
    <n v="13656"/>
    <x v="1"/>
    <n v="546"/>
    <x v="1"/>
    <x v="1"/>
    <n v="1535950800"/>
    <n v="1536210000"/>
    <b v="0"/>
    <b v="0"/>
    <s v="theater/plays"/>
    <n v="171"/>
    <n v="25.01"/>
    <x v="3"/>
    <x v="3"/>
  </r>
  <r>
    <x v="280"/>
    <x v="279"/>
    <s v="Function-based high-level infrastructure"/>
    <n v="2500"/>
    <n v="14536"/>
    <x v="1"/>
    <n v="393"/>
    <x v="1"/>
    <x v="1"/>
    <n v="1511244000"/>
    <n v="1511762400"/>
    <b v="0"/>
    <b v="0"/>
    <s v="film &amp; video/animation"/>
    <n v="581"/>
    <n v="36.99"/>
    <x v="4"/>
    <x v="10"/>
  </r>
  <r>
    <x v="281"/>
    <x v="280"/>
    <s v="Profound object-oriented paradigm"/>
    <n v="164500"/>
    <n v="150552"/>
    <x v="0"/>
    <n v="2062"/>
    <x v="1"/>
    <x v="1"/>
    <n v="1331445600"/>
    <n v="1333256400"/>
    <b v="0"/>
    <b v="1"/>
    <s v="theater/plays"/>
    <n v="92"/>
    <n v="73.010000000000005"/>
    <x v="3"/>
    <x v="3"/>
  </r>
  <r>
    <x v="282"/>
    <x v="281"/>
    <s v="Virtual contextually-based circuit"/>
    <n v="8400"/>
    <n v="9076"/>
    <x v="1"/>
    <n v="133"/>
    <x v="1"/>
    <x v="1"/>
    <n v="1480226400"/>
    <n v="1480744800"/>
    <b v="0"/>
    <b v="1"/>
    <s v="film &amp; video/television"/>
    <n v="108"/>
    <n v="68.239999999999995"/>
    <x v="4"/>
    <x v="19"/>
  </r>
  <r>
    <x v="283"/>
    <x v="282"/>
    <s v="Business-focused dynamic instruction set"/>
    <n v="8100"/>
    <n v="1517"/>
    <x v="0"/>
    <n v="29"/>
    <x v="3"/>
    <x v="3"/>
    <n v="1464584400"/>
    <n v="1465016400"/>
    <b v="0"/>
    <b v="0"/>
    <s v="music/rock"/>
    <n v="19"/>
    <n v="52.31"/>
    <x v="1"/>
    <x v="1"/>
  </r>
  <r>
    <x v="284"/>
    <x v="283"/>
    <s v="Ameliorated fresh-thinking protocol"/>
    <n v="9800"/>
    <n v="8153"/>
    <x v="0"/>
    <n v="132"/>
    <x v="1"/>
    <x v="1"/>
    <n v="1335848400"/>
    <n v="1336280400"/>
    <b v="0"/>
    <b v="0"/>
    <s v="technology/web"/>
    <n v="83"/>
    <n v="61.77"/>
    <x v="2"/>
    <x v="2"/>
  </r>
  <r>
    <x v="285"/>
    <x v="284"/>
    <s v="Front-line optimizing emulation"/>
    <n v="900"/>
    <n v="6357"/>
    <x v="1"/>
    <n v="254"/>
    <x v="1"/>
    <x v="1"/>
    <n v="1473483600"/>
    <n v="1476766800"/>
    <b v="0"/>
    <b v="0"/>
    <s v="theater/plays"/>
    <n v="706"/>
    <n v="25.03"/>
    <x v="3"/>
    <x v="3"/>
  </r>
  <r>
    <x v="286"/>
    <x v="285"/>
    <s v="Devolved uniform complexity"/>
    <n v="112100"/>
    <n v="19557"/>
    <x v="3"/>
    <n v="184"/>
    <x v="1"/>
    <x v="1"/>
    <n v="1479880800"/>
    <n v="1480485600"/>
    <b v="0"/>
    <b v="0"/>
    <s v="theater/plays"/>
    <n v="17"/>
    <n v="106.29"/>
    <x v="3"/>
    <x v="3"/>
  </r>
  <r>
    <x v="287"/>
    <x v="286"/>
    <s v="Public-key intangible superstructure"/>
    <n v="6300"/>
    <n v="13213"/>
    <x v="1"/>
    <n v="176"/>
    <x v="1"/>
    <x v="1"/>
    <n v="1430197200"/>
    <n v="1430197200"/>
    <b v="0"/>
    <b v="0"/>
    <s v="music/electric music"/>
    <n v="210"/>
    <n v="75.069999999999993"/>
    <x v="1"/>
    <x v="5"/>
  </r>
  <r>
    <x v="288"/>
    <x v="287"/>
    <s v="Secured global success"/>
    <n v="5600"/>
    <n v="5476"/>
    <x v="0"/>
    <n v="137"/>
    <x v="3"/>
    <x v="3"/>
    <n v="1331701200"/>
    <n v="1331787600"/>
    <b v="0"/>
    <b v="1"/>
    <s v="music/metal"/>
    <n v="98"/>
    <n v="39.97"/>
    <x v="1"/>
    <x v="16"/>
  </r>
  <r>
    <x v="289"/>
    <x v="288"/>
    <s v="Grass-roots mission-critical capability"/>
    <n v="800"/>
    <n v="13474"/>
    <x v="1"/>
    <n v="337"/>
    <x v="0"/>
    <x v="0"/>
    <n v="1438578000"/>
    <n v="1438837200"/>
    <b v="0"/>
    <b v="0"/>
    <s v="theater/plays"/>
    <n v="1684"/>
    <n v="39.979999999999997"/>
    <x v="3"/>
    <x v="3"/>
  </r>
  <r>
    <x v="290"/>
    <x v="289"/>
    <s v="Advanced global data-warehouse"/>
    <n v="168600"/>
    <n v="91722"/>
    <x v="0"/>
    <n v="908"/>
    <x v="1"/>
    <x v="1"/>
    <n v="1368162000"/>
    <n v="1370926800"/>
    <b v="0"/>
    <b v="1"/>
    <s v="film &amp; video/documentary"/>
    <n v="54"/>
    <n v="101.02"/>
    <x v="4"/>
    <x v="4"/>
  </r>
  <r>
    <x v="291"/>
    <x v="290"/>
    <s v="Self-enabling uniform complexity"/>
    <n v="1800"/>
    <n v="8219"/>
    <x v="1"/>
    <n v="107"/>
    <x v="1"/>
    <x v="1"/>
    <n v="1318654800"/>
    <n v="1319000400"/>
    <b v="1"/>
    <b v="0"/>
    <s v="technology/web"/>
    <n v="457"/>
    <n v="76.81"/>
    <x v="2"/>
    <x v="2"/>
  </r>
  <r>
    <x v="292"/>
    <x v="291"/>
    <s v="Versatile cohesive encoding"/>
    <n v="7300"/>
    <n v="717"/>
    <x v="0"/>
    <n v="10"/>
    <x v="1"/>
    <x v="1"/>
    <n v="1331874000"/>
    <n v="1333429200"/>
    <b v="0"/>
    <b v="0"/>
    <s v="food/food trucks"/>
    <n v="10"/>
    <n v="71.7"/>
    <x v="0"/>
    <x v="0"/>
  </r>
  <r>
    <x v="293"/>
    <x v="292"/>
    <s v="Organized executive solution"/>
    <n v="6500"/>
    <n v="1065"/>
    <x v="3"/>
    <n v="32"/>
    <x v="6"/>
    <x v="6"/>
    <n v="1286254800"/>
    <n v="1287032400"/>
    <b v="0"/>
    <b v="0"/>
    <s v="theater/plays"/>
    <n v="16"/>
    <n v="33.28"/>
    <x v="3"/>
    <x v="3"/>
  </r>
  <r>
    <x v="294"/>
    <x v="293"/>
    <s v="Automated local emulation"/>
    <n v="600"/>
    <n v="8038"/>
    <x v="1"/>
    <n v="183"/>
    <x v="1"/>
    <x v="1"/>
    <n v="1540530000"/>
    <n v="1541570400"/>
    <b v="0"/>
    <b v="0"/>
    <s v="theater/plays"/>
    <n v="1340"/>
    <n v="43.92"/>
    <x v="3"/>
    <x v="3"/>
  </r>
  <r>
    <x v="295"/>
    <x v="294"/>
    <s v="Enterprise-wide intermediate middleware"/>
    <n v="192900"/>
    <n v="68769"/>
    <x v="0"/>
    <n v="1910"/>
    <x v="5"/>
    <x v="5"/>
    <n v="1381813200"/>
    <n v="1383976800"/>
    <b v="0"/>
    <b v="0"/>
    <s v="theater/plays"/>
    <n v="36"/>
    <n v="36"/>
    <x v="3"/>
    <x v="3"/>
  </r>
  <r>
    <x v="296"/>
    <x v="295"/>
    <s v="Grass-roots real-time Local Area Network"/>
    <n v="6100"/>
    <n v="3352"/>
    <x v="0"/>
    <n v="38"/>
    <x v="2"/>
    <x v="2"/>
    <n v="1548655200"/>
    <n v="1550556000"/>
    <b v="0"/>
    <b v="0"/>
    <s v="theater/plays"/>
    <n v="55.000000000000007"/>
    <n v="88.21"/>
    <x v="3"/>
    <x v="3"/>
  </r>
  <r>
    <x v="297"/>
    <x v="296"/>
    <s v="Organized client-driven capacity"/>
    <n v="7200"/>
    <n v="6785"/>
    <x v="0"/>
    <n v="104"/>
    <x v="2"/>
    <x v="2"/>
    <n v="1389679200"/>
    <n v="1390456800"/>
    <b v="0"/>
    <b v="1"/>
    <s v="theater/plays"/>
    <n v="94"/>
    <n v="65.239999999999995"/>
    <x v="3"/>
    <x v="3"/>
  </r>
  <r>
    <x v="298"/>
    <x v="297"/>
    <s v="Adaptive intangible database"/>
    <n v="3500"/>
    <n v="5037"/>
    <x v="1"/>
    <n v="72"/>
    <x v="1"/>
    <x v="1"/>
    <n v="1456466400"/>
    <n v="1458018000"/>
    <b v="0"/>
    <b v="1"/>
    <s v="music/rock"/>
    <n v="144"/>
    <n v="69.959999999999994"/>
    <x v="1"/>
    <x v="1"/>
  </r>
  <r>
    <x v="299"/>
    <x v="298"/>
    <s v="Grass-roots contextually-based algorithm"/>
    <n v="3800"/>
    <n v="1954"/>
    <x v="0"/>
    <n v="49"/>
    <x v="1"/>
    <x v="1"/>
    <n v="1456984800"/>
    <n v="1461819600"/>
    <b v="0"/>
    <b v="0"/>
    <s v="food/food trucks"/>
    <n v="51"/>
    <n v="39.880000000000003"/>
    <x v="0"/>
    <x v="0"/>
  </r>
  <r>
    <x v="300"/>
    <x v="299"/>
    <s v="Focused executive core"/>
    <n v="100"/>
    <n v="5"/>
    <x v="0"/>
    <n v="1"/>
    <x v="3"/>
    <x v="3"/>
    <n v="1504069200"/>
    <n v="1504155600"/>
    <b v="0"/>
    <b v="1"/>
    <s v="publishing/nonfiction"/>
    <n v="5"/>
    <n v="5"/>
    <x v="5"/>
    <x v="9"/>
  </r>
  <r>
    <x v="301"/>
    <x v="300"/>
    <s v="Multi-channeled disintermediate policy"/>
    <n v="900"/>
    <n v="12102"/>
    <x v="1"/>
    <n v="295"/>
    <x v="1"/>
    <x v="1"/>
    <n v="1424930400"/>
    <n v="1426395600"/>
    <b v="0"/>
    <b v="0"/>
    <s v="film &amp; video/documentary"/>
    <n v="1345"/>
    <n v="41.02"/>
    <x v="4"/>
    <x v="4"/>
  </r>
  <r>
    <x v="302"/>
    <x v="301"/>
    <s v="Customizable bi-directional hardware"/>
    <n v="76100"/>
    <n v="24234"/>
    <x v="0"/>
    <n v="245"/>
    <x v="1"/>
    <x v="1"/>
    <n v="1535864400"/>
    <n v="1537074000"/>
    <b v="0"/>
    <b v="0"/>
    <s v="theater/plays"/>
    <n v="32"/>
    <n v="98.91"/>
    <x v="3"/>
    <x v="3"/>
  </r>
  <r>
    <x v="303"/>
    <x v="302"/>
    <s v="Networked optimal architecture"/>
    <n v="3400"/>
    <n v="2809"/>
    <x v="0"/>
    <n v="32"/>
    <x v="1"/>
    <x v="1"/>
    <n v="1452146400"/>
    <n v="1452578400"/>
    <b v="0"/>
    <b v="0"/>
    <s v="music/indie rock"/>
    <n v="83"/>
    <n v="87.78"/>
    <x v="1"/>
    <x v="7"/>
  </r>
  <r>
    <x v="304"/>
    <x v="303"/>
    <s v="User-friendly discrete benchmark"/>
    <n v="2100"/>
    <n v="11469"/>
    <x v="1"/>
    <n v="142"/>
    <x v="1"/>
    <x v="1"/>
    <n v="1470546000"/>
    <n v="1474088400"/>
    <b v="0"/>
    <b v="0"/>
    <s v="film &amp; video/documentary"/>
    <n v="546"/>
    <n v="80.77"/>
    <x v="4"/>
    <x v="4"/>
  </r>
  <r>
    <x v="305"/>
    <x v="304"/>
    <s v="Grass-roots actuating policy"/>
    <n v="2800"/>
    <n v="8014"/>
    <x v="1"/>
    <n v="85"/>
    <x v="1"/>
    <x v="1"/>
    <n v="1458363600"/>
    <n v="1461906000"/>
    <b v="0"/>
    <b v="0"/>
    <s v="theater/plays"/>
    <n v="286"/>
    <n v="94.28"/>
    <x v="3"/>
    <x v="3"/>
  </r>
  <r>
    <x v="306"/>
    <x v="305"/>
    <s v="Enterprise-wide 3rdgeneration knowledge user"/>
    <n v="6500"/>
    <n v="514"/>
    <x v="0"/>
    <n v="7"/>
    <x v="1"/>
    <x v="1"/>
    <n v="1500008400"/>
    <n v="1500267600"/>
    <b v="0"/>
    <b v="1"/>
    <s v="theater/plays"/>
    <n v="8"/>
    <n v="73.430000000000007"/>
    <x v="3"/>
    <x v="3"/>
  </r>
  <r>
    <x v="307"/>
    <x v="306"/>
    <s v="Face-to-face zero tolerance moderator"/>
    <n v="32900"/>
    <n v="43473"/>
    <x v="1"/>
    <n v="659"/>
    <x v="3"/>
    <x v="3"/>
    <n v="1338958800"/>
    <n v="1340686800"/>
    <b v="0"/>
    <b v="1"/>
    <s v="publishing/fiction"/>
    <n v="132"/>
    <n v="65.97"/>
    <x v="5"/>
    <x v="13"/>
  </r>
  <r>
    <x v="308"/>
    <x v="307"/>
    <s v="Grass-roots optimizing projection"/>
    <n v="118200"/>
    <n v="87560"/>
    <x v="0"/>
    <n v="803"/>
    <x v="1"/>
    <x v="1"/>
    <n v="1303102800"/>
    <n v="1303189200"/>
    <b v="0"/>
    <b v="0"/>
    <s v="theater/plays"/>
    <n v="74"/>
    <n v="109.04"/>
    <x v="3"/>
    <x v="3"/>
  </r>
  <r>
    <x v="309"/>
    <x v="308"/>
    <s v="User-centric 6thgeneration attitude"/>
    <n v="4100"/>
    <n v="3087"/>
    <x v="3"/>
    <n v="75"/>
    <x v="1"/>
    <x v="1"/>
    <n v="1316581200"/>
    <n v="1318309200"/>
    <b v="0"/>
    <b v="1"/>
    <s v="music/indie rock"/>
    <n v="75"/>
    <n v="41.16"/>
    <x v="1"/>
    <x v="7"/>
  </r>
  <r>
    <x v="310"/>
    <x v="309"/>
    <s v="Switchable zero tolerance website"/>
    <n v="7800"/>
    <n v="1586"/>
    <x v="0"/>
    <n v="16"/>
    <x v="1"/>
    <x v="1"/>
    <n v="1270789200"/>
    <n v="1272171600"/>
    <b v="0"/>
    <b v="0"/>
    <s v="games/video games"/>
    <n v="20"/>
    <n v="99.13"/>
    <x v="6"/>
    <x v="11"/>
  </r>
  <r>
    <x v="311"/>
    <x v="310"/>
    <s v="Focused real-time help-desk"/>
    <n v="6300"/>
    <n v="12812"/>
    <x v="1"/>
    <n v="121"/>
    <x v="1"/>
    <x v="1"/>
    <n v="1297836000"/>
    <n v="1298872800"/>
    <b v="0"/>
    <b v="0"/>
    <s v="theater/plays"/>
    <n v="202.99999999999997"/>
    <n v="105.88"/>
    <x v="3"/>
    <x v="3"/>
  </r>
  <r>
    <x v="312"/>
    <x v="311"/>
    <s v="Robust impactful approach"/>
    <n v="59100"/>
    <n v="183345"/>
    <x v="1"/>
    <n v="3742"/>
    <x v="1"/>
    <x v="1"/>
    <n v="1382677200"/>
    <n v="1383282000"/>
    <b v="0"/>
    <b v="0"/>
    <s v="theater/plays"/>
    <n v="310"/>
    <n v="49"/>
    <x v="3"/>
    <x v="3"/>
  </r>
  <r>
    <x v="313"/>
    <x v="312"/>
    <s v="Secured maximized policy"/>
    <n v="2200"/>
    <n v="8697"/>
    <x v="1"/>
    <n v="223"/>
    <x v="1"/>
    <x v="1"/>
    <n v="1330322400"/>
    <n v="1330495200"/>
    <b v="0"/>
    <b v="0"/>
    <s v="music/rock"/>
    <n v="395"/>
    <n v="39"/>
    <x v="1"/>
    <x v="1"/>
  </r>
  <r>
    <x v="314"/>
    <x v="313"/>
    <s v="Realigned upward-trending strategy"/>
    <n v="1400"/>
    <n v="4126"/>
    <x v="1"/>
    <n v="133"/>
    <x v="1"/>
    <x v="1"/>
    <n v="1552366800"/>
    <n v="1552798800"/>
    <b v="0"/>
    <b v="1"/>
    <s v="film &amp; video/documentary"/>
    <n v="295"/>
    <n v="31.02"/>
    <x v="4"/>
    <x v="4"/>
  </r>
  <r>
    <x v="315"/>
    <x v="314"/>
    <s v="Open-source interactive knowledge user"/>
    <n v="9500"/>
    <n v="3220"/>
    <x v="0"/>
    <n v="31"/>
    <x v="1"/>
    <x v="1"/>
    <n v="1400907600"/>
    <n v="1403413200"/>
    <b v="0"/>
    <b v="0"/>
    <s v="theater/plays"/>
    <n v="34"/>
    <n v="103.87"/>
    <x v="3"/>
    <x v="3"/>
  </r>
  <r>
    <x v="316"/>
    <x v="315"/>
    <s v="Configurable demand-driven matrix"/>
    <n v="9600"/>
    <n v="6401"/>
    <x v="0"/>
    <n v="108"/>
    <x v="6"/>
    <x v="6"/>
    <n v="1574143200"/>
    <n v="1574229600"/>
    <b v="0"/>
    <b v="1"/>
    <s v="food/food trucks"/>
    <n v="67"/>
    <n v="59.27"/>
    <x v="0"/>
    <x v="0"/>
  </r>
  <r>
    <x v="317"/>
    <x v="316"/>
    <s v="Cross-group coherent hierarchy"/>
    <n v="6600"/>
    <n v="1269"/>
    <x v="0"/>
    <n v="30"/>
    <x v="1"/>
    <x v="1"/>
    <n v="1494738000"/>
    <n v="1495861200"/>
    <b v="0"/>
    <b v="0"/>
    <s v="theater/plays"/>
    <n v="19"/>
    <n v="42.3"/>
    <x v="3"/>
    <x v="3"/>
  </r>
  <r>
    <x v="318"/>
    <x v="317"/>
    <s v="Decentralized demand-driven open system"/>
    <n v="5700"/>
    <n v="903"/>
    <x v="0"/>
    <n v="17"/>
    <x v="1"/>
    <x v="1"/>
    <n v="1392357600"/>
    <n v="1392530400"/>
    <b v="0"/>
    <b v="0"/>
    <s v="music/rock"/>
    <n v="16"/>
    <n v="53.12"/>
    <x v="1"/>
    <x v="1"/>
  </r>
  <r>
    <x v="319"/>
    <x v="318"/>
    <s v="Advanced empowering matrix"/>
    <n v="8400"/>
    <n v="3251"/>
    <x v="3"/>
    <n v="64"/>
    <x v="1"/>
    <x v="1"/>
    <n v="1281589200"/>
    <n v="1283662800"/>
    <b v="0"/>
    <b v="0"/>
    <s v="technology/web"/>
    <n v="39"/>
    <n v="50.8"/>
    <x v="2"/>
    <x v="2"/>
  </r>
  <r>
    <x v="320"/>
    <x v="319"/>
    <s v="Phased holistic implementation"/>
    <n v="84400"/>
    <n v="8092"/>
    <x v="0"/>
    <n v="80"/>
    <x v="1"/>
    <x v="1"/>
    <n v="1305003600"/>
    <n v="1305781200"/>
    <b v="0"/>
    <b v="0"/>
    <s v="publishing/fiction"/>
    <n v="10"/>
    <n v="101.15"/>
    <x v="5"/>
    <x v="13"/>
  </r>
  <r>
    <x v="321"/>
    <x v="320"/>
    <s v="Proactive attitude-oriented knowledge user"/>
    <n v="170400"/>
    <n v="160422"/>
    <x v="0"/>
    <n v="2468"/>
    <x v="1"/>
    <x v="1"/>
    <n v="1301634000"/>
    <n v="1302325200"/>
    <b v="0"/>
    <b v="0"/>
    <s v="film &amp; video/shorts"/>
    <n v="94"/>
    <n v="65"/>
    <x v="4"/>
    <x v="12"/>
  </r>
  <r>
    <x v="322"/>
    <x v="321"/>
    <s v="Visionary asymmetric Graphical User Interface"/>
    <n v="117900"/>
    <n v="196377"/>
    <x v="1"/>
    <n v="5168"/>
    <x v="1"/>
    <x v="1"/>
    <n v="1290664800"/>
    <n v="1291788000"/>
    <b v="0"/>
    <b v="0"/>
    <s v="theater/plays"/>
    <n v="167"/>
    <n v="38"/>
    <x v="3"/>
    <x v="3"/>
  </r>
  <r>
    <x v="323"/>
    <x v="322"/>
    <s v="Integrated zero-defect help-desk"/>
    <n v="8900"/>
    <n v="2148"/>
    <x v="0"/>
    <n v="26"/>
    <x v="4"/>
    <x v="4"/>
    <n v="1395896400"/>
    <n v="1396069200"/>
    <b v="0"/>
    <b v="0"/>
    <s v="film &amp; video/documentary"/>
    <n v="24"/>
    <n v="82.62"/>
    <x v="4"/>
    <x v="4"/>
  </r>
  <r>
    <x v="324"/>
    <x v="323"/>
    <s v="Inverse analyzing matrices"/>
    <n v="7100"/>
    <n v="11648"/>
    <x v="1"/>
    <n v="307"/>
    <x v="1"/>
    <x v="1"/>
    <n v="1434862800"/>
    <n v="1435899600"/>
    <b v="0"/>
    <b v="1"/>
    <s v="theater/plays"/>
    <n v="164"/>
    <n v="37.94"/>
    <x v="3"/>
    <x v="3"/>
  </r>
  <r>
    <x v="325"/>
    <x v="324"/>
    <s v="Programmable systemic implementation"/>
    <n v="6500"/>
    <n v="5897"/>
    <x v="0"/>
    <n v="73"/>
    <x v="1"/>
    <x v="1"/>
    <n v="1529125200"/>
    <n v="1531112400"/>
    <b v="0"/>
    <b v="1"/>
    <s v="theater/plays"/>
    <n v="91"/>
    <n v="80.78"/>
    <x v="3"/>
    <x v="3"/>
  </r>
  <r>
    <x v="326"/>
    <x v="325"/>
    <s v="Multi-channeled next generation architecture"/>
    <n v="7200"/>
    <n v="3326"/>
    <x v="0"/>
    <n v="128"/>
    <x v="1"/>
    <x v="1"/>
    <n v="1451109600"/>
    <n v="1451628000"/>
    <b v="0"/>
    <b v="0"/>
    <s v="film &amp; video/animation"/>
    <n v="46"/>
    <n v="25.98"/>
    <x v="4"/>
    <x v="10"/>
  </r>
  <r>
    <x v="327"/>
    <x v="326"/>
    <s v="Digitized 3rdgeneration encoding"/>
    <n v="2600"/>
    <n v="1002"/>
    <x v="0"/>
    <n v="33"/>
    <x v="1"/>
    <x v="1"/>
    <n v="1566968400"/>
    <n v="1567314000"/>
    <b v="0"/>
    <b v="1"/>
    <s v="theater/plays"/>
    <n v="39"/>
    <n v="30.36"/>
    <x v="3"/>
    <x v="3"/>
  </r>
  <r>
    <x v="328"/>
    <x v="327"/>
    <s v="Innovative well-modulated functionalities"/>
    <n v="98700"/>
    <n v="131826"/>
    <x v="1"/>
    <n v="2441"/>
    <x v="1"/>
    <x v="1"/>
    <n v="1543557600"/>
    <n v="1544508000"/>
    <b v="0"/>
    <b v="0"/>
    <s v="music/rock"/>
    <n v="134"/>
    <n v="54"/>
    <x v="1"/>
    <x v="1"/>
  </r>
  <r>
    <x v="329"/>
    <x v="328"/>
    <s v="Fundamental incremental database"/>
    <n v="93800"/>
    <n v="21477"/>
    <x v="2"/>
    <n v="211"/>
    <x v="1"/>
    <x v="1"/>
    <n v="1481522400"/>
    <n v="1482472800"/>
    <b v="0"/>
    <b v="0"/>
    <s v="games/video games"/>
    <n v="23"/>
    <n v="101.79"/>
    <x v="6"/>
    <x v="11"/>
  </r>
  <r>
    <x v="330"/>
    <x v="329"/>
    <s v="Expanded encompassing open architecture"/>
    <n v="33700"/>
    <n v="62330"/>
    <x v="1"/>
    <n v="1385"/>
    <x v="4"/>
    <x v="4"/>
    <n v="1512712800"/>
    <n v="1512799200"/>
    <b v="0"/>
    <b v="0"/>
    <s v="film &amp; video/documentary"/>
    <n v="185"/>
    <n v="45"/>
    <x v="4"/>
    <x v="4"/>
  </r>
  <r>
    <x v="331"/>
    <x v="330"/>
    <s v="Intuitive static portal"/>
    <n v="3300"/>
    <n v="14643"/>
    <x v="1"/>
    <n v="190"/>
    <x v="1"/>
    <x v="1"/>
    <n v="1324274400"/>
    <n v="1324360800"/>
    <b v="0"/>
    <b v="0"/>
    <s v="food/food trucks"/>
    <n v="444.00000000000006"/>
    <n v="77.069999999999993"/>
    <x v="0"/>
    <x v="0"/>
  </r>
  <r>
    <x v="332"/>
    <x v="331"/>
    <s v="Optional bandwidth-monitored definition"/>
    <n v="20700"/>
    <n v="41396"/>
    <x v="1"/>
    <n v="470"/>
    <x v="1"/>
    <x v="1"/>
    <n v="1364446800"/>
    <n v="1364533200"/>
    <b v="0"/>
    <b v="0"/>
    <s v="technology/wearables"/>
    <n v="200"/>
    <n v="88.08"/>
    <x v="2"/>
    <x v="8"/>
  </r>
  <r>
    <x v="333"/>
    <x v="332"/>
    <s v="Persistent well-modulated synergy"/>
    <n v="9600"/>
    <n v="11900"/>
    <x v="1"/>
    <n v="253"/>
    <x v="1"/>
    <x v="1"/>
    <n v="1542693600"/>
    <n v="1545112800"/>
    <b v="0"/>
    <b v="0"/>
    <s v="theater/plays"/>
    <n v="124"/>
    <n v="47.04"/>
    <x v="3"/>
    <x v="3"/>
  </r>
  <r>
    <x v="334"/>
    <x v="333"/>
    <s v="Assimilated discrete algorithm"/>
    <n v="66200"/>
    <n v="123538"/>
    <x v="1"/>
    <n v="1113"/>
    <x v="1"/>
    <x v="1"/>
    <n v="1515564000"/>
    <n v="1516168800"/>
    <b v="0"/>
    <b v="0"/>
    <s v="music/rock"/>
    <n v="187"/>
    <n v="111"/>
    <x v="1"/>
    <x v="1"/>
  </r>
  <r>
    <x v="335"/>
    <x v="334"/>
    <s v="Operative uniform hub"/>
    <n v="173800"/>
    <n v="198628"/>
    <x v="1"/>
    <n v="2283"/>
    <x v="1"/>
    <x v="1"/>
    <n v="1573797600"/>
    <n v="1574920800"/>
    <b v="0"/>
    <b v="0"/>
    <s v="music/rock"/>
    <n v="113.99999999999999"/>
    <n v="87"/>
    <x v="1"/>
    <x v="1"/>
  </r>
  <r>
    <x v="336"/>
    <x v="335"/>
    <s v="Customizable intangible capability"/>
    <n v="70700"/>
    <n v="68602"/>
    <x v="0"/>
    <n v="1072"/>
    <x v="1"/>
    <x v="1"/>
    <n v="1292392800"/>
    <n v="1292479200"/>
    <b v="0"/>
    <b v="1"/>
    <s v="music/rock"/>
    <n v="97"/>
    <n v="63.99"/>
    <x v="1"/>
    <x v="1"/>
  </r>
  <r>
    <x v="337"/>
    <x v="336"/>
    <s v="Innovative didactic analyzer"/>
    <n v="94500"/>
    <n v="116064"/>
    <x v="1"/>
    <n v="1095"/>
    <x v="1"/>
    <x v="1"/>
    <n v="1573452000"/>
    <n v="1573538400"/>
    <b v="0"/>
    <b v="0"/>
    <s v="theater/plays"/>
    <n v="123"/>
    <n v="105.99"/>
    <x v="3"/>
    <x v="3"/>
  </r>
  <r>
    <x v="338"/>
    <x v="337"/>
    <s v="Decentralized intangible encoding"/>
    <n v="69800"/>
    <n v="125042"/>
    <x v="1"/>
    <n v="1690"/>
    <x v="1"/>
    <x v="1"/>
    <n v="1317790800"/>
    <n v="1320382800"/>
    <b v="0"/>
    <b v="0"/>
    <s v="theater/plays"/>
    <n v="179"/>
    <n v="73.989999999999995"/>
    <x v="3"/>
    <x v="3"/>
  </r>
  <r>
    <x v="339"/>
    <x v="338"/>
    <s v="Front-line transitional algorithm"/>
    <n v="136300"/>
    <n v="108974"/>
    <x v="3"/>
    <n v="1297"/>
    <x v="0"/>
    <x v="0"/>
    <n v="1501650000"/>
    <n v="1502859600"/>
    <b v="0"/>
    <b v="0"/>
    <s v="theater/plays"/>
    <n v="80"/>
    <n v="84.02"/>
    <x v="3"/>
    <x v="3"/>
  </r>
  <r>
    <x v="340"/>
    <x v="339"/>
    <s v="Switchable didactic matrices"/>
    <n v="37100"/>
    <n v="34964"/>
    <x v="0"/>
    <n v="393"/>
    <x v="1"/>
    <x v="1"/>
    <n v="1323669600"/>
    <n v="1323756000"/>
    <b v="0"/>
    <b v="0"/>
    <s v="photography/photography books"/>
    <n v="94"/>
    <n v="88.97"/>
    <x v="7"/>
    <x v="14"/>
  </r>
  <r>
    <x v="341"/>
    <x v="340"/>
    <s v="Ameliorated disintermediate utilization"/>
    <n v="114300"/>
    <n v="96777"/>
    <x v="0"/>
    <n v="1257"/>
    <x v="1"/>
    <x v="1"/>
    <n v="1440738000"/>
    <n v="1441342800"/>
    <b v="0"/>
    <b v="0"/>
    <s v="music/indie rock"/>
    <n v="85"/>
    <n v="76.989999999999995"/>
    <x v="1"/>
    <x v="7"/>
  </r>
  <r>
    <x v="342"/>
    <x v="341"/>
    <s v="Visionary foreground middleware"/>
    <n v="47900"/>
    <n v="31864"/>
    <x v="0"/>
    <n v="328"/>
    <x v="1"/>
    <x v="1"/>
    <n v="1374296400"/>
    <n v="1375333200"/>
    <b v="0"/>
    <b v="0"/>
    <s v="theater/plays"/>
    <n v="67"/>
    <n v="97.15"/>
    <x v="3"/>
    <x v="3"/>
  </r>
  <r>
    <x v="343"/>
    <x v="342"/>
    <s v="Optional zero-defect task-force"/>
    <n v="9000"/>
    <n v="4853"/>
    <x v="0"/>
    <n v="147"/>
    <x v="1"/>
    <x v="1"/>
    <n v="1384840800"/>
    <n v="1389420000"/>
    <b v="0"/>
    <b v="0"/>
    <s v="theater/plays"/>
    <n v="54"/>
    <n v="33.01"/>
    <x v="3"/>
    <x v="3"/>
  </r>
  <r>
    <x v="344"/>
    <x v="343"/>
    <s v="Devolved exuding emulation"/>
    <n v="197600"/>
    <n v="82959"/>
    <x v="0"/>
    <n v="830"/>
    <x v="1"/>
    <x v="1"/>
    <n v="1516600800"/>
    <n v="1520056800"/>
    <b v="0"/>
    <b v="0"/>
    <s v="games/video games"/>
    <n v="42"/>
    <n v="99.95"/>
    <x v="6"/>
    <x v="11"/>
  </r>
  <r>
    <x v="345"/>
    <x v="344"/>
    <s v="Open-source neutral task-force"/>
    <n v="157600"/>
    <n v="23159"/>
    <x v="0"/>
    <n v="331"/>
    <x v="4"/>
    <x v="4"/>
    <n v="1436418000"/>
    <n v="1436504400"/>
    <b v="0"/>
    <b v="0"/>
    <s v="film &amp; video/drama"/>
    <n v="15"/>
    <n v="69.97"/>
    <x v="4"/>
    <x v="6"/>
  </r>
  <r>
    <x v="346"/>
    <x v="345"/>
    <s v="Virtual attitude-oriented migration"/>
    <n v="8000"/>
    <n v="2758"/>
    <x v="0"/>
    <n v="25"/>
    <x v="1"/>
    <x v="1"/>
    <n v="1503550800"/>
    <n v="1508302800"/>
    <b v="0"/>
    <b v="1"/>
    <s v="music/indie rock"/>
    <n v="34"/>
    <n v="110.32"/>
    <x v="1"/>
    <x v="7"/>
  </r>
  <r>
    <x v="347"/>
    <x v="346"/>
    <s v="Open-source full-range portal"/>
    <n v="900"/>
    <n v="12607"/>
    <x v="1"/>
    <n v="191"/>
    <x v="1"/>
    <x v="1"/>
    <n v="1423634400"/>
    <n v="1425708000"/>
    <b v="0"/>
    <b v="0"/>
    <s v="technology/web"/>
    <n v="1401"/>
    <n v="66.010000000000005"/>
    <x v="2"/>
    <x v="2"/>
  </r>
  <r>
    <x v="348"/>
    <x v="347"/>
    <s v="Versatile cohesive open system"/>
    <n v="199000"/>
    <n v="142823"/>
    <x v="0"/>
    <n v="3483"/>
    <x v="1"/>
    <x v="1"/>
    <n v="1487224800"/>
    <n v="1488348000"/>
    <b v="0"/>
    <b v="0"/>
    <s v="food/food trucks"/>
    <n v="72"/>
    <n v="41.01"/>
    <x v="0"/>
    <x v="0"/>
  </r>
  <r>
    <x v="349"/>
    <x v="348"/>
    <s v="Multi-layered bottom-line frame"/>
    <n v="180800"/>
    <n v="95958"/>
    <x v="0"/>
    <n v="923"/>
    <x v="1"/>
    <x v="1"/>
    <n v="1500008400"/>
    <n v="1502600400"/>
    <b v="0"/>
    <b v="0"/>
    <s v="theater/plays"/>
    <n v="53"/>
    <n v="103.96"/>
    <x v="3"/>
    <x v="3"/>
  </r>
  <r>
    <x v="350"/>
    <x v="349"/>
    <s v="Pre-emptive neutral capacity"/>
    <n v="100"/>
    <n v="5"/>
    <x v="0"/>
    <n v="1"/>
    <x v="1"/>
    <x v="1"/>
    <n v="1432098000"/>
    <n v="1433653200"/>
    <b v="0"/>
    <b v="1"/>
    <s v="music/jazz"/>
    <n v="5"/>
    <n v="5"/>
    <x v="1"/>
    <x v="17"/>
  </r>
  <r>
    <x v="351"/>
    <x v="350"/>
    <s v="Universal maximized methodology"/>
    <n v="74100"/>
    <n v="94631"/>
    <x v="1"/>
    <n v="2013"/>
    <x v="1"/>
    <x v="1"/>
    <n v="1440392400"/>
    <n v="1441602000"/>
    <b v="0"/>
    <b v="0"/>
    <s v="music/rock"/>
    <n v="128"/>
    <n v="47.01"/>
    <x v="1"/>
    <x v="1"/>
  </r>
  <r>
    <x v="352"/>
    <x v="351"/>
    <s v="Expanded hybrid hardware"/>
    <n v="2800"/>
    <n v="977"/>
    <x v="0"/>
    <n v="33"/>
    <x v="0"/>
    <x v="0"/>
    <n v="1446876000"/>
    <n v="1447567200"/>
    <b v="0"/>
    <b v="0"/>
    <s v="theater/plays"/>
    <n v="35"/>
    <n v="29.61"/>
    <x v="3"/>
    <x v="3"/>
  </r>
  <r>
    <x v="353"/>
    <x v="352"/>
    <s v="Profit-focused multi-tasking access"/>
    <n v="33600"/>
    <n v="137961"/>
    <x v="1"/>
    <n v="1703"/>
    <x v="1"/>
    <x v="1"/>
    <n v="1562302800"/>
    <n v="1562389200"/>
    <b v="0"/>
    <b v="0"/>
    <s v="theater/plays"/>
    <n v="411.00000000000006"/>
    <n v="81.010000000000005"/>
    <x v="3"/>
    <x v="3"/>
  </r>
  <r>
    <x v="354"/>
    <x v="353"/>
    <s v="Profit-focused transitional capability"/>
    <n v="6100"/>
    <n v="7548"/>
    <x v="1"/>
    <n v="80"/>
    <x v="3"/>
    <x v="3"/>
    <n v="1378184400"/>
    <n v="1378789200"/>
    <b v="0"/>
    <b v="0"/>
    <s v="film &amp; video/documentary"/>
    <n v="124"/>
    <n v="94.35"/>
    <x v="4"/>
    <x v="4"/>
  </r>
  <r>
    <x v="355"/>
    <x v="354"/>
    <s v="Front-line scalable definition"/>
    <n v="3800"/>
    <n v="2241"/>
    <x v="2"/>
    <n v="86"/>
    <x v="1"/>
    <x v="1"/>
    <n v="1485064800"/>
    <n v="1488520800"/>
    <b v="0"/>
    <b v="0"/>
    <s v="technology/wearables"/>
    <n v="59"/>
    <n v="26.06"/>
    <x v="2"/>
    <x v="8"/>
  </r>
  <r>
    <x v="356"/>
    <x v="355"/>
    <s v="Open-source systematic protocol"/>
    <n v="9300"/>
    <n v="3431"/>
    <x v="0"/>
    <n v="40"/>
    <x v="6"/>
    <x v="6"/>
    <n v="1326520800"/>
    <n v="1327298400"/>
    <b v="0"/>
    <b v="0"/>
    <s v="theater/plays"/>
    <n v="37"/>
    <n v="85.78"/>
    <x v="3"/>
    <x v="3"/>
  </r>
  <r>
    <x v="357"/>
    <x v="356"/>
    <s v="Implemented tangible algorithm"/>
    <n v="2300"/>
    <n v="4253"/>
    <x v="1"/>
    <n v="41"/>
    <x v="1"/>
    <x v="1"/>
    <n v="1441256400"/>
    <n v="1443416400"/>
    <b v="0"/>
    <b v="0"/>
    <s v="games/video games"/>
    <n v="185"/>
    <n v="103.73"/>
    <x v="6"/>
    <x v="11"/>
  </r>
  <r>
    <x v="358"/>
    <x v="357"/>
    <s v="Profit-focused 3rdgeneration circuit"/>
    <n v="9700"/>
    <n v="1146"/>
    <x v="0"/>
    <n v="23"/>
    <x v="0"/>
    <x v="0"/>
    <n v="1533877200"/>
    <n v="1534136400"/>
    <b v="1"/>
    <b v="0"/>
    <s v="photography/photography books"/>
    <n v="12"/>
    <n v="49.83"/>
    <x v="7"/>
    <x v="14"/>
  </r>
  <r>
    <x v="359"/>
    <x v="358"/>
    <s v="Compatible needs-based architecture"/>
    <n v="4000"/>
    <n v="11948"/>
    <x v="1"/>
    <n v="187"/>
    <x v="1"/>
    <x v="1"/>
    <n v="1314421200"/>
    <n v="1315026000"/>
    <b v="0"/>
    <b v="0"/>
    <s v="film &amp; video/animation"/>
    <n v="299"/>
    <n v="63.89"/>
    <x v="4"/>
    <x v="10"/>
  </r>
  <r>
    <x v="360"/>
    <x v="359"/>
    <s v="Right-sized zero tolerance migration"/>
    <n v="59700"/>
    <n v="135132"/>
    <x v="1"/>
    <n v="2875"/>
    <x v="4"/>
    <x v="4"/>
    <n v="1293861600"/>
    <n v="1295071200"/>
    <b v="0"/>
    <b v="1"/>
    <s v="theater/plays"/>
    <n v="225.99999999999997"/>
    <n v="47"/>
    <x v="3"/>
    <x v="3"/>
  </r>
  <r>
    <x v="361"/>
    <x v="360"/>
    <s v="Quality-focused reciprocal structure"/>
    <n v="5500"/>
    <n v="9546"/>
    <x v="1"/>
    <n v="88"/>
    <x v="1"/>
    <x v="1"/>
    <n v="1507352400"/>
    <n v="1509426000"/>
    <b v="0"/>
    <b v="0"/>
    <s v="theater/plays"/>
    <n v="174"/>
    <n v="108.48"/>
    <x v="3"/>
    <x v="3"/>
  </r>
  <r>
    <x v="362"/>
    <x v="361"/>
    <s v="Automated actuating conglomeration"/>
    <n v="3700"/>
    <n v="13755"/>
    <x v="1"/>
    <n v="191"/>
    <x v="1"/>
    <x v="1"/>
    <n v="1296108000"/>
    <n v="1299391200"/>
    <b v="0"/>
    <b v="0"/>
    <s v="music/rock"/>
    <n v="372"/>
    <n v="72.02"/>
    <x v="1"/>
    <x v="1"/>
  </r>
  <r>
    <x v="363"/>
    <x v="362"/>
    <s v="Re-contextualized local initiative"/>
    <n v="5200"/>
    <n v="8330"/>
    <x v="1"/>
    <n v="139"/>
    <x v="1"/>
    <x v="1"/>
    <n v="1324965600"/>
    <n v="1325052000"/>
    <b v="0"/>
    <b v="0"/>
    <s v="music/rock"/>
    <n v="160"/>
    <n v="59.93"/>
    <x v="1"/>
    <x v="1"/>
  </r>
  <r>
    <x v="364"/>
    <x v="363"/>
    <s v="Switchable intangible definition"/>
    <n v="900"/>
    <n v="14547"/>
    <x v="1"/>
    <n v="186"/>
    <x v="1"/>
    <x v="1"/>
    <n v="1520229600"/>
    <n v="1522818000"/>
    <b v="0"/>
    <b v="0"/>
    <s v="music/indie rock"/>
    <n v="1616"/>
    <n v="78.209999999999994"/>
    <x v="1"/>
    <x v="7"/>
  </r>
  <r>
    <x v="365"/>
    <x v="364"/>
    <s v="Networked bottom-line initiative"/>
    <n v="1600"/>
    <n v="11735"/>
    <x v="1"/>
    <n v="112"/>
    <x v="2"/>
    <x v="2"/>
    <n v="1482991200"/>
    <n v="1485324000"/>
    <b v="0"/>
    <b v="0"/>
    <s v="theater/plays"/>
    <n v="733"/>
    <n v="104.78"/>
    <x v="3"/>
    <x v="3"/>
  </r>
  <r>
    <x v="366"/>
    <x v="365"/>
    <s v="Robust directional system engine"/>
    <n v="1800"/>
    <n v="10658"/>
    <x v="1"/>
    <n v="101"/>
    <x v="1"/>
    <x v="1"/>
    <n v="1294034400"/>
    <n v="1294120800"/>
    <b v="0"/>
    <b v="1"/>
    <s v="theater/plays"/>
    <n v="592"/>
    <n v="105.52"/>
    <x v="3"/>
    <x v="3"/>
  </r>
  <r>
    <x v="367"/>
    <x v="366"/>
    <s v="Triple-buffered explicit methodology"/>
    <n v="9900"/>
    <n v="1870"/>
    <x v="0"/>
    <n v="75"/>
    <x v="1"/>
    <x v="1"/>
    <n v="1413608400"/>
    <n v="1415685600"/>
    <b v="0"/>
    <b v="1"/>
    <s v="theater/plays"/>
    <n v="19"/>
    <n v="24.93"/>
    <x v="3"/>
    <x v="3"/>
  </r>
  <r>
    <x v="368"/>
    <x v="367"/>
    <s v="Reactive directional capacity"/>
    <n v="5200"/>
    <n v="14394"/>
    <x v="1"/>
    <n v="206"/>
    <x v="4"/>
    <x v="4"/>
    <n v="1286946000"/>
    <n v="1288933200"/>
    <b v="0"/>
    <b v="1"/>
    <s v="film &amp; video/documentary"/>
    <n v="277"/>
    <n v="69.87"/>
    <x v="4"/>
    <x v="4"/>
  </r>
  <r>
    <x v="369"/>
    <x v="368"/>
    <s v="Polarized needs-based approach"/>
    <n v="5400"/>
    <n v="14743"/>
    <x v="1"/>
    <n v="154"/>
    <x v="1"/>
    <x v="1"/>
    <n v="1359871200"/>
    <n v="1363237200"/>
    <b v="0"/>
    <b v="1"/>
    <s v="film &amp; video/television"/>
    <n v="273"/>
    <n v="95.73"/>
    <x v="4"/>
    <x v="19"/>
  </r>
  <r>
    <x v="370"/>
    <x v="369"/>
    <s v="Intuitive well-modulated middleware"/>
    <n v="112300"/>
    <n v="178965"/>
    <x v="1"/>
    <n v="5966"/>
    <x v="1"/>
    <x v="1"/>
    <n v="1555304400"/>
    <n v="1555822800"/>
    <b v="0"/>
    <b v="0"/>
    <s v="theater/plays"/>
    <n v="159"/>
    <n v="30"/>
    <x v="3"/>
    <x v="3"/>
  </r>
  <r>
    <x v="371"/>
    <x v="370"/>
    <s v="Multi-channeled logistical matrices"/>
    <n v="189200"/>
    <n v="128410"/>
    <x v="0"/>
    <n v="2176"/>
    <x v="1"/>
    <x v="1"/>
    <n v="1423375200"/>
    <n v="1427778000"/>
    <b v="0"/>
    <b v="0"/>
    <s v="theater/plays"/>
    <n v="68"/>
    <n v="59.01"/>
    <x v="3"/>
    <x v="3"/>
  </r>
  <r>
    <x v="372"/>
    <x v="371"/>
    <s v="Pre-emptive bifurcated artificial intelligence"/>
    <n v="900"/>
    <n v="14324"/>
    <x v="1"/>
    <n v="169"/>
    <x v="1"/>
    <x v="1"/>
    <n v="1420696800"/>
    <n v="1422424800"/>
    <b v="0"/>
    <b v="1"/>
    <s v="film &amp; video/documentary"/>
    <n v="1592"/>
    <n v="84.76"/>
    <x v="4"/>
    <x v="4"/>
  </r>
  <r>
    <x v="373"/>
    <x v="372"/>
    <s v="Down-sized coherent toolset"/>
    <n v="22500"/>
    <n v="164291"/>
    <x v="1"/>
    <n v="2106"/>
    <x v="1"/>
    <x v="1"/>
    <n v="1502946000"/>
    <n v="1503637200"/>
    <b v="0"/>
    <b v="0"/>
    <s v="theater/plays"/>
    <n v="730"/>
    <n v="78.010000000000005"/>
    <x v="3"/>
    <x v="3"/>
  </r>
  <r>
    <x v="374"/>
    <x v="373"/>
    <s v="Open-source multi-tasking data-warehouse"/>
    <n v="167400"/>
    <n v="22073"/>
    <x v="0"/>
    <n v="441"/>
    <x v="1"/>
    <x v="1"/>
    <n v="1547186400"/>
    <n v="1547618400"/>
    <b v="0"/>
    <b v="1"/>
    <s v="film &amp; video/documentary"/>
    <n v="13"/>
    <n v="50.05"/>
    <x v="4"/>
    <x v="4"/>
  </r>
  <r>
    <x v="375"/>
    <x v="374"/>
    <s v="Future-proofed upward-trending contingency"/>
    <n v="2700"/>
    <n v="1479"/>
    <x v="0"/>
    <n v="25"/>
    <x v="1"/>
    <x v="1"/>
    <n v="1444971600"/>
    <n v="1449900000"/>
    <b v="0"/>
    <b v="0"/>
    <s v="music/indie rock"/>
    <n v="55.000000000000007"/>
    <n v="59.16"/>
    <x v="1"/>
    <x v="7"/>
  </r>
  <r>
    <x v="376"/>
    <x v="375"/>
    <s v="Mandatory uniform matrix"/>
    <n v="3400"/>
    <n v="12275"/>
    <x v="1"/>
    <n v="131"/>
    <x v="1"/>
    <x v="1"/>
    <n v="1404622800"/>
    <n v="1405141200"/>
    <b v="0"/>
    <b v="0"/>
    <s v="music/rock"/>
    <n v="361"/>
    <n v="93.7"/>
    <x v="1"/>
    <x v="1"/>
  </r>
  <r>
    <x v="377"/>
    <x v="376"/>
    <s v="Phased methodical initiative"/>
    <n v="49700"/>
    <n v="5098"/>
    <x v="0"/>
    <n v="127"/>
    <x v="1"/>
    <x v="1"/>
    <n v="1571720400"/>
    <n v="1572933600"/>
    <b v="0"/>
    <b v="0"/>
    <s v="theater/plays"/>
    <n v="10"/>
    <n v="40.14"/>
    <x v="3"/>
    <x v="3"/>
  </r>
  <r>
    <x v="378"/>
    <x v="377"/>
    <s v="Managed stable function"/>
    <n v="178200"/>
    <n v="24882"/>
    <x v="0"/>
    <n v="355"/>
    <x v="1"/>
    <x v="1"/>
    <n v="1526878800"/>
    <n v="1530162000"/>
    <b v="0"/>
    <b v="0"/>
    <s v="film &amp; video/documentary"/>
    <n v="14.000000000000002"/>
    <n v="70.09"/>
    <x v="4"/>
    <x v="4"/>
  </r>
  <r>
    <x v="379"/>
    <x v="378"/>
    <s v="Realigned clear-thinking migration"/>
    <n v="7200"/>
    <n v="2912"/>
    <x v="0"/>
    <n v="44"/>
    <x v="4"/>
    <x v="4"/>
    <n v="1319691600"/>
    <n v="1320904800"/>
    <b v="0"/>
    <b v="0"/>
    <s v="theater/plays"/>
    <n v="40"/>
    <n v="66.180000000000007"/>
    <x v="3"/>
    <x v="3"/>
  </r>
  <r>
    <x v="380"/>
    <x v="379"/>
    <s v="Optional clear-thinking process improvement"/>
    <n v="2500"/>
    <n v="4008"/>
    <x v="1"/>
    <n v="84"/>
    <x v="1"/>
    <x v="1"/>
    <n v="1371963600"/>
    <n v="1372395600"/>
    <b v="0"/>
    <b v="0"/>
    <s v="theater/plays"/>
    <n v="160"/>
    <n v="47.71"/>
    <x v="3"/>
    <x v="3"/>
  </r>
  <r>
    <x v="381"/>
    <x v="380"/>
    <s v="Cross-group global moratorium"/>
    <n v="5300"/>
    <n v="9749"/>
    <x v="1"/>
    <n v="155"/>
    <x v="1"/>
    <x v="1"/>
    <n v="1433739600"/>
    <n v="1437714000"/>
    <b v="0"/>
    <b v="0"/>
    <s v="theater/plays"/>
    <n v="184"/>
    <n v="62.9"/>
    <x v="3"/>
    <x v="3"/>
  </r>
  <r>
    <x v="382"/>
    <x v="381"/>
    <s v="Visionary systemic process improvement"/>
    <n v="9100"/>
    <n v="5803"/>
    <x v="0"/>
    <n v="67"/>
    <x v="1"/>
    <x v="1"/>
    <n v="1508130000"/>
    <n v="1509771600"/>
    <b v="0"/>
    <b v="0"/>
    <s v="photography/photography books"/>
    <n v="64"/>
    <n v="86.61"/>
    <x v="7"/>
    <x v="14"/>
  </r>
  <r>
    <x v="383"/>
    <x v="382"/>
    <s v="Progressive intangible flexibility"/>
    <n v="6300"/>
    <n v="14199"/>
    <x v="1"/>
    <n v="189"/>
    <x v="1"/>
    <x v="1"/>
    <n v="1550037600"/>
    <n v="1550556000"/>
    <b v="0"/>
    <b v="1"/>
    <s v="food/food trucks"/>
    <n v="225"/>
    <n v="75.13"/>
    <x v="0"/>
    <x v="0"/>
  </r>
  <r>
    <x v="384"/>
    <x v="383"/>
    <s v="Reactive real-time software"/>
    <n v="114400"/>
    <n v="196779"/>
    <x v="1"/>
    <n v="4799"/>
    <x v="1"/>
    <x v="1"/>
    <n v="1486706400"/>
    <n v="1489039200"/>
    <b v="1"/>
    <b v="1"/>
    <s v="film &amp; video/documentary"/>
    <n v="172"/>
    <n v="41"/>
    <x v="4"/>
    <x v="4"/>
  </r>
  <r>
    <x v="385"/>
    <x v="384"/>
    <s v="Programmable incremental knowledge user"/>
    <n v="38900"/>
    <n v="56859"/>
    <x v="1"/>
    <n v="1137"/>
    <x v="1"/>
    <x v="1"/>
    <n v="1553835600"/>
    <n v="1556600400"/>
    <b v="0"/>
    <b v="0"/>
    <s v="publishing/nonfiction"/>
    <n v="146"/>
    <n v="50.01"/>
    <x v="5"/>
    <x v="9"/>
  </r>
  <r>
    <x v="386"/>
    <x v="385"/>
    <s v="Progressive 5thgeneration customer loyalty"/>
    <n v="135500"/>
    <n v="103554"/>
    <x v="0"/>
    <n v="1068"/>
    <x v="1"/>
    <x v="1"/>
    <n v="1277528400"/>
    <n v="1278565200"/>
    <b v="0"/>
    <b v="0"/>
    <s v="theater/plays"/>
    <n v="76"/>
    <n v="96.96"/>
    <x v="3"/>
    <x v="3"/>
  </r>
  <r>
    <x v="387"/>
    <x v="386"/>
    <s v="Triple-buffered logistical frame"/>
    <n v="109000"/>
    <n v="42795"/>
    <x v="0"/>
    <n v="424"/>
    <x v="1"/>
    <x v="1"/>
    <n v="1339477200"/>
    <n v="1339909200"/>
    <b v="0"/>
    <b v="0"/>
    <s v="technology/wearables"/>
    <n v="39"/>
    <n v="100.93"/>
    <x v="2"/>
    <x v="8"/>
  </r>
  <r>
    <x v="388"/>
    <x v="387"/>
    <s v="Exclusive dynamic adapter"/>
    <n v="114800"/>
    <n v="12938"/>
    <x v="3"/>
    <n v="145"/>
    <x v="5"/>
    <x v="5"/>
    <n v="1325656800"/>
    <n v="1325829600"/>
    <b v="0"/>
    <b v="0"/>
    <s v="music/indie rock"/>
    <n v="11"/>
    <n v="89.23"/>
    <x v="1"/>
    <x v="7"/>
  </r>
  <r>
    <x v="389"/>
    <x v="388"/>
    <s v="Automated systemic hierarchy"/>
    <n v="83000"/>
    <n v="101352"/>
    <x v="1"/>
    <n v="1152"/>
    <x v="1"/>
    <x v="1"/>
    <n v="1288242000"/>
    <n v="1290578400"/>
    <b v="0"/>
    <b v="0"/>
    <s v="theater/plays"/>
    <n v="122"/>
    <n v="87.98"/>
    <x v="3"/>
    <x v="3"/>
  </r>
  <r>
    <x v="390"/>
    <x v="389"/>
    <s v="Digitized eco-centric core"/>
    <n v="2400"/>
    <n v="4477"/>
    <x v="1"/>
    <n v="50"/>
    <x v="1"/>
    <x v="1"/>
    <n v="1379048400"/>
    <n v="1380344400"/>
    <b v="0"/>
    <b v="0"/>
    <s v="photography/photography books"/>
    <n v="187"/>
    <n v="89.54"/>
    <x v="7"/>
    <x v="14"/>
  </r>
  <r>
    <x v="391"/>
    <x v="390"/>
    <s v="Mandatory uniform strategy"/>
    <n v="60400"/>
    <n v="4393"/>
    <x v="0"/>
    <n v="151"/>
    <x v="1"/>
    <x v="1"/>
    <n v="1389679200"/>
    <n v="1389852000"/>
    <b v="0"/>
    <b v="0"/>
    <s v="publishing/nonfiction"/>
    <n v="7.0000000000000009"/>
    <n v="29.09"/>
    <x v="5"/>
    <x v="9"/>
  </r>
  <r>
    <x v="392"/>
    <x v="391"/>
    <s v="Profit-focused zero administration forecast"/>
    <n v="102900"/>
    <n v="67546"/>
    <x v="0"/>
    <n v="1608"/>
    <x v="1"/>
    <x v="1"/>
    <n v="1294293600"/>
    <n v="1294466400"/>
    <b v="0"/>
    <b v="0"/>
    <s v="technology/wearables"/>
    <n v="66"/>
    <n v="42.01"/>
    <x v="2"/>
    <x v="8"/>
  </r>
  <r>
    <x v="393"/>
    <x v="392"/>
    <s v="De-engineered static orchestration"/>
    <n v="62800"/>
    <n v="143788"/>
    <x v="1"/>
    <n v="3059"/>
    <x v="0"/>
    <x v="0"/>
    <n v="1500267600"/>
    <n v="1500354000"/>
    <b v="0"/>
    <b v="0"/>
    <s v="music/jazz"/>
    <n v="229"/>
    <n v="47"/>
    <x v="1"/>
    <x v="17"/>
  </r>
  <r>
    <x v="394"/>
    <x v="393"/>
    <s v="Customizable dynamic info-mediaries"/>
    <n v="800"/>
    <n v="3755"/>
    <x v="1"/>
    <n v="34"/>
    <x v="1"/>
    <x v="1"/>
    <n v="1375074000"/>
    <n v="1375938000"/>
    <b v="0"/>
    <b v="1"/>
    <s v="film &amp; video/documentary"/>
    <n v="469.00000000000006"/>
    <n v="110.44"/>
    <x v="4"/>
    <x v="4"/>
  </r>
  <r>
    <x v="395"/>
    <x v="122"/>
    <s v="Enhanced incremental budgetary management"/>
    <n v="7100"/>
    <n v="9238"/>
    <x v="1"/>
    <n v="220"/>
    <x v="1"/>
    <x v="1"/>
    <n v="1323324000"/>
    <n v="1323410400"/>
    <b v="1"/>
    <b v="0"/>
    <s v="theater/plays"/>
    <n v="130"/>
    <n v="41.99"/>
    <x v="3"/>
    <x v="3"/>
  </r>
  <r>
    <x v="396"/>
    <x v="394"/>
    <s v="Digitized local info-mediaries"/>
    <n v="46100"/>
    <n v="77012"/>
    <x v="1"/>
    <n v="1604"/>
    <x v="2"/>
    <x v="2"/>
    <n v="1538715600"/>
    <n v="1539406800"/>
    <b v="0"/>
    <b v="0"/>
    <s v="film &amp; video/drama"/>
    <n v="167"/>
    <n v="48.01"/>
    <x v="4"/>
    <x v="6"/>
  </r>
  <r>
    <x v="397"/>
    <x v="395"/>
    <s v="Virtual systematic monitoring"/>
    <n v="8100"/>
    <n v="14083"/>
    <x v="1"/>
    <n v="454"/>
    <x v="1"/>
    <x v="1"/>
    <n v="1369285200"/>
    <n v="1369803600"/>
    <b v="0"/>
    <b v="0"/>
    <s v="music/rock"/>
    <n v="174"/>
    <n v="31.02"/>
    <x v="1"/>
    <x v="1"/>
  </r>
  <r>
    <x v="398"/>
    <x v="396"/>
    <s v="Reactive bottom-line open architecture"/>
    <n v="1700"/>
    <n v="12202"/>
    <x v="1"/>
    <n v="123"/>
    <x v="6"/>
    <x v="6"/>
    <n v="1525755600"/>
    <n v="1525928400"/>
    <b v="0"/>
    <b v="1"/>
    <s v="film &amp; video/animation"/>
    <n v="718"/>
    <n v="99.2"/>
    <x v="4"/>
    <x v="10"/>
  </r>
  <r>
    <x v="399"/>
    <x v="397"/>
    <s v="Pre-emptive interactive model"/>
    <n v="97300"/>
    <n v="62127"/>
    <x v="0"/>
    <n v="941"/>
    <x v="1"/>
    <x v="1"/>
    <n v="1296626400"/>
    <n v="1297231200"/>
    <b v="0"/>
    <b v="0"/>
    <s v="music/indie rock"/>
    <n v="64"/>
    <n v="66.02"/>
    <x v="1"/>
    <x v="7"/>
  </r>
  <r>
    <x v="400"/>
    <x v="398"/>
    <s v="Ergonomic eco-centric open architecture"/>
    <n v="100"/>
    <n v="2"/>
    <x v="0"/>
    <n v="1"/>
    <x v="1"/>
    <x v="1"/>
    <n v="1376629200"/>
    <n v="1378530000"/>
    <b v="0"/>
    <b v="1"/>
    <s v="photography/photography books"/>
    <n v="2"/>
    <n v="2"/>
    <x v="7"/>
    <x v="14"/>
  </r>
  <r>
    <x v="401"/>
    <x v="399"/>
    <s v="Inverse radical hierarchy"/>
    <n v="900"/>
    <n v="13772"/>
    <x v="1"/>
    <n v="299"/>
    <x v="1"/>
    <x v="1"/>
    <n v="1572152400"/>
    <n v="1572152400"/>
    <b v="0"/>
    <b v="0"/>
    <s v="theater/plays"/>
    <n v="1530"/>
    <n v="46.06"/>
    <x v="3"/>
    <x v="3"/>
  </r>
  <r>
    <x v="402"/>
    <x v="400"/>
    <s v="Team-oriented static interface"/>
    <n v="7300"/>
    <n v="2946"/>
    <x v="0"/>
    <n v="40"/>
    <x v="1"/>
    <x v="1"/>
    <n v="1325829600"/>
    <n v="1329890400"/>
    <b v="0"/>
    <b v="1"/>
    <s v="film &amp; video/shorts"/>
    <n v="40"/>
    <n v="73.650000000000006"/>
    <x v="4"/>
    <x v="12"/>
  </r>
  <r>
    <x v="403"/>
    <x v="401"/>
    <s v="Virtual foreground throughput"/>
    <n v="195800"/>
    <n v="168820"/>
    <x v="0"/>
    <n v="3015"/>
    <x v="0"/>
    <x v="0"/>
    <n v="1273640400"/>
    <n v="1276750800"/>
    <b v="0"/>
    <b v="1"/>
    <s v="theater/plays"/>
    <n v="86"/>
    <n v="55.99"/>
    <x v="3"/>
    <x v="3"/>
  </r>
  <r>
    <x v="404"/>
    <x v="402"/>
    <s v="Visionary exuding Internet solution"/>
    <n v="48900"/>
    <n v="154321"/>
    <x v="1"/>
    <n v="2237"/>
    <x v="1"/>
    <x v="1"/>
    <n v="1510639200"/>
    <n v="1510898400"/>
    <b v="0"/>
    <b v="0"/>
    <s v="theater/plays"/>
    <n v="316"/>
    <n v="68.989999999999995"/>
    <x v="3"/>
    <x v="3"/>
  </r>
  <r>
    <x v="405"/>
    <x v="403"/>
    <s v="Synchronized secondary analyzer"/>
    <n v="29600"/>
    <n v="26527"/>
    <x v="0"/>
    <n v="435"/>
    <x v="1"/>
    <x v="1"/>
    <n v="1528088400"/>
    <n v="1532408400"/>
    <b v="0"/>
    <b v="0"/>
    <s v="theater/plays"/>
    <n v="90"/>
    <n v="60.98"/>
    <x v="3"/>
    <x v="3"/>
  </r>
  <r>
    <x v="406"/>
    <x v="404"/>
    <s v="Balanced attitude-oriented parallelism"/>
    <n v="39300"/>
    <n v="71583"/>
    <x v="1"/>
    <n v="645"/>
    <x v="1"/>
    <x v="1"/>
    <n v="1359525600"/>
    <n v="1360562400"/>
    <b v="1"/>
    <b v="0"/>
    <s v="film &amp; video/documentary"/>
    <n v="182"/>
    <n v="110.98"/>
    <x v="4"/>
    <x v="4"/>
  </r>
  <r>
    <x v="407"/>
    <x v="405"/>
    <s v="Organized bandwidth-monitored core"/>
    <n v="3400"/>
    <n v="12100"/>
    <x v="1"/>
    <n v="484"/>
    <x v="3"/>
    <x v="3"/>
    <n v="1570942800"/>
    <n v="1571547600"/>
    <b v="0"/>
    <b v="0"/>
    <s v="theater/plays"/>
    <n v="356"/>
    <n v="25"/>
    <x v="3"/>
    <x v="3"/>
  </r>
  <r>
    <x v="408"/>
    <x v="406"/>
    <s v="Cloned leadingedge utilization"/>
    <n v="9200"/>
    <n v="12129"/>
    <x v="1"/>
    <n v="154"/>
    <x v="0"/>
    <x v="0"/>
    <n v="1466398800"/>
    <n v="1468126800"/>
    <b v="0"/>
    <b v="0"/>
    <s v="film &amp; video/documentary"/>
    <n v="132"/>
    <n v="78.760000000000005"/>
    <x v="4"/>
    <x v="4"/>
  </r>
  <r>
    <x v="409"/>
    <x v="97"/>
    <s v="Secured asymmetric projection"/>
    <n v="135600"/>
    <n v="62804"/>
    <x v="0"/>
    <n v="714"/>
    <x v="1"/>
    <x v="1"/>
    <n v="1492491600"/>
    <n v="1492837200"/>
    <b v="0"/>
    <b v="0"/>
    <s v="music/rock"/>
    <n v="46"/>
    <n v="87.96"/>
    <x v="1"/>
    <x v="1"/>
  </r>
  <r>
    <x v="410"/>
    <x v="407"/>
    <s v="Advanced cohesive Graphic Interface"/>
    <n v="153700"/>
    <n v="55536"/>
    <x v="2"/>
    <n v="1111"/>
    <x v="1"/>
    <x v="1"/>
    <n v="1430197200"/>
    <n v="1430197200"/>
    <b v="0"/>
    <b v="0"/>
    <s v="games/mobile games"/>
    <n v="36"/>
    <n v="49.99"/>
    <x v="6"/>
    <x v="20"/>
  </r>
  <r>
    <x v="411"/>
    <x v="408"/>
    <s v="Down-sized maximized function"/>
    <n v="7800"/>
    <n v="8161"/>
    <x v="1"/>
    <n v="82"/>
    <x v="1"/>
    <x v="1"/>
    <n v="1496034000"/>
    <n v="1496206800"/>
    <b v="0"/>
    <b v="0"/>
    <s v="theater/plays"/>
    <n v="105"/>
    <n v="99.52"/>
    <x v="3"/>
    <x v="3"/>
  </r>
  <r>
    <x v="412"/>
    <x v="409"/>
    <s v="Realigned zero tolerance software"/>
    <n v="2100"/>
    <n v="14046"/>
    <x v="1"/>
    <n v="134"/>
    <x v="1"/>
    <x v="1"/>
    <n v="1388728800"/>
    <n v="1389592800"/>
    <b v="0"/>
    <b v="0"/>
    <s v="publishing/fiction"/>
    <n v="669"/>
    <n v="104.82"/>
    <x v="5"/>
    <x v="13"/>
  </r>
  <r>
    <x v="413"/>
    <x v="410"/>
    <s v="Persevering analyzing extranet"/>
    <n v="189500"/>
    <n v="117628"/>
    <x v="2"/>
    <n v="1089"/>
    <x v="1"/>
    <x v="1"/>
    <n v="1543298400"/>
    <n v="1545631200"/>
    <b v="0"/>
    <b v="0"/>
    <s v="film &amp; video/animation"/>
    <n v="62"/>
    <n v="108.01"/>
    <x v="4"/>
    <x v="10"/>
  </r>
  <r>
    <x v="414"/>
    <x v="411"/>
    <s v="Innovative human-resource migration"/>
    <n v="188200"/>
    <n v="159405"/>
    <x v="0"/>
    <n v="5497"/>
    <x v="1"/>
    <x v="1"/>
    <n v="1271739600"/>
    <n v="1272430800"/>
    <b v="0"/>
    <b v="1"/>
    <s v="food/food trucks"/>
    <n v="85"/>
    <n v="29"/>
    <x v="0"/>
    <x v="0"/>
  </r>
  <r>
    <x v="415"/>
    <x v="412"/>
    <s v="Intuitive needs-based monitoring"/>
    <n v="113500"/>
    <n v="12552"/>
    <x v="0"/>
    <n v="418"/>
    <x v="1"/>
    <x v="1"/>
    <n v="1326434400"/>
    <n v="1327903200"/>
    <b v="0"/>
    <b v="0"/>
    <s v="theater/plays"/>
    <n v="11"/>
    <n v="30.03"/>
    <x v="3"/>
    <x v="3"/>
  </r>
  <r>
    <x v="416"/>
    <x v="413"/>
    <s v="Customer-focused disintermediate toolset"/>
    <n v="134600"/>
    <n v="59007"/>
    <x v="0"/>
    <n v="1439"/>
    <x v="1"/>
    <x v="1"/>
    <n v="1295244000"/>
    <n v="1296021600"/>
    <b v="0"/>
    <b v="1"/>
    <s v="film &amp; video/documentary"/>
    <n v="44"/>
    <n v="41.01"/>
    <x v="4"/>
    <x v="4"/>
  </r>
  <r>
    <x v="417"/>
    <x v="414"/>
    <s v="Upgradable 24/7 emulation"/>
    <n v="1700"/>
    <n v="943"/>
    <x v="0"/>
    <n v="15"/>
    <x v="1"/>
    <x v="1"/>
    <n v="1541221200"/>
    <n v="1543298400"/>
    <b v="0"/>
    <b v="0"/>
    <s v="theater/plays"/>
    <n v="55.000000000000007"/>
    <n v="62.87"/>
    <x v="3"/>
    <x v="3"/>
  </r>
  <r>
    <x v="418"/>
    <x v="32"/>
    <s v="Quality-focused client-server core"/>
    <n v="163700"/>
    <n v="93963"/>
    <x v="0"/>
    <n v="1999"/>
    <x v="0"/>
    <x v="0"/>
    <n v="1336280400"/>
    <n v="1336366800"/>
    <b v="0"/>
    <b v="0"/>
    <s v="film &amp; video/documentary"/>
    <n v="56.999999999999993"/>
    <n v="47.01"/>
    <x v="4"/>
    <x v="4"/>
  </r>
  <r>
    <x v="419"/>
    <x v="415"/>
    <s v="Upgradable maximized protocol"/>
    <n v="113800"/>
    <n v="140469"/>
    <x v="1"/>
    <n v="5203"/>
    <x v="1"/>
    <x v="1"/>
    <n v="1324533600"/>
    <n v="1325052000"/>
    <b v="0"/>
    <b v="0"/>
    <s v="technology/web"/>
    <n v="123"/>
    <n v="27"/>
    <x v="2"/>
    <x v="2"/>
  </r>
  <r>
    <x v="420"/>
    <x v="416"/>
    <s v="Cross-platform interactive synergy"/>
    <n v="5000"/>
    <n v="6423"/>
    <x v="1"/>
    <n v="94"/>
    <x v="1"/>
    <x v="1"/>
    <n v="1498366800"/>
    <n v="1499576400"/>
    <b v="0"/>
    <b v="0"/>
    <s v="theater/plays"/>
    <n v="128"/>
    <n v="68.33"/>
    <x v="3"/>
    <x v="3"/>
  </r>
  <r>
    <x v="421"/>
    <x v="417"/>
    <s v="User-centric fault-tolerant archive"/>
    <n v="9400"/>
    <n v="6015"/>
    <x v="0"/>
    <n v="118"/>
    <x v="1"/>
    <x v="1"/>
    <n v="1498712400"/>
    <n v="1501304400"/>
    <b v="0"/>
    <b v="1"/>
    <s v="technology/wearables"/>
    <n v="64"/>
    <n v="50.97"/>
    <x v="2"/>
    <x v="8"/>
  </r>
  <r>
    <x v="422"/>
    <x v="418"/>
    <s v="Reverse-engineered regional knowledge user"/>
    <n v="8700"/>
    <n v="11075"/>
    <x v="1"/>
    <n v="205"/>
    <x v="1"/>
    <x v="1"/>
    <n v="1271480400"/>
    <n v="1273208400"/>
    <b v="0"/>
    <b v="1"/>
    <s v="theater/plays"/>
    <n v="127"/>
    <n v="54.02"/>
    <x v="3"/>
    <x v="3"/>
  </r>
  <r>
    <x v="423"/>
    <x v="419"/>
    <s v="Self-enabling real-time definition"/>
    <n v="147800"/>
    <n v="15723"/>
    <x v="0"/>
    <n v="162"/>
    <x v="1"/>
    <x v="1"/>
    <n v="1316667600"/>
    <n v="1316840400"/>
    <b v="0"/>
    <b v="1"/>
    <s v="food/food trucks"/>
    <n v="11"/>
    <n v="97.06"/>
    <x v="0"/>
    <x v="0"/>
  </r>
  <r>
    <x v="424"/>
    <x v="420"/>
    <s v="User-centric impactful projection"/>
    <n v="5100"/>
    <n v="2064"/>
    <x v="0"/>
    <n v="83"/>
    <x v="1"/>
    <x v="1"/>
    <n v="1524027600"/>
    <n v="1524546000"/>
    <b v="0"/>
    <b v="0"/>
    <s v="music/indie rock"/>
    <n v="40"/>
    <n v="24.87"/>
    <x v="1"/>
    <x v="7"/>
  </r>
  <r>
    <x v="425"/>
    <x v="421"/>
    <s v="Vision-oriented actuating hardware"/>
    <n v="2700"/>
    <n v="7767"/>
    <x v="1"/>
    <n v="92"/>
    <x v="1"/>
    <x v="1"/>
    <n v="1438059600"/>
    <n v="1438578000"/>
    <b v="0"/>
    <b v="0"/>
    <s v="photography/photography books"/>
    <n v="288"/>
    <n v="84.42"/>
    <x v="7"/>
    <x v="14"/>
  </r>
  <r>
    <x v="426"/>
    <x v="422"/>
    <s v="Virtual leadingedge framework"/>
    <n v="1800"/>
    <n v="10313"/>
    <x v="1"/>
    <n v="219"/>
    <x v="1"/>
    <x v="1"/>
    <n v="1361944800"/>
    <n v="1362549600"/>
    <b v="0"/>
    <b v="0"/>
    <s v="theater/plays"/>
    <n v="573"/>
    <n v="47.09"/>
    <x v="3"/>
    <x v="3"/>
  </r>
  <r>
    <x v="427"/>
    <x v="423"/>
    <s v="Managed discrete framework"/>
    <n v="174500"/>
    <n v="197018"/>
    <x v="1"/>
    <n v="2526"/>
    <x v="1"/>
    <x v="1"/>
    <n v="1410584400"/>
    <n v="1413349200"/>
    <b v="0"/>
    <b v="1"/>
    <s v="theater/plays"/>
    <n v="112.99999999999999"/>
    <n v="78"/>
    <x v="3"/>
    <x v="3"/>
  </r>
  <r>
    <x v="428"/>
    <x v="424"/>
    <s v="Progressive zero-defect capability"/>
    <n v="101400"/>
    <n v="47037"/>
    <x v="0"/>
    <n v="747"/>
    <x v="1"/>
    <x v="1"/>
    <n v="1297404000"/>
    <n v="1298008800"/>
    <b v="0"/>
    <b v="0"/>
    <s v="film &amp; video/animation"/>
    <n v="46"/>
    <n v="62.97"/>
    <x v="4"/>
    <x v="10"/>
  </r>
  <r>
    <x v="429"/>
    <x v="425"/>
    <s v="Right-sized demand-driven adapter"/>
    <n v="191000"/>
    <n v="173191"/>
    <x v="3"/>
    <n v="2138"/>
    <x v="1"/>
    <x v="1"/>
    <n v="1392012000"/>
    <n v="1394427600"/>
    <b v="0"/>
    <b v="1"/>
    <s v="photography/photography books"/>
    <n v="91"/>
    <n v="81.010000000000005"/>
    <x v="7"/>
    <x v="14"/>
  </r>
  <r>
    <x v="430"/>
    <x v="426"/>
    <s v="Re-engineered attitude-oriented frame"/>
    <n v="8100"/>
    <n v="5487"/>
    <x v="0"/>
    <n v="84"/>
    <x v="1"/>
    <x v="1"/>
    <n v="1569733200"/>
    <n v="1572670800"/>
    <b v="0"/>
    <b v="0"/>
    <s v="theater/plays"/>
    <n v="68"/>
    <n v="65.319999999999993"/>
    <x v="3"/>
    <x v="3"/>
  </r>
  <r>
    <x v="431"/>
    <x v="427"/>
    <s v="Compatible multimedia utilization"/>
    <n v="5100"/>
    <n v="9817"/>
    <x v="1"/>
    <n v="94"/>
    <x v="1"/>
    <x v="1"/>
    <n v="1529643600"/>
    <n v="1531112400"/>
    <b v="1"/>
    <b v="0"/>
    <s v="theater/plays"/>
    <n v="192"/>
    <n v="104.44"/>
    <x v="3"/>
    <x v="3"/>
  </r>
  <r>
    <x v="432"/>
    <x v="428"/>
    <s v="Re-contextualized dedicated hardware"/>
    <n v="7700"/>
    <n v="6369"/>
    <x v="0"/>
    <n v="91"/>
    <x v="1"/>
    <x v="1"/>
    <n v="1399006800"/>
    <n v="1400734800"/>
    <b v="0"/>
    <b v="0"/>
    <s v="theater/plays"/>
    <n v="83"/>
    <n v="69.989999999999995"/>
    <x v="3"/>
    <x v="3"/>
  </r>
  <r>
    <x v="433"/>
    <x v="429"/>
    <s v="Decentralized composite paradigm"/>
    <n v="121400"/>
    <n v="65755"/>
    <x v="0"/>
    <n v="792"/>
    <x v="1"/>
    <x v="1"/>
    <n v="1385359200"/>
    <n v="1386741600"/>
    <b v="0"/>
    <b v="1"/>
    <s v="film &amp; video/documentary"/>
    <n v="54"/>
    <n v="83.02"/>
    <x v="4"/>
    <x v="4"/>
  </r>
  <r>
    <x v="434"/>
    <x v="430"/>
    <s v="Cloned transitional hierarchy"/>
    <n v="5400"/>
    <n v="903"/>
    <x v="3"/>
    <n v="10"/>
    <x v="0"/>
    <x v="0"/>
    <n v="1480572000"/>
    <n v="1481781600"/>
    <b v="1"/>
    <b v="0"/>
    <s v="theater/plays"/>
    <n v="17"/>
    <n v="90.3"/>
    <x v="3"/>
    <x v="3"/>
  </r>
  <r>
    <x v="435"/>
    <x v="431"/>
    <s v="Advanced discrete leverage"/>
    <n v="152400"/>
    <n v="178120"/>
    <x v="1"/>
    <n v="1713"/>
    <x v="6"/>
    <x v="6"/>
    <n v="1418623200"/>
    <n v="1419660000"/>
    <b v="0"/>
    <b v="1"/>
    <s v="theater/plays"/>
    <n v="117"/>
    <n v="103.98"/>
    <x v="3"/>
    <x v="3"/>
  </r>
  <r>
    <x v="436"/>
    <x v="432"/>
    <s v="Open-source incremental throughput"/>
    <n v="1300"/>
    <n v="13678"/>
    <x v="1"/>
    <n v="249"/>
    <x v="1"/>
    <x v="1"/>
    <n v="1555736400"/>
    <n v="1555822800"/>
    <b v="0"/>
    <b v="0"/>
    <s v="music/jazz"/>
    <n v="1052"/>
    <n v="54.93"/>
    <x v="1"/>
    <x v="17"/>
  </r>
  <r>
    <x v="437"/>
    <x v="433"/>
    <s v="Centralized regional interface"/>
    <n v="8100"/>
    <n v="9969"/>
    <x v="1"/>
    <n v="192"/>
    <x v="1"/>
    <x v="1"/>
    <n v="1442120400"/>
    <n v="1442379600"/>
    <b v="0"/>
    <b v="1"/>
    <s v="film &amp; video/animation"/>
    <n v="123"/>
    <n v="51.92"/>
    <x v="4"/>
    <x v="10"/>
  </r>
  <r>
    <x v="438"/>
    <x v="434"/>
    <s v="Streamlined web-enabled knowledgebase"/>
    <n v="8300"/>
    <n v="14827"/>
    <x v="1"/>
    <n v="247"/>
    <x v="1"/>
    <x v="1"/>
    <n v="1362376800"/>
    <n v="1364965200"/>
    <b v="0"/>
    <b v="0"/>
    <s v="theater/plays"/>
    <n v="179"/>
    <n v="60.03"/>
    <x v="3"/>
    <x v="3"/>
  </r>
  <r>
    <x v="439"/>
    <x v="435"/>
    <s v="Digitized transitional monitoring"/>
    <n v="28400"/>
    <n v="100900"/>
    <x v="1"/>
    <n v="2293"/>
    <x v="1"/>
    <x v="1"/>
    <n v="1478408400"/>
    <n v="1479016800"/>
    <b v="0"/>
    <b v="0"/>
    <s v="film &amp; video/science fiction"/>
    <n v="355"/>
    <n v="44"/>
    <x v="4"/>
    <x v="22"/>
  </r>
  <r>
    <x v="440"/>
    <x v="436"/>
    <s v="Networked optimal adapter"/>
    <n v="102500"/>
    <n v="165954"/>
    <x v="1"/>
    <n v="3131"/>
    <x v="1"/>
    <x v="1"/>
    <n v="1498798800"/>
    <n v="1499662800"/>
    <b v="0"/>
    <b v="0"/>
    <s v="film &amp; video/television"/>
    <n v="162"/>
    <n v="53"/>
    <x v="4"/>
    <x v="19"/>
  </r>
  <r>
    <x v="441"/>
    <x v="437"/>
    <s v="Automated optimal function"/>
    <n v="7000"/>
    <n v="1744"/>
    <x v="0"/>
    <n v="32"/>
    <x v="1"/>
    <x v="1"/>
    <n v="1335416400"/>
    <n v="1337835600"/>
    <b v="0"/>
    <b v="0"/>
    <s v="technology/wearables"/>
    <n v="25"/>
    <n v="54.5"/>
    <x v="2"/>
    <x v="8"/>
  </r>
  <r>
    <x v="442"/>
    <x v="438"/>
    <s v="Devolved system-worthy framework"/>
    <n v="5400"/>
    <n v="10731"/>
    <x v="1"/>
    <n v="143"/>
    <x v="6"/>
    <x v="6"/>
    <n v="1504328400"/>
    <n v="1505710800"/>
    <b v="0"/>
    <b v="0"/>
    <s v="theater/plays"/>
    <n v="199"/>
    <n v="75.040000000000006"/>
    <x v="3"/>
    <x v="3"/>
  </r>
  <r>
    <x v="443"/>
    <x v="439"/>
    <s v="Stand-alone user-facing service-desk"/>
    <n v="9300"/>
    <n v="3232"/>
    <x v="3"/>
    <n v="90"/>
    <x v="1"/>
    <x v="1"/>
    <n v="1285822800"/>
    <n v="1287464400"/>
    <b v="0"/>
    <b v="0"/>
    <s v="theater/plays"/>
    <n v="35"/>
    <n v="35.909999999999997"/>
    <x v="3"/>
    <x v="3"/>
  </r>
  <r>
    <x v="444"/>
    <x v="347"/>
    <s v="Versatile global attitude"/>
    <n v="6200"/>
    <n v="10938"/>
    <x v="1"/>
    <n v="296"/>
    <x v="1"/>
    <x v="1"/>
    <n v="1311483600"/>
    <n v="1311656400"/>
    <b v="0"/>
    <b v="1"/>
    <s v="music/indie rock"/>
    <n v="176"/>
    <n v="36.950000000000003"/>
    <x v="1"/>
    <x v="7"/>
  </r>
  <r>
    <x v="445"/>
    <x v="440"/>
    <s v="Intuitive demand-driven Local Area Network"/>
    <n v="2100"/>
    <n v="10739"/>
    <x v="1"/>
    <n v="170"/>
    <x v="1"/>
    <x v="1"/>
    <n v="1291356000"/>
    <n v="1293170400"/>
    <b v="0"/>
    <b v="1"/>
    <s v="theater/plays"/>
    <n v="511.00000000000006"/>
    <n v="63.17"/>
    <x v="3"/>
    <x v="3"/>
  </r>
  <r>
    <x v="446"/>
    <x v="441"/>
    <s v="Assimilated uniform methodology"/>
    <n v="6800"/>
    <n v="5579"/>
    <x v="0"/>
    <n v="186"/>
    <x v="1"/>
    <x v="1"/>
    <n v="1355810400"/>
    <n v="1355983200"/>
    <b v="0"/>
    <b v="0"/>
    <s v="technology/wearables"/>
    <n v="82"/>
    <n v="29.99"/>
    <x v="2"/>
    <x v="8"/>
  </r>
  <r>
    <x v="447"/>
    <x v="442"/>
    <s v="Self-enabling next generation algorithm"/>
    <n v="155200"/>
    <n v="37754"/>
    <x v="3"/>
    <n v="439"/>
    <x v="4"/>
    <x v="4"/>
    <n v="1513663200"/>
    <n v="1515045600"/>
    <b v="0"/>
    <b v="0"/>
    <s v="film &amp; video/television"/>
    <n v="24"/>
    <n v="86"/>
    <x v="4"/>
    <x v="19"/>
  </r>
  <r>
    <x v="448"/>
    <x v="443"/>
    <s v="Object-based demand-driven strategy"/>
    <n v="89900"/>
    <n v="45384"/>
    <x v="0"/>
    <n v="605"/>
    <x v="1"/>
    <x v="1"/>
    <n v="1365915600"/>
    <n v="1366088400"/>
    <b v="0"/>
    <b v="1"/>
    <s v="games/video games"/>
    <n v="50"/>
    <n v="75.010000000000005"/>
    <x v="6"/>
    <x v="11"/>
  </r>
  <r>
    <x v="449"/>
    <x v="444"/>
    <s v="Public-key coherent ability"/>
    <n v="900"/>
    <n v="8703"/>
    <x v="1"/>
    <n v="86"/>
    <x v="3"/>
    <x v="3"/>
    <n v="1551852000"/>
    <n v="1553317200"/>
    <b v="0"/>
    <b v="0"/>
    <s v="games/video games"/>
    <n v="967"/>
    <n v="101.2"/>
    <x v="6"/>
    <x v="11"/>
  </r>
  <r>
    <x v="450"/>
    <x v="445"/>
    <s v="Up-sized composite success"/>
    <n v="100"/>
    <n v="4"/>
    <x v="0"/>
    <n v="1"/>
    <x v="0"/>
    <x v="0"/>
    <n v="1540098000"/>
    <n v="1542088800"/>
    <b v="0"/>
    <b v="0"/>
    <s v="film &amp; video/animation"/>
    <n v="4"/>
    <n v="4"/>
    <x v="4"/>
    <x v="10"/>
  </r>
  <r>
    <x v="451"/>
    <x v="446"/>
    <s v="Innovative exuding matrix"/>
    <n v="148400"/>
    <n v="182302"/>
    <x v="1"/>
    <n v="6286"/>
    <x v="1"/>
    <x v="1"/>
    <n v="1500440400"/>
    <n v="1503118800"/>
    <b v="0"/>
    <b v="0"/>
    <s v="music/rock"/>
    <n v="123"/>
    <n v="29"/>
    <x v="1"/>
    <x v="1"/>
  </r>
  <r>
    <x v="452"/>
    <x v="447"/>
    <s v="Realigned impactful artificial intelligence"/>
    <n v="4800"/>
    <n v="3045"/>
    <x v="0"/>
    <n v="31"/>
    <x v="1"/>
    <x v="1"/>
    <n v="1278392400"/>
    <n v="1278478800"/>
    <b v="0"/>
    <b v="0"/>
    <s v="film &amp; video/drama"/>
    <n v="63"/>
    <n v="98.23"/>
    <x v="4"/>
    <x v="6"/>
  </r>
  <r>
    <x v="453"/>
    <x v="448"/>
    <s v="Multi-layered multi-tasking secured line"/>
    <n v="182400"/>
    <n v="102749"/>
    <x v="0"/>
    <n v="1181"/>
    <x v="1"/>
    <x v="1"/>
    <n v="1480572000"/>
    <n v="1484114400"/>
    <b v="0"/>
    <b v="0"/>
    <s v="film &amp; video/science fiction"/>
    <n v="56.000000000000007"/>
    <n v="87"/>
    <x v="4"/>
    <x v="22"/>
  </r>
  <r>
    <x v="454"/>
    <x v="449"/>
    <s v="Upgradable upward-trending portal"/>
    <n v="4000"/>
    <n v="1763"/>
    <x v="0"/>
    <n v="39"/>
    <x v="1"/>
    <x v="1"/>
    <n v="1382331600"/>
    <n v="1385445600"/>
    <b v="0"/>
    <b v="1"/>
    <s v="film &amp; video/drama"/>
    <n v="44"/>
    <n v="45.21"/>
    <x v="4"/>
    <x v="6"/>
  </r>
  <r>
    <x v="455"/>
    <x v="450"/>
    <s v="Profit-focused global product"/>
    <n v="116500"/>
    <n v="137904"/>
    <x v="1"/>
    <n v="3727"/>
    <x v="1"/>
    <x v="1"/>
    <n v="1316754000"/>
    <n v="1318741200"/>
    <b v="0"/>
    <b v="0"/>
    <s v="theater/plays"/>
    <n v="118"/>
    <n v="37"/>
    <x v="3"/>
    <x v="3"/>
  </r>
  <r>
    <x v="456"/>
    <x v="451"/>
    <s v="Operative well-modulated data-warehouse"/>
    <n v="146400"/>
    <n v="152438"/>
    <x v="1"/>
    <n v="1605"/>
    <x v="1"/>
    <x v="1"/>
    <n v="1518242400"/>
    <n v="1518242400"/>
    <b v="0"/>
    <b v="1"/>
    <s v="music/indie rock"/>
    <n v="104"/>
    <n v="94.98"/>
    <x v="1"/>
    <x v="7"/>
  </r>
  <r>
    <x v="457"/>
    <x v="452"/>
    <s v="Cloned asymmetric functionalities"/>
    <n v="5000"/>
    <n v="1332"/>
    <x v="0"/>
    <n v="46"/>
    <x v="1"/>
    <x v="1"/>
    <n v="1476421200"/>
    <n v="1476594000"/>
    <b v="0"/>
    <b v="0"/>
    <s v="theater/plays"/>
    <n v="27"/>
    <n v="28.96"/>
    <x v="3"/>
    <x v="3"/>
  </r>
  <r>
    <x v="458"/>
    <x v="453"/>
    <s v="Pre-emptive neutral portal"/>
    <n v="33800"/>
    <n v="118706"/>
    <x v="1"/>
    <n v="2120"/>
    <x v="1"/>
    <x v="1"/>
    <n v="1269752400"/>
    <n v="1273554000"/>
    <b v="0"/>
    <b v="0"/>
    <s v="theater/plays"/>
    <n v="351"/>
    <n v="55.99"/>
    <x v="3"/>
    <x v="3"/>
  </r>
  <r>
    <x v="459"/>
    <x v="454"/>
    <s v="Switchable demand-driven help-desk"/>
    <n v="6300"/>
    <n v="5674"/>
    <x v="0"/>
    <n v="105"/>
    <x v="1"/>
    <x v="1"/>
    <n v="1419746400"/>
    <n v="1421906400"/>
    <b v="0"/>
    <b v="0"/>
    <s v="film &amp; video/documentary"/>
    <n v="90"/>
    <n v="54.04"/>
    <x v="4"/>
    <x v="4"/>
  </r>
  <r>
    <x v="460"/>
    <x v="455"/>
    <s v="Business-focused static ability"/>
    <n v="2400"/>
    <n v="4119"/>
    <x v="1"/>
    <n v="50"/>
    <x v="1"/>
    <x v="1"/>
    <n v="1281330000"/>
    <n v="1281589200"/>
    <b v="0"/>
    <b v="0"/>
    <s v="theater/plays"/>
    <n v="172"/>
    <n v="82.38"/>
    <x v="3"/>
    <x v="3"/>
  </r>
  <r>
    <x v="461"/>
    <x v="456"/>
    <s v="Networked secondary structure"/>
    <n v="98800"/>
    <n v="139354"/>
    <x v="1"/>
    <n v="2080"/>
    <x v="1"/>
    <x v="1"/>
    <n v="1398661200"/>
    <n v="1400389200"/>
    <b v="0"/>
    <b v="0"/>
    <s v="film &amp; video/drama"/>
    <n v="141"/>
    <n v="67"/>
    <x v="4"/>
    <x v="6"/>
  </r>
  <r>
    <x v="462"/>
    <x v="457"/>
    <s v="Total multimedia website"/>
    <n v="188800"/>
    <n v="57734"/>
    <x v="0"/>
    <n v="535"/>
    <x v="1"/>
    <x v="1"/>
    <n v="1359525600"/>
    <n v="1362808800"/>
    <b v="0"/>
    <b v="0"/>
    <s v="games/mobile games"/>
    <n v="31"/>
    <n v="107.91"/>
    <x v="6"/>
    <x v="20"/>
  </r>
  <r>
    <x v="463"/>
    <x v="458"/>
    <s v="Cross-platform upward-trending parallelism"/>
    <n v="134300"/>
    <n v="145265"/>
    <x v="1"/>
    <n v="2105"/>
    <x v="1"/>
    <x v="1"/>
    <n v="1388469600"/>
    <n v="1388815200"/>
    <b v="0"/>
    <b v="0"/>
    <s v="film &amp; video/animation"/>
    <n v="108"/>
    <n v="69.010000000000005"/>
    <x v="4"/>
    <x v="10"/>
  </r>
  <r>
    <x v="464"/>
    <x v="459"/>
    <s v="Pre-emptive mission-critical hardware"/>
    <n v="71200"/>
    <n v="95020"/>
    <x v="1"/>
    <n v="2436"/>
    <x v="1"/>
    <x v="1"/>
    <n v="1518328800"/>
    <n v="1519538400"/>
    <b v="0"/>
    <b v="0"/>
    <s v="theater/plays"/>
    <n v="133"/>
    <n v="39.01"/>
    <x v="3"/>
    <x v="3"/>
  </r>
  <r>
    <x v="465"/>
    <x v="460"/>
    <s v="Up-sized responsive protocol"/>
    <n v="4700"/>
    <n v="8829"/>
    <x v="1"/>
    <n v="80"/>
    <x v="1"/>
    <x v="1"/>
    <n v="1517032800"/>
    <n v="1517810400"/>
    <b v="0"/>
    <b v="0"/>
    <s v="publishing/translations"/>
    <n v="188"/>
    <n v="110.36"/>
    <x v="5"/>
    <x v="18"/>
  </r>
  <r>
    <x v="466"/>
    <x v="461"/>
    <s v="Pre-emptive transitional frame"/>
    <n v="1200"/>
    <n v="3984"/>
    <x v="1"/>
    <n v="42"/>
    <x v="1"/>
    <x v="1"/>
    <n v="1368594000"/>
    <n v="1370581200"/>
    <b v="0"/>
    <b v="1"/>
    <s v="technology/wearables"/>
    <n v="332"/>
    <n v="94.86"/>
    <x v="2"/>
    <x v="8"/>
  </r>
  <r>
    <x v="467"/>
    <x v="462"/>
    <s v="Profit-focused content-based application"/>
    <n v="1400"/>
    <n v="8053"/>
    <x v="1"/>
    <n v="139"/>
    <x v="0"/>
    <x v="0"/>
    <n v="1448258400"/>
    <n v="1448863200"/>
    <b v="0"/>
    <b v="1"/>
    <s v="technology/web"/>
    <n v="575"/>
    <n v="57.94"/>
    <x v="2"/>
    <x v="2"/>
  </r>
  <r>
    <x v="468"/>
    <x v="463"/>
    <s v="Streamlined neutral analyzer"/>
    <n v="4000"/>
    <n v="1620"/>
    <x v="0"/>
    <n v="16"/>
    <x v="1"/>
    <x v="1"/>
    <n v="1555218000"/>
    <n v="1556600400"/>
    <b v="0"/>
    <b v="0"/>
    <s v="theater/plays"/>
    <n v="41"/>
    <n v="101.25"/>
    <x v="3"/>
    <x v="3"/>
  </r>
  <r>
    <x v="469"/>
    <x v="464"/>
    <s v="Assimilated neutral utilization"/>
    <n v="5600"/>
    <n v="10328"/>
    <x v="1"/>
    <n v="159"/>
    <x v="1"/>
    <x v="1"/>
    <n v="1431925200"/>
    <n v="1432098000"/>
    <b v="0"/>
    <b v="0"/>
    <s v="film &amp; video/drama"/>
    <n v="184"/>
    <n v="64.959999999999994"/>
    <x v="4"/>
    <x v="6"/>
  </r>
  <r>
    <x v="470"/>
    <x v="465"/>
    <s v="Extended dedicated archive"/>
    <n v="3600"/>
    <n v="10289"/>
    <x v="1"/>
    <n v="381"/>
    <x v="1"/>
    <x v="1"/>
    <n v="1481522400"/>
    <n v="1482127200"/>
    <b v="0"/>
    <b v="0"/>
    <s v="technology/wearables"/>
    <n v="286"/>
    <n v="27.01"/>
    <x v="2"/>
    <x v="8"/>
  </r>
  <r>
    <x v="471"/>
    <x v="197"/>
    <s v="Configurable static help-desk"/>
    <n v="3100"/>
    <n v="9889"/>
    <x v="1"/>
    <n v="194"/>
    <x v="4"/>
    <x v="4"/>
    <n v="1335934800"/>
    <n v="1335934800"/>
    <b v="0"/>
    <b v="1"/>
    <s v="food/food trucks"/>
    <n v="319"/>
    <n v="50.97"/>
    <x v="0"/>
    <x v="0"/>
  </r>
  <r>
    <x v="472"/>
    <x v="466"/>
    <s v="Self-enabling clear-thinking framework"/>
    <n v="153800"/>
    <n v="60342"/>
    <x v="0"/>
    <n v="575"/>
    <x v="1"/>
    <x v="1"/>
    <n v="1552280400"/>
    <n v="1556946000"/>
    <b v="0"/>
    <b v="0"/>
    <s v="music/rock"/>
    <n v="39"/>
    <n v="104.94"/>
    <x v="1"/>
    <x v="1"/>
  </r>
  <r>
    <x v="473"/>
    <x v="467"/>
    <s v="Assimilated fault-tolerant capacity"/>
    <n v="5000"/>
    <n v="8907"/>
    <x v="1"/>
    <n v="106"/>
    <x v="1"/>
    <x v="1"/>
    <n v="1529989200"/>
    <n v="1530075600"/>
    <b v="0"/>
    <b v="0"/>
    <s v="music/electric music"/>
    <n v="178"/>
    <n v="84.03"/>
    <x v="1"/>
    <x v="5"/>
  </r>
  <r>
    <x v="474"/>
    <x v="468"/>
    <s v="Enhanced neutral ability"/>
    <n v="4000"/>
    <n v="14606"/>
    <x v="1"/>
    <n v="142"/>
    <x v="1"/>
    <x v="1"/>
    <n v="1418709600"/>
    <n v="1418796000"/>
    <b v="0"/>
    <b v="0"/>
    <s v="film &amp; video/television"/>
    <n v="365"/>
    <n v="102.86"/>
    <x v="4"/>
    <x v="19"/>
  </r>
  <r>
    <x v="475"/>
    <x v="469"/>
    <s v="Function-based attitude-oriented groupware"/>
    <n v="7400"/>
    <n v="8432"/>
    <x v="1"/>
    <n v="211"/>
    <x v="1"/>
    <x v="1"/>
    <n v="1372136400"/>
    <n v="1372482000"/>
    <b v="0"/>
    <b v="1"/>
    <s v="publishing/translations"/>
    <n v="113.99999999999999"/>
    <n v="39.96"/>
    <x v="5"/>
    <x v="18"/>
  </r>
  <r>
    <x v="476"/>
    <x v="470"/>
    <s v="Optional solution-oriented instruction set"/>
    <n v="191500"/>
    <n v="57122"/>
    <x v="0"/>
    <n v="1120"/>
    <x v="1"/>
    <x v="1"/>
    <n v="1533877200"/>
    <n v="1534395600"/>
    <b v="0"/>
    <b v="0"/>
    <s v="publishing/fiction"/>
    <n v="30"/>
    <n v="51"/>
    <x v="5"/>
    <x v="13"/>
  </r>
  <r>
    <x v="477"/>
    <x v="471"/>
    <s v="Organic object-oriented core"/>
    <n v="8500"/>
    <n v="4613"/>
    <x v="0"/>
    <n v="113"/>
    <x v="1"/>
    <x v="1"/>
    <n v="1309064400"/>
    <n v="1311397200"/>
    <b v="0"/>
    <b v="0"/>
    <s v="film &amp; video/science fiction"/>
    <n v="54"/>
    <n v="40.82"/>
    <x v="4"/>
    <x v="22"/>
  </r>
  <r>
    <x v="478"/>
    <x v="472"/>
    <s v="Balanced impactful circuit"/>
    <n v="68800"/>
    <n v="162603"/>
    <x v="1"/>
    <n v="2756"/>
    <x v="1"/>
    <x v="1"/>
    <n v="1425877200"/>
    <n v="1426914000"/>
    <b v="0"/>
    <b v="0"/>
    <s v="technology/wearables"/>
    <n v="236"/>
    <n v="59"/>
    <x v="2"/>
    <x v="8"/>
  </r>
  <r>
    <x v="479"/>
    <x v="473"/>
    <s v="Future-proofed heuristic encryption"/>
    <n v="2400"/>
    <n v="12310"/>
    <x v="1"/>
    <n v="173"/>
    <x v="4"/>
    <x v="4"/>
    <n v="1501304400"/>
    <n v="1501477200"/>
    <b v="0"/>
    <b v="0"/>
    <s v="food/food trucks"/>
    <n v="513"/>
    <n v="71.16"/>
    <x v="0"/>
    <x v="0"/>
  </r>
  <r>
    <x v="480"/>
    <x v="474"/>
    <s v="Balanced bifurcated leverage"/>
    <n v="8600"/>
    <n v="8656"/>
    <x v="1"/>
    <n v="87"/>
    <x v="1"/>
    <x v="1"/>
    <n v="1268287200"/>
    <n v="1269061200"/>
    <b v="0"/>
    <b v="1"/>
    <s v="photography/photography books"/>
    <n v="101"/>
    <n v="99.49"/>
    <x v="7"/>
    <x v="14"/>
  </r>
  <r>
    <x v="481"/>
    <x v="475"/>
    <s v="Sharable discrete budgetary management"/>
    <n v="196600"/>
    <n v="159931"/>
    <x v="0"/>
    <n v="1538"/>
    <x v="1"/>
    <x v="1"/>
    <n v="1412139600"/>
    <n v="1415772000"/>
    <b v="0"/>
    <b v="1"/>
    <s v="theater/plays"/>
    <n v="81"/>
    <n v="103.99"/>
    <x v="3"/>
    <x v="3"/>
  </r>
  <r>
    <x v="482"/>
    <x v="476"/>
    <s v="Focused solution-oriented instruction set"/>
    <n v="4200"/>
    <n v="689"/>
    <x v="0"/>
    <n v="9"/>
    <x v="1"/>
    <x v="1"/>
    <n v="1330063200"/>
    <n v="1331013600"/>
    <b v="0"/>
    <b v="1"/>
    <s v="publishing/fiction"/>
    <n v="16"/>
    <n v="76.56"/>
    <x v="5"/>
    <x v="13"/>
  </r>
  <r>
    <x v="483"/>
    <x v="477"/>
    <s v="Down-sized actuating infrastructure"/>
    <n v="91400"/>
    <n v="48236"/>
    <x v="0"/>
    <n v="554"/>
    <x v="1"/>
    <x v="1"/>
    <n v="1576130400"/>
    <n v="1576735200"/>
    <b v="0"/>
    <b v="0"/>
    <s v="theater/plays"/>
    <n v="53"/>
    <n v="87.07"/>
    <x v="3"/>
    <x v="3"/>
  </r>
  <r>
    <x v="484"/>
    <x v="478"/>
    <s v="Synergistic cohesive adapter"/>
    <n v="29600"/>
    <n v="77021"/>
    <x v="1"/>
    <n v="1572"/>
    <x v="4"/>
    <x v="4"/>
    <n v="1407128400"/>
    <n v="1411362000"/>
    <b v="0"/>
    <b v="1"/>
    <s v="food/food trucks"/>
    <n v="260"/>
    <n v="49"/>
    <x v="0"/>
    <x v="0"/>
  </r>
  <r>
    <x v="485"/>
    <x v="479"/>
    <s v="Quality-focused mission-critical structure"/>
    <n v="90600"/>
    <n v="27844"/>
    <x v="0"/>
    <n v="648"/>
    <x v="4"/>
    <x v="4"/>
    <n v="1560142800"/>
    <n v="1563685200"/>
    <b v="0"/>
    <b v="0"/>
    <s v="theater/plays"/>
    <n v="31"/>
    <n v="42.97"/>
    <x v="3"/>
    <x v="3"/>
  </r>
  <r>
    <x v="486"/>
    <x v="480"/>
    <s v="Compatible exuding Graphical User Interface"/>
    <n v="5200"/>
    <n v="702"/>
    <x v="0"/>
    <n v="21"/>
    <x v="4"/>
    <x v="4"/>
    <n v="1520575200"/>
    <n v="1521867600"/>
    <b v="0"/>
    <b v="1"/>
    <s v="publishing/translations"/>
    <n v="14.000000000000002"/>
    <n v="33.43"/>
    <x v="5"/>
    <x v="18"/>
  </r>
  <r>
    <x v="487"/>
    <x v="481"/>
    <s v="Monitored 24/7 time-frame"/>
    <n v="110300"/>
    <n v="197024"/>
    <x v="1"/>
    <n v="2346"/>
    <x v="1"/>
    <x v="1"/>
    <n v="1492664400"/>
    <n v="1495515600"/>
    <b v="0"/>
    <b v="0"/>
    <s v="theater/plays"/>
    <n v="179"/>
    <n v="83.98"/>
    <x v="3"/>
    <x v="3"/>
  </r>
  <r>
    <x v="488"/>
    <x v="482"/>
    <s v="Virtual secondary open architecture"/>
    <n v="5300"/>
    <n v="11663"/>
    <x v="1"/>
    <n v="115"/>
    <x v="1"/>
    <x v="1"/>
    <n v="1454479200"/>
    <n v="1455948000"/>
    <b v="0"/>
    <b v="0"/>
    <s v="theater/plays"/>
    <n v="220.00000000000003"/>
    <n v="101.42"/>
    <x v="3"/>
    <x v="3"/>
  </r>
  <r>
    <x v="489"/>
    <x v="483"/>
    <s v="Down-sized mobile time-frame"/>
    <n v="9200"/>
    <n v="9339"/>
    <x v="1"/>
    <n v="85"/>
    <x v="6"/>
    <x v="6"/>
    <n v="1281934800"/>
    <n v="1282366800"/>
    <b v="0"/>
    <b v="0"/>
    <s v="technology/wearables"/>
    <n v="102"/>
    <n v="109.87"/>
    <x v="2"/>
    <x v="8"/>
  </r>
  <r>
    <x v="490"/>
    <x v="484"/>
    <s v="Innovative disintermediate encryption"/>
    <n v="2400"/>
    <n v="4596"/>
    <x v="1"/>
    <n v="144"/>
    <x v="1"/>
    <x v="1"/>
    <n v="1573970400"/>
    <n v="1574575200"/>
    <b v="0"/>
    <b v="0"/>
    <s v="journalism/audio"/>
    <n v="192"/>
    <n v="31.92"/>
    <x v="8"/>
    <x v="23"/>
  </r>
  <r>
    <x v="491"/>
    <x v="485"/>
    <s v="Universal contextually-based knowledgebase"/>
    <n v="56800"/>
    <n v="173437"/>
    <x v="1"/>
    <n v="2443"/>
    <x v="1"/>
    <x v="1"/>
    <n v="1372654800"/>
    <n v="1374901200"/>
    <b v="0"/>
    <b v="1"/>
    <s v="food/food trucks"/>
    <n v="305"/>
    <n v="70.989999999999995"/>
    <x v="0"/>
    <x v="0"/>
  </r>
  <r>
    <x v="492"/>
    <x v="486"/>
    <s v="Persevering interactive matrix"/>
    <n v="191000"/>
    <n v="45831"/>
    <x v="3"/>
    <n v="595"/>
    <x v="1"/>
    <x v="1"/>
    <n v="1275886800"/>
    <n v="1278910800"/>
    <b v="1"/>
    <b v="1"/>
    <s v="film &amp; video/shorts"/>
    <n v="24"/>
    <n v="77.03"/>
    <x v="4"/>
    <x v="12"/>
  </r>
  <r>
    <x v="493"/>
    <x v="487"/>
    <s v="Seamless background framework"/>
    <n v="900"/>
    <n v="6514"/>
    <x v="1"/>
    <n v="64"/>
    <x v="1"/>
    <x v="1"/>
    <n v="1561784400"/>
    <n v="1562907600"/>
    <b v="0"/>
    <b v="0"/>
    <s v="photography/photography books"/>
    <n v="724"/>
    <n v="101.78"/>
    <x v="7"/>
    <x v="14"/>
  </r>
  <r>
    <x v="494"/>
    <x v="488"/>
    <s v="Balanced upward-trending productivity"/>
    <n v="2500"/>
    <n v="13684"/>
    <x v="1"/>
    <n v="268"/>
    <x v="1"/>
    <x v="1"/>
    <n v="1332392400"/>
    <n v="1332478800"/>
    <b v="0"/>
    <b v="0"/>
    <s v="technology/wearables"/>
    <n v="547"/>
    <n v="51.06"/>
    <x v="2"/>
    <x v="8"/>
  </r>
  <r>
    <x v="495"/>
    <x v="489"/>
    <s v="Centralized clear-thinking solution"/>
    <n v="3200"/>
    <n v="13264"/>
    <x v="1"/>
    <n v="195"/>
    <x v="3"/>
    <x v="3"/>
    <n v="1402376400"/>
    <n v="1402722000"/>
    <b v="0"/>
    <b v="0"/>
    <s v="theater/plays"/>
    <n v="415.00000000000006"/>
    <n v="68.02"/>
    <x v="3"/>
    <x v="3"/>
  </r>
  <r>
    <x v="496"/>
    <x v="490"/>
    <s v="Optimized bi-directional extranet"/>
    <n v="183800"/>
    <n v="1667"/>
    <x v="0"/>
    <n v="54"/>
    <x v="1"/>
    <x v="1"/>
    <n v="1495342800"/>
    <n v="1496811600"/>
    <b v="0"/>
    <b v="0"/>
    <s v="film &amp; video/animation"/>
    <n v="1"/>
    <n v="30.87"/>
    <x v="4"/>
    <x v="10"/>
  </r>
  <r>
    <x v="497"/>
    <x v="491"/>
    <s v="Intuitive actuating benchmark"/>
    <n v="9800"/>
    <n v="3349"/>
    <x v="0"/>
    <n v="120"/>
    <x v="1"/>
    <x v="1"/>
    <n v="1482213600"/>
    <n v="1482213600"/>
    <b v="0"/>
    <b v="1"/>
    <s v="technology/wearables"/>
    <n v="34"/>
    <n v="27.91"/>
    <x v="2"/>
    <x v="8"/>
  </r>
  <r>
    <x v="498"/>
    <x v="492"/>
    <s v="Devolved background project"/>
    <n v="193400"/>
    <n v="46317"/>
    <x v="0"/>
    <n v="579"/>
    <x v="3"/>
    <x v="3"/>
    <n v="1420092000"/>
    <n v="1420264800"/>
    <b v="0"/>
    <b v="0"/>
    <s v="technology/web"/>
    <n v="24"/>
    <n v="79.989999999999995"/>
    <x v="2"/>
    <x v="2"/>
  </r>
  <r>
    <x v="499"/>
    <x v="493"/>
    <s v="Reverse-engineered executive emulation"/>
    <n v="163800"/>
    <n v="78743"/>
    <x v="0"/>
    <n v="2072"/>
    <x v="1"/>
    <x v="1"/>
    <n v="1458018000"/>
    <n v="1458450000"/>
    <b v="0"/>
    <b v="1"/>
    <s v="film &amp; video/documentary"/>
    <n v="48"/>
    <n v="38"/>
    <x v="4"/>
    <x v="4"/>
  </r>
  <r>
    <x v="500"/>
    <x v="494"/>
    <s v="Team-oriented clear-thinking matrix"/>
    <n v="100"/>
    <n v="0"/>
    <x v="0"/>
    <n v="0"/>
    <x v="1"/>
    <x v="1"/>
    <n v="1367384400"/>
    <n v="1369803600"/>
    <b v="0"/>
    <b v="1"/>
    <s v="theater/plays"/>
    <n v="0"/>
    <e v="#DIV/0!"/>
    <x v="3"/>
    <x v="3"/>
  </r>
  <r>
    <x v="501"/>
    <x v="495"/>
    <s v="Focused coherent methodology"/>
    <n v="153600"/>
    <n v="107743"/>
    <x v="0"/>
    <n v="1796"/>
    <x v="1"/>
    <x v="1"/>
    <n v="1363064400"/>
    <n v="1363237200"/>
    <b v="0"/>
    <b v="0"/>
    <s v="film &amp; video/documentary"/>
    <n v="70"/>
    <n v="59.99"/>
    <x v="4"/>
    <x v="4"/>
  </r>
  <r>
    <x v="502"/>
    <x v="212"/>
    <s v="Reduced context-sensitive complexity"/>
    <n v="1300"/>
    <n v="6889"/>
    <x v="1"/>
    <n v="186"/>
    <x v="2"/>
    <x v="2"/>
    <n v="1343365200"/>
    <n v="1345870800"/>
    <b v="0"/>
    <b v="1"/>
    <s v="games/video games"/>
    <n v="530"/>
    <n v="37.04"/>
    <x v="6"/>
    <x v="11"/>
  </r>
  <r>
    <x v="503"/>
    <x v="496"/>
    <s v="Decentralized 4thgeneration time-frame"/>
    <n v="25500"/>
    <n v="45983"/>
    <x v="1"/>
    <n v="460"/>
    <x v="1"/>
    <x v="1"/>
    <n v="1435726800"/>
    <n v="1437454800"/>
    <b v="0"/>
    <b v="0"/>
    <s v="film &amp; video/drama"/>
    <n v="180"/>
    <n v="99.96"/>
    <x v="4"/>
    <x v="6"/>
  </r>
  <r>
    <x v="504"/>
    <x v="497"/>
    <s v="De-engineered cohesive moderator"/>
    <n v="7500"/>
    <n v="6924"/>
    <x v="0"/>
    <n v="62"/>
    <x v="6"/>
    <x v="6"/>
    <n v="1431925200"/>
    <n v="1432011600"/>
    <b v="0"/>
    <b v="0"/>
    <s v="music/rock"/>
    <n v="92"/>
    <n v="111.68"/>
    <x v="1"/>
    <x v="1"/>
  </r>
  <r>
    <x v="505"/>
    <x v="498"/>
    <s v="Ameliorated explicit parallelism"/>
    <n v="89900"/>
    <n v="12497"/>
    <x v="0"/>
    <n v="347"/>
    <x v="1"/>
    <x v="1"/>
    <n v="1362722400"/>
    <n v="1366347600"/>
    <b v="0"/>
    <b v="1"/>
    <s v="publishing/radio &amp; podcasts"/>
    <n v="14.000000000000002"/>
    <n v="36.01"/>
    <x v="5"/>
    <x v="15"/>
  </r>
  <r>
    <x v="506"/>
    <x v="499"/>
    <s v="Customizable background monitoring"/>
    <n v="18000"/>
    <n v="166874"/>
    <x v="1"/>
    <n v="2528"/>
    <x v="1"/>
    <x v="1"/>
    <n v="1511416800"/>
    <n v="1512885600"/>
    <b v="0"/>
    <b v="1"/>
    <s v="theater/plays"/>
    <n v="927"/>
    <n v="66.010000000000005"/>
    <x v="3"/>
    <x v="3"/>
  </r>
  <r>
    <x v="507"/>
    <x v="500"/>
    <s v="Compatible well-modulated budgetary management"/>
    <n v="2100"/>
    <n v="837"/>
    <x v="0"/>
    <n v="19"/>
    <x v="1"/>
    <x v="1"/>
    <n v="1365483600"/>
    <n v="1369717200"/>
    <b v="0"/>
    <b v="1"/>
    <s v="technology/web"/>
    <n v="40"/>
    <n v="44.05"/>
    <x v="2"/>
    <x v="2"/>
  </r>
  <r>
    <x v="508"/>
    <x v="501"/>
    <s v="Up-sized radical pricing structure"/>
    <n v="172700"/>
    <n v="193820"/>
    <x v="1"/>
    <n v="3657"/>
    <x v="1"/>
    <x v="1"/>
    <n v="1532840400"/>
    <n v="1534654800"/>
    <b v="0"/>
    <b v="0"/>
    <s v="theater/plays"/>
    <n v="112.00000000000001"/>
    <n v="53"/>
    <x v="3"/>
    <x v="3"/>
  </r>
  <r>
    <x v="509"/>
    <x v="173"/>
    <s v="Robust zero-defect project"/>
    <n v="168500"/>
    <n v="119510"/>
    <x v="0"/>
    <n v="1258"/>
    <x v="1"/>
    <x v="1"/>
    <n v="1336194000"/>
    <n v="1337058000"/>
    <b v="0"/>
    <b v="0"/>
    <s v="theater/plays"/>
    <n v="71"/>
    <n v="95"/>
    <x v="3"/>
    <x v="3"/>
  </r>
  <r>
    <x v="510"/>
    <x v="502"/>
    <s v="Re-engineered mobile task-force"/>
    <n v="7800"/>
    <n v="9289"/>
    <x v="1"/>
    <n v="131"/>
    <x v="2"/>
    <x v="2"/>
    <n v="1527742800"/>
    <n v="1529816400"/>
    <b v="0"/>
    <b v="0"/>
    <s v="film &amp; video/drama"/>
    <n v="119"/>
    <n v="70.91"/>
    <x v="4"/>
    <x v="6"/>
  </r>
  <r>
    <x v="511"/>
    <x v="503"/>
    <s v="User-centric intangible neural-net"/>
    <n v="147800"/>
    <n v="35498"/>
    <x v="0"/>
    <n v="362"/>
    <x v="1"/>
    <x v="1"/>
    <n v="1564030800"/>
    <n v="1564894800"/>
    <b v="0"/>
    <b v="0"/>
    <s v="theater/plays"/>
    <n v="24"/>
    <n v="98.06"/>
    <x v="3"/>
    <x v="3"/>
  </r>
  <r>
    <x v="512"/>
    <x v="504"/>
    <s v="Organized explicit core"/>
    <n v="9100"/>
    <n v="12678"/>
    <x v="1"/>
    <n v="239"/>
    <x v="1"/>
    <x v="1"/>
    <n v="1404536400"/>
    <n v="1404622800"/>
    <b v="0"/>
    <b v="1"/>
    <s v="games/video games"/>
    <n v="139"/>
    <n v="53.05"/>
    <x v="6"/>
    <x v="11"/>
  </r>
  <r>
    <x v="513"/>
    <x v="505"/>
    <s v="Synchronized 6thgeneration adapter"/>
    <n v="8300"/>
    <n v="3260"/>
    <x v="3"/>
    <n v="35"/>
    <x v="1"/>
    <x v="1"/>
    <n v="1284008400"/>
    <n v="1284181200"/>
    <b v="0"/>
    <b v="0"/>
    <s v="film &amp; video/television"/>
    <n v="39"/>
    <n v="93.14"/>
    <x v="4"/>
    <x v="19"/>
  </r>
  <r>
    <x v="514"/>
    <x v="506"/>
    <s v="Centralized motivating capacity"/>
    <n v="138700"/>
    <n v="31123"/>
    <x v="3"/>
    <n v="528"/>
    <x v="5"/>
    <x v="5"/>
    <n v="1386309600"/>
    <n v="1386741600"/>
    <b v="0"/>
    <b v="1"/>
    <s v="music/rock"/>
    <n v="22"/>
    <n v="58.95"/>
    <x v="1"/>
    <x v="1"/>
  </r>
  <r>
    <x v="515"/>
    <x v="507"/>
    <s v="Phased 24hour flexibility"/>
    <n v="8600"/>
    <n v="4797"/>
    <x v="0"/>
    <n v="133"/>
    <x v="0"/>
    <x v="0"/>
    <n v="1324620000"/>
    <n v="1324792800"/>
    <b v="0"/>
    <b v="1"/>
    <s v="theater/plays"/>
    <n v="56.000000000000007"/>
    <n v="36.07"/>
    <x v="3"/>
    <x v="3"/>
  </r>
  <r>
    <x v="516"/>
    <x v="508"/>
    <s v="Exclusive 5thgeneration structure"/>
    <n v="125400"/>
    <n v="53324"/>
    <x v="0"/>
    <n v="846"/>
    <x v="1"/>
    <x v="1"/>
    <n v="1281070800"/>
    <n v="1284354000"/>
    <b v="0"/>
    <b v="0"/>
    <s v="publishing/nonfiction"/>
    <n v="43"/>
    <n v="63.03"/>
    <x v="5"/>
    <x v="9"/>
  </r>
  <r>
    <x v="517"/>
    <x v="509"/>
    <s v="Multi-tiered maximized orchestration"/>
    <n v="5900"/>
    <n v="6608"/>
    <x v="1"/>
    <n v="78"/>
    <x v="1"/>
    <x v="1"/>
    <n v="1493960400"/>
    <n v="1494392400"/>
    <b v="0"/>
    <b v="0"/>
    <s v="food/food trucks"/>
    <n v="112.00000000000001"/>
    <n v="84.72"/>
    <x v="0"/>
    <x v="0"/>
  </r>
  <r>
    <x v="518"/>
    <x v="510"/>
    <s v="Open-architected uniform instruction set"/>
    <n v="8800"/>
    <n v="622"/>
    <x v="0"/>
    <n v="10"/>
    <x v="1"/>
    <x v="1"/>
    <n v="1519365600"/>
    <n v="1519538400"/>
    <b v="0"/>
    <b v="1"/>
    <s v="film &amp; video/animation"/>
    <n v="7.0000000000000009"/>
    <n v="62.2"/>
    <x v="4"/>
    <x v="10"/>
  </r>
  <r>
    <x v="519"/>
    <x v="511"/>
    <s v="Exclusive asymmetric analyzer"/>
    <n v="177700"/>
    <n v="180802"/>
    <x v="1"/>
    <n v="1773"/>
    <x v="1"/>
    <x v="1"/>
    <n v="1420696800"/>
    <n v="1421906400"/>
    <b v="0"/>
    <b v="1"/>
    <s v="music/rock"/>
    <n v="102"/>
    <n v="101.98"/>
    <x v="1"/>
    <x v="1"/>
  </r>
  <r>
    <x v="520"/>
    <x v="512"/>
    <s v="Organic radical collaboration"/>
    <n v="800"/>
    <n v="3406"/>
    <x v="1"/>
    <n v="32"/>
    <x v="1"/>
    <x v="1"/>
    <n v="1555650000"/>
    <n v="1555909200"/>
    <b v="0"/>
    <b v="0"/>
    <s v="theater/plays"/>
    <n v="426"/>
    <n v="106.44"/>
    <x v="3"/>
    <x v="3"/>
  </r>
  <r>
    <x v="521"/>
    <x v="513"/>
    <s v="Function-based multi-state software"/>
    <n v="7600"/>
    <n v="11061"/>
    <x v="1"/>
    <n v="369"/>
    <x v="1"/>
    <x v="1"/>
    <n v="1471928400"/>
    <n v="1472446800"/>
    <b v="0"/>
    <b v="1"/>
    <s v="film &amp; video/drama"/>
    <n v="146"/>
    <n v="29.98"/>
    <x v="4"/>
    <x v="6"/>
  </r>
  <r>
    <x v="522"/>
    <x v="514"/>
    <s v="Innovative static budgetary management"/>
    <n v="50500"/>
    <n v="16389"/>
    <x v="0"/>
    <n v="191"/>
    <x v="1"/>
    <x v="1"/>
    <n v="1341291600"/>
    <n v="1342328400"/>
    <b v="0"/>
    <b v="0"/>
    <s v="film &amp; video/shorts"/>
    <n v="32"/>
    <n v="85.81"/>
    <x v="4"/>
    <x v="12"/>
  </r>
  <r>
    <x v="523"/>
    <x v="515"/>
    <s v="Triple-buffered holistic ability"/>
    <n v="900"/>
    <n v="6303"/>
    <x v="1"/>
    <n v="89"/>
    <x v="1"/>
    <x v="1"/>
    <n v="1267682400"/>
    <n v="1268114400"/>
    <b v="0"/>
    <b v="0"/>
    <s v="film &amp; video/shorts"/>
    <n v="700"/>
    <n v="70.819999999999993"/>
    <x v="4"/>
    <x v="12"/>
  </r>
  <r>
    <x v="524"/>
    <x v="516"/>
    <s v="Diverse scalable superstructure"/>
    <n v="96700"/>
    <n v="81136"/>
    <x v="0"/>
    <n v="1979"/>
    <x v="1"/>
    <x v="1"/>
    <n v="1272258000"/>
    <n v="1273381200"/>
    <b v="0"/>
    <b v="0"/>
    <s v="theater/plays"/>
    <n v="84"/>
    <n v="41"/>
    <x v="3"/>
    <x v="3"/>
  </r>
  <r>
    <x v="525"/>
    <x v="517"/>
    <s v="Balanced leadingedge data-warehouse"/>
    <n v="2100"/>
    <n v="1768"/>
    <x v="0"/>
    <n v="63"/>
    <x v="1"/>
    <x v="1"/>
    <n v="1290492000"/>
    <n v="1290837600"/>
    <b v="0"/>
    <b v="0"/>
    <s v="technology/wearables"/>
    <n v="84"/>
    <n v="28.06"/>
    <x v="2"/>
    <x v="8"/>
  </r>
  <r>
    <x v="526"/>
    <x v="518"/>
    <s v="Digitized bandwidth-monitored open architecture"/>
    <n v="8300"/>
    <n v="12944"/>
    <x v="1"/>
    <n v="147"/>
    <x v="1"/>
    <x v="1"/>
    <n v="1451109600"/>
    <n v="1454306400"/>
    <b v="0"/>
    <b v="1"/>
    <s v="theater/plays"/>
    <n v="156"/>
    <n v="88.05"/>
    <x v="3"/>
    <x v="3"/>
  </r>
  <r>
    <x v="527"/>
    <x v="519"/>
    <s v="Enterprise-wide intermediate portal"/>
    <n v="189200"/>
    <n v="188480"/>
    <x v="0"/>
    <n v="6080"/>
    <x v="0"/>
    <x v="0"/>
    <n v="1454652000"/>
    <n v="1457762400"/>
    <b v="0"/>
    <b v="0"/>
    <s v="film &amp; video/animation"/>
    <n v="100"/>
    <n v="31"/>
    <x v="4"/>
    <x v="10"/>
  </r>
  <r>
    <x v="528"/>
    <x v="520"/>
    <s v="Focused leadingedge matrix"/>
    <n v="9000"/>
    <n v="7227"/>
    <x v="0"/>
    <n v="80"/>
    <x v="4"/>
    <x v="4"/>
    <n v="1385186400"/>
    <n v="1389074400"/>
    <b v="0"/>
    <b v="0"/>
    <s v="music/indie rock"/>
    <n v="80"/>
    <n v="90.34"/>
    <x v="1"/>
    <x v="7"/>
  </r>
  <r>
    <x v="529"/>
    <x v="521"/>
    <s v="Seamless logistical encryption"/>
    <n v="5100"/>
    <n v="574"/>
    <x v="0"/>
    <n v="9"/>
    <x v="1"/>
    <x v="1"/>
    <n v="1399698000"/>
    <n v="1402117200"/>
    <b v="0"/>
    <b v="0"/>
    <s v="games/video games"/>
    <n v="11"/>
    <n v="63.78"/>
    <x v="6"/>
    <x v="11"/>
  </r>
  <r>
    <x v="530"/>
    <x v="522"/>
    <s v="Stand-alone human-resource workforce"/>
    <n v="105000"/>
    <n v="96328"/>
    <x v="0"/>
    <n v="1784"/>
    <x v="1"/>
    <x v="1"/>
    <n v="1283230800"/>
    <n v="1284440400"/>
    <b v="0"/>
    <b v="1"/>
    <s v="publishing/fiction"/>
    <n v="92"/>
    <n v="54"/>
    <x v="5"/>
    <x v="13"/>
  </r>
  <r>
    <x v="531"/>
    <x v="523"/>
    <s v="Automated zero tolerance implementation"/>
    <n v="186700"/>
    <n v="178338"/>
    <x v="2"/>
    <n v="3640"/>
    <x v="5"/>
    <x v="5"/>
    <n v="1384149600"/>
    <n v="1388988000"/>
    <b v="0"/>
    <b v="0"/>
    <s v="games/video games"/>
    <n v="96"/>
    <n v="48.99"/>
    <x v="6"/>
    <x v="11"/>
  </r>
  <r>
    <x v="532"/>
    <x v="524"/>
    <s v="Pre-emptive grid-enabled contingency"/>
    <n v="1600"/>
    <n v="8046"/>
    <x v="1"/>
    <n v="126"/>
    <x v="0"/>
    <x v="0"/>
    <n v="1516860000"/>
    <n v="1516946400"/>
    <b v="0"/>
    <b v="0"/>
    <s v="theater/plays"/>
    <n v="503"/>
    <n v="63.86"/>
    <x v="3"/>
    <x v="3"/>
  </r>
  <r>
    <x v="533"/>
    <x v="525"/>
    <s v="Multi-lateral didactic encoding"/>
    <n v="115600"/>
    <n v="184086"/>
    <x v="1"/>
    <n v="2218"/>
    <x v="4"/>
    <x v="4"/>
    <n v="1374642000"/>
    <n v="1377752400"/>
    <b v="0"/>
    <b v="0"/>
    <s v="music/indie rock"/>
    <n v="159"/>
    <n v="83"/>
    <x v="1"/>
    <x v="7"/>
  </r>
  <r>
    <x v="534"/>
    <x v="526"/>
    <s v="Self-enabling didactic orchestration"/>
    <n v="89100"/>
    <n v="13385"/>
    <x v="0"/>
    <n v="243"/>
    <x v="1"/>
    <x v="1"/>
    <n v="1534482000"/>
    <n v="1534568400"/>
    <b v="0"/>
    <b v="1"/>
    <s v="film &amp; video/drama"/>
    <n v="15"/>
    <n v="55.08"/>
    <x v="4"/>
    <x v="6"/>
  </r>
  <r>
    <x v="535"/>
    <x v="527"/>
    <s v="Profit-focused 24/7 data-warehouse"/>
    <n v="2600"/>
    <n v="12533"/>
    <x v="1"/>
    <n v="202"/>
    <x v="6"/>
    <x v="6"/>
    <n v="1528434000"/>
    <n v="1528606800"/>
    <b v="0"/>
    <b v="1"/>
    <s v="theater/plays"/>
    <n v="482"/>
    <n v="62.04"/>
    <x v="3"/>
    <x v="3"/>
  </r>
  <r>
    <x v="536"/>
    <x v="528"/>
    <s v="Enhanced methodical middleware"/>
    <n v="9800"/>
    <n v="14697"/>
    <x v="1"/>
    <n v="140"/>
    <x v="6"/>
    <x v="6"/>
    <n v="1282626000"/>
    <n v="1284872400"/>
    <b v="0"/>
    <b v="0"/>
    <s v="publishing/fiction"/>
    <n v="150"/>
    <n v="104.98"/>
    <x v="5"/>
    <x v="13"/>
  </r>
  <r>
    <x v="537"/>
    <x v="529"/>
    <s v="Synchronized client-driven projection"/>
    <n v="84400"/>
    <n v="98935"/>
    <x v="1"/>
    <n v="1052"/>
    <x v="3"/>
    <x v="3"/>
    <n v="1535605200"/>
    <n v="1537592400"/>
    <b v="1"/>
    <b v="1"/>
    <s v="film &amp; video/documentary"/>
    <n v="117"/>
    <n v="94.04"/>
    <x v="4"/>
    <x v="4"/>
  </r>
  <r>
    <x v="538"/>
    <x v="530"/>
    <s v="Networked didactic time-frame"/>
    <n v="151300"/>
    <n v="57034"/>
    <x v="0"/>
    <n v="1296"/>
    <x v="1"/>
    <x v="1"/>
    <n v="1379826000"/>
    <n v="1381208400"/>
    <b v="0"/>
    <b v="0"/>
    <s v="games/mobile games"/>
    <n v="38"/>
    <n v="44.01"/>
    <x v="6"/>
    <x v="20"/>
  </r>
  <r>
    <x v="539"/>
    <x v="531"/>
    <s v="Assimilated exuding toolset"/>
    <n v="9800"/>
    <n v="7120"/>
    <x v="0"/>
    <n v="77"/>
    <x v="1"/>
    <x v="1"/>
    <n v="1561957200"/>
    <n v="1562475600"/>
    <b v="0"/>
    <b v="1"/>
    <s v="food/food trucks"/>
    <n v="73"/>
    <n v="92.47"/>
    <x v="0"/>
    <x v="0"/>
  </r>
  <r>
    <x v="540"/>
    <x v="532"/>
    <s v="Front-line client-server secured line"/>
    <n v="5300"/>
    <n v="14097"/>
    <x v="1"/>
    <n v="247"/>
    <x v="1"/>
    <x v="1"/>
    <n v="1525496400"/>
    <n v="1527397200"/>
    <b v="0"/>
    <b v="0"/>
    <s v="photography/photography books"/>
    <n v="266"/>
    <n v="57.07"/>
    <x v="7"/>
    <x v="14"/>
  </r>
  <r>
    <x v="541"/>
    <x v="533"/>
    <s v="Polarized systemic Internet solution"/>
    <n v="178000"/>
    <n v="43086"/>
    <x v="0"/>
    <n v="395"/>
    <x v="6"/>
    <x v="6"/>
    <n v="1433912400"/>
    <n v="1436158800"/>
    <b v="0"/>
    <b v="0"/>
    <s v="games/mobile games"/>
    <n v="24"/>
    <n v="109.08"/>
    <x v="6"/>
    <x v="20"/>
  </r>
  <r>
    <x v="542"/>
    <x v="534"/>
    <s v="Profit-focused exuding moderator"/>
    <n v="77000"/>
    <n v="1930"/>
    <x v="0"/>
    <n v="49"/>
    <x v="4"/>
    <x v="4"/>
    <n v="1453442400"/>
    <n v="1456034400"/>
    <b v="0"/>
    <b v="0"/>
    <s v="music/indie rock"/>
    <n v="3"/>
    <n v="39.39"/>
    <x v="1"/>
    <x v="7"/>
  </r>
  <r>
    <x v="543"/>
    <x v="535"/>
    <s v="Cross-group high-level moderator"/>
    <n v="84900"/>
    <n v="13864"/>
    <x v="0"/>
    <n v="180"/>
    <x v="1"/>
    <x v="1"/>
    <n v="1378875600"/>
    <n v="1380171600"/>
    <b v="0"/>
    <b v="0"/>
    <s v="games/video games"/>
    <n v="16"/>
    <n v="77.02"/>
    <x v="6"/>
    <x v="11"/>
  </r>
  <r>
    <x v="544"/>
    <x v="536"/>
    <s v="Public-key 3rdgeneration system engine"/>
    <n v="2800"/>
    <n v="7742"/>
    <x v="1"/>
    <n v="84"/>
    <x v="1"/>
    <x v="1"/>
    <n v="1452232800"/>
    <n v="1453356000"/>
    <b v="0"/>
    <b v="0"/>
    <s v="music/rock"/>
    <n v="277"/>
    <n v="92.17"/>
    <x v="1"/>
    <x v="1"/>
  </r>
  <r>
    <x v="545"/>
    <x v="537"/>
    <s v="Organized value-added access"/>
    <n v="184800"/>
    <n v="164109"/>
    <x v="0"/>
    <n v="2690"/>
    <x v="1"/>
    <x v="1"/>
    <n v="1577253600"/>
    <n v="1578981600"/>
    <b v="0"/>
    <b v="0"/>
    <s v="theater/plays"/>
    <n v="89"/>
    <n v="61.01"/>
    <x v="3"/>
    <x v="3"/>
  </r>
  <r>
    <x v="546"/>
    <x v="538"/>
    <s v="Cloned global Graphical User Interface"/>
    <n v="4200"/>
    <n v="6870"/>
    <x v="1"/>
    <n v="88"/>
    <x v="1"/>
    <x v="1"/>
    <n v="1537160400"/>
    <n v="1537419600"/>
    <b v="0"/>
    <b v="1"/>
    <s v="theater/plays"/>
    <n v="164"/>
    <n v="78.069999999999993"/>
    <x v="3"/>
    <x v="3"/>
  </r>
  <r>
    <x v="547"/>
    <x v="539"/>
    <s v="Focused solution-oriented matrix"/>
    <n v="1300"/>
    <n v="12597"/>
    <x v="1"/>
    <n v="156"/>
    <x v="1"/>
    <x v="1"/>
    <n v="1422165600"/>
    <n v="1423202400"/>
    <b v="0"/>
    <b v="0"/>
    <s v="film &amp; video/drama"/>
    <n v="969"/>
    <n v="80.75"/>
    <x v="4"/>
    <x v="6"/>
  </r>
  <r>
    <x v="548"/>
    <x v="540"/>
    <s v="Monitored discrete toolset"/>
    <n v="66100"/>
    <n v="179074"/>
    <x v="1"/>
    <n v="2985"/>
    <x v="1"/>
    <x v="1"/>
    <n v="1459486800"/>
    <n v="1460610000"/>
    <b v="0"/>
    <b v="0"/>
    <s v="theater/plays"/>
    <n v="271"/>
    <n v="59.99"/>
    <x v="3"/>
    <x v="3"/>
  </r>
  <r>
    <x v="549"/>
    <x v="541"/>
    <s v="Business-focused intermediate system engine"/>
    <n v="29500"/>
    <n v="83843"/>
    <x v="1"/>
    <n v="762"/>
    <x v="1"/>
    <x v="1"/>
    <n v="1369717200"/>
    <n v="1370494800"/>
    <b v="0"/>
    <b v="0"/>
    <s v="technology/wearables"/>
    <n v="284"/>
    <n v="110.03"/>
    <x v="2"/>
    <x v="8"/>
  </r>
  <r>
    <x v="550"/>
    <x v="542"/>
    <s v="De-engineered disintermediate encoding"/>
    <n v="100"/>
    <n v="4"/>
    <x v="3"/>
    <n v="1"/>
    <x v="5"/>
    <x v="5"/>
    <n v="1330495200"/>
    <n v="1332306000"/>
    <b v="0"/>
    <b v="0"/>
    <s v="music/indie rock"/>
    <n v="4"/>
    <n v="4"/>
    <x v="1"/>
    <x v="7"/>
  </r>
  <r>
    <x v="551"/>
    <x v="543"/>
    <s v="Streamlined upward-trending analyzer"/>
    <n v="180100"/>
    <n v="105598"/>
    <x v="0"/>
    <n v="2779"/>
    <x v="2"/>
    <x v="2"/>
    <n v="1419055200"/>
    <n v="1422511200"/>
    <b v="0"/>
    <b v="1"/>
    <s v="technology/web"/>
    <n v="59"/>
    <n v="38"/>
    <x v="2"/>
    <x v="2"/>
  </r>
  <r>
    <x v="552"/>
    <x v="544"/>
    <s v="Distributed human-resource policy"/>
    <n v="9000"/>
    <n v="8866"/>
    <x v="0"/>
    <n v="92"/>
    <x v="1"/>
    <x v="1"/>
    <n v="1480140000"/>
    <n v="1480312800"/>
    <b v="0"/>
    <b v="0"/>
    <s v="theater/plays"/>
    <n v="99"/>
    <n v="96.37"/>
    <x v="3"/>
    <x v="3"/>
  </r>
  <r>
    <x v="553"/>
    <x v="545"/>
    <s v="De-engineered 5thgeneration contingency"/>
    <n v="170600"/>
    <n v="75022"/>
    <x v="0"/>
    <n v="1028"/>
    <x v="1"/>
    <x v="1"/>
    <n v="1293948000"/>
    <n v="1294034400"/>
    <b v="0"/>
    <b v="0"/>
    <s v="music/rock"/>
    <n v="44"/>
    <n v="72.98"/>
    <x v="1"/>
    <x v="1"/>
  </r>
  <r>
    <x v="554"/>
    <x v="546"/>
    <s v="Multi-channeled upward-trending application"/>
    <n v="9500"/>
    <n v="14408"/>
    <x v="1"/>
    <n v="554"/>
    <x v="0"/>
    <x v="0"/>
    <n v="1482127200"/>
    <n v="1482645600"/>
    <b v="0"/>
    <b v="0"/>
    <s v="music/indie rock"/>
    <n v="152"/>
    <n v="26.01"/>
    <x v="1"/>
    <x v="7"/>
  </r>
  <r>
    <x v="555"/>
    <x v="547"/>
    <s v="Organic maximized database"/>
    <n v="6300"/>
    <n v="14089"/>
    <x v="1"/>
    <n v="135"/>
    <x v="3"/>
    <x v="3"/>
    <n v="1396414800"/>
    <n v="1399093200"/>
    <b v="0"/>
    <b v="0"/>
    <s v="music/rock"/>
    <n v="224.00000000000003"/>
    <n v="104.36"/>
    <x v="1"/>
    <x v="1"/>
  </r>
  <r>
    <x v="556"/>
    <x v="195"/>
    <s v="Grass-roots 24/7 attitude"/>
    <n v="5200"/>
    <n v="12467"/>
    <x v="1"/>
    <n v="122"/>
    <x v="1"/>
    <x v="1"/>
    <n v="1315285200"/>
    <n v="1315890000"/>
    <b v="0"/>
    <b v="1"/>
    <s v="publishing/translations"/>
    <n v="240"/>
    <n v="102.19"/>
    <x v="5"/>
    <x v="18"/>
  </r>
  <r>
    <x v="557"/>
    <x v="548"/>
    <s v="Team-oriented global strategy"/>
    <n v="6000"/>
    <n v="11960"/>
    <x v="1"/>
    <n v="221"/>
    <x v="1"/>
    <x v="1"/>
    <n v="1443762000"/>
    <n v="1444021200"/>
    <b v="0"/>
    <b v="1"/>
    <s v="film &amp; video/science fiction"/>
    <n v="199"/>
    <n v="54.12"/>
    <x v="4"/>
    <x v="22"/>
  </r>
  <r>
    <x v="558"/>
    <x v="549"/>
    <s v="Enhanced client-driven capacity"/>
    <n v="5800"/>
    <n v="7966"/>
    <x v="1"/>
    <n v="126"/>
    <x v="1"/>
    <x v="1"/>
    <n v="1456293600"/>
    <n v="1460005200"/>
    <b v="0"/>
    <b v="0"/>
    <s v="theater/plays"/>
    <n v="137"/>
    <n v="63.22"/>
    <x v="3"/>
    <x v="3"/>
  </r>
  <r>
    <x v="559"/>
    <x v="550"/>
    <s v="Exclusive systematic productivity"/>
    <n v="105300"/>
    <n v="106321"/>
    <x v="1"/>
    <n v="1022"/>
    <x v="1"/>
    <x v="1"/>
    <n v="1470114000"/>
    <n v="1470718800"/>
    <b v="0"/>
    <b v="0"/>
    <s v="theater/plays"/>
    <n v="101"/>
    <n v="104.03"/>
    <x v="3"/>
    <x v="3"/>
  </r>
  <r>
    <x v="560"/>
    <x v="551"/>
    <s v="Re-engineered radical policy"/>
    <n v="20000"/>
    <n v="158832"/>
    <x v="1"/>
    <n v="3177"/>
    <x v="1"/>
    <x v="1"/>
    <n v="1321596000"/>
    <n v="1325052000"/>
    <b v="0"/>
    <b v="0"/>
    <s v="film &amp; video/animation"/>
    <n v="794"/>
    <n v="49.99"/>
    <x v="4"/>
    <x v="10"/>
  </r>
  <r>
    <x v="561"/>
    <x v="552"/>
    <s v="Down-sized logistical adapter"/>
    <n v="3000"/>
    <n v="11091"/>
    <x v="1"/>
    <n v="198"/>
    <x v="5"/>
    <x v="5"/>
    <n v="1318827600"/>
    <n v="1319000400"/>
    <b v="0"/>
    <b v="0"/>
    <s v="theater/plays"/>
    <n v="370"/>
    <n v="56.02"/>
    <x v="3"/>
    <x v="3"/>
  </r>
  <r>
    <x v="562"/>
    <x v="553"/>
    <s v="Configurable bandwidth-monitored throughput"/>
    <n v="9900"/>
    <n v="1269"/>
    <x v="0"/>
    <n v="26"/>
    <x v="5"/>
    <x v="5"/>
    <n v="1552366800"/>
    <n v="1552539600"/>
    <b v="0"/>
    <b v="0"/>
    <s v="music/rock"/>
    <n v="13"/>
    <n v="48.81"/>
    <x v="1"/>
    <x v="1"/>
  </r>
  <r>
    <x v="563"/>
    <x v="554"/>
    <s v="Optional tangible pricing structure"/>
    <n v="3700"/>
    <n v="5107"/>
    <x v="1"/>
    <n v="85"/>
    <x v="2"/>
    <x v="2"/>
    <n v="1542088800"/>
    <n v="1543816800"/>
    <b v="0"/>
    <b v="0"/>
    <s v="film &amp; video/documentary"/>
    <n v="138"/>
    <n v="60.08"/>
    <x v="4"/>
    <x v="4"/>
  </r>
  <r>
    <x v="564"/>
    <x v="555"/>
    <s v="Organic high-level implementation"/>
    <n v="168700"/>
    <n v="141393"/>
    <x v="0"/>
    <n v="1790"/>
    <x v="1"/>
    <x v="1"/>
    <n v="1426395600"/>
    <n v="1427086800"/>
    <b v="0"/>
    <b v="0"/>
    <s v="theater/plays"/>
    <n v="84"/>
    <n v="78.989999999999995"/>
    <x v="3"/>
    <x v="3"/>
  </r>
  <r>
    <x v="565"/>
    <x v="556"/>
    <s v="Decentralized logistical collaboration"/>
    <n v="94900"/>
    <n v="194166"/>
    <x v="1"/>
    <n v="3596"/>
    <x v="1"/>
    <x v="1"/>
    <n v="1321336800"/>
    <n v="1323064800"/>
    <b v="0"/>
    <b v="0"/>
    <s v="theater/plays"/>
    <n v="204.99999999999997"/>
    <n v="53.99"/>
    <x v="3"/>
    <x v="3"/>
  </r>
  <r>
    <x v="566"/>
    <x v="557"/>
    <s v="Advanced content-based installation"/>
    <n v="9300"/>
    <n v="4124"/>
    <x v="0"/>
    <n v="37"/>
    <x v="1"/>
    <x v="1"/>
    <n v="1456293600"/>
    <n v="1458277200"/>
    <b v="0"/>
    <b v="1"/>
    <s v="music/electric music"/>
    <n v="44"/>
    <n v="111.46"/>
    <x v="1"/>
    <x v="5"/>
  </r>
  <r>
    <x v="567"/>
    <x v="558"/>
    <s v="Distributed high-level open architecture"/>
    <n v="6800"/>
    <n v="14865"/>
    <x v="1"/>
    <n v="244"/>
    <x v="1"/>
    <x v="1"/>
    <n v="1404968400"/>
    <n v="1405141200"/>
    <b v="0"/>
    <b v="0"/>
    <s v="music/rock"/>
    <n v="219"/>
    <n v="60.92"/>
    <x v="1"/>
    <x v="1"/>
  </r>
  <r>
    <x v="568"/>
    <x v="559"/>
    <s v="Synergized zero tolerance help-desk"/>
    <n v="72400"/>
    <n v="134688"/>
    <x v="1"/>
    <n v="5180"/>
    <x v="1"/>
    <x v="1"/>
    <n v="1279170000"/>
    <n v="1283058000"/>
    <b v="0"/>
    <b v="0"/>
    <s v="theater/plays"/>
    <n v="186"/>
    <n v="26"/>
    <x v="3"/>
    <x v="3"/>
  </r>
  <r>
    <x v="569"/>
    <x v="560"/>
    <s v="Extended multi-tasking definition"/>
    <n v="20100"/>
    <n v="47705"/>
    <x v="1"/>
    <n v="589"/>
    <x v="6"/>
    <x v="6"/>
    <n v="1294725600"/>
    <n v="1295762400"/>
    <b v="0"/>
    <b v="0"/>
    <s v="film &amp; video/animation"/>
    <n v="237"/>
    <n v="80.989999999999995"/>
    <x v="4"/>
    <x v="10"/>
  </r>
  <r>
    <x v="570"/>
    <x v="561"/>
    <s v="Realigned uniform knowledge user"/>
    <n v="31200"/>
    <n v="95364"/>
    <x v="1"/>
    <n v="2725"/>
    <x v="1"/>
    <x v="1"/>
    <n v="1419055200"/>
    <n v="1419573600"/>
    <b v="0"/>
    <b v="1"/>
    <s v="music/rock"/>
    <n v="306"/>
    <n v="35"/>
    <x v="1"/>
    <x v="1"/>
  </r>
  <r>
    <x v="571"/>
    <x v="562"/>
    <s v="Monitored grid-enabled model"/>
    <n v="3500"/>
    <n v="3295"/>
    <x v="0"/>
    <n v="35"/>
    <x v="6"/>
    <x v="6"/>
    <n v="1434690000"/>
    <n v="1438750800"/>
    <b v="0"/>
    <b v="0"/>
    <s v="film &amp; video/shorts"/>
    <n v="94"/>
    <n v="94.14"/>
    <x v="4"/>
    <x v="12"/>
  </r>
  <r>
    <x v="572"/>
    <x v="563"/>
    <s v="Assimilated actuating policy"/>
    <n v="9000"/>
    <n v="4896"/>
    <x v="3"/>
    <n v="94"/>
    <x v="1"/>
    <x v="1"/>
    <n v="1443416400"/>
    <n v="1444798800"/>
    <b v="0"/>
    <b v="1"/>
    <s v="music/rock"/>
    <n v="54"/>
    <n v="52.09"/>
    <x v="1"/>
    <x v="1"/>
  </r>
  <r>
    <x v="573"/>
    <x v="564"/>
    <s v="Total incremental productivity"/>
    <n v="6700"/>
    <n v="7496"/>
    <x v="1"/>
    <n v="300"/>
    <x v="1"/>
    <x v="1"/>
    <n v="1399006800"/>
    <n v="1399179600"/>
    <b v="0"/>
    <b v="0"/>
    <s v="journalism/audio"/>
    <n v="112.00000000000001"/>
    <n v="24.99"/>
    <x v="8"/>
    <x v="23"/>
  </r>
  <r>
    <x v="574"/>
    <x v="565"/>
    <s v="Adaptive local task-force"/>
    <n v="2700"/>
    <n v="9967"/>
    <x v="1"/>
    <n v="144"/>
    <x v="1"/>
    <x v="1"/>
    <n v="1575698400"/>
    <n v="1576562400"/>
    <b v="0"/>
    <b v="1"/>
    <s v="food/food trucks"/>
    <n v="369"/>
    <n v="69.22"/>
    <x v="0"/>
    <x v="0"/>
  </r>
  <r>
    <x v="575"/>
    <x v="566"/>
    <s v="Universal zero-defect concept"/>
    <n v="83300"/>
    <n v="52421"/>
    <x v="0"/>
    <n v="558"/>
    <x v="1"/>
    <x v="1"/>
    <n v="1400562000"/>
    <n v="1400821200"/>
    <b v="0"/>
    <b v="1"/>
    <s v="theater/plays"/>
    <n v="63"/>
    <n v="93.94"/>
    <x v="3"/>
    <x v="3"/>
  </r>
  <r>
    <x v="576"/>
    <x v="567"/>
    <s v="Object-based bottom-line superstructure"/>
    <n v="9700"/>
    <n v="6298"/>
    <x v="0"/>
    <n v="64"/>
    <x v="1"/>
    <x v="1"/>
    <n v="1509512400"/>
    <n v="1510984800"/>
    <b v="0"/>
    <b v="0"/>
    <s v="theater/plays"/>
    <n v="65"/>
    <n v="98.41"/>
    <x v="3"/>
    <x v="3"/>
  </r>
  <r>
    <x v="577"/>
    <x v="568"/>
    <s v="Adaptive 24hour projection"/>
    <n v="8200"/>
    <n v="1546"/>
    <x v="3"/>
    <n v="37"/>
    <x v="1"/>
    <x v="1"/>
    <n v="1299823200"/>
    <n v="1302066000"/>
    <b v="0"/>
    <b v="0"/>
    <s v="music/jazz"/>
    <n v="19"/>
    <n v="41.78"/>
    <x v="1"/>
    <x v="17"/>
  </r>
  <r>
    <x v="578"/>
    <x v="569"/>
    <s v="Sharable radical toolset"/>
    <n v="96500"/>
    <n v="16168"/>
    <x v="0"/>
    <n v="245"/>
    <x v="1"/>
    <x v="1"/>
    <n v="1322719200"/>
    <n v="1322978400"/>
    <b v="0"/>
    <b v="0"/>
    <s v="film &amp; video/science fiction"/>
    <n v="17"/>
    <n v="65.989999999999995"/>
    <x v="4"/>
    <x v="22"/>
  </r>
  <r>
    <x v="579"/>
    <x v="570"/>
    <s v="Focused multimedia knowledgebase"/>
    <n v="6200"/>
    <n v="6269"/>
    <x v="1"/>
    <n v="87"/>
    <x v="1"/>
    <x v="1"/>
    <n v="1312693200"/>
    <n v="1313730000"/>
    <b v="0"/>
    <b v="0"/>
    <s v="music/jazz"/>
    <n v="101"/>
    <n v="72.06"/>
    <x v="1"/>
    <x v="17"/>
  </r>
  <r>
    <x v="580"/>
    <x v="251"/>
    <s v="Seamless 6thgeneration extranet"/>
    <n v="43800"/>
    <n v="149578"/>
    <x v="1"/>
    <n v="3116"/>
    <x v="1"/>
    <x v="1"/>
    <n v="1393394400"/>
    <n v="1394085600"/>
    <b v="0"/>
    <b v="0"/>
    <s v="theater/plays"/>
    <n v="342"/>
    <n v="48"/>
    <x v="3"/>
    <x v="3"/>
  </r>
  <r>
    <x v="581"/>
    <x v="571"/>
    <s v="Sharable mobile knowledgebase"/>
    <n v="6000"/>
    <n v="3841"/>
    <x v="0"/>
    <n v="71"/>
    <x v="1"/>
    <x v="1"/>
    <n v="1304053200"/>
    <n v="1305349200"/>
    <b v="0"/>
    <b v="0"/>
    <s v="technology/web"/>
    <n v="64"/>
    <n v="54.1"/>
    <x v="2"/>
    <x v="2"/>
  </r>
  <r>
    <x v="582"/>
    <x v="572"/>
    <s v="Cross-group global system engine"/>
    <n v="8700"/>
    <n v="4531"/>
    <x v="0"/>
    <n v="42"/>
    <x v="1"/>
    <x v="1"/>
    <n v="1433912400"/>
    <n v="1434344400"/>
    <b v="0"/>
    <b v="1"/>
    <s v="games/video games"/>
    <n v="52"/>
    <n v="107.88"/>
    <x v="6"/>
    <x v="11"/>
  </r>
  <r>
    <x v="583"/>
    <x v="573"/>
    <s v="Centralized clear-thinking conglomeration"/>
    <n v="18900"/>
    <n v="60934"/>
    <x v="1"/>
    <n v="909"/>
    <x v="1"/>
    <x v="1"/>
    <n v="1329717600"/>
    <n v="1331186400"/>
    <b v="0"/>
    <b v="0"/>
    <s v="film &amp; video/documentary"/>
    <n v="322"/>
    <n v="67.03"/>
    <x v="4"/>
    <x v="4"/>
  </r>
  <r>
    <x v="584"/>
    <x v="8"/>
    <s v="De-engineered cohesive system engine"/>
    <n v="86400"/>
    <n v="103255"/>
    <x v="1"/>
    <n v="1613"/>
    <x v="1"/>
    <x v="1"/>
    <n v="1335330000"/>
    <n v="1336539600"/>
    <b v="0"/>
    <b v="0"/>
    <s v="technology/web"/>
    <n v="120"/>
    <n v="64.010000000000005"/>
    <x v="2"/>
    <x v="2"/>
  </r>
  <r>
    <x v="585"/>
    <x v="574"/>
    <s v="Reactive analyzing function"/>
    <n v="8900"/>
    <n v="13065"/>
    <x v="1"/>
    <n v="136"/>
    <x v="1"/>
    <x v="1"/>
    <n v="1268888400"/>
    <n v="1269752400"/>
    <b v="0"/>
    <b v="0"/>
    <s v="publishing/translations"/>
    <n v="147"/>
    <n v="96.07"/>
    <x v="5"/>
    <x v="18"/>
  </r>
  <r>
    <x v="586"/>
    <x v="575"/>
    <s v="Robust hybrid budgetary management"/>
    <n v="700"/>
    <n v="6654"/>
    <x v="1"/>
    <n v="130"/>
    <x v="1"/>
    <x v="1"/>
    <n v="1289973600"/>
    <n v="1291615200"/>
    <b v="0"/>
    <b v="0"/>
    <s v="music/rock"/>
    <n v="951"/>
    <n v="51.18"/>
    <x v="1"/>
    <x v="1"/>
  </r>
  <r>
    <x v="587"/>
    <x v="576"/>
    <s v="Open-source analyzing monitoring"/>
    <n v="9400"/>
    <n v="6852"/>
    <x v="0"/>
    <n v="156"/>
    <x v="0"/>
    <x v="0"/>
    <n v="1547877600"/>
    <n v="1552366800"/>
    <b v="0"/>
    <b v="1"/>
    <s v="food/food trucks"/>
    <n v="73"/>
    <n v="43.92"/>
    <x v="0"/>
    <x v="0"/>
  </r>
  <r>
    <x v="588"/>
    <x v="577"/>
    <s v="Up-sized discrete firmware"/>
    <n v="157600"/>
    <n v="124517"/>
    <x v="0"/>
    <n v="1368"/>
    <x v="4"/>
    <x v="4"/>
    <n v="1269493200"/>
    <n v="1272171600"/>
    <b v="0"/>
    <b v="0"/>
    <s v="theater/plays"/>
    <n v="79"/>
    <n v="91.02"/>
    <x v="3"/>
    <x v="3"/>
  </r>
  <r>
    <x v="589"/>
    <x v="578"/>
    <s v="Exclusive intangible extranet"/>
    <n v="7900"/>
    <n v="5113"/>
    <x v="0"/>
    <n v="102"/>
    <x v="1"/>
    <x v="1"/>
    <n v="1436072400"/>
    <n v="1436677200"/>
    <b v="0"/>
    <b v="0"/>
    <s v="film &amp; video/documentary"/>
    <n v="65"/>
    <n v="50.13"/>
    <x v="4"/>
    <x v="4"/>
  </r>
  <r>
    <x v="590"/>
    <x v="579"/>
    <s v="Synergized analyzing process improvement"/>
    <n v="7100"/>
    <n v="5824"/>
    <x v="0"/>
    <n v="86"/>
    <x v="2"/>
    <x v="2"/>
    <n v="1419141600"/>
    <n v="1420092000"/>
    <b v="0"/>
    <b v="0"/>
    <s v="publishing/radio &amp; podcasts"/>
    <n v="82"/>
    <n v="67.72"/>
    <x v="5"/>
    <x v="15"/>
  </r>
  <r>
    <x v="591"/>
    <x v="580"/>
    <s v="Realigned dedicated system engine"/>
    <n v="600"/>
    <n v="6226"/>
    <x v="1"/>
    <n v="102"/>
    <x v="1"/>
    <x v="1"/>
    <n v="1279083600"/>
    <n v="1279947600"/>
    <b v="0"/>
    <b v="0"/>
    <s v="games/video games"/>
    <n v="1038"/>
    <n v="61.04"/>
    <x v="6"/>
    <x v="11"/>
  </r>
  <r>
    <x v="592"/>
    <x v="581"/>
    <s v="Object-based bandwidth-monitored concept"/>
    <n v="156800"/>
    <n v="20243"/>
    <x v="0"/>
    <n v="253"/>
    <x v="1"/>
    <x v="1"/>
    <n v="1401426000"/>
    <n v="1402203600"/>
    <b v="0"/>
    <b v="0"/>
    <s v="theater/plays"/>
    <n v="13"/>
    <n v="80.010000000000005"/>
    <x v="3"/>
    <x v="3"/>
  </r>
  <r>
    <x v="593"/>
    <x v="582"/>
    <s v="Ameliorated client-driven open system"/>
    <n v="121600"/>
    <n v="188288"/>
    <x v="1"/>
    <n v="4006"/>
    <x v="1"/>
    <x v="1"/>
    <n v="1395810000"/>
    <n v="1396933200"/>
    <b v="0"/>
    <b v="0"/>
    <s v="film &amp; video/animation"/>
    <n v="155"/>
    <n v="47"/>
    <x v="4"/>
    <x v="10"/>
  </r>
  <r>
    <x v="594"/>
    <x v="583"/>
    <s v="Upgradable leadingedge Local Area Network"/>
    <n v="157300"/>
    <n v="11167"/>
    <x v="0"/>
    <n v="157"/>
    <x v="1"/>
    <x v="1"/>
    <n v="1467003600"/>
    <n v="1467262800"/>
    <b v="0"/>
    <b v="1"/>
    <s v="theater/plays"/>
    <n v="7.0000000000000009"/>
    <n v="71.13"/>
    <x v="3"/>
    <x v="3"/>
  </r>
  <r>
    <x v="595"/>
    <x v="584"/>
    <s v="Customizable intermediate data-warehouse"/>
    <n v="70300"/>
    <n v="146595"/>
    <x v="1"/>
    <n v="1629"/>
    <x v="1"/>
    <x v="1"/>
    <n v="1268715600"/>
    <n v="1270530000"/>
    <b v="0"/>
    <b v="1"/>
    <s v="theater/plays"/>
    <n v="209"/>
    <n v="89.99"/>
    <x v="3"/>
    <x v="3"/>
  </r>
  <r>
    <x v="596"/>
    <x v="585"/>
    <s v="Managed optimizing archive"/>
    <n v="7900"/>
    <n v="7875"/>
    <x v="0"/>
    <n v="183"/>
    <x v="1"/>
    <x v="1"/>
    <n v="1457157600"/>
    <n v="1457762400"/>
    <b v="0"/>
    <b v="1"/>
    <s v="film &amp; video/drama"/>
    <n v="100"/>
    <n v="43.03"/>
    <x v="4"/>
    <x v="6"/>
  </r>
  <r>
    <x v="597"/>
    <x v="586"/>
    <s v="Diverse systematic projection"/>
    <n v="73800"/>
    <n v="148779"/>
    <x v="1"/>
    <n v="2188"/>
    <x v="1"/>
    <x v="1"/>
    <n v="1573970400"/>
    <n v="1575525600"/>
    <b v="0"/>
    <b v="0"/>
    <s v="theater/plays"/>
    <n v="202"/>
    <n v="68"/>
    <x v="3"/>
    <x v="3"/>
  </r>
  <r>
    <x v="598"/>
    <x v="587"/>
    <s v="Up-sized web-enabled info-mediaries"/>
    <n v="108500"/>
    <n v="175868"/>
    <x v="1"/>
    <n v="2409"/>
    <x v="6"/>
    <x v="6"/>
    <n v="1276578000"/>
    <n v="1279083600"/>
    <b v="0"/>
    <b v="0"/>
    <s v="music/rock"/>
    <n v="162"/>
    <n v="73"/>
    <x v="1"/>
    <x v="1"/>
  </r>
  <r>
    <x v="599"/>
    <x v="588"/>
    <s v="Persevering optimizing Graphical User Interface"/>
    <n v="140300"/>
    <n v="5112"/>
    <x v="0"/>
    <n v="82"/>
    <x v="3"/>
    <x v="3"/>
    <n v="1423720800"/>
    <n v="1424412000"/>
    <b v="0"/>
    <b v="0"/>
    <s v="film &amp; video/documentary"/>
    <n v="4"/>
    <n v="62.34"/>
    <x v="4"/>
    <x v="4"/>
  </r>
  <r>
    <x v="600"/>
    <x v="589"/>
    <s v="Cross-platform tertiary array"/>
    <n v="100"/>
    <n v="5"/>
    <x v="0"/>
    <n v="1"/>
    <x v="4"/>
    <x v="4"/>
    <n v="1375160400"/>
    <n v="1376197200"/>
    <b v="0"/>
    <b v="0"/>
    <s v="food/food trucks"/>
    <n v="5"/>
    <n v="5"/>
    <x v="0"/>
    <x v="0"/>
  </r>
  <r>
    <x v="601"/>
    <x v="590"/>
    <s v="Inverse neutral structure"/>
    <n v="6300"/>
    <n v="13018"/>
    <x v="1"/>
    <n v="194"/>
    <x v="1"/>
    <x v="1"/>
    <n v="1401426000"/>
    <n v="1402894800"/>
    <b v="1"/>
    <b v="0"/>
    <s v="technology/wearables"/>
    <n v="206.99999999999997"/>
    <n v="67.099999999999994"/>
    <x v="2"/>
    <x v="8"/>
  </r>
  <r>
    <x v="602"/>
    <x v="591"/>
    <s v="Quality-focused system-worthy support"/>
    <n v="71100"/>
    <n v="91176"/>
    <x v="1"/>
    <n v="1140"/>
    <x v="1"/>
    <x v="1"/>
    <n v="1433480400"/>
    <n v="1434430800"/>
    <b v="0"/>
    <b v="0"/>
    <s v="theater/plays"/>
    <n v="128"/>
    <n v="79.98"/>
    <x v="3"/>
    <x v="3"/>
  </r>
  <r>
    <x v="603"/>
    <x v="592"/>
    <s v="Vision-oriented 5thgeneration array"/>
    <n v="5300"/>
    <n v="6342"/>
    <x v="1"/>
    <n v="102"/>
    <x v="1"/>
    <x v="1"/>
    <n v="1555563600"/>
    <n v="1557896400"/>
    <b v="0"/>
    <b v="0"/>
    <s v="theater/plays"/>
    <n v="120"/>
    <n v="62.18"/>
    <x v="3"/>
    <x v="3"/>
  </r>
  <r>
    <x v="604"/>
    <x v="593"/>
    <s v="Cross-platform logistical circuit"/>
    <n v="88700"/>
    <n v="151438"/>
    <x v="1"/>
    <n v="2857"/>
    <x v="1"/>
    <x v="1"/>
    <n v="1295676000"/>
    <n v="1297490400"/>
    <b v="0"/>
    <b v="0"/>
    <s v="theater/plays"/>
    <n v="171"/>
    <n v="53.01"/>
    <x v="3"/>
    <x v="3"/>
  </r>
  <r>
    <x v="605"/>
    <x v="594"/>
    <s v="Profound solution-oriented matrix"/>
    <n v="3300"/>
    <n v="6178"/>
    <x v="1"/>
    <n v="107"/>
    <x v="1"/>
    <x v="1"/>
    <n v="1443848400"/>
    <n v="1447394400"/>
    <b v="0"/>
    <b v="0"/>
    <s v="publishing/nonfiction"/>
    <n v="187"/>
    <n v="57.74"/>
    <x v="5"/>
    <x v="9"/>
  </r>
  <r>
    <x v="606"/>
    <x v="595"/>
    <s v="Extended asynchronous initiative"/>
    <n v="3400"/>
    <n v="6405"/>
    <x v="1"/>
    <n v="160"/>
    <x v="4"/>
    <x v="4"/>
    <n v="1457330400"/>
    <n v="1458277200"/>
    <b v="0"/>
    <b v="0"/>
    <s v="music/rock"/>
    <n v="188"/>
    <n v="40.03"/>
    <x v="1"/>
    <x v="1"/>
  </r>
  <r>
    <x v="607"/>
    <x v="596"/>
    <s v="Fundamental needs-based frame"/>
    <n v="137600"/>
    <n v="180667"/>
    <x v="1"/>
    <n v="2230"/>
    <x v="1"/>
    <x v="1"/>
    <n v="1395550800"/>
    <n v="1395723600"/>
    <b v="0"/>
    <b v="0"/>
    <s v="food/food trucks"/>
    <n v="131"/>
    <n v="81.02"/>
    <x v="0"/>
    <x v="0"/>
  </r>
  <r>
    <x v="608"/>
    <x v="597"/>
    <s v="Compatible full-range leverage"/>
    <n v="3900"/>
    <n v="11075"/>
    <x v="1"/>
    <n v="316"/>
    <x v="1"/>
    <x v="1"/>
    <n v="1551852000"/>
    <n v="1552197600"/>
    <b v="0"/>
    <b v="1"/>
    <s v="music/jazz"/>
    <n v="284"/>
    <n v="35.049999999999997"/>
    <x v="1"/>
    <x v="17"/>
  </r>
  <r>
    <x v="609"/>
    <x v="598"/>
    <s v="Upgradable holistic system engine"/>
    <n v="10000"/>
    <n v="12042"/>
    <x v="1"/>
    <n v="117"/>
    <x v="1"/>
    <x v="1"/>
    <n v="1547618400"/>
    <n v="1549087200"/>
    <b v="0"/>
    <b v="0"/>
    <s v="film &amp; video/science fiction"/>
    <n v="120"/>
    <n v="102.92"/>
    <x v="4"/>
    <x v="22"/>
  </r>
  <r>
    <x v="610"/>
    <x v="599"/>
    <s v="Stand-alone multi-state data-warehouse"/>
    <n v="42800"/>
    <n v="179356"/>
    <x v="1"/>
    <n v="6406"/>
    <x v="1"/>
    <x v="1"/>
    <n v="1355637600"/>
    <n v="1356847200"/>
    <b v="0"/>
    <b v="0"/>
    <s v="theater/plays"/>
    <n v="419.00000000000006"/>
    <n v="28"/>
    <x v="3"/>
    <x v="3"/>
  </r>
  <r>
    <x v="611"/>
    <x v="600"/>
    <s v="Multi-lateral maximized core"/>
    <n v="8200"/>
    <n v="1136"/>
    <x v="3"/>
    <n v="15"/>
    <x v="1"/>
    <x v="1"/>
    <n v="1374728400"/>
    <n v="1375765200"/>
    <b v="0"/>
    <b v="0"/>
    <s v="theater/plays"/>
    <n v="14.000000000000002"/>
    <n v="75.73"/>
    <x v="3"/>
    <x v="3"/>
  </r>
  <r>
    <x v="612"/>
    <x v="601"/>
    <s v="Innovative holistic hub"/>
    <n v="6200"/>
    <n v="8645"/>
    <x v="1"/>
    <n v="192"/>
    <x v="1"/>
    <x v="1"/>
    <n v="1287810000"/>
    <n v="1289800800"/>
    <b v="0"/>
    <b v="0"/>
    <s v="music/electric music"/>
    <n v="139"/>
    <n v="45.03"/>
    <x v="1"/>
    <x v="5"/>
  </r>
  <r>
    <x v="613"/>
    <x v="602"/>
    <s v="Reverse-engineered 24/7 methodology"/>
    <n v="1100"/>
    <n v="1914"/>
    <x v="1"/>
    <n v="26"/>
    <x v="0"/>
    <x v="0"/>
    <n v="1503723600"/>
    <n v="1504501200"/>
    <b v="0"/>
    <b v="0"/>
    <s v="theater/plays"/>
    <n v="174"/>
    <n v="73.62"/>
    <x v="3"/>
    <x v="3"/>
  </r>
  <r>
    <x v="614"/>
    <x v="603"/>
    <s v="Business-focused dynamic info-mediaries"/>
    <n v="26500"/>
    <n v="41205"/>
    <x v="1"/>
    <n v="723"/>
    <x v="1"/>
    <x v="1"/>
    <n v="1484114400"/>
    <n v="1485669600"/>
    <b v="0"/>
    <b v="0"/>
    <s v="theater/plays"/>
    <n v="155"/>
    <n v="56.99"/>
    <x v="3"/>
    <x v="3"/>
  </r>
  <r>
    <x v="615"/>
    <x v="604"/>
    <s v="Digitized clear-thinking installation"/>
    <n v="8500"/>
    <n v="14488"/>
    <x v="1"/>
    <n v="170"/>
    <x v="6"/>
    <x v="6"/>
    <n v="1461906000"/>
    <n v="1462770000"/>
    <b v="0"/>
    <b v="0"/>
    <s v="theater/plays"/>
    <n v="170"/>
    <n v="85.22"/>
    <x v="3"/>
    <x v="3"/>
  </r>
  <r>
    <x v="616"/>
    <x v="605"/>
    <s v="Quality-focused 24/7 superstructure"/>
    <n v="6400"/>
    <n v="12129"/>
    <x v="1"/>
    <n v="238"/>
    <x v="4"/>
    <x v="4"/>
    <n v="1379653200"/>
    <n v="1379739600"/>
    <b v="0"/>
    <b v="1"/>
    <s v="music/indie rock"/>
    <n v="190"/>
    <n v="50.96"/>
    <x v="1"/>
    <x v="7"/>
  </r>
  <r>
    <x v="617"/>
    <x v="606"/>
    <s v="Multi-channeled local intranet"/>
    <n v="1400"/>
    <n v="3496"/>
    <x v="1"/>
    <n v="55"/>
    <x v="1"/>
    <x v="1"/>
    <n v="1401858000"/>
    <n v="1402722000"/>
    <b v="0"/>
    <b v="0"/>
    <s v="theater/plays"/>
    <n v="250"/>
    <n v="63.56"/>
    <x v="3"/>
    <x v="3"/>
  </r>
  <r>
    <x v="618"/>
    <x v="607"/>
    <s v="Open-architected mobile emulation"/>
    <n v="198600"/>
    <n v="97037"/>
    <x v="0"/>
    <n v="1198"/>
    <x v="1"/>
    <x v="1"/>
    <n v="1367470800"/>
    <n v="1369285200"/>
    <b v="0"/>
    <b v="0"/>
    <s v="publishing/nonfiction"/>
    <n v="49"/>
    <n v="81"/>
    <x v="5"/>
    <x v="9"/>
  </r>
  <r>
    <x v="619"/>
    <x v="608"/>
    <s v="Ameliorated foreground methodology"/>
    <n v="195900"/>
    <n v="55757"/>
    <x v="0"/>
    <n v="648"/>
    <x v="1"/>
    <x v="1"/>
    <n v="1304658000"/>
    <n v="1304744400"/>
    <b v="1"/>
    <b v="1"/>
    <s v="theater/plays"/>
    <n v="28.000000000000004"/>
    <n v="86.04"/>
    <x v="3"/>
    <x v="3"/>
  </r>
  <r>
    <x v="620"/>
    <x v="609"/>
    <s v="Synergized well-modulated project"/>
    <n v="4300"/>
    <n v="11525"/>
    <x v="1"/>
    <n v="128"/>
    <x v="2"/>
    <x v="2"/>
    <n v="1467954000"/>
    <n v="1468299600"/>
    <b v="0"/>
    <b v="0"/>
    <s v="photography/photography books"/>
    <n v="268"/>
    <n v="90.04"/>
    <x v="7"/>
    <x v="14"/>
  </r>
  <r>
    <x v="621"/>
    <x v="610"/>
    <s v="Extended context-sensitive forecast"/>
    <n v="25600"/>
    <n v="158669"/>
    <x v="1"/>
    <n v="2144"/>
    <x v="1"/>
    <x v="1"/>
    <n v="1473742800"/>
    <n v="1474174800"/>
    <b v="0"/>
    <b v="0"/>
    <s v="theater/plays"/>
    <n v="620"/>
    <n v="74.010000000000005"/>
    <x v="3"/>
    <x v="3"/>
  </r>
  <r>
    <x v="622"/>
    <x v="611"/>
    <s v="Total leadingedge neural-net"/>
    <n v="189000"/>
    <n v="5916"/>
    <x v="0"/>
    <n v="64"/>
    <x v="1"/>
    <x v="1"/>
    <n v="1523768400"/>
    <n v="1526014800"/>
    <b v="0"/>
    <b v="0"/>
    <s v="music/indie rock"/>
    <n v="3"/>
    <n v="92.44"/>
    <x v="1"/>
    <x v="7"/>
  </r>
  <r>
    <x v="623"/>
    <x v="612"/>
    <s v="Organic actuating protocol"/>
    <n v="94300"/>
    <n v="150806"/>
    <x v="1"/>
    <n v="2693"/>
    <x v="4"/>
    <x v="4"/>
    <n v="1437022800"/>
    <n v="1437454800"/>
    <b v="0"/>
    <b v="0"/>
    <s v="theater/plays"/>
    <n v="160"/>
    <n v="56"/>
    <x v="3"/>
    <x v="3"/>
  </r>
  <r>
    <x v="624"/>
    <x v="613"/>
    <s v="Down-sized national software"/>
    <n v="5100"/>
    <n v="14249"/>
    <x v="1"/>
    <n v="432"/>
    <x v="1"/>
    <x v="1"/>
    <n v="1422165600"/>
    <n v="1422684000"/>
    <b v="0"/>
    <b v="0"/>
    <s v="photography/photography books"/>
    <n v="279"/>
    <n v="32.979999999999997"/>
    <x v="7"/>
    <x v="14"/>
  </r>
  <r>
    <x v="625"/>
    <x v="614"/>
    <s v="Organic upward-trending Graphical User Interface"/>
    <n v="7500"/>
    <n v="5803"/>
    <x v="0"/>
    <n v="62"/>
    <x v="1"/>
    <x v="1"/>
    <n v="1580104800"/>
    <n v="1581314400"/>
    <b v="0"/>
    <b v="0"/>
    <s v="theater/plays"/>
    <n v="77"/>
    <n v="93.6"/>
    <x v="3"/>
    <x v="3"/>
  </r>
  <r>
    <x v="626"/>
    <x v="615"/>
    <s v="Synergistic tertiary budgetary management"/>
    <n v="6400"/>
    <n v="13205"/>
    <x v="1"/>
    <n v="189"/>
    <x v="1"/>
    <x v="1"/>
    <n v="1285650000"/>
    <n v="1286427600"/>
    <b v="0"/>
    <b v="1"/>
    <s v="theater/plays"/>
    <n v="206"/>
    <n v="69.87"/>
    <x v="3"/>
    <x v="3"/>
  </r>
  <r>
    <x v="627"/>
    <x v="616"/>
    <s v="Open-architected incremental ability"/>
    <n v="1600"/>
    <n v="11108"/>
    <x v="1"/>
    <n v="154"/>
    <x v="4"/>
    <x v="4"/>
    <n v="1276664400"/>
    <n v="1278738000"/>
    <b v="1"/>
    <b v="0"/>
    <s v="food/food trucks"/>
    <n v="694"/>
    <n v="72.13"/>
    <x v="0"/>
    <x v="0"/>
  </r>
  <r>
    <x v="628"/>
    <x v="617"/>
    <s v="Intuitive object-oriented task-force"/>
    <n v="1900"/>
    <n v="2884"/>
    <x v="1"/>
    <n v="96"/>
    <x v="1"/>
    <x v="1"/>
    <n v="1286168400"/>
    <n v="1286427600"/>
    <b v="0"/>
    <b v="0"/>
    <s v="music/indie rock"/>
    <n v="152"/>
    <n v="30.04"/>
    <x v="1"/>
    <x v="7"/>
  </r>
  <r>
    <x v="629"/>
    <x v="618"/>
    <s v="Multi-tiered executive toolset"/>
    <n v="85900"/>
    <n v="55476"/>
    <x v="0"/>
    <n v="750"/>
    <x v="1"/>
    <x v="1"/>
    <n v="1467781200"/>
    <n v="1467954000"/>
    <b v="0"/>
    <b v="1"/>
    <s v="theater/plays"/>
    <n v="65"/>
    <n v="73.97"/>
    <x v="3"/>
    <x v="3"/>
  </r>
  <r>
    <x v="630"/>
    <x v="619"/>
    <s v="Grass-roots directional workforce"/>
    <n v="9500"/>
    <n v="5973"/>
    <x v="3"/>
    <n v="87"/>
    <x v="1"/>
    <x v="1"/>
    <n v="1556686800"/>
    <n v="1557637200"/>
    <b v="0"/>
    <b v="1"/>
    <s v="theater/plays"/>
    <n v="63"/>
    <n v="68.66"/>
    <x v="3"/>
    <x v="3"/>
  </r>
  <r>
    <x v="631"/>
    <x v="620"/>
    <s v="Quality-focused real-time solution"/>
    <n v="59200"/>
    <n v="183756"/>
    <x v="1"/>
    <n v="3063"/>
    <x v="1"/>
    <x v="1"/>
    <n v="1553576400"/>
    <n v="1553922000"/>
    <b v="0"/>
    <b v="0"/>
    <s v="theater/plays"/>
    <n v="310"/>
    <n v="59.99"/>
    <x v="3"/>
    <x v="3"/>
  </r>
  <r>
    <x v="632"/>
    <x v="621"/>
    <s v="Reduced interactive matrix"/>
    <n v="72100"/>
    <n v="30902"/>
    <x v="2"/>
    <n v="278"/>
    <x v="1"/>
    <x v="1"/>
    <n v="1414904400"/>
    <n v="1416463200"/>
    <b v="0"/>
    <b v="0"/>
    <s v="theater/plays"/>
    <n v="43"/>
    <n v="111.16"/>
    <x v="3"/>
    <x v="3"/>
  </r>
  <r>
    <x v="633"/>
    <x v="622"/>
    <s v="Adaptive context-sensitive architecture"/>
    <n v="6700"/>
    <n v="5569"/>
    <x v="0"/>
    <n v="105"/>
    <x v="1"/>
    <x v="1"/>
    <n v="1446876000"/>
    <n v="1447221600"/>
    <b v="0"/>
    <b v="0"/>
    <s v="film &amp; video/animation"/>
    <n v="83"/>
    <n v="53.04"/>
    <x v="4"/>
    <x v="10"/>
  </r>
  <r>
    <x v="634"/>
    <x v="623"/>
    <s v="Polarized incremental portal"/>
    <n v="118200"/>
    <n v="92824"/>
    <x v="3"/>
    <n v="1658"/>
    <x v="1"/>
    <x v="1"/>
    <n v="1490418000"/>
    <n v="1491627600"/>
    <b v="0"/>
    <b v="0"/>
    <s v="film &amp; video/television"/>
    <n v="79"/>
    <n v="55.99"/>
    <x v="4"/>
    <x v="19"/>
  </r>
  <r>
    <x v="635"/>
    <x v="624"/>
    <s v="Reactive regional access"/>
    <n v="139000"/>
    <n v="158590"/>
    <x v="1"/>
    <n v="2266"/>
    <x v="1"/>
    <x v="1"/>
    <n v="1360389600"/>
    <n v="1363150800"/>
    <b v="0"/>
    <b v="0"/>
    <s v="film &amp; video/television"/>
    <n v="113.99999999999999"/>
    <n v="69.989999999999995"/>
    <x v="4"/>
    <x v="19"/>
  </r>
  <r>
    <x v="636"/>
    <x v="625"/>
    <s v="Stand-alone reciprocal frame"/>
    <n v="197700"/>
    <n v="127591"/>
    <x v="0"/>
    <n v="2604"/>
    <x v="3"/>
    <x v="3"/>
    <n v="1326866400"/>
    <n v="1330754400"/>
    <b v="0"/>
    <b v="1"/>
    <s v="film &amp; video/animation"/>
    <n v="65"/>
    <n v="49"/>
    <x v="4"/>
    <x v="10"/>
  </r>
  <r>
    <x v="637"/>
    <x v="626"/>
    <s v="Open-architected 24/7 throughput"/>
    <n v="8500"/>
    <n v="6750"/>
    <x v="0"/>
    <n v="65"/>
    <x v="1"/>
    <x v="1"/>
    <n v="1479103200"/>
    <n v="1479794400"/>
    <b v="0"/>
    <b v="0"/>
    <s v="theater/plays"/>
    <n v="79"/>
    <n v="103.85"/>
    <x v="3"/>
    <x v="3"/>
  </r>
  <r>
    <x v="638"/>
    <x v="627"/>
    <s v="Monitored 24/7 approach"/>
    <n v="81600"/>
    <n v="9318"/>
    <x v="0"/>
    <n v="94"/>
    <x v="1"/>
    <x v="1"/>
    <n v="1280206800"/>
    <n v="1281243600"/>
    <b v="0"/>
    <b v="1"/>
    <s v="theater/plays"/>
    <n v="11"/>
    <n v="99.13"/>
    <x v="3"/>
    <x v="3"/>
  </r>
  <r>
    <x v="639"/>
    <x v="628"/>
    <s v="Upgradable explicit forecast"/>
    <n v="8600"/>
    <n v="4832"/>
    <x v="2"/>
    <n v="45"/>
    <x v="1"/>
    <x v="1"/>
    <n v="1532754000"/>
    <n v="1532754000"/>
    <b v="0"/>
    <b v="1"/>
    <s v="film &amp; video/drama"/>
    <n v="56.000000000000007"/>
    <n v="107.38"/>
    <x v="4"/>
    <x v="6"/>
  </r>
  <r>
    <x v="640"/>
    <x v="629"/>
    <s v="Pre-emptive context-sensitive support"/>
    <n v="119800"/>
    <n v="19769"/>
    <x v="0"/>
    <n v="257"/>
    <x v="1"/>
    <x v="1"/>
    <n v="1453096800"/>
    <n v="1453356000"/>
    <b v="0"/>
    <b v="0"/>
    <s v="theater/plays"/>
    <n v="17"/>
    <n v="76.92"/>
    <x v="3"/>
    <x v="3"/>
  </r>
  <r>
    <x v="641"/>
    <x v="630"/>
    <s v="Business-focused leadingedge instruction set"/>
    <n v="9400"/>
    <n v="11277"/>
    <x v="1"/>
    <n v="194"/>
    <x v="5"/>
    <x v="5"/>
    <n v="1487570400"/>
    <n v="1489986000"/>
    <b v="0"/>
    <b v="0"/>
    <s v="theater/plays"/>
    <n v="120"/>
    <n v="58.13"/>
    <x v="3"/>
    <x v="3"/>
  </r>
  <r>
    <x v="642"/>
    <x v="631"/>
    <s v="Extended multi-state knowledge user"/>
    <n v="9200"/>
    <n v="13382"/>
    <x v="1"/>
    <n v="129"/>
    <x v="0"/>
    <x v="0"/>
    <n v="1545026400"/>
    <n v="1545804000"/>
    <b v="0"/>
    <b v="0"/>
    <s v="technology/wearables"/>
    <n v="145"/>
    <n v="103.74"/>
    <x v="2"/>
    <x v="8"/>
  </r>
  <r>
    <x v="643"/>
    <x v="632"/>
    <s v="Future-proofed modular groupware"/>
    <n v="14900"/>
    <n v="32986"/>
    <x v="1"/>
    <n v="375"/>
    <x v="1"/>
    <x v="1"/>
    <n v="1488348000"/>
    <n v="1489899600"/>
    <b v="0"/>
    <b v="0"/>
    <s v="theater/plays"/>
    <n v="221"/>
    <n v="87.96"/>
    <x v="3"/>
    <x v="3"/>
  </r>
  <r>
    <x v="644"/>
    <x v="633"/>
    <s v="Distributed real-time algorithm"/>
    <n v="169400"/>
    <n v="81984"/>
    <x v="0"/>
    <n v="2928"/>
    <x v="0"/>
    <x v="0"/>
    <n v="1545112800"/>
    <n v="1546495200"/>
    <b v="0"/>
    <b v="0"/>
    <s v="theater/plays"/>
    <n v="48"/>
    <n v="28"/>
    <x v="3"/>
    <x v="3"/>
  </r>
  <r>
    <x v="645"/>
    <x v="634"/>
    <s v="Multi-lateral heuristic throughput"/>
    <n v="192100"/>
    <n v="178483"/>
    <x v="0"/>
    <n v="4697"/>
    <x v="1"/>
    <x v="1"/>
    <n v="1537938000"/>
    <n v="1539752400"/>
    <b v="0"/>
    <b v="1"/>
    <s v="music/rock"/>
    <n v="93"/>
    <n v="38"/>
    <x v="1"/>
    <x v="1"/>
  </r>
  <r>
    <x v="646"/>
    <x v="635"/>
    <s v="Switchable reciprocal middleware"/>
    <n v="98700"/>
    <n v="87448"/>
    <x v="0"/>
    <n v="2915"/>
    <x v="1"/>
    <x v="1"/>
    <n v="1363150800"/>
    <n v="1364101200"/>
    <b v="0"/>
    <b v="0"/>
    <s v="games/video games"/>
    <n v="89"/>
    <n v="30"/>
    <x v="6"/>
    <x v="11"/>
  </r>
  <r>
    <x v="647"/>
    <x v="636"/>
    <s v="Inverse multimedia Graphic Interface"/>
    <n v="4500"/>
    <n v="1863"/>
    <x v="0"/>
    <n v="18"/>
    <x v="1"/>
    <x v="1"/>
    <n v="1523250000"/>
    <n v="1525323600"/>
    <b v="0"/>
    <b v="0"/>
    <s v="publishing/translations"/>
    <n v="41"/>
    <n v="103.5"/>
    <x v="5"/>
    <x v="18"/>
  </r>
  <r>
    <x v="648"/>
    <x v="637"/>
    <s v="Vision-oriented local contingency"/>
    <n v="98600"/>
    <n v="62174"/>
    <x v="3"/>
    <n v="723"/>
    <x v="1"/>
    <x v="1"/>
    <n v="1499317200"/>
    <n v="1500872400"/>
    <b v="1"/>
    <b v="0"/>
    <s v="food/food trucks"/>
    <n v="63"/>
    <n v="85.99"/>
    <x v="0"/>
    <x v="0"/>
  </r>
  <r>
    <x v="649"/>
    <x v="638"/>
    <s v="Reactive 6thgeneration hub"/>
    <n v="121700"/>
    <n v="59003"/>
    <x v="0"/>
    <n v="602"/>
    <x v="5"/>
    <x v="5"/>
    <n v="1287550800"/>
    <n v="1288501200"/>
    <b v="1"/>
    <b v="1"/>
    <s v="theater/plays"/>
    <n v="48"/>
    <n v="98.01"/>
    <x v="3"/>
    <x v="3"/>
  </r>
  <r>
    <x v="650"/>
    <x v="639"/>
    <s v="Optional asymmetric success"/>
    <n v="100"/>
    <n v="2"/>
    <x v="0"/>
    <n v="1"/>
    <x v="1"/>
    <x v="1"/>
    <n v="1404795600"/>
    <n v="1407128400"/>
    <b v="0"/>
    <b v="0"/>
    <s v="music/jazz"/>
    <n v="2"/>
    <n v="2"/>
    <x v="1"/>
    <x v="17"/>
  </r>
  <r>
    <x v="651"/>
    <x v="640"/>
    <s v="Digitized analyzing capacity"/>
    <n v="196700"/>
    <n v="174039"/>
    <x v="0"/>
    <n v="3868"/>
    <x v="6"/>
    <x v="6"/>
    <n v="1393048800"/>
    <n v="1394344800"/>
    <b v="0"/>
    <b v="0"/>
    <s v="film &amp; video/shorts"/>
    <n v="88"/>
    <n v="44.99"/>
    <x v="4"/>
    <x v="12"/>
  </r>
  <r>
    <x v="652"/>
    <x v="641"/>
    <s v="Vision-oriented regional hub"/>
    <n v="10000"/>
    <n v="12684"/>
    <x v="1"/>
    <n v="409"/>
    <x v="1"/>
    <x v="1"/>
    <n v="1470373200"/>
    <n v="1474088400"/>
    <b v="0"/>
    <b v="0"/>
    <s v="technology/web"/>
    <n v="127"/>
    <n v="31.01"/>
    <x v="2"/>
    <x v="2"/>
  </r>
  <r>
    <x v="653"/>
    <x v="642"/>
    <s v="Monitored incremental info-mediaries"/>
    <n v="600"/>
    <n v="14033"/>
    <x v="1"/>
    <n v="234"/>
    <x v="1"/>
    <x v="1"/>
    <n v="1460091600"/>
    <n v="1460264400"/>
    <b v="0"/>
    <b v="0"/>
    <s v="technology/web"/>
    <n v="2339"/>
    <n v="59.97"/>
    <x v="2"/>
    <x v="2"/>
  </r>
  <r>
    <x v="654"/>
    <x v="643"/>
    <s v="Programmable static middleware"/>
    <n v="35000"/>
    <n v="177936"/>
    <x v="1"/>
    <n v="3016"/>
    <x v="1"/>
    <x v="1"/>
    <n v="1440392400"/>
    <n v="1440824400"/>
    <b v="0"/>
    <b v="0"/>
    <s v="music/metal"/>
    <n v="508"/>
    <n v="59"/>
    <x v="1"/>
    <x v="16"/>
  </r>
  <r>
    <x v="655"/>
    <x v="644"/>
    <s v="Multi-layered bottom-line encryption"/>
    <n v="6900"/>
    <n v="13212"/>
    <x v="1"/>
    <n v="264"/>
    <x v="1"/>
    <x v="1"/>
    <n v="1488434400"/>
    <n v="1489554000"/>
    <b v="1"/>
    <b v="0"/>
    <s v="photography/photography books"/>
    <n v="191"/>
    <n v="50.05"/>
    <x v="7"/>
    <x v="14"/>
  </r>
  <r>
    <x v="656"/>
    <x v="645"/>
    <s v="Vision-oriented systematic Graphical User Interface"/>
    <n v="118400"/>
    <n v="49879"/>
    <x v="0"/>
    <n v="504"/>
    <x v="2"/>
    <x v="2"/>
    <n v="1514440800"/>
    <n v="1514872800"/>
    <b v="0"/>
    <b v="0"/>
    <s v="food/food trucks"/>
    <n v="42"/>
    <n v="98.97"/>
    <x v="0"/>
    <x v="0"/>
  </r>
  <r>
    <x v="657"/>
    <x v="646"/>
    <s v="Balanced optimal hardware"/>
    <n v="10000"/>
    <n v="824"/>
    <x v="0"/>
    <n v="14"/>
    <x v="1"/>
    <x v="1"/>
    <n v="1514354400"/>
    <n v="1515736800"/>
    <b v="0"/>
    <b v="0"/>
    <s v="film &amp; video/science fiction"/>
    <n v="8"/>
    <n v="58.86"/>
    <x v="4"/>
    <x v="22"/>
  </r>
  <r>
    <x v="658"/>
    <x v="647"/>
    <s v="Self-enabling mission-critical success"/>
    <n v="52600"/>
    <n v="31594"/>
    <x v="3"/>
    <n v="390"/>
    <x v="1"/>
    <x v="1"/>
    <n v="1440910800"/>
    <n v="1442898000"/>
    <b v="0"/>
    <b v="0"/>
    <s v="music/rock"/>
    <n v="60"/>
    <n v="81.010000000000005"/>
    <x v="1"/>
    <x v="1"/>
  </r>
  <r>
    <x v="659"/>
    <x v="648"/>
    <s v="Grass-roots dynamic emulation"/>
    <n v="120700"/>
    <n v="57010"/>
    <x v="0"/>
    <n v="750"/>
    <x v="4"/>
    <x v="4"/>
    <n v="1296108000"/>
    <n v="1296194400"/>
    <b v="0"/>
    <b v="0"/>
    <s v="film &amp; video/documentary"/>
    <n v="47"/>
    <n v="76.010000000000005"/>
    <x v="4"/>
    <x v="4"/>
  </r>
  <r>
    <x v="660"/>
    <x v="649"/>
    <s v="Fundamental disintermediate matrix"/>
    <n v="9100"/>
    <n v="7438"/>
    <x v="0"/>
    <n v="77"/>
    <x v="1"/>
    <x v="1"/>
    <n v="1440133200"/>
    <n v="1440910800"/>
    <b v="1"/>
    <b v="0"/>
    <s v="theater/plays"/>
    <n v="82"/>
    <n v="96.6"/>
    <x v="3"/>
    <x v="3"/>
  </r>
  <r>
    <x v="661"/>
    <x v="650"/>
    <s v="Right-sized secondary challenge"/>
    <n v="106800"/>
    <n v="57872"/>
    <x v="0"/>
    <n v="752"/>
    <x v="3"/>
    <x v="3"/>
    <n v="1332910800"/>
    <n v="1335502800"/>
    <b v="0"/>
    <b v="0"/>
    <s v="music/jazz"/>
    <n v="54"/>
    <n v="76.959999999999994"/>
    <x v="1"/>
    <x v="17"/>
  </r>
  <r>
    <x v="662"/>
    <x v="651"/>
    <s v="Implemented exuding software"/>
    <n v="9100"/>
    <n v="8906"/>
    <x v="0"/>
    <n v="131"/>
    <x v="1"/>
    <x v="1"/>
    <n v="1544335200"/>
    <n v="1544680800"/>
    <b v="0"/>
    <b v="0"/>
    <s v="theater/plays"/>
    <n v="98"/>
    <n v="67.98"/>
    <x v="3"/>
    <x v="3"/>
  </r>
  <r>
    <x v="663"/>
    <x v="652"/>
    <s v="Total optimizing software"/>
    <n v="10000"/>
    <n v="7724"/>
    <x v="0"/>
    <n v="87"/>
    <x v="1"/>
    <x v="1"/>
    <n v="1286427600"/>
    <n v="1288414800"/>
    <b v="0"/>
    <b v="0"/>
    <s v="theater/plays"/>
    <n v="77"/>
    <n v="88.78"/>
    <x v="3"/>
    <x v="3"/>
  </r>
  <r>
    <x v="664"/>
    <x v="327"/>
    <s v="Optional maximized attitude"/>
    <n v="79400"/>
    <n v="26571"/>
    <x v="0"/>
    <n v="1063"/>
    <x v="1"/>
    <x v="1"/>
    <n v="1329717600"/>
    <n v="1330581600"/>
    <b v="0"/>
    <b v="0"/>
    <s v="music/jazz"/>
    <n v="33"/>
    <n v="25"/>
    <x v="1"/>
    <x v="17"/>
  </r>
  <r>
    <x v="665"/>
    <x v="653"/>
    <s v="Customer-focused impactful extranet"/>
    <n v="5100"/>
    <n v="12219"/>
    <x v="1"/>
    <n v="272"/>
    <x v="1"/>
    <x v="1"/>
    <n v="1310187600"/>
    <n v="1311397200"/>
    <b v="0"/>
    <b v="1"/>
    <s v="film &amp; video/documentary"/>
    <n v="240"/>
    <n v="44.92"/>
    <x v="4"/>
    <x v="4"/>
  </r>
  <r>
    <x v="666"/>
    <x v="654"/>
    <s v="Cloned bottom-line success"/>
    <n v="3100"/>
    <n v="1985"/>
    <x v="3"/>
    <n v="25"/>
    <x v="1"/>
    <x v="1"/>
    <n v="1377838800"/>
    <n v="1378357200"/>
    <b v="0"/>
    <b v="1"/>
    <s v="theater/plays"/>
    <n v="64"/>
    <n v="79.400000000000006"/>
    <x v="3"/>
    <x v="3"/>
  </r>
  <r>
    <x v="667"/>
    <x v="655"/>
    <s v="Decentralized bandwidth-monitored ability"/>
    <n v="6900"/>
    <n v="12155"/>
    <x v="1"/>
    <n v="419"/>
    <x v="1"/>
    <x v="1"/>
    <n v="1410325200"/>
    <n v="1411102800"/>
    <b v="0"/>
    <b v="0"/>
    <s v="journalism/audio"/>
    <n v="176"/>
    <n v="29.01"/>
    <x v="8"/>
    <x v="23"/>
  </r>
  <r>
    <x v="668"/>
    <x v="656"/>
    <s v="Programmable leadingedge budgetary management"/>
    <n v="27500"/>
    <n v="5593"/>
    <x v="0"/>
    <n v="76"/>
    <x v="1"/>
    <x v="1"/>
    <n v="1343797200"/>
    <n v="1344834000"/>
    <b v="0"/>
    <b v="0"/>
    <s v="theater/plays"/>
    <n v="20"/>
    <n v="73.59"/>
    <x v="3"/>
    <x v="3"/>
  </r>
  <r>
    <x v="669"/>
    <x v="657"/>
    <s v="Upgradable bi-directional concept"/>
    <n v="48800"/>
    <n v="175020"/>
    <x v="1"/>
    <n v="1621"/>
    <x v="6"/>
    <x v="6"/>
    <n v="1498453200"/>
    <n v="1499230800"/>
    <b v="0"/>
    <b v="0"/>
    <s v="theater/plays"/>
    <n v="359"/>
    <n v="107.97"/>
    <x v="3"/>
    <x v="3"/>
  </r>
  <r>
    <x v="670"/>
    <x v="635"/>
    <s v="Re-contextualized homogeneous flexibility"/>
    <n v="16200"/>
    <n v="75955"/>
    <x v="1"/>
    <n v="1101"/>
    <x v="1"/>
    <x v="1"/>
    <n v="1456380000"/>
    <n v="1457416800"/>
    <b v="0"/>
    <b v="0"/>
    <s v="music/indie rock"/>
    <n v="469.00000000000006"/>
    <n v="68.989999999999995"/>
    <x v="1"/>
    <x v="7"/>
  </r>
  <r>
    <x v="671"/>
    <x v="658"/>
    <s v="Monitored bi-directional standardization"/>
    <n v="97600"/>
    <n v="119127"/>
    <x v="1"/>
    <n v="1073"/>
    <x v="1"/>
    <x v="1"/>
    <n v="1280552400"/>
    <n v="1280898000"/>
    <b v="0"/>
    <b v="1"/>
    <s v="theater/plays"/>
    <n v="122"/>
    <n v="111.02"/>
    <x v="3"/>
    <x v="3"/>
  </r>
  <r>
    <x v="672"/>
    <x v="659"/>
    <s v="Stand-alone grid-enabled leverage"/>
    <n v="197900"/>
    <n v="110689"/>
    <x v="0"/>
    <n v="4428"/>
    <x v="2"/>
    <x v="2"/>
    <n v="1521608400"/>
    <n v="1522472400"/>
    <b v="0"/>
    <b v="0"/>
    <s v="theater/plays"/>
    <n v="56.000000000000007"/>
    <n v="25"/>
    <x v="3"/>
    <x v="3"/>
  </r>
  <r>
    <x v="673"/>
    <x v="660"/>
    <s v="Assimilated regional groupware"/>
    <n v="5600"/>
    <n v="2445"/>
    <x v="0"/>
    <n v="58"/>
    <x v="6"/>
    <x v="6"/>
    <n v="1460696400"/>
    <n v="1462510800"/>
    <b v="0"/>
    <b v="0"/>
    <s v="music/indie rock"/>
    <n v="44"/>
    <n v="42.16"/>
    <x v="1"/>
    <x v="7"/>
  </r>
  <r>
    <x v="674"/>
    <x v="661"/>
    <s v="Up-sized 24hour instruction set"/>
    <n v="170700"/>
    <n v="57250"/>
    <x v="3"/>
    <n v="1218"/>
    <x v="1"/>
    <x v="1"/>
    <n v="1313730000"/>
    <n v="1317790800"/>
    <b v="0"/>
    <b v="0"/>
    <s v="photography/photography books"/>
    <n v="34"/>
    <n v="47"/>
    <x v="7"/>
    <x v="14"/>
  </r>
  <r>
    <x v="675"/>
    <x v="662"/>
    <s v="Right-sized web-enabled intranet"/>
    <n v="9700"/>
    <n v="11929"/>
    <x v="1"/>
    <n v="331"/>
    <x v="1"/>
    <x v="1"/>
    <n v="1568178000"/>
    <n v="1568782800"/>
    <b v="0"/>
    <b v="0"/>
    <s v="journalism/audio"/>
    <n v="123"/>
    <n v="36.04"/>
    <x v="8"/>
    <x v="23"/>
  </r>
  <r>
    <x v="676"/>
    <x v="663"/>
    <s v="Expanded needs-based orchestration"/>
    <n v="62300"/>
    <n v="118214"/>
    <x v="1"/>
    <n v="1170"/>
    <x v="1"/>
    <x v="1"/>
    <n v="1348635600"/>
    <n v="1349413200"/>
    <b v="0"/>
    <b v="0"/>
    <s v="photography/photography books"/>
    <n v="190"/>
    <n v="101.04"/>
    <x v="7"/>
    <x v="14"/>
  </r>
  <r>
    <x v="677"/>
    <x v="664"/>
    <s v="Organic system-worthy orchestration"/>
    <n v="5300"/>
    <n v="4432"/>
    <x v="0"/>
    <n v="111"/>
    <x v="1"/>
    <x v="1"/>
    <n v="1468126800"/>
    <n v="1472446800"/>
    <b v="0"/>
    <b v="0"/>
    <s v="publishing/fiction"/>
    <n v="84"/>
    <n v="39.93"/>
    <x v="5"/>
    <x v="13"/>
  </r>
  <r>
    <x v="678"/>
    <x v="665"/>
    <s v="Inverse static standardization"/>
    <n v="99500"/>
    <n v="17879"/>
    <x v="3"/>
    <n v="215"/>
    <x v="1"/>
    <x v="1"/>
    <n v="1547877600"/>
    <n v="1548050400"/>
    <b v="0"/>
    <b v="0"/>
    <s v="film &amp; video/drama"/>
    <n v="18"/>
    <n v="83.16"/>
    <x v="4"/>
    <x v="6"/>
  </r>
  <r>
    <x v="679"/>
    <x v="307"/>
    <s v="Synchronized motivating solution"/>
    <n v="1400"/>
    <n v="14511"/>
    <x v="1"/>
    <n v="363"/>
    <x v="1"/>
    <x v="1"/>
    <n v="1571374800"/>
    <n v="1571806800"/>
    <b v="0"/>
    <b v="1"/>
    <s v="food/food trucks"/>
    <n v="1037"/>
    <n v="39.979999999999997"/>
    <x v="0"/>
    <x v="0"/>
  </r>
  <r>
    <x v="680"/>
    <x v="666"/>
    <s v="Open-source 4thgeneration open system"/>
    <n v="145600"/>
    <n v="141822"/>
    <x v="0"/>
    <n v="2955"/>
    <x v="1"/>
    <x v="1"/>
    <n v="1576303200"/>
    <n v="1576476000"/>
    <b v="0"/>
    <b v="1"/>
    <s v="games/mobile games"/>
    <n v="97"/>
    <n v="47.99"/>
    <x v="6"/>
    <x v="20"/>
  </r>
  <r>
    <x v="681"/>
    <x v="667"/>
    <s v="Decentralized context-sensitive superstructure"/>
    <n v="184100"/>
    <n v="159037"/>
    <x v="0"/>
    <n v="1657"/>
    <x v="1"/>
    <x v="1"/>
    <n v="1324447200"/>
    <n v="1324965600"/>
    <b v="0"/>
    <b v="0"/>
    <s v="theater/plays"/>
    <n v="86"/>
    <n v="95.98"/>
    <x v="3"/>
    <x v="3"/>
  </r>
  <r>
    <x v="682"/>
    <x v="668"/>
    <s v="Compatible 5thgeneration concept"/>
    <n v="5400"/>
    <n v="8109"/>
    <x v="1"/>
    <n v="103"/>
    <x v="1"/>
    <x v="1"/>
    <n v="1386741600"/>
    <n v="1387519200"/>
    <b v="0"/>
    <b v="0"/>
    <s v="theater/plays"/>
    <n v="150"/>
    <n v="78.73"/>
    <x v="3"/>
    <x v="3"/>
  </r>
  <r>
    <x v="683"/>
    <x v="669"/>
    <s v="Virtual systemic intranet"/>
    <n v="2300"/>
    <n v="8244"/>
    <x v="1"/>
    <n v="147"/>
    <x v="1"/>
    <x v="1"/>
    <n v="1537074000"/>
    <n v="1537246800"/>
    <b v="0"/>
    <b v="0"/>
    <s v="theater/plays"/>
    <n v="358"/>
    <n v="56.08"/>
    <x v="3"/>
    <x v="3"/>
  </r>
  <r>
    <x v="684"/>
    <x v="670"/>
    <s v="Optimized systemic algorithm"/>
    <n v="1400"/>
    <n v="7600"/>
    <x v="1"/>
    <n v="110"/>
    <x v="0"/>
    <x v="0"/>
    <n v="1277787600"/>
    <n v="1279515600"/>
    <b v="0"/>
    <b v="0"/>
    <s v="publishing/nonfiction"/>
    <n v="543"/>
    <n v="69.09"/>
    <x v="5"/>
    <x v="9"/>
  </r>
  <r>
    <x v="685"/>
    <x v="671"/>
    <s v="Customizable homogeneous firmware"/>
    <n v="140000"/>
    <n v="94501"/>
    <x v="0"/>
    <n v="926"/>
    <x v="0"/>
    <x v="0"/>
    <n v="1440306000"/>
    <n v="1442379600"/>
    <b v="0"/>
    <b v="0"/>
    <s v="theater/plays"/>
    <n v="68"/>
    <n v="102.05"/>
    <x v="3"/>
    <x v="3"/>
  </r>
  <r>
    <x v="686"/>
    <x v="672"/>
    <s v="Front-line cohesive extranet"/>
    <n v="7500"/>
    <n v="14381"/>
    <x v="1"/>
    <n v="134"/>
    <x v="1"/>
    <x v="1"/>
    <n v="1522126800"/>
    <n v="1523077200"/>
    <b v="0"/>
    <b v="0"/>
    <s v="technology/wearables"/>
    <n v="192"/>
    <n v="107.32"/>
    <x v="2"/>
    <x v="8"/>
  </r>
  <r>
    <x v="687"/>
    <x v="673"/>
    <s v="Distributed holistic neural-net"/>
    <n v="1500"/>
    <n v="13980"/>
    <x v="1"/>
    <n v="269"/>
    <x v="1"/>
    <x v="1"/>
    <n v="1489298400"/>
    <n v="1489554000"/>
    <b v="0"/>
    <b v="0"/>
    <s v="theater/plays"/>
    <n v="932"/>
    <n v="51.97"/>
    <x v="3"/>
    <x v="3"/>
  </r>
  <r>
    <x v="688"/>
    <x v="674"/>
    <s v="Devolved client-server monitoring"/>
    <n v="2900"/>
    <n v="12449"/>
    <x v="1"/>
    <n v="175"/>
    <x v="1"/>
    <x v="1"/>
    <n v="1547100000"/>
    <n v="1548482400"/>
    <b v="0"/>
    <b v="1"/>
    <s v="film &amp; video/television"/>
    <n v="429"/>
    <n v="71.14"/>
    <x v="4"/>
    <x v="19"/>
  </r>
  <r>
    <x v="689"/>
    <x v="675"/>
    <s v="Seamless directional capacity"/>
    <n v="7300"/>
    <n v="7348"/>
    <x v="1"/>
    <n v="69"/>
    <x v="1"/>
    <x v="1"/>
    <n v="1383022800"/>
    <n v="1384063200"/>
    <b v="0"/>
    <b v="0"/>
    <s v="technology/web"/>
    <n v="101"/>
    <n v="106.49"/>
    <x v="2"/>
    <x v="2"/>
  </r>
  <r>
    <x v="690"/>
    <x v="676"/>
    <s v="Polarized actuating implementation"/>
    <n v="3600"/>
    <n v="8158"/>
    <x v="1"/>
    <n v="190"/>
    <x v="1"/>
    <x v="1"/>
    <n v="1322373600"/>
    <n v="1322892000"/>
    <b v="0"/>
    <b v="1"/>
    <s v="film &amp; video/documentary"/>
    <n v="227"/>
    <n v="42.94"/>
    <x v="4"/>
    <x v="4"/>
  </r>
  <r>
    <x v="691"/>
    <x v="677"/>
    <s v="Front-line disintermediate hub"/>
    <n v="5000"/>
    <n v="7119"/>
    <x v="1"/>
    <n v="237"/>
    <x v="1"/>
    <x v="1"/>
    <n v="1349240400"/>
    <n v="1350709200"/>
    <b v="1"/>
    <b v="1"/>
    <s v="film &amp; video/documentary"/>
    <n v="142"/>
    <n v="30.04"/>
    <x v="4"/>
    <x v="4"/>
  </r>
  <r>
    <x v="692"/>
    <x v="678"/>
    <s v="Decentralized 4thgeneration challenge"/>
    <n v="6000"/>
    <n v="5438"/>
    <x v="0"/>
    <n v="77"/>
    <x v="4"/>
    <x v="4"/>
    <n v="1562648400"/>
    <n v="1564203600"/>
    <b v="0"/>
    <b v="0"/>
    <s v="music/rock"/>
    <n v="91"/>
    <n v="70.62"/>
    <x v="1"/>
    <x v="1"/>
  </r>
  <r>
    <x v="693"/>
    <x v="679"/>
    <s v="Reverse-engineered composite hierarchy"/>
    <n v="180400"/>
    <n v="115396"/>
    <x v="0"/>
    <n v="1748"/>
    <x v="1"/>
    <x v="1"/>
    <n v="1508216400"/>
    <n v="1509685200"/>
    <b v="0"/>
    <b v="0"/>
    <s v="theater/plays"/>
    <n v="64"/>
    <n v="66.02"/>
    <x v="3"/>
    <x v="3"/>
  </r>
  <r>
    <x v="694"/>
    <x v="680"/>
    <s v="Programmable tangible ability"/>
    <n v="9100"/>
    <n v="7656"/>
    <x v="0"/>
    <n v="79"/>
    <x v="1"/>
    <x v="1"/>
    <n v="1511762400"/>
    <n v="1514959200"/>
    <b v="0"/>
    <b v="0"/>
    <s v="theater/plays"/>
    <n v="84"/>
    <n v="96.91"/>
    <x v="3"/>
    <x v="3"/>
  </r>
  <r>
    <x v="695"/>
    <x v="681"/>
    <s v="Configurable full-range emulation"/>
    <n v="9200"/>
    <n v="12322"/>
    <x v="1"/>
    <n v="196"/>
    <x v="6"/>
    <x v="6"/>
    <n v="1447480800"/>
    <n v="1448863200"/>
    <b v="1"/>
    <b v="0"/>
    <s v="music/rock"/>
    <n v="134"/>
    <n v="62.87"/>
    <x v="1"/>
    <x v="1"/>
  </r>
  <r>
    <x v="696"/>
    <x v="682"/>
    <s v="Total real-time hardware"/>
    <n v="164100"/>
    <n v="96888"/>
    <x v="0"/>
    <n v="889"/>
    <x v="1"/>
    <x v="1"/>
    <n v="1429506000"/>
    <n v="1429592400"/>
    <b v="0"/>
    <b v="1"/>
    <s v="theater/plays"/>
    <n v="59"/>
    <n v="108.99"/>
    <x v="3"/>
    <x v="3"/>
  </r>
  <r>
    <x v="697"/>
    <x v="683"/>
    <s v="Profound system-worthy functionalities"/>
    <n v="128900"/>
    <n v="196960"/>
    <x v="1"/>
    <n v="7295"/>
    <x v="1"/>
    <x v="1"/>
    <n v="1522472400"/>
    <n v="1522645200"/>
    <b v="0"/>
    <b v="0"/>
    <s v="music/electric music"/>
    <n v="153"/>
    <n v="27"/>
    <x v="1"/>
    <x v="5"/>
  </r>
  <r>
    <x v="698"/>
    <x v="684"/>
    <s v="Cloned hybrid focus group"/>
    <n v="42100"/>
    <n v="188057"/>
    <x v="1"/>
    <n v="2893"/>
    <x v="0"/>
    <x v="0"/>
    <n v="1322114400"/>
    <n v="1323324000"/>
    <b v="0"/>
    <b v="0"/>
    <s v="technology/wearables"/>
    <n v="447"/>
    <n v="65"/>
    <x v="2"/>
    <x v="8"/>
  </r>
  <r>
    <x v="699"/>
    <x v="196"/>
    <s v="Ergonomic dedicated focus group"/>
    <n v="7400"/>
    <n v="6245"/>
    <x v="0"/>
    <n v="56"/>
    <x v="1"/>
    <x v="1"/>
    <n v="1561438800"/>
    <n v="1561525200"/>
    <b v="0"/>
    <b v="0"/>
    <s v="film &amp; video/drama"/>
    <n v="84"/>
    <n v="111.52"/>
    <x v="4"/>
    <x v="6"/>
  </r>
  <r>
    <x v="700"/>
    <x v="685"/>
    <s v="Realigned zero administration paradigm"/>
    <n v="100"/>
    <n v="3"/>
    <x v="0"/>
    <n v="1"/>
    <x v="1"/>
    <x v="1"/>
    <n v="1264399200"/>
    <n v="1265695200"/>
    <b v="0"/>
    <b v="0"/>
    <s v="technology/wearables"/>
    <n v="3"/>
    <n v="3"/>
    <x v="2"/>
    <x v="8"/>
  </r>
  <r>
    <x v="701"/>
    <x v="686"/>
    <s v="Open-source multi-tasking methodology"/>
    <n v="52000"/>
    <n v="91014"/>
    <x v="1"/>
    <n v="820"/>
    <x v="1"/>
    <x v="1"/>
    <n v="1301202000"/>
    <n v="1301806800"/>
    <b v="1"/>
    <b v="0"/>
    <s v="theater/plays"/>
    <n v="175"/>
    <n v="110.99"/>
    <x v="3"/>
    <x v="3"/>
  </r>
  <r>
    <x v="702"/>
    <x v="687"/>
    <s v="Object-based attitude-oriented analyzer"/>
    <n v="8700"/>
    <n v="4710"/>
    <x v="0"/>
    <n v="83"/>
    <x v="1"/>
    <x v="1"/>
    <n v="1374469200"/>
    <n v="1374901200"/>
    <b v="0"/>
    <b v="0"/>
    <s v="technology/wearables"/>
    <n v="54"/>
    <n v="56.75"/>
    <x v="2"/>
    <x v="8"/>
  </r>
  <r>
    <x v="703"/>
    <x v="688"/>
    <s v="Cross-platform tertiary hub"/>
    <n v="63400"/>
    <n v="197728"/>
    <x v="1"/>
    <n v="2038"/>
    <x v="1"/>
    <x v="1"/>
    <n v="1334984400"/>
    <n v="1336453200"/>
    <b v="1"/>
    <b v="1"/>
    <s v="publishing/translations"/>
    <n v="312"/>
    <n v="97.02"/>
    <x v="5"/>
    <x v="18"/>
  </r>
  <r>
    <x v="704"/>
    <x v="689"/>
    <s v="Seamless clear-thinking artificial intelligence"/>
    <n v="8700"/>
    <n v="10682"/>
    <x v="1"/>
    <n v="116"/>
    <x v="1"/>
    <x v="1"/>
    <n v="1467608400"/>
    <n v="1468904400"/>
    <b v="0"/>
    <b v="0"/>
    <s v="film &amp; video/animation"/>
    <n v="123"/>
    <n v="92.09"/>
    <x v="4"/>
    <x v="10"/>
  </r>
  <r>
    <x v="705"/>
    <x v="690"/>
    <s v="Centralized tangible success"/>
    <n v="169700"/>
    <n v="168048"/>
    <x v="0"/>
    <n v="2025"/>
    <x v="4"/>
    <x v="4"/>
    <n v="1386741600"/>
    <n v="1387087200"/>
    <b v="0"/>
    <b v="0"/>
    <s v="publishing/nonfiction"/>
    <n v="99"/>
    <n v="82.99"/>
    <x v="5"/>
    <x v="9"/>
  </r>
  <r>
    <x v="706"/>
    <x v="691"/>
    <s v="Customer-focused multimedia methodology"/>
    <n v="108400"/>
    <n v="138586"/>
    <x v="1"/>
    <n v="1345"/>
    <x v="2"/>
    <x v="2"/>
    <n v="1546754400"/>
    <n v="1547445600"/>
    <b v="0"/>
    <b v="1"/>
    <s v="technology/web"/>
    <n v="128"/>
    <n v="103.04"/>
    <x v="2"/>
    <x v="2"/>
  </r>
  <r>
    <x v="707"/>
    <x v="692"/>
    <s v="Visionary maximized Local Area Network"/>
    <n v="7300"/>
    <n v="11579"/>
    <x v="1"/>
    <n v="168"/>
    <x v="1"/>
    <x v="1"/>
    <n v="1544248800"/>
    <n v="1547359200"/>
    <b v="0"/>
    <b v="0"/>
    <s v="film &amp; video/drama"/>
    <n v="159"/>
    <n v="68.92"/>
    <x v="4"/>
    <x v="6"/>
  </r>
  <r>
    <x v="708"/>
    <x v="693"/>
    <s v="Secured bifurcated intranet"/>
    <n v="1700"/>
    <n v="12020"/>
    <x v="1"/>
    <n v="137"/>
    <x v="5"/>
    <x v="5"/>
    <n v="1495429200"/>
    <n v="1496293200"/>
    <b v="0"/>
    <b v="0"/>
    <s v="theater/plays"/>
    <n v="707"/>
    <n v="87.74"/>
    <x v="3"/>
    <x v="3"/>
  </r>
  <r>
    <x v="709"/>
    <x v="694"/>
    <s v="Grass-roots 4thgeneration product"/>
    <n v="9800"/>
    <n v="13954"/>
    <x v="1"/>
    <n v="186"/>
    <x v="6"/>
    <x v="6"/>
    <n v="1334811600"/>
    <n v="1335416400"/>
    <b v="0"/>
    <b v="0"/>
    <s v="theater/plays"/>
    <n v="142"/>
    <n v="75.02"/>
    <x v="3"/>
    <x v="3"/>
  </r>
  <r>
    <x v="710"/>
    <x v="695"/>
    <s v="Reduced next generation info-mediaries"/>
    <n v="4300"/>
    <n v="6358"/>
    <x v="1"/>
    <n v="125"/>
    <x v="1"/>
    <x v="1"/>
    <n v="1531544400"/>
    <n v="1532149200"/>
    <b v="0"/>
    <b v="1"/>
    <s v="theater/plays"/>
    <n v="148"/>
    <n v="50.86"/>
    <x v="3"/>
    <x v="3"/>
  </r>
  <r>
    <x v="711"/>
    <x v="696"/>
    <s v="Customizable full-range artificial intelligence"/>
    <n v="6200"/>
    <n v="1260"/>
    <x v="0"/>
    <n v="14"/>
    <x v="6"/>
    <x v="6"/>
    <n v="1453615200"/>
    <n v="1453788000"/>
    <b v="1"/>
    <b v="1"/>
    <s v="theater/plays"/>
    <n v="20"/>
    <n v="90"/>
    <x v="3"/>
    <x v="3"/>
  </r>
  <r>
    <x v="712"/>
    <x v="697"/>
    <s v="Programmable leadingedge contingency"/>
    <n v="800"/>
    <n v="14725"/>
    <x v="1"/>
    <n v="202"/>
    <x v="1"/>
    <x v="1"/>
    <n v="1467954000"/>
    <n v="1471496400"/>
    <b v="0"/>
    <b v="0"/>
    <s v="theater/plays"/>
    <n v="1841"/>
    <n v="72.900000000000006"/>
    <x v="3"/>
    <x v="3"/>
  </r>
  <r>
    <x v="713"/>
    <x v="698"/>
    <s v="Multi-layered global groupware"/>
    <n v="6900"/>
    <n v="11174"/>
    <x v="1"/>
    <n v="103"/>
    <x v="1"/>
    <x v="1"/>
    <n v="1471842000"/>
    <n v="1472878800"/>
    <b v="0"/>
    <b v="0"/>
    <s v="publishing/radio &amp; podcasts"/>
    <n v="162"/>
    <n v="108.49"/>
    <x v="5"/>
    <x v="15"/>
  </r>
  <r>
    <x v="714"/>
    <x v="699"/>
    <s v="Switchable methodical superstructure"/>
    <n v="38500"/>
    <n v="182036"/>
    <x v="1"/>
    <n v="1785"/>
    <x v="1"/>
    <x v="1"/>
    <n v="1408424400"/>
    <n v="1408510800"/>
    <b v="0"/>
    <b v="0"/>
    <s v="music/rock"/>
    <n v="473.00000000000006"/>
    <n v="101.98"/>
    <x v="1"/>
    <x v="1"/>
  </r>
  <r>
    <x v="715"/>
    <x v="700"/>
    <s v="Expanded even-keeled portal"/>
    <n v="118000"/>
    <n v="28870"/>
    <x v="0"/>
    <n v="656"/>
    <x v="1"/>
    <x v="1"/>
    <n v="1281157200"/>
    <n v="1281589200"/>
    <b v="0"/>
    <b v="0"/>
    <s v="games/mobile games"/>
    <n v="24"/>
    <n v="44.01"/>
    <x v="6"/>
    <x v="20"/>
  </r>
  <r>
    <x v="716"/>
    <x v="701"/>
    <s v="Advanced modular moderator"/>
    <n v="2000"/>
    <n v="10353"/>
    <x v="1"/>
    <n v="157"/>
    <x v="1"/>
    <x v="1"/>
    <n v="1373432400"/>
    <n v="1375851600"/>
    <b v="0"/>
    <b v="1"/>
    <s v="theater/plays"/>
    <n v="518"/>
    <n v="65.94"/>
    <x v="3"/>
    <x v="3"/>
  </r>
  <r>
    <x v="717"/>
    <x v="702"/>
    <s v="Reverse-engineered well-modulated ability"/>
    <n v="5600"/>
    <n v="13868"/>
    <x v="1"/>
    <n v="555"/>
    <x v="1"/>
    <x v="1"/>
    <n v="1313989200"/>
    <n v="1315803600"/>
    <b v="0"/>
    <b v="0"/>
    <s v="film &amp; video/documentary"/>
    <n v="248"/>
    <n v="24.99"/>
    <x v="4"/>
    <x v="4"/>
  </r>
  <r>
    <x v="718"/>
    <x v="703"/>
    <s v="Expanded optimal pricing structure"/>
    <n v="8300"/>
    <n v="8317"/>
    <x v="1"/>
    <n v="297"/>
    <x v="1"/>
    <x v="1"/>
    <n v="1371445200"/>
    <n v="1373691600"/>
    <b v="0"/>
    <b v="0"/>
    <s v="technology/wearables"/>
    <n v="100"/>
    <n v="28"/>
    <x v="2"/>
    <x v="8"/>
  </r>
  <r>
    <x v="719"/>
    <x v="704"/>
    <s v="Down-sized uniform ability"/>
    <n v="6900"/>
    <n v="10557"/>
    <x v="1"/>
    <n v="123"/>
    <x v="1"/>
    <x v="1"/>
    <n v="1338267600"/>
    <n v="1339218000"/>
    <b v="0"/>
    <b v="0"/>
    <s v="publishing/fiction"/>
    <n v="153"/>
    <n v="85.83"/>
    <x v="5"/>
    <x v="13"/>
  </r>
  <r>
    <x v="720"/>
    <x v="705"/>
    <s v="Multi-layered upward-trending conglomeration"/>
    <n v="8700"/>
    <n v="3227"/>
    <x v="3"/>
    <n v="38"/>
    <x v="3"/>
    <x v="3"/>
    <n v="1519192800"/>
    <n v="1520402400"/>
    <b v="0"/>
    <b v="1"/>
    <s v="theater/plays"/>
    <n v="37"/>
    <n v="84.92"/>
    <x v="3"/>
    <x v="3"/>
  </r>
  <r>
    <x v="721"/>
    <x v="706"/>
    <s v="Open-architected systematic intranet"/>
    <n v="123600"/>
    <n v="5429"/>
    <x v="3"/>
    <n v="60"/>
    <x v="1"/>
    <x v="1"/>
    <n v="1522818000"/>
    <n v="1523336400"/>
    <b v="0"/>
    <b v="0"/>
    <s v="music/rock"/>
    <n v="4"/>
    <n v="90.48"/>
    <x v="1"/>
    <x v="1"/>
  </r>
  <r>
    <x v="722"/>
    <x v="707"/>
    <s v="Proactive 24hour frame"/>
    <n v="48500"/>
    <n v="75906"/>
    <x v="1"/>
    <n v="3036"/>
    <x v="1"/>
    <x v="1"/>
    <n v="1509948000"/>
    <n v="1512280800"/>
    <b v="0"/>
    <b v="0"/>
    <s v="film &amp; video/documentary"/>
    <n v="157"/>
    <n v="25"/>
    <x v="4"/>
    <x v="4"/>
  </r>
  <r>
    <x v="723"/>
    <x v="708"/>
    <s v="Exclusive fresh-thinking model"/>
    <n v="4900"/>
    <n v="13250"/>
    <x v="1"/>
    <n v="144"/>
    <x v="2"/>
    <x v="2"/>
    <n v="1456898400"/>
    <n v="1458709200"/>
    <b v="0"/>
    <b v="0"/>
    <s v="theater/plays"/>
    <n v="270"/>
    <n v="92.01"/>
    <x v="3"/>
    <x v="3"/>
  </r>
  <r>
    <x v="724"/>
    <x v="709"/>
    <s v="Business-focused encompassing intranet"/>
    <n v="8400"/>
    <n v="11261"/>
    <x v="1"/>
    <n v="121"/>
    <x v="4"/>
    <x v="4"/>
    <n v="1413954000"/>
    <n v="1414126800"/>
    <b v="0"/>
    <b v="1"/>
    <s v="theater/plays"/>
    <n v="134"/>
    <n v="93.07"/>
    <x v="3"/>
    <x v="3"/>
  </r>
  <r>
    <x v="725"/>
    <x v="710"/>
    <s v="Optional 6thgeneration access"/>
    <n v="193200"/>
    <n v="97369"/>
    <x v="0"/>
    <n v="1596"/>
    <x v="1"/>
    <x v="1"/>
    <n v="1416031200"/>
    <n v="1416204000"/>
    <b v="0"/>
    <b v="0"/>
    <s v="games/mobile games"/>
    <n v="50"/>
    <n v="61.01"/>
    <x v="6"/>
    <x v="20"/>
  </r>
  <r>
    <x v="726"/>
    <x v="711"/>
    <s v="Realigned web-enabled functionalities"/>
    <n v="54300"/>
    <n v="48227"/>
    <x v="3"/>
    <n v="524"/>
    <x v="1"/>
    <x v="1"/>
    <n v="1287982800"/>
    <n v="1288501200"/>
    <b v="0"/>
    <b v="1"/>
    <s v="theater/plays"/>
    <n v="89"/>
    <n v="92.04"/>
    <x v="3"/>
    <x v="3"/>
  </r>
  <r>
    <x v="727"/>
    <x v="712"/>
    <s v="Enterprise-wide multimedia software"/>
    <n v="8900"/>
    <n v="14685"/>
    <x v="1"/>
    <n v="181"/>
    <x v="1"/>
    <x v="1"/>
    <n v="1547964000"/>
    <n v="1552971600"/>
    <b v="0"/>
    <b v="0"/>
    <s v="technology/web"/>
    <n v="165"/>
    <n v="81.13"/>
    <x v="2"/>
    <x v="2"/>
  </r>
  <r>
    <x v="728"/>
    <x v="713"/>
    <s v="Versatile mission-critical knowledgebase"/>
    <n v="4200"/>
    <n v="735"/>
    <x v="0"/>
    <n v="10"/>
    <x v="1"/>
    <x v="1"/>
    <n v="1464152400"/>
    <n v="1465102800"/>
    <b v="0"/>
    <b v="0"/>
    <s v="theater/plays"/>
    <n v="18"/>
    <n v="73.5"/>
    <x v="3"/>
    <x v="3"/>
  </r>
  <r>
    <x v="729"/>
    <x v="714"/>
    <s v="Multi-lateral object-oriented open system"/>
    <n v="5600"/>
    <n v="10397"/>
    <x v="1"/>
    <n v="122"/>
    <x v="1"/>
    <x v="1"/>
    <n v="1359957600"/>
    <n v="1360130400"/>
    <b v="0"/>
    <b v="0"/>
    <s v="film &amp; video/drama"/>
    <n v="186"/>
    <n v="85.22"/>
    <x v="4"/>
    <x v="6"/>
  </r>
  <r>
    <x v="730"/>
    <x v="715"/>
    <s v="Visionary system-worthy attitude"/>
    <n v="28800"/>
    <n v="118847"/>
    <x v="1"/>
    <n v="1071"/>
    <x v="0"/>
    <x v="0"/>
    <n v="1432357200"/>
    <n v="1432875600"/>
    <b v="0"/>
    <b v="0"/>
    <s v="technology/wearables"/>
    <n v="413"/>
    <n v="110.97"/>
    <x v="2"/>
    <x v="8"/>
  </r>
  <r>
    <x v="731"/>
    <x v="716"/>
    <s v="Synergized content-based hierarchy"/>
    <n v="8000"/>
    <n v="7220"/>
    <x v="3"/>
    <n v="219"/>
    <x v="1"/>
    <x v="1"/>
    <n v="1500786000"/>
    <n v="1500872400"/>
    <b v="0"/>
    <b v="0"/>
    <s v="technology/web"/>
    <n v="90"/>
    <n v="32.97"/>
    <x v="2"/>
    <x v="2"/>
  </r>
  <r>
    <x v="732"/>
    <x v="717"/>
    <s v="Business-focused 24hour access"/>
    <n v="117000"/>
    <n v="107622"/>
    <x v="0"/>
    <n v="1121"/>
    <x v="1"/>
    <x v="1"/>
    <n v="1490158800"/>
    <n v="1492146000"/>
    <b v="0"/>
    <b v="1"/>
    <s v="music/rock"/>
    <n v="92"/>
    <n v="96.01"/>
    <x v="1"/>
    <x v="1"/>
  </r>
  <r>
    <x v="733"/>
    <x v="718"/>
    <s v="Automated hybrid orchestration"/>
    <n v="15800"/>
    <n v="83267"/>
    <x v="1"/>
    <n v="980"/>
    <x v="1"/>
    <x v="1"/>
    <n v="1406178000"/>
    <n v="1407301200"/>
    <b v="0"/>
    <b v="0"/>
    <s v="music/metal"/>
    <n v="527"/>
    <n v="84.97"/>
    <x v="1"/>
    <x v="16"/>
  </r>
  <r>
    <x v="734"/>
    <x v="719"/>
    <s v="Exclusive 5thgeneration leverage"/>
    <n v="4200"/>
    <n v="13404"/>
    <x v="1"/>
    <n v="536"/>
    <x v="1"/>
    <x v="1"/>
    <n v="1485583200"/>
    <n v="1486620000"/>
    <b v="0"/>
    <b v="1"/>
    <s v="theater/plays"/>
    <n v="319"/>
    <n v="25.01"/>
    <x v="3"/>
    <x v="3"/>
  </r>
  <r>
    <x v="735"/>
    <x v="720"/>
    <s v="Grass-roots zero administration alliance"/>
    <n v="37100"/>
    <n v="131404"/>
    <x v="1"/>
    <n v="1991"/>
    <x v="1"/>
    <x v="1"/>
    <n v="1459314000"/>
    <n v="1459918800"/>
    <b v="0"/>
    <b v="0"/>
    <s v="photography/photography books"/>
    <n v="354"/>
    <n v="66"/>
    <x v="7"/>
    <x v="14"/>
  </r>
  <r>
    <x v="736"/>
    <x v="721"/>
    <s v="Proactive heuristic orchestration"/>
    <n v="7700"/>
    <n v="2533"/>
    <x v="3"/>
    <n v="29"/>
    <x v="1"/>
    <x v="1"/>
    <n v="1424412000"/>
    <n v="1424757600"/>
    <b v="0"/>
    <b v="0"/>
    <s v="publishing/nonfiction"/>
    <n v="33"/>
    <n v="87.34"/>
    <x v="5"/>
    <x v="9"/>
  </r>
  <r>
    <x v="737"/>
    <x v="722"/>
    <s v="Function-based systematic Graphical User Interface"/>
    <n v="3700"/>
    <n v="5028"/>
    <x v="1"/>
    <n v="180"/>
    <x v="1"/>
    <x v="1"/>
    <n v="1478844000"/>
    <n v="1479880800"/>
    <b v="0"/>
    <b v="0"/>
    <s v="music/indie rock"/>
    <n v="136"/>
    <n v="27.93"/>
    <x v="1"/>
    <x v="7"/>
  </r>
  <r>
    <x v="738"/>
    <x v="486"/>
    <s v="Extended zero administration software"/>
    <n v="74700"/>
    <n v="1557"/>
    <x v="0"/>
    <n v="15"/>
    <x v="1"/>
    <x v="1"/>
    <n v="1416117600"/>
    <n v="1418018400"/>
    <b v="0"/>
    <b v="1"/>
    <s v="theater/plays"/>
    <n v="2"/>
    <n v="103.8"/>
    <x v="3"/>
    <x v="3"/>
  </r>
  <r>
    <x v="739"/>
    <x v="723"/>
    <s v="Multi-tiered discrete support"/>
    <n v="10000"/>
    <n v="6100"/>
    <x v="0"/>
    <n v="191"/>
    <x v="1"/>
    <x v="1"/>
    <n v="1340946000"/>
    <n v="1341032400"/>
    <b v="0"/>
    <b v="0"/>
    <s v="music/indie rock"/>
    <n v="61"/>
    <n v="31.94"/>
    <x v="1"/>
    <x v="7"/>
  </r>
  <r>
    <x v="740"/>
    <x v="724"/>
    <s v="Phased system-worthy conglomeration"/>
    <n v="5300"/>
    <n v="1592"/>
    <x v="0"/>
    <n v="16"/>
    <x v="1"/>
    <x v="1"/>
    <n v="1486101600"/>
    <n v="1486360800"/>
    <b v="0"/>
    <b v="0"/>
    <s v="theater/plays"/>
    <n v="30"/>
    <n v="99.5"/>
    <x v="3"/>
    <x v="3"/>
  </r>
  <r>
    <x v="741"/>
    <x v="287"/>
    <s v="Balanced mobile alliance"/>
    <n v="1200"/>
    <n v="14150"/>
    <x v="1"/>
    <n v="130"/>
    <x v="1"/>
    <x v="1"/>
    <n v="1274590800"/>
    <n v="1274677200"/>
    <b v="0"/>
    <b v="0"/>
    <s v="theater/plays"/>
    <n v="1179"/>
    <n v="108.85"/>
    <x v="3"/>
    <x v="3"/>
  </r>
  <r>
    <x v="742"/>
    <x v="725"/>
    <s v="Reactive solution-oriented groupware"/>
    <n v="1200"/>
    <n v="13513"/>
    <x v="1"/>
    <n v="122"/>
    <x v="1"/>
    <x v="1"/>
    <n v="1263880800"/>
    <n v="1267509600"/>
    <b v="0"/>
    <b v="0"/>
    <s v="music/electric music"/>
    <n v="1126"/>
    <n v="110.76"/>
    <x v="1"/>
    <x v="5"/>
  </r>
  <r>
    <x v="743"/>
    <x v="726"/>
    <s v="Exclusive bandwidth-monitored orchestration"/>
    <n v="3900"/>
    <n v="504"/>
    <x v="0"/>
    <n v="17"/>
    <x v="1"/>
    <x v="1"/>
    <n v="1445403600"/>
    <n v="1445922000"/>
    <b v="0"/>
    <b v="1"/>
    <s v="theater/plays"/>
    <n v="13"/>
    <n v="29.65"/>
    <x v="3"/>
    <x v="3"/>
  </r>
  <r>
    <x v="744"/>
    <x v="727"/>
    <s v="Intuitive exuding initiative"/>
    <n v="2000"/>
    <n v="14240"/>
    <x v="1"/>
    <n v="140"/>
    <x v="1"/>
    <x v="1"/>
    <n v="1533877200"/>
    <n v="1534050000"/>
    <b v="0"/>
    <b v="1"/>
    <s v="theater/plays"/>
    <n v="712"/>
    <n v="101.71"/>
    <x v="3"/>
    <x v="3"/>
  </r>
  <r>
    <x v="745"/>
    <x v="728"/>
    <s v="Streamlined needs-based knowledge user"/>
    <n v="6900"/>
    <n v="2091"/>
    <x v="0"/>
    <n v="34"/>
    <x v="1"/>
    <x v="1"/>
    <n v="1275195600"/>
    <n v="1277528400"/>
    <b v="0"/>
    <b v="0"/>
    <s v="technology/wearables"/>
    <n v="30"/>
    <n v="61.5"/>
    <x v="2"/>
    <x v="8"/>
  </r>
  <r>
    <x v="746"/>
    <x v="729"/>
    <s v="Automated system-worthy structure"/>
    <n v="55800"/>
    <n v="118580"/>
    <x v="1"/>
    <n v="3388"/>
    <x v="1"/>
    <x v="1"/>
    <n v="1318136400"/>
    <n v="1318568400"/>
    <b v="0"/>
    <b v="0"/>
    <s v="technology/web"/>
    <n v="213"/>
    <n v="35"/>
    <x v="2"/>
    <x v="2"/>
  </r>
  <r>
    <x v="747"/>
    <x v="730"/>
    <s v="Secured clear-thinking intranet"/>
    <n v="4900"/>
    <n v="11214"/>
    <x v="1"/>
    <n v="280"/>
    <x v="1"/>
    <x v="1"/>
    <n v="1283403600"/>
    <n v="1284354000"/>
    <b v="0"/>
    <b v="0"/>
    <s v="theater/plays"/>
    <n v="229"/>
    <n v="40.049999999999997"/>
    <x v="3"/>
    <x v="3"/>
  </r>
  <r>
    <x v="748"/>
    <x v="731"/>
    <s v="Cloned actuating architecture"/>
    <n v="194900"/>
    <n v="68137"/>
    <x v="3"/>
    <n v="614"/>
    <x v="1"/>
    <x v="1"/>
    <n v="1267423200"/>
    <n v="1269579600"/>
    <b v="0"/>
    <b v="1"/>
    <s v="film &amp; video/animation"/>
    <n v="35"/>
    <n v="110.97"/>
    <x v="4"/>
    <x v="10"/>
  </r>
  <r>
    <x v="749"/>
    <x v="732"/>
    <s v="Down-sized needs-based task-force"/>
    <n v="8600"/>
    <n v="13527"/>
    <x v="1"/>
    <n v="366"/>
    <x v="6"/>
    <x v="6"/>
    <n v="1412744400"/>
    <n v="1413781200"/>
    <b v="0"/>
    <b v="1"/>
    <s v="technology/wearables"/>
    <n v="157"/>
    <n v="36.96"/>
    <x v="2"/>
    <x v="8"/>
  </r>
  <r>
    <x v="750"/>
    <x v="733"/>
    <s v="Extended responsive Internet solution"/>
    <n v="100"/>
    <n v="1"/>
    <x v="0"/>
    <n v="1"/>
    <x v="4"/>
    <x v="4"/>
    <n v="1277960400"/>
    <n v="1280120400"/>
    <b v="0"/>
    <b v="0"/>
    <s v="music/electric music"/>
    <n v="1"/>
    <n v="1"/>
    <x v="1"/>
    <x v="5"/>
  </r>
  <r>
    <x v="751"/>
    <x v="734"/>
    <s v="Universal value-added moderator"/>
    <n v="3600"/>
    <n v="8363"/>
    <x v="1"/>
    <n v="270"/>
    <x v="1"/>
    <x v="1"/>
    <n v="1458190800"/>
    <n v="1459486800"/>
    <b v="1"/>
    <b v="1"/>
    <s v="publishing/nonfiction"/>
    <n v="231.99999999999997"/>
    <n v="30.97"/>
    <x v="5"/>
    <x v="9"/>
  </r>
  <r>
    <x v="752"/>
    <x v="735"/>
    <s v="Sharable motivating emulation"/>
    <n v="5800"/>
    <n v="5362"/>
    <x v="3"/>
    <n v="114"/>
    <x v="1"/>
    <x v="1"/>
    <n v="1280984400"/>
    <n v="1282539600"/>
    <b v="0"/>
    <b v="1"/>
    <s v="theater/plays"/>
    <n v="92"/>
    <n v="47.04"/>
    <x v="3"/>
    <x v="3"/>
  </r>
  <r>
    <x v="753"/>
    <x v="736"/>
    <s v="Networked web-enabled product"/>
    <n v="4700"/>
    <n v="12065"/>
    <x v="1"/>
    <n v="137"/>
    <x v="1"/>
    <x v="1"/>
    <n v="1274590800"/>
    <n v="1275886800"/>
    <b v="0"/>
    <b v="0"/>
    <s v="photography/photography books"/>
    <n v="257"/>
    <n v="88.07"/>
    <x v="7"/>
    <x v="14"/>
  </r>
  <r>
    <x v="754"/>
    <x v="737"/>
    <s v="Advanced dedicated encoding"/>
    <n v="70400"/>
    <n v="118603"/>
    <x v="1"/>
    <n v="3205"/>
    <x v="1"/>
    <x v="1"/>
    <n v="1351400400"/>
    <n v="1355983200"/>
    <b v="0"/>
    <b v="0"/>
    <s v="theater/plays"/>
    <n v="168"/>
    <n v="37.01"/>
    <x v="3"/>
    <x v="3"/>
  </r>
  <r>
    <x v="755"/>
    <x v="738"/>
    <s v="Stand-alone multi-state project"/>
    <n v="4500"/>
    <n v="7496"/>
    <x v="1"/>
    <n v="288"/>
    <x v="3"/>
    <x v="3"/>
    <n v="1514354400"/>
    <n v="1515391200"/>
    <b v="0"/>
    <b v="1"/>
    <s v="theater/plays"/>
    <n v="167"/>
    <n v="26.03"/>
    <x v="3"/>
    <x v="3"/>
  </r>
  <r>
    <x v="756"/>
    <x v="739"/>
    <s v="Customizable bi-directional monitoring"/>
    <n v="1300"/>
    <n v="10037"/>
    <x v="1"/>
    <n v="148"/>
    <x v="1"/>
    <x v="1"/>
    <n v="1421733600"/>
    <n v="1422252000"/>
    <b v="0"/>
    <b v="0"/>
    <s v="theater/plays"/>
    <n v="772"/>
    <n v="67.819999999999993"/>
    <x v="3"/>
    <x v="3"/>
  </r>
  <r>
    <x v="757"/>
    <x v="740"/>
    <s v="Profit-focused motivating function"/>
    <n v="1400"/>
    <n v="5696"/>
    <x v="1"/>
    <n v="114"/>
    <x v="1"/>
    <x v="1"/>
    <n v="1305176400"/>
    <n v="1305522000"/>
    <b v="0"/>
    <b v="0"/>
    <s v="film &amp; video/drama"/>
    <n v="407"/>
    <n v="49.96"/>
    <x v="4"/>
    <x v="6"/>
  </r>
  <r>
    <x v="758"/>
    <x v="741"/>
    <s v="Proactive systemic firmware"/>
    <n v="29600"/>
    <n v="167005"/>
    <x v="1"/>
    <n v="1518"/>
    <x v="0"/>
    <x v="0"/>
    <n v="1414126800"/>
    <n v="1414904400"/>
    <b v="0"/>
    <b v="0"/>
    <s v="music/rock"/>
    <n v="564"/>
    <n v="110.02"/>
    <x v="1"/>
    <x v="1"/>
  </r>
  <r>
    <x v="759"/>
    <x v="742"/>
    <s v="Grass-roots upward-trending installation"/>
    <n v="167500"/>
    <n v="114615"/>
    <x v="0"/>
    <n v="1274"/>
    <x v="1"/>
    <x v="1"/>
    <n v="1517810400"/>
    <n v="1520402400"/>
    <b v="0"/>
    <b v="0"/>
    <s v="music/electric music"/>
    <n v="68"/>
    <n v="89.96"/>
    <x v="1"/>
    <x v="5"/>
  </r>
  <r>
    <x v="760"/>
    <x v="743"/>
    <s v="Virtual heuristic hub"/>
    <n v="48300"/>
    <n v="16592"/>
    <x v="0"/>
    <n v="210"/>
    <x v="6"/>
    <x v="6"/>
    <n v="1564635600"/>
    <n v="1567141200"/>
    <b v="0"/>
    <b v="1"/>
    <s v="games/video games"/>
    <n v="34"/>
    <n v="79.010000000000005"/>
    <x v="6"/>
    <x v="11"/>
  </r>
  <r>
    <x v="761"/>
    <x v="744"/>
    <s v="Customizable leadingedge model"/>
    <n v="2200"/>
    <n v="14420"/>
    <x v="1"/>
    <n v="166"/>
    <x v="1"/>
    <x v="1"/>
    <n v="1500699600"/>
    <n v="1501131600"/>
    <b v="0"/>
    <b v="0"/>
    <s v="music/rock"/>
    <n v="655"/>
    <n v="86.87"/>
    <x v="1"/>
    <x v="1"/>
  </r>
  <r>
    <x v="762"/>
    <x v="307"/>
    <s v="Upgradable uniform service-desk"/>
    <n v="3500"/>
    <n v="6204"/>
    <x v="1"/>
    <n v="100"/>
    <x v="2"/>
    <x v="2"/>
    <n v="1354082400"/>
    <n v="1355032800"/>
    <b v="0"/>
    <b v="0"/>
    <s v="music/jazz"/>
    <n v="177"/>
    <n v="62.04"/>
    <x v="1"/>
    <x v="17"/>
  </r>
  <r>
    <x v="763"/>
    <x v="745"/>
    <s v="Inverse client-driven product"/>
    <n v="5600"/>
    <n v="6338"/>
    <x v="1"/>
    <n v="235"/>
    <x v="1"/>
    <x v="1"/>
    <n v="1336453200"/>
    <n v="1339477200"/>
    <b v="0"/>
    <b v="1"/>
    <s v="theater/plays"/>
    <n v="112.99999999999999"/>
    <n v="26.97"/>
    <x v="3"/>
    <x v="3"/>
  </r>
  <r>
    <x v="764"/>
    <x v="746"/>
    <s v="Managed bandwidth-monitored system engine"/>
    <n v="1100"/>
    <n v="8010"/>
    <x v="1"/>
    <n v="148"/>
    <x v="1"/>
    <x v="1"/>
    <n v="1305262800"/>
    <n v="1305954000"/>
    <b v="0"/>
    <b v="0"/>
    <s v="music/rock"/>
    <n v="728"/>
    <n v="54.12"/>
    <x v="1"/>
    <x v="1"/>
  </r>
  <r>
    <x v="765"/>
    <x v="747"/>
    <s v="Advanced transitional help-desk"/>
    <n v="3900"/>
    <n v="8125"/>
    <x v="1"/>
    <n v="198"/>
    <x v="1"/>
    <x v="1"/>
    <n v="1492232400"/>
    <n v="1494392400"/>
    <b v="1"/>
    <b v="1"/>
    <s v="music/indie rock"/>
    <n v="208"/>
    <n v="41.04"/>
    <x v="1"/>
    <x v="7"/>
  </r>
  <r>
    <x v="766"/>
    <x v="748"/>
    <s v="De-engineered disintermediate encryption"/>
    <n v="43800"/>
    <n v="13653"/>
    <x v="0"/>
    <n v="248"/>
    <x v="2"/>
    <x v="2"/>
    <n v="1537333200"/>
    <n v="1537419600"/>
    <b v="0"/>
    <b v="0"/>
    <s v="film &amp; video/science fiction"/>
    <n v="31"/>
    <n v="55.05"/>
    <x v="4"/>
    <x v="22"/>
  </r>
  <r>
    <x v="767"/>
    <x v="749"/>
    <s v="Upgradable attitude-oriented project"/>
    <n v="97200"/>
    <n v="55372"/>
    <x v="0"/>
    <n v="513"/>
    <x v="1"/>
    <x v="1"/>
    <n v="1444107600"/>
    <n v="1447999200"/>
    <b v="0"/>
    <b v="0"/>
    <s v="publishing/translations"/>
    <n v="56.999999999999993"/>
    <n v="107.94"/>
    <x v="5"/>
    <x v="18"/>
  </r>
  <r>
    <x v="768"/>
    <x v="750"/>
    <s v="Fundamental zero tolerance alliance"/>
    <n v="4800"/>
    <n v="11088"/>
    <x v="1"/>
    <n v="150"/>
    <x v="1"/>
    <x v="1"/>
    <n v="1386741600"/>
    <n v="1388037600"/>
    <b v="0"/>
    <b v="0"/>
    <s v="theater/plays"/>
    <n v="231"/>
    <n v="73.92"/>
    <x v="3"/>
    <x v="3"/>
  </r>
  <r>
    <x v="769"/>
    <x v="751"/>
    <s v="Devolved 24hour forecast"/>
    <n v="125600"/>
    <n v="109106"/>
    <x v="0"/>
    <n v="3410"/>
    <x v="1"/>
    <x v="1"/>
    <n v="1376542800"/>
    <n v="1378789200"/>
    <b v="0"/>
    <b v="0"/>
    <s v="games/video games"/>
    <n v="87"/>
    <n v="32"/>
    <x v="6"/>
    <x v="11"/>
  </r>
  <r>
    <x v="770"/>
    <x v="752"/>
    <s v="User-centric attitude-oriented intranet"/>
    <n v="4300"/>
    <n v="11642"/>
    <x v="1"/>
    <n v="216"/>
    <x v="6"/>
    <x v="6"/>
    <n v="1397451600"/>
    <n v="1398056400"/>
    <b v="0"/>
    <b v="1"/>
    <s v="theater/plays"/>
    <n v="271"/>
    <n v="53.9"/>
    <x v="3"/>
    <x v="3"/>
  </r>
  <r>
    <x v="771"/>
    <x v="753"/>
    <s v="Self-enabling 5thgeneration paradigm"/>
    <n v="5600"/>
    <n v="2769"/>
    <x v="3"/>
    <n v="26"/>
    <x v="1"/>
    <x v="1"/>
    <n v="1548482400"/>
    <n v="1550815200"/>
    <b v="0"/>
    <b v="0"/>
    <s v="theater/plays"/>
    <n v="49"/>
    <n v="106.5"/>
    <x v="3"/>
    <x v="3"/>
  </r>
  <r>
    <x v="772"/>
    <x v="754"/>
    <s v="Persistent 3rdgeneration moratorium"/>
    <n v="149600"/>
    <n v="169586"/>
    <x v="1"/>
    <n v="5139"/>
    <x v="1"/>
    <x v="1"/>
    <n v="1549692000"/>
    <n v="1550037600"/>
    <b v="0"/>
    <b v="0"/>
    <s v="music/indie rock"/>
    <n v="112.99999999999999"/>
    <n v="33"/>
    <x v="1"/>
    <x v="7"/>
  </r>
  <r>
    <x v="773"/>
    <x v="755"/>
    <s v="Cross-platform empowering project"/>
    <n v="53100"/>
    <n v="101185"/>
    <x v="1"/>
    <n v="2353"/>
    <x v="1"/>
    <x v="1"/>
    <n v="1492059600"/>
    <n v="1492923600"/>
    <b v="0"/>
    <b v="0"/>
    <s v="theater/plays"/>
    <n v="191"/>
    <n v="43"/>
    <x v="3"/>
    <x v="3"/>
  </r>
  <r>
    <x v="774"/>
    <x v="756"/>
    <s v="Polarized user-facing interface"/>
    <n v="5000"/>
    <n v="6775"/>
    <x v="1"/>
    <n v="78"/>
    <x v="6"/>
    <x v="6"/>
    <n v="1463979600"/>
    <n v="1467522000"/>
    <b v="0"/>
    <b v="0"/>
    <s v="technology/web"/>
    <n v="136"/>
    <n v="86.86"/>
    <x v="2"/>
    <x v="2"/>
  </r>
  <r>
    <x v="775"/>
    <x v="757"/>
    <s v="Customer-focused non-volatile framework"/>
    <n v="9400"/>
    <n v="968"/>
    <x v="0"/>
    <n v="10"/>
    <x v="1"/>
    <x v="1"/>
    <n v="1415253600"/>
    <n v="1416117600"/>
    <b v="0"/>
    <b v="0"/>
    <s v="music/rock"/>
    <n v="10"/>
    <n v="96.8"/>
    <x v="1"/>
    <x v="1"/>
  </r>
  <r>
    <x v="776"/>
    <x v="758"/>
    <s v="Synchronized multimedia frame"/>
    <n v="110800"/>
    <n v="72623"/>
    <x v="0"/>
    <n v="2201"/>
    <x v="1"/>
    <x v="1"/>
    <n v="1562216400"/>
    <n v="1563771600"/>
    <b v="0"/>
    <b v="0"/>
    <s v="theater/plays"/>
    <n v="66"/>
    <n v="33"/>
    <x v="3"/>
    <x v="3"/>
  </r>
  <r>
    <x v="777"/>
    <x v="759"/>
    <s v="Open-architected stable algorithm"/>
    <n v="93800"/>
    <n v="45987"/>
    <x v="0"/>
    <n v="676"/>
    <x v="1"/>
    <x v="1"/>
    <n v="1316754000"/>
    <n v="1319259600"/>
    <b v="0"/>
    <b v="0"/>
    <s v="theater/plays"/>
    <n v="49"/>
    <n v="68.03"/>
    <x v="3"/>
    <x v="3"/>
  </r>
  <r>
    <x v="778"/>
    <x v="760"/>
    <s v="Cross-platform optimizing website"/>
    <n v="1300"/>
    <n v="10243"/>
    <x v="1"/>
    <n v="174"/>
    <x v="5"/>
    <x v="5"/>
    <n v="1313211600"/>
    <n v="1313643600"/>
    <b v="0"/>
    <b v="0"/>
    <s v="film &amp; video/animation"/>
    <n v="788"/>
    <n v="58.87"/>
    <x v="4"/>
    <x v="10"/>
  </r>
  <r>
    <x v="779"/>
    <x v="761"/>
    <s v="Public-key actuating projection"/>
    <n v="108700"/>
    <n v="87293"/>
    <x v="0"/>
    <n v="831"/>
    <x v="1"/>
    <x v="1"/>
    <n v="1439528400"/>
    <n v="1440306000"/>
    <b v="0"/>
    <b v="1"/>
    <s v="theater/plays"/>
    <n v="80"/>
    <n v="105.05"/>
    <x v="3"/>
    <x v="3"/>
  </r>
  <r>
    <x v="780"/>
    <x v="762"/>
    <s v="Implemented intangible instruction set"/>
    <n v="5100"/>
    <n v="5421"/>
    <x v="1"/>
    <n v="164"/>
    <x v="1"/>
    <x v="1"/>
    <n v="1469163600"/>
    <n v="1470805200"/>
    <b v="0"/>
    <b v="1"/>
    <s v="film &amp; video/drama"/>
    <n v="106"/>
    <n v="33.049999999999997"/>
    <x v="4"/>
    <x v="6"/>
  </r>
  <r>
    <x v="781"/>
    <x v="763"/>
    <s v="Cross-group interactive architecture"/>
    <n v="8700"/>
    <n v="4414"/>
    <x v="3"/>
    <n v="56"/>
    <x v="5"/>
    <x v="5"/>
    <n v="1288501200"/>
    <n v="1292911200"/>
    <b v="0"/>
    <b v="0"/>
    <s v="theater/plays"/>
    <n v="51"/>
    <n v="78.819999999999993"/>
    <x v="3"/>
    <x v="3"/>
  </r>
  <r>
    <x v="782"/>
    <x v="764"/>
    <s v="Centralized asymmetric framework"/>
    <n v="5100"/>
    <n v="10981"/>
    <x v="1"/>
    <n v="161"/>
    <x v="1"/>
    <x v="1"/>
    <n v="1298959200"/>
    <n v="1301374800"/>
    <b v="0"/>
    <b v="1"/>
    <s v="film &amp; video/animation"/>
    <n v="215"/>
    <n v="68.2"/>
    <x v="4"/>
    <x v="10"/>
  </r>
  <r>
    <x v="783"/>
    <x v="765"/>
    <s v="Down-sized systematic utilization"/>
    <n v="7400"/>
    <n v="10451"/>
    <x v="1"/>
    <n v="138"/>
    <x v="1"/>
    <x v="1"/>
    <n v="1387260000"/>
    <n v="1387864800"/>
    <b v="0"/>
    <b v="0"/>
    <s v="music/rock"/>
    <n v="141"/>
    <n v="75.73"/>
    <x v="1"/>
    <x v="1"/>
  </r>
  <r>
    <x v="784"/>
    <x v="766"/>
    <s v="Profound fault-tolerant model"/>
    <n v="88900"/>
    <n v="102535"/>
    <x v="1"/>
    <n v="3308"/>
    <x v="1"/>
    <x v="1"/>
    <n v="1457244000"/>
    <n v="1458190800"/>
    <b v="0"/>
    <b v="0"/>
    <s v="technology/web"/>
    <n v="114.99999999999999"/>
    <n v="31"/>
    <x v="2"/>
    <x v="2"/>
  </r>
  <r>
    <x v="785"/>
    <x v="767"/>
    <s v="Multi-channeled bi-directional moratorium"/>
    <n v="6700"/>
    <n v="12939"/>
    <x v="1"/>
    <n v="127"/>
    <x v="2"/>
    <x v="2"/>
    <n v="1556341200"/>
    <n v="1559278800"/>
    <b v="0"/>
    <b v="1"/>
    <s v="film &amp; video/animation"/>
    <n v="193"/>
    <n v="101.88"/>
    <x v="4"/>
    <x v="10"/>
  </r>
  <r>
    <x v="786"/>
    <x v="768"/>
    <s v="Object-based content-based ability"/>
    <n v="1500"/>
    <n v="10946"/>
    <x v="1"/>
    <n v="207"/>
    <x v="6"/>
    <x v="6"/>
    <n v="1522126800"/>
    <n v="1522731600"/>
    <b v="0"/>
    <b v="1"/>
    <s v="music/jazz"/>
    <n v="730"/>
    <n v="52.88"/>
    <x v="1"/>
    <x v="17"/>
  </r>
  <r>
    <x v="787"/>
    <x v="769"/>
    <s v="Progressive coherent secured line"/>
    <n v="61200"/>
    <n v="60994"/>
    <x v="0"/>
    <n v="859"/>
    <x v="0"/>
    <x v="0"/>
    <n v="1305954000"/>
    <n v="1306731600"/>
    <b v="0"/>
    <b v="0"/>
    <s v="music/rock"/>
    <n v="100"/>
    <n v="71.010000000000005"/>
    <x v="1"/>
    <x v="1"/>
  </r>
  <r>
    <x v="788"/>
    <x v="770"/>
    <s v="Synchronized directional capability"/>
    <n v="3600"/>
    <n v="3174"/>
    <x v="2"/>
    <n v="31"/>
    <x v="1"/>
    <x v="1"/>
    <n v="1350709200"/>
    <n v="1352527200"/>
    <b v="0"/>
    <b v="0"/>
    <s v="film &amp; video/animation"/>
    <n v="88"/>
    <n v="102.39"/>
    <x v="4"/>
    <x v="10"/>
  </r>
  <r>
    <x v="789"/>
    <x v="771"/>
    <s v="Cross-platform composite migration"/>
    <n v="9000"/>
    <n v="3351"/>
    <x v="0"/>
    <n v="45"/>
    <x v="1"/>
    <x v="1"/>
    <n v="1401166800"/>
    <n v="1404363600"/>
    <b v="0"/>
    <b v="0"/>
    <s v="theater/plays"/>
    <n v="37"/>
    <n v="74.47"/>
    <x v="3"/>
    <x v="3"/>
  </r>
  <r>
    <x v="790"/>
    <x v="772"/>
    <s v="Operative local pricing structure"/>
    <n v="185900"/>
    <n v="56774"/>
    <x v="3"/>
    <n v="1113"/>
    <x v="1"/>
    <x v="1"/>
    <n v="1266127200"/>
    <n v="1266645600"/>
    <b v="0"/>
    <b v="0"/>
    <s v="theater/plays"/>
    <n v="31"/>
    <n v="51.01"/>
    <x v="3"/>
    <x v="3"/>
  </r>
  <r>
    <x v="791"/>
    <x v="773"/>
    <s v="Optional web-enabled extranet"/>
    <n v="2100"/>
    <n v="540"/>
    <x v="0"/>
    <n v="6"/>
    <x v="1"/>
    <x v="1"/>
    <n v="1481436000"/>
    <n v="1482818400"/>
    <b v="0"/>
    <b v="0"/>
    <s v="food/food trucks"/>
    <n v="26"/>
    <n v="90"/>
    <x v="0"/>
    <x v="0"/>
  </r>
  <r>
    <x v="792"/>
    <x v="774"/>
    <s v="Reduced 6thgeneration intranet"/>
    <n v="2000"/>
    <n v="680"/>
    <x v="0"/>
    <n v="7"/>
    <x v="1"/>
    <x v="1"/>
    <n v="1372222800"/>
    <n v="1374642000"/>
    <b v="0"/>
    <b v="1"/>
    <s v="theater/plays"/>
    <n v="34"/>
    <n v="97.14"/>
    <x v="3"/>
    <x v="3"/>
  </r>
  <r>
    <x v="793"/>
    <x v="775"/>
    <s v="Networked disintermediate leverage"/>
    <n v="1100"/>
    <n v="13045"/>
    <x v="1"/>
    <n v="181"/>
    <x v="5"/>
    <x v="5"/>
    <n v="1372136400"/>
    <n v="1372482000"/>
    <b v="0"/>
    <b v="0"/>
    <s v="publishing/nonfiction"/>
    <n v="1186"/>
    <n v="72.069999999999993"/>
    <x v="5"/>
    <x v="9"/>
  </r>
  <r>
    <x v="794"/>
    <x v="776"/>
    <s v="Optional optimal website"/>
    <n v="6600"/>
    <n v="8276"/>
    <x v="1"/>
    <n v="110"/>
    <x v="1"/>
    <x v="1"/>
    <n v="1513922400"/>
    <n v="1514959200"/>
    <b v="0"/>
    <b v="0"/>
    <s v="music/rock"/>
    <n v="125"/>
    <n v="75.239999999999995"/>
    <x v="1"/>
    <x v="1"/>
  </r>
  <r>
    <x v="795"/>
    <x v="777"/>
    <s v="Stand-alone asynchronous functionalities"/>
    <n v="7100"/>
    <n v="1022"/>
    <x v="0"/>
    <n v="31"/>
    <x v="1"/>
    <x v="1"/>
    <n v="1477976400"/>
    <n v="1478235600"/>
    <b v="0"/>
    <b v="0"/>
    <s v="film &amp; video/drama"/>
    <n v="14.000000000000002"/>
    <n v="32.97"/>
    <x v="4"/>
    <x v="6"/>
  </r>
  <r>
    <x v="796"/>
    <x v="778"/>
    <s v="Profound full-range open system"/>
    <n v="7800"/>
    <n v="4275"/>
    <x v="0"/>
    <n v="78"/>
    <x v="1"/>
    <x v="1"/>
    <n v="1407474000"/>
    <n v="1408078800"/>
    <b v="0"/>
    <b v="1"/>
    <s v="games/mobile games"/>
    <n v="55.000000000000007"/>
    <n v="54.81"/>
    <x v="6"/>
    <x v="20"/>
  </r>
  <r>
    <x v="797"/>
    <x v="779"/>
    <s v="Optional tangible utilization"/>
    <n v="7600"/>
    <n v="8332"/>
    <x v="1"/>
    <n v="185"/>
    <x v="1"/>
    <x v="1"/>
    <n v="1546149600"/>
    <n v="1548136800"/>
    <b v="0"/>
    <b v="0"/>
    <s v="technology/web"/>
    <n v="110.00000000000001"/>
    <n v="45.04"/>
    <x v="2"/>
    <x v="2"/>
  </r>
  <r>
    <x v="798"/>
    <x v="780"/>
    <s v="Seamless maximized product"/>
    <n v="3400"/>
    <n v="6408"/>
    <x v="1"/>
    <n v="121"/>
    <x v="1"/>
    <x v="1"/>
    <n v="1338440400"/>
    <n v="1340859600"/>
    <b v="0"/>
    <b v="1"/>
    <s v="theater/plays"/>
    <n v="188"/>
    <n v="52.96"/>
    <x v="3"/>
    <x v="3"/>
  </r>
  <r>
    <x v="799"/>
    <x v="781"/>
    <s v="Devolved tertiary time-frame"/>
    <n v="84500"/>
    <n v="73522"/>
    <x v="0"/>
    <n v="1225"/>
    <x v="4"/>
    <x v="4"/>
    <n v="1454133600"/>
    <n v="1454479200"/>
    <b v="0"/>
    <b v="0"/>
    <s v="theater/plays"/>
    <n v="87"/>
    <n v="60.02"/>
    <x v="3"/>
    <x v="3"/>
  </r>
  <r>
    <x v="800"/>
    <x v="782"/>
    <s v="Centralized regional function"/>
    <n v="100"/>
    <n v="1"/>
    <x v="0"/>
    <n v="1"/>
    <x v="5"/>
    <x v="5"/>
    <n v="1434085200"/>
    <n v="1434430800"/>
    <b v="0"/>
    <b v="0"/>
    <s v="music/rock"/>
    <n v="1"/>
    <n v="1"/>
    <x v="1"/>
    <x v="1"/>
  </r>
  <r>
    <x v="801"/>
    <x v="783"/>
    <s v="User-friendly high-level initiative"/>
    <n v="2300"/>
    <n v="4667"/>
    <x v="1"/>
    <n v="106"/>
    <x v="1"/>
    <x v="1"/>
    <n v="1577772000"/>
    <n v="1579672800"/>
    <b v="0"/>
    <b v="1"/>
    <s v="photography/photography books"/>
    <n v="202.99999999999997"/>
    <n v="44.03"/>
    <x v="7"/>
    <x v="14"/>
  </r>
  <r>
    <x v="802"/>
    <x v="784"/>
    <s v="Reverse-engineered zero-defect infrastructure"/>
    <n v="6200"/>
    <n v="12216"/>
    <x v="1"/>
    <n v="142"/>
    <x v="1"/>
    <x v="1"/>
    <n v="1562216400"/>
    <n v="1562389200"/>
    <b v="0"/>
    <b v="0"/>
    <s v="photography/photography books"/>
    <n v="197"/>
    <n v="86.03"/>
    <x v="7"/>
    <x v="14"/>
  </r>
  <r>
    <x v="803"/>
    <x v="785"/>
    <s v="Stand-alone background customer loyalty"/>
    <n v="6100"/>
    <n v="6527"/>
    <x v="1"/>
    <n v="233"/>
    <x v="1"/>
    <x v="1"/>
    <n v="1548568800"/>
    <n v="1551506400"/>
    <b v="0"/>
    <b v="0"/>
    <s v="theater/plays"/>
    <n v="107"/>
    <n v="28.01"/>
    <x v="3"/>
    <x v="3"/>
  </r>
  <r>
    <x v="804"/>
    <x v="786"/>
    <s v="Business-focused discrete software"/>
    <n v="2600"/>
    <n v="6987"/>
    <x v="1"/>
    <n v="218"/>
    <x v="1"/>
    <x v="1"/>
    <n v="1514872800"/>
    <n v="1516600800"/>
    <b v="0"/>
    <b v="0"/>
    <s v="music/rock"/>
    <n v="269"/>
    <n v="32.049999999999997"/>
    <x v="1"/>
    <x v="1"/>
  </r>
  <r>
    <x v="805"/>
    <x v="787"/>
    <s v="Advanced intermediate Graphic Interface"/>
    <n v="9700"/>
    <n v="4932"/>
    <x v="0"/>
    <n v="67"/>
    <x v="2"/>
    <x v="2"/>
    <n v="1416031200"/>
    <n v="1420437600"/>
    <b v="0"/>
    <b v="0"/>
    <s v="film &amp; video/documentary"/>
    <n v="51"/>
    <n v="73.61"/>
    <x v="4"/>
    <x v="4"/>
  </r>
  <r>
    <x v="806"/>
    <x v="788"/>
    <s v="Adaptive holistic hub"/>
    <n v="700"/>
    <n v="8262"/>
    <x v="1"/>
    <n v="76"/>
    <x v="1"/>
    <x v="1"/>
    <n v="1330927200"/>
    <n v="1332997200"/>
    <b v="0"/>
    <b v="1"/>
    <s v="film &amp; video/drama"/>
    <n v="1180"/>
    <n v="108.71"/>
    <x v="4"/>
    <x v="6"/>
  </r>
  <r>
    <x v="807"/>
    <x v="789"/>
    <s v="Automated uniform concept"/>
    <n v="700"/>
    <n v="1848"/>
    <x v="1"/>
    <n v="43"/>
    <x v="1"/>
    <x v="1"/>
    <n v="1571115600"/>
    <n v="1574920800"/>
    <b v="0"/>
    <b v="1"/>
    <s v="theater/plays"/>
    <n v="264"/>
    <n v="42.98"/>
    <x v="3"/>
    <x v="3"/>
  </r>
  <r>
    <x v="808"/>
    <x v="790"/>
    <s v="Enhanced regional flexibility"/>
    <n v="5200"/>
    <n v="1583"/>
    <x v="0"/>
    <n v="19"/>
    <x v="1"/>
    <x v="1"/>
    <n v="1463461200"/>
    <n v="1464930000"/>
    <b v="0"/>
    <b v="0"/>
    <s v="food/food trucks"/>
    <n v="30"/>
    <n v="83.32"/>
    <x v="0"/>
    <x v="0"/>
  </r>
  <r>
    <x v="809"/>
    <x v="764"/>
    <s v="Public-key bottom-line algorithm"/>
    <n v="140800"/>
    <n v="88536"/>
    <x v="0"/>
    <n v="2108"/>
    <x v="5"/>
    <x v="5"/>
    <n v="1344920400"/>
    <n v="1345006800"/>
    <b v="0"/>
    <b v="0"/>
    <s v="film &amp; video/documentary"/>
    <n v="63"/>
    <n v="42"/>
    <x v="4"/>
    <x v="4"/>
  </r>
  <r>
    <x v="810"/>
    <x v="791"/>
    <s v="Multi-layered intangible instruction set"/>
    <n v="6400"/>
    <n v="12360"/>
    <x v="1"/>
    <n v="221"/>
    <x v="1"/>
    <x v="1"/>
    <n v="1511848800"/>
    <n v="1512712800"/>
    <b v="0"/>
    <b v="1"/>
    <s v="theater/plays"/>
    <n v="193"/>
    <n v="55.93"/>
    <x v="3"/>
    <x v="3"/>
  </r>
  <r>
    <x v="811"/>
    <x v="792"/>
    <s v="Fundamental methodical emulation"/>
    <n v="92500"/>
    <n v="71320"/>
    <x v="0"/>
    <n v="679"/>
    <x v="1"/>
    <x v="1"/>
    <n v="1452319200"/>
    <n v="1452492000"/>
    <b v="0"/>
    <b v="1"/>
    <s v="games/video games"/>
    <n v="77"/>
    <n v="105.04"/>
    <x v="6"/>
    <x v="11"/>
  </r>
  <r>
    <x v="812"/>
    <x v="793"/>
    <s v="Expanded value-added hardware"/>
    <n v="59700"/>
    <n v="134640"/>
    <x v="1"/>
    <n v="2805"/>
    <x v="0"/>
    <x v="0"/>
    <n v="1523854800"/>
    <n v="1524286800"/>
    <b v="0"/>
    <b v="0"/>
    <s v="publishing/nonfiction"/>
    <n v="225.99999999999997"/>
    <n v="48"/>
    <x v="5"/>
    <x v="9"/>
  </r>
  <r>
    <x v="813"/>
    <x v="794"/>
    <s v="Diverse high-level attitude"/>
    <n v="3200"/>
    <n v="7661"/>
    <x v="1"/>
    <n v="68"/>
    <x v="1"/>
    <x v="1"/>
    <n v="1346043600"/>
    <n v="1346907600"/>
    <b v="0"/>
    <b v="0"/>
    <s v="games/video games"/>
    <n v="239"/>
    <n v="112.66"/>
    <x v="6"/>
    <x v="11"/>
  </r>
  <r>
    <x v="814"/>
    <x v="795"/>
    <s v="Visionary 24hour analyzer"/>
    <n v="3200"/>
    <n v="2950"/>
    <x v="0"/>
    <n v="36"/>
    <x v="3"/>
    <x v="3"/>
    <n v="1464325200"/>
    <n v="1464498000"/>
    <b v="0"/>
    <b v="1"/>
    <s v="music/rock"/>
    <n v="92"/>
    <n v="81.94"/>
    <x v="1"/>
    <x v="1"/>
  </r>
  <r>
    <x v="815"/>
    <x v="796"/>
    <s v="Centralized bandwidth-monitored leverage"/>
    <n v="9000"/>
    <n v="11721"/>
    <x v="1"/>
    <n v="183"/>
    <x v="0"/>
    <x v="0"/>
    <n v="1511935200"/>
    <n v="1514181600"/>
    <b v="0"/>
    <b v="0"/>
    <s v="music/rock"/>
    <n v="130"/>
    <n v="64.05"/>
    <x v="1"/>
    <x v="1"/>
  </r>
  <r>
    <x v="816"/>
    <x v="797"/>
    <s v="Ergonomic mission-critical moratorium"/>
    <n v="2300"/>
    <n v="14150"/>
    <x v="1"/>
    <n v="133"/>
    <x v="1"/>
    <x v="1"/>
    <n v="1392012000"/>
    <n v="1392184800"/>
    <b v="1"/>
    <b v="1"/>
    <s v="theater/plays"/>
    <n v="615"/>
    <n v="106.39"/>
    <x v="3"/>
    <x v="3"/>
  </r>
  <r>
    <x v="817"/>
    <x v="798"/>
    <s v="Front-line intermediate moderator"/>
    <n v="51300"/>
    <n v="189192"/>
    <x v="1"/>
    <n v="2489"/>
    <x v="6"/>
    <x v="6"/>
    <n v="1556946000"/>
    <n v="1559365200"/>
    <b v="0"/>
    <b v="1"/>
    <s v="publishing/nonfiction"/>
    <n v="369"/>
    <n v="76.010000000000005"/>
    <x v="5"/>
    <x v="9"/>
  </r>
  <r>
    <x v="818"/>
    <x v="311"/>
    <s v="Automated local secured line"/>
    <n v="700"/>
    <n v="7664"/>
    <x v="1"/>
    <n v="69"/>
    <x v="1"/>
    <x v="1"/>
    <n v="1548050400"/>
    <n v="1549173600"/>
    <b v="0"/>
    <b v="1"/>
    <s v="theater/plays"/>
    <n v="1095"/>
    <n v="111.07"/>
    <x v="3"/>
    <x v="3"/>
  </r>
  <r>
    <x v="819"/>
    <x v="799"/>
    <s v="Integrated bandwidth-monitored alliance"/>
    <n v="8900"/>
    <n v="4509"/>
    <x v="0"/>
    <n v="47"/>
    <x v="1"/>
    <x v="1"/>
    <n v="1353736800"/>
    <n v="1355032800"/>
    <b v="1"/>
    <b v="0"/>
    <s v="games/video games"/>
    <n v="51"/>
    <n v="95.94"/>
    <x v="6"/>
    <x v="11"/>
  </r>
  <r>
    <x v="820"/>
    <x v="800"/>
    <s v="Cross-group heuristic forecast"/>
    <n v="1500"/>
    <n v="12009"/>
    <x v="1"/>
    <n v="279"/>
    <x v="4"/>
    <x v="4"/>
    <n v="1532840400"/>
    <n v="1533963600"/>
    <b v="0"/>
    <b v="1"/>
    <s v="music/rock"/>
    <n v="801"/>
    <n v="43.04"/>
    <x v="1"/>
    <x v="1"/>
  </r>
  <r>
    <x v="821"/>
    <x v="801"/>
    <s v="Extended impactful secured line"/>
    <n v="4900"/>
    <n v="14273"/>
    <x v="1"/>
    <n v="210"/>
    <x v="1"/>
    <x v="1"/>
    <n v="1488261600"/>
    <n v="1489381200"/>
    <b v="0"/>
    <b v="0"/>
    <s v="film &amp; video/documentary"/>
    <n v="291"/>
    <n v="67.97"/>
    <x v="4"/>
    <x v="4"/>
  </r>
  <r>
    <x v="822"/>
    <x v="802"/>
    <s v="Distributed optimizing protocol"/>
    <n v="54000"/>
    <n v="188982"/>
    <x v="1"/>
    <n v="2100"/>
    <x v="1"/>
    <x v="1"/>
    <n v="1393567200"/>
    <n v="1395032400"/>
    <b v="0"/>
    <b v="0"/>
    <s v="music/rock"/>
    <n v="350"/>
    <n v="89.99"/>
    <x v="1"/>
    <x v="1"/>
  </r>
  <r>
    <x v="823"/>
    <x v="803"/>
    <s v="Secured well-modulated system engine"/>
    <n v="4100"/>
    <n v="14640"/>
    <x v="1"/>
    <n v="252"/>
    <x v="1"/>
    <x v="1"/>
    <n v="1410325200"/>
    <n v="1412485200"/>
    <b v="1"/>
    <b v="1"/>
    <s v="music/rock"/>
    <n v="357"/>
    <n v="58.1"/>
    <x v="1"/>
    <x v="1"/>
  </r>
  <r>
    <x v="824"/>
    <x v="804"/>
    <s v="Streamlined national benchmark"/>
    <n v="85000"/>
    <n v="107516"/>
    <x v="1"/>
    <n v="1280"/>
    <x v="1"/>
    <x v="1"/>
    <n v="1276923600"/>
    <n v="1279688400"/>
    <b v="0"/>
    <b v="1"/>
    <s v="publishing/nonfiction"/>
    <n v="126"/>
    <n v="84"/>
    <x v="5"/>
    <x v="9"/>
  </r>
  <r>
    <x v="825"/>
    <x v="805"/>
    <s v="Open-architected 24/7 infrastructure"/>
    <n v="3600"/>
    <n v="13950"/>
    <x v="1"/>
    <n v="157"/>
    <x v="4"/>
    <x v="4"/>
    <n v="1500958800"/>
    <n v="1501995600"/>
    <b v="0"/>
    <b v="0"/>
    <s v="film &amp; video/shorts"/>
    <n v="388"/>
    <n v="88.85"/>
    <x v="4"/>
    <x v="12"/>
  </r>
  <r>
    <x v="826"/>
    <x v="806"/>
    <s v="Digitized 6thgeneration Local Area Network"/>
    <n v="2800"/>
    <n v="12797"/>
    <x v="1"/>
    <n v="194"/>
    <x v="1"/>
    <x v="1"/>
    <n v="1292220000"/>
    <n v="1294639200"/>
    <b v="0"/>
    <b v="1"/>
    <s v="theater/plays"/>
    <n v="457"/>
    <n v="65.959999999999994"/>
    <x v="3"/>
    <x v="3"/>
  </r>
  <r>
    <x v="827"/>
    <x v="807"/>
    <s v="Innovative actuating artificial intelligence"/>
    <n v="2300"/>
    <n v="6134"/>
    <x v="1"/>
    <n v="82"/>
    <x v="2"/>
    <x v="2"/>
    <n v="1304398800"/>
    <n v="1305435600"/>
    <b v="0"/>
    <b v="1"/>
    <s v="film &amp; video/drama"/>
    <n v="267"/>
    <n v="74.8"/>
    <x v="4"/>
    <x v="6"/>
  </r>
  <r>
    <x v="828"/>
    <x v="808"/>
    <s v="Cross-platform reciprocal budgetary management"/>
    <n v="7100"/>
    <n v="4899"/>
    <x v="0"/>
    <n v="70"/>
    <x v="1"/>
    <x v="1"/>
    <n v="1535432400"/>
    <n v="1537592400"/>
    <b v="0"/>
    <b v="0"/>
    <s v="theater/plays"/>
    <n v="69"/>
    <n v="69.989999999999995"/>
    <x v="3"/>
    <x v="3"/>
  </r>
  <r>
    <x v="829"/>
    <x v="809"/>
    <s v="Vision-oriented scalable portal"/>
    <n v="9600"/>
    <n v="4929"/>
    <x v="0"/>
    <n v="154"/>
    <x v="1"/>
    <x v="1"/>
    <n v="1433826000"/>
    <n v="1435122000"/>
    <b v="0"/>
    <b v="0"/>
    <s v="theater/plays"/>
    <n v="51"/>
    <n v="32.01"/>
    <x v="3"/>
    <x v="3"/>
  </r>
  <r>
    <x v="830"/>
    <x v="810"/>
    <s v="Persevering zero administration knowledge user"/>
    <n v="121600"/>
    <n v="1424"/>
    <x v="0"/>
    <n v="22"/>
    <x v="1"/>
    <x v="1"/>
    <n v="1514959200"/>
    <n v="1520056800"/>
    <b v="0"/>
    <b v="0"/>
    <s v="theater/plays"/>
    <n v="1"/>
    <n v="64.73"/>
    <x v="3"/>
    <x v="3"/>
  </r>
  <r>
    <x v="831"/>
    <x v="811"/>
    <s v="Front-line bottom-line Graphic Interface"/>
    <n v="97100"/>
    <n v="105817"/>
    <x v="1"/>
    <n v="4233"/>
    <x v="1"/>
    <x v="1"/>
    <n v="1332738000"/>
    <n v="1335675600"/>
    <b v="0"/>
    <b v="0"/>
    <s v="photography/photography books"/>
    <n v="109.00000000000001"/>
    <n v="25"/>
    <x v="7"/>
    <x v="14"/>
  </r>
  <r>
    <x v="832"/>
    <x v="812"/>
    <s v="Synergized fault-tolerant hierarchy"/>
    <n v="43200"/>
    <n v="136156"/>
    <x v="1"/>
    <n v="1297"/>
    <x v="3"/>
    <x v="3"/>
    <n v="1445490000"/>
    <n v="1448431200"/>
    <b v="1"/>
    <b v="0"/>
    <s v="publishing/translations"/>
    <n v="315"/>
    <n v="104.98"/>
    <x v="5"/>
    <x v="18"/>
  </r>
  <r>
    <x v="833"/>
    <x v="813"/>
    <s v="Expanded asynchronous groupware"/>
    <n v="6800"/>
    <n v="10723"/>
    <x v="1"/>
    <n v="165"/>
    <x v="3"/>
    <x v="3"/>
    <n v="1297663200"/>
    <n v="1298613600"/>
    <b v="0"/>
    <b v="0"/>
    <s v="publishing/translations"/>
    <n v="158"/>
    <n v="64.989999999999995"/>
    <x v="5"/>
    <x v="18"/>
  </r>
  <r>
    <x v="834"/>
    <x v="814"/>
    <s v="Expanded fault-tolerant emulation"/>
    <n v="7300"/>
    <n v="11228"/>
    <x v="1"/>
    <n v="119"/>
    <x v="1"/>
    <x v="1"/>
    <n v="1371963600"/>
    <n v="1372482000"/>
    <b v="0"/>
    <b v="0"/>
    <s v="theater/plays"/>
    <n v="154"/>
    <n v="94.35"/>
    <x v="3"/>
    <x v="3"/>
  </r>
  <r>
    <x v="835"/>
    <x v="815"/>
    <s v="Future-proofed 24hour model"/>
    <n v="86200"/>
    <n v="77355"/>
    <x v="0"/>
    <n v="1758"/>
    <x v="1"/>
    <x v="1"/>
    <n v="1425103200"/>
    <n v="1425621600"/>
    <b v="0"/>
    <b v="0"/>
    <s v="technology/web"/>
    <n v="90"/>
    <n v="44"/>
    <x v="2"/>
    <x v="2"/>
  </r>
  <r>
    <x v="836"/>
    <x v="816"/>
    <s v="Optimized didactic intranet"/>
    <n v="8100"/>
    <n v="6086"/>
    <x v="0"/>
    <n v="94"/>
    <x v="1"/>
    <x v="1"/>
    <n v="1265349600"/>
    <n v="1266300000"/>
    <b v="0"/>
    <b v="0"/>
    <s v="music/indie rock"/>
    <n v="75"/>
    <n v="64.739999999999995"/>
    <x v="1"/>
    <x v="7"/>
  </r>
  <r>
    <x v="837"/>
    <x v="817"/>
    <s v="Right-sized dedicated standardization"/>
    <n v="17700"/>
    <n v="150960"/>
    <x v="1"/>
    <n v="1797"/>
    <x v="1"/>
    <x v="1"/>
    <n v="1301202000"/>
    <n v="1305867600"/>
    <b v="0"/>
    <b v="0"/>
    <s v="music/jazz"/>
    <n v="852.99999999999989"/>
    <n v="84.01"/>
    <x v="1"/>
    <x v="17"/>
  </r>
  <r>
    <x v="838"/>
    <x v="818"/>
    <s v="Vision-oriented high-level extranet"/>
    <n v="6400"/>
    <n v="8890"/>
    <x v="1"/>
    <n v="261"/>
    <x v="1"/>
    <x v="1"/>
    <n v="1538024400"/>
    <n v="1538802000"/>
    <b v="0"/>
    <b v="0"/>
    <s v="theater/plays"/>
    <n v="139"/>
    <n v="34.06"/>
    <x v="3"/>
    <x v="3"/>
  </r>
  <r>
    <x v="839"/>
    <x v="819"/>
    <s v="Organized scalable initiative"/>
    <n v="7700"/>
    <n v="14644"/>
    <x v="1"/>
    <n v="157"/>
    <x v="1"/>
    <x v="1"/>
    <n v="1395032400"/>
    <n v="1398920400"/>
    <b v="0"/>
    <b v="1"/>
    <s v="film &amp; video/documentary"/>
    <n v="190"/>
    <n v="93.27"/>
    <x v="4"/>
    <x v="4"/>
  </r>
  <r>
    <x v="840"/>
    <x v="820"/>
    <s v="Enhanced regional moderator"/>
    <n v="116300"/>
    <n v="116583"/>
    <x v="1"/>
    <n v="3533"/>
    <x v="1"/>
    <x v="1"/>
    <n v="1405486800"/>
    <n v="1405659600"/>
    <b v="0"/>
    <b v="1"/>
    <s v="theater/plays"/>
    <n v="100"/>
    <n v="33"/>
    <x v="3"/>
    <x v="3"/>
  </r>
  <r>
    <x v="841"/>
    <x v="821"/>
    <s v="Automated even-keeled emulation"/>
    <n v="9100"/>
    <n v="12991"/>
    <x v="1"/>
    <n v="155"/>
    <x v="1"/>
    <x v="1"/>
    <n v="1455861600"/>
    <n v="1457244000"/>
    <b v="0"/>
    <b v="0"/>
    <s v="technology/web"/>
    <n v="143"/>
    <n v="83.81"/>
    <x v="2"/>
    <x v="2"/>
  </r>
  <r>
    <x v="842"/>
    <x v="822"/>
    <s v="Reverse-engineered multi-tasking product"/>
    <n v="1500"/>
    <n v="8447"/>
    <x v="1"/>
    <n v="132"/>
    <x v="6"/>
    <x v="6"/>
    <n v="1529038800"/>
    <n v="1529298000"/>
    <b v="0"/>
    <b v="0"/>
    <s v="technology/wearables"/>
    <n v="563"/>
    <n v="63.99"/>
    <x v="2"/>
    <x v="8"/>
  </r>
  <r>
    <x v="843"/>
    <x v="823"/>
    <s v="De-engineered next generation parallelism"/>
    <n v="8800"/>
    <n v="2703"/>
    <x v="0"/>
    <n v="33"/>
    <x v="1"/>
    <x v="1"/>
    <n v="1535259600"/>
    <n v="1535778000"/>
    <b v="0"/>
    <b v="0"/>
    <s v="photography/photography books"/>
    <n v="31"/>
    <n v="81.91"/>
    <x v="7"/>
    <x v="14"/>
  </r>
  <r>
    <x v="844"/>
    <x v="824"/>
    <s v="Intuitive cohesive groupware"/>
    <n v="8800"/>
    <n v="8747"/>
    <x v="3"/>
    <n v="94"/>
    <x v="1"/>
    <x v="1"/>
    <n v="1327212000"/>
    <n v="1327471200"/>
    <b v="0"/>
    <b v="0"/>
    <s v="film &amp; video/documentary"/>
    <n v="99"/>
    <n v="93.05"/>
    <x v="4"/>
    <x v="4"/>
  </r>
  <r>
    <x v="845"/>
    <x v="825"/>
    <s v="Up-sized high-level access"/>
    <n v="69900"/>
    <n v="138087"/>
    <x v="1"/>
    <n v="1354"/>
    <x v="4"/>
    <x v="4"/>
    <n v="1526360400"/>
    <n v="1529557200"/>
    <b v="0"/>
    <b v="0"/>
    <s v="technology/web"/>
    <n v="198"/>
    <n v="101.98"/>
    <x v="2"/>
    <x v="2"/>
  </r>
  <r>
    <x v="846"/>
    <x v="826"/>
    <s v="Phased empowering success"/>
    <n v="1000"/>
    <n v="5085"/>
    <x v="1"/>
    <n v="48"/>
    <x v="1"/>
    <x v="1"/>
    <n v="1532149200"/>
    <n v="1535259600"/>
    <b v="1"/>
    <b v="1"/>
    <s v="technology/web"/>
    <n v="509"/>
    <n v="105.94"/>
    <x v="2"/>
    <x v="2"/>
  </r>
  <r>
    <x v="847"/>
    <x v="827"/>
    <s v="Distributed actuating project"/>
    <n v="4700"/>
    <n v="11174"/>
    <x v="1"/>
    <n v="110"/>
    <x v="1"/>
    <x v="1"/>
    <n v="1515304800"/>
    <n v="1515564000"/>
    <b v="0"/>
    <b v="0"/>
    <s v="food/food trucks"/>
    <n v="238"/>
    <n v="101.58"/>
    <x v="0"/>
    <x v="0"/>
  </r>
  <r>
    <x v="848"/>
    <x v="828"/>
    <s v="Robust motivating orchestration"/>
    <n v="3200"/>
    <n v="10831"/>
    <x v="1"/>
    <n v="172"/>
    <x v="1"/>
    <x v="1"/>
    <n v="1276318800"/>
    <n v="1277096400"/>
    <b v="0"/>
    <b v="0"/>
    <s v="film &amp; video/drama"/>
    <n v="338"/>
    <n v="62.97"/>
    <x v="4"/>
    <x v="6"/>
  </r>
  <r>
    <x v="849"/>
    <x v="829"/>
    <s v="Vision-oriented uniform instruction set"/>
    <n v="6700"/>
    <n v="8917"/>
    <x v="1"/>
    <n v="307"/>
    <x v="1"/>
    <x v="1"/>
    <n v="1328767200"/>
    <n v="1329026400"/>
    <b v="0"/>
    <b v="1"/>
    <s v="music/indie rock"/>
    <n v="133"/>
    <n v="29.05"/>
    <x v="1"/>
    <x v="7"/>
  </r>
  <r>
    <x v="850"/>
    <x v="830"/>
    <s v="Cross-group upward-trending hierarchy"/>
    <n v="100"/>
    <n v="1"/>
    <x v="0"/>
    <n v="1"/>
    <x v="1"/>
    <x v="1"/>
    <n v="1321682400"/>
    <n v="1322978400"/>
    <b v="1"/>
    <b v="0"/>
    <s v="music/rock"/>
    <n v="1"/>
    <n v="1"/>
    <x v="1"/>
    <x v="1"/>
  </r>
  <r>
    <x v="851"/>
    <x v="831"/>
    <s v="Object-based needs-based info-mediaries"/>
    <n v="6000"/>
    <n v="12468"/>
    <x v="1"/>
    <n v="160"/>
    <x v="1"/>
    <x v="1"/>
    <n v="1335934800"/>
    <n v="1338786000"/>
    <b v="0"/>
    <b v="0"/>
    <s v="music/electric music"/>
    <n v="208"/>
    <n v="77.930000000000007"/>
    <x v="1"/>
    <x v="5"/>
  </r>
  <r>
    <x v="852"/>
    <x v="832"/>
    <s v="Open-source reciprocal standardization"/>
    <n v="4900"/>
    <n v="2505"/>
    <x v="0"/>
    <n v="31"/>
    <x v="1"/>
    <x v="1"/>
    <n v="1310792400"/>
    <n v="1311656400"/>
    <b v="0"/>
    <b v="1"/>
    <s v="games/video games"/>
    <n v="51"/>
    <n v="80.81"/>
    <x v="6"/>
    <x v="11"/>
  </r>
  <r>
    <x v="853"/>
    <x v="833"/>
    <s v="Secured well-modulated projection"/>
    <n v="17100"/>
    <n v="111502"/>
    <x v="1"/>
    <n v="1467"/>
    <x v="0"/>
    <x v="0"/>
    <n v="1308546000"/>
    <n v="1308978000"/>
    <b v="0"/>
    <b v="1"/>
    <s v="music/indie rock"/>
    <n v="652"/>
    <n v="76.010000000000005"/>
    <x v="1"/>
    <x v="7"/>
  </r>
  <r>
    <x v="854"/>
    <x v="834"/>
    <s v="Multi-channeled secondary middleware"/>
    <n v="171000"/>
    <n v="194309"/>
    <x v="1"/>
    <n v="2662"/>
    <x v="0"/>
    <x v="0"/>
    <n v="1574056800"/>
    <n v="1576389600"/>
    <b v="0"/>
    <b v="0"/>
    <s v="publishing/fiction"/>
    <n v="113.99999999999999"/>
    <n v="72.989999999999995"/>
    <x v="5"/>
    <x v="13"/>
  </r>
  <r>
    <x v="855"/>
    <x v="835"/>
    <s v="Horizontal clear-thinking framework"/>
    <n v="23400"/>
    <n v="23956"/>
    <x v="1"/>
    <n v="452"/>
    <x v="2"/>
    <x v="2"/>
    <n v="1308373200"/>
    <n v="1311051600"/>
    <b v="0"/>
    <b v="0"/>
    <s v="theater/plays"/>
    <n v="102"/>
    <n v="53"/>
    <x v="3"/>
    <x v="3"/>
  </r>
  <r>
    <x v="856"/>
    <x v="764"/>
    <s v="Profound composite core"/>
    <n v="2400"/>
    <n v="8558"/>
    <x v="1"/>
    <n v="158"/>
    <x v="1"/>
    <x v="1"/>
    <n v="1335243600"/>
    <n v="1336712400"/>
    <b v="0"/>
    <b v="0"/>
    <s v="food/food trucks"/>
    <n v="357"/>
    <n v="54.16"/>
    <x v="0"/>
    <x v="0"/>
  </r>
  <r>
    <x v="857"/>
    <x v="836"/>
    <s v="Programmable disintermediate matrices"/>
    <n v="5300"/>
    <n v="7413"/>
    <x v="1"/>
    <n v="225"/>
    <x v="5"/>
    <x v="5"/>
    <n v="1328421600"/>
    <n v="1330408800"/>
    <b v="1"/>
    <b v="0"/>
    <s v="film &amp; video/shorts"/>
    <n v="140"/>
    <n v="32.950000000000003"/>
    <x v="4"/>
    <x v="12"/>
  </r>
  <r>
    <x v="858"/>
    <x v="837"/>
    <s v="Realigned 5thgeneration knowledge user"/>
    <n v="4000"/>
    <n v="2778"/>
    <x v="0"/>
    <n v="35"/>
    <x v="1"/>
    <x v="1"/>
    <n v="1524286800"/>
    <n v="1524891600"/>
    <b v="1"/>
    <b v="0"/>
    <s v="food/food trucks"/>
    <n v="69"/>
    <n v="79.37"/>
    <x v="0"/>
    <x v="0"/>
  </r>
  <r>
    <x v="859"/>
    <x v="838"/>
    <s v="Multi-layered upward-trending groupware"/>
    <n v="7300"/>
    <n v="2594"/>
    <x v="0"/>
    <n v="63"/>
    <x v="1"/>
    <x v="1"/>
    <n v="1362117600"/>
    <n v="1363669200"/>
    <b v="0"/>
    <b v="1"/>
    <s v="theater/plays"/>
    <n v="36"/>
    <n v="41.17"/>
    <x v="3"/>
    <x v="3"/>
  </r>
  <r>
    <x v="860"/>
    <x v="839"/>
    <s v="Re-contextualized leadingedge firmware"/>
    <n v="2000"/>
    <n v="5033"/>
    <x v="1"/>
    <n v="65"/>
    <x v="1"/>
    <x v="1"/>
    <n v="1550556000"/>
    <n v="1551420000"/>
    <b v="0"/>
    <b v="1"/>
    <s v="technology/wearables"/>
    <n v="252"/>
    <n v="77.430000000000007"/>
    <x v="2"/>
    <x v="8"/>
  </r>
  <r>
    <x v="861"/>
    <x v="840"/>
    <s v="Devolved disintermediate analyzer"/>
    <n v="8800"/>
    <n v="9317"/>
    <x v="1"/>
    <n v="163"/>
    <x v="1"/>
    <x v="1"/>
    <n v="1269147600"/>
    <n v="1269838800"/>
    <b v="0"/>
    <b v="0"/>
    <s v="theater/plays"/>
    <n v="106"/>
    <n v="57.16"/>
    <x v="3"/>
    <x v="3"/>
  </r>
  <r>
    <x v="862"/>
    <x v="841"/>
    <s v="Profound disintermediate open system"/>
    <n v="3500"/>
    <n v="6560"/>
    <x v="1"/>
    <n v="85"/>
    <x v="1"/>
    <x v="1"/>
    <n v="1312174800"/>
    <n v="1312520400"/>
    <b v="0"/>
    <b v="0"/>
    <s v="theater/plays"/>
    <n v="187"/>
    <n v="77.180000000000007"/>
    <x v="3"/>
    <x v="3"/>
  </r>
  <r>
    <x v="863"/>
    <x v="842"/>
    <s v="Automated reciprocal protocol"/>
    <n v="1400"/>
    <n v="5415"/>
    <x v="1"/>
    <n v="217"/>
    <x v="1"/>
    <x v="1"/>
    <n v="1434517200"/>
    <n v="1436504400"/>
    <b v="0"/>
    <b v="1"/>
    <s v="film &amp; video/television"/>
    <n v="387"/>
    <n v="24.95"/>
    <x v="4"/>
    <x v="19"/>
  </r>
  <r>
    <x v="864"/>
    <x v="843"/>
    <s v="Automated static workforce"/>
    <n v="4200"/>
    <n v="14577"/>
    <x v="1"/>
    <n v="150"/>
    <x v="1"/>
    <x v="1"/>
    <n v="1471582800"/>
    <n v="1472014800"/>
    <b v="0"/>
    <b v="0"/>
    <s v="film &amp; video/shorts"/>
    <n v="347"/>
    <n v="97.18"/>
    <x v="4"/>
    <x v="12"/>
  </r>
  <r>
    <x v="865"/>
    <x v="844"/>
    <s v="Horizontal attitude-oriented help-desk"/>
    <n v="81000"/>
    <n v="150515"/>
    <x v="1"/>
    <n v="3272"/>
    <x v="1"/>
    <x v="1"/>
    <n v="1410757200"/>
    <n v="1411534800"/>
    <b v="0"/>
    <b v="0"/>
    <s v="theater/plays"/>
    <n v="186"/>
    <n v="46"/>
    <x v="3"/>
    <x v="3"/>
  </r>
  <r>
    <x v="866"/>
    <x v="845"/>
    <s v="Versatile 5thgeneration matrices"/>
    <n v="182800"/>
    <n v="79045"/>
    <x v="3"/>
    <n v="898"/>
    <x v="1"/>
    <x v="1"/>
    <n v="1304830800"/>
    <n v="1304917200"/>
    <b v="0"/>
    <b v="0"/>
    <s v="photography/photography books"/>
    <n v="43"/>
    <n v="88.02"/>
    <x v="7"/>
    <x v="14"/>
  </r>
  <r>
    <x v="867"/>
    <x v="846"/>
    <s v="Cross-platform next generation service-desk"/>
    <n v="4800"/>
    <n v="7797"/>
    <x v="1"/>
    <n v="300"/>
    <x v="1"/>
    <x v="1"/>
    <n v="1539061200"/>
    <n v="1539579600"/>
    <b v="0"/>
    <b v="0"/>
    <s v="food/food trucks"/>
    <n v="162"/>
    <n v="25.99"/>
    <x v="0"/>
    <x v="0"/>
  </r>
  <r>
    <x v="868"/>
    <x v="847"/>
    <s v="Front-line web-enabled installation"/>
    <n v="7000"/>
    <n v="12939"/>
    <x v="1"/>
    <n v="126"/>
    <x v="1"/>
    <x v="1"/>
    <n v="1381554000"/>
    <n v="1382504400"/>
    <b v="0"/>
    <b v="0"/>
    <s v="theater/plays"/>
    <n v="185"/>
    <n v="102.69"/>
    <x v="3"/>
    <x v="3"/>
  </r>
  <r>
    <x v="869"/>
    <x v="848"/>
    <s v="Multi-channeled responsive product"/>
    <n v="161900"/>
    <n v="38376"/>
    <x v="0"/>
    <n v="526"/>
    <x v="1"/>
    <x v="1"/>
    <n v="1277096400"/>
    <n v="1278306000"/>
    <b v="0"/>
    <b v="0"/>
    <s v="film &amp; video/drama"/>
    <n v="24"/>
    <n v="72.959999999999994"/>
    <x v="4"/>
    <x v="6"/>
  </r>
  <r>
    <x v="870"/>
    <x v="849"/>
    <s v="Adaptive demand-driven encryption"/>
    <n v="7700"/>
    <n v="6920"/>
    <x v="0"/>
    <n v="121"/>
    <x v="1"/>
    <x v="1"/>
    <n v="1440392400"/>
    <n v="1442552400"/>
    <b v="0"/>
    <b v="0"/>
    <s v="theater/plays"/>
    <n v="90"/>
    <n v="57.19"/>
    <x v="3"/>
    <x v="3"/>
  </r>
  <r>
    <x v="871"/>
    <x v="850"/>
    <s v="Re-engineered client-driven knowledge user"/>
    <n v="71500"/>
    <n v="194912"/>
    <x v="1"/>
    <n v="2320"/>
    <x v="1"/>
    <x v="1"/>
    <n v="1509512400"/>
    <n v="1511071200"/>
    <b v="0"/>
    <b v="1"/>
    <s v="theater/plays"/>
    <n v="273"/>
    <n v="84.01"/>
    <x v="3"/>
    <x v="3"/>
  </r>
  <r>
    <x v="872"/>
    <x v="851"/>
    <s v="Compatible logistical paradigm"/>
    <n v="4700"/>
    <n v="7992"/>
    <x v="1"/>
    <n v="81"/>
    <x v="2"/>
    <x v="2"/>
    <n v="1535950800"/>
    <n v="1536382800"/>
    <b v="0"/>
    <b v="0"/>
    <s v="film &amp; video/science fiction"/>
    <n v="170"/>
    <n v="98.67"/>
    <x v="4"/>
    <x v="22"/>
  </r>
  <r>
    <x v="873"/>
    <x v="852"/>
    <s v="Intuitive value-added installation"/>
    <n v="42100"/>
    <n v="79268"/>
    <x v="1"/>
    <n v="1887"/>
    <x v="1"/>
    <x v="1"/>
    <n v="1389160800"/>
    <n v="1389592800"/>
    <b v="0"/>
    <b v="0"/>
    <s v="photography/photography books"/>
    <n v="188"/>
    <n v="42.01"/>
    <x v="7"/>
    <x v="14"/>
  </r>
  <r>
    <x v="874"/>
    <x v="853"/>
    <s v="Managed discrete parallelism"/>
    <n v="40200"/>
    <n v="139468"/>
    <x v="1"/>
    <n v="4358"/>
    <x v="1"/>
    <x v="1"/>
    <n v="1271998800"/>
    <n v="1275282000"/>
    <b v="0"/>
    <b v="1"/>
    <s v="photography/photography books"/>
    <n v="347"/>
    <n v="32"/>
    <x v="7"/>
    <x v="14"/>
  </r>
  <r>
    <x v="875"/>
    <x v="854"/>
    <s v="Implemented tangible approach"/>
    <n v="7900"/>
    <n v="5465"/>
    <x v="0"/>
    <n v="67"/>
    <x v="1"/>
    <x v="1"/>
    <n v="1294898400"/>
    <n v="1294984800"/>
    <b v="0"/>
    <b v="0"/>
    <s v="music/rock"/>
    <n v="69"/>
    <n v="81.569999999999993"/>
    <x v="1"/>
    <x v="1"/>
  </r>
  <r>
    <x v="876"/>
    <x v="855"/>
    <s v="Re-engineered encompassing definition"/>
    <n v="8300"/>
    <n v="2111"/>
    <x v="0"/>
    <n v="57"/>
    <x v="0"/>
    <x v="0"/>
    <n v="1559970000"/>
    <n v="1562043600"/>
    <b v="0"/>
    <b v="0"/>
    <s v="photography/photography books"/>
    <n v="25"/>
    <n v="37.04"/>
    <x v="7"/>
    <x v="14"/>
  </r>
  <r>
    <x v="877"/>
    <x v="856"/>
    <s v="Multi-lateral uniform collaboration"/>
    <n v="163600"/>
    <n v="126628"/>
    <x v="0"/>
    <n v="1229"/>
    <x v="1"/>
    <x v="1"/>
    <n v="1469509200"/>
    <n v="1469595600"/>
    <b v="0"/>
    <b v="0"/>
    <s v="food/food trucks"/>
    <n v="77"/>
    <n v="103.03"/>
    <x v="0"/>
    <x v="0"/>
  </r>
  <r>
    <x v="878"/>
    <x v="857"/>
    <s v="Enterprise-wide foreground paradigm"/>
    <n v="2700"/>
    <n v="1012"/>
    <x v="0"/>
    <n v="12"/>
    <x v="6"/>
    <x v="6"/>
    <n v="1579068000"/>
    <n v="1581141600"/>
    <b v="0"/>
    <b v="0"/>
    <s v="music/metal"/>
    <n v="37"/>
    <n v="84.33"/>
    <x v="1"/>
    <x v="16"/>
  </r>
  <r>
    <x v="879"/>
    <x v="858"/>
    <s v="Stand-alone incremental parallelism"/>
    <n v="1000"/>
    <n v="5438"/>
    <x v="1"/>
    <n v="53"/>
    <x v="1"/>
    <x v="1"/>
    <n v="1487743200"/>
    <n v="1488520800"/>
    <b v="0"/>
    <b v="0"/>
    <s v="publishing/nonfiction"/>
    <n v="544"/>
    <n v="102.6"/>
    <x v="5"/>
    <x v="9"/>
  </r>
  <r>
    <x v="880"/>
    <x v="859"/>
    <s v="Persevering 5thgeneration throughput"/>
    <n v="84500"/>
    <n v="193101"/>
    <x v="1"/>
    <n v="2414"/>
    <x v="1"/>
    <x v="1"/>
    <n v="1563685200"/>
    <n v="1563858000"/>
    <b v="0"/>
    <b v="0"/>
    <s v="music/electric music"/>
    <n v="229"/>
    <n v="79.989999999999995"/>
    <x v="1"/>
    <x v="5"/>
  </r>
  <r>
    <x v="881"/>
    <x v="860"/>
    <s v="Implemented object-oriented synergy"/>
    <n v="81300"/>
    <n v="31665"/>
    <x v="0"/>
    <n v="452"/>
    <x v="1"/>
    <x v="1"/>
    <n v="1436418000"/>
    <n v="1438923600"/>
    <b v="0"/>
    <b v="1"/>
    <s v="theater/plays"/>
    <n v="39"/>
    <n v="70.06"/>
    <x v="3"/>
    <x v="3"/>
  </r>
  <r>
    <x v="882"/>
    <x v="861"/>
    <s v="Balanced demand-driven definition"/>
    <n v="800"/>
    <n v="2960"/>
    <x v="1"/>
    <n v="80"/>
    <x v="1"/>
    <x v="1"/>
    <n v="1421820000"/>
    <n v="1422165600"/>
    <b v="0"/>
    <b v="0"/>
    <s v="theater/plays"/>
    <n v="370"/>
    <n v="37"/>
    <x v="3"/>
    <x v="3"/>
  </r>
  <r>
    <x v="883"/>
    <x v="862"/>
    <s v="Customer-focused mobile Graphic Interface"/>
    <n v="3400"/>
    <n v="8089"/>
    <x v="1"/>
    <n v="193"/>
    <x v="1"/>
    <x v="1"/>
    <n v="1274763600"/>
    <n v="1277874000"/>
    <b v="0"/>
    <b v="0"/>
    <s v="film &amp; video/shorts"/>
    <n v="238"/>
    <n v="41.91"/>
    <x v="4"/>
    <x v="12"/>
  </r>
  <r>
    <x v="884"/>
    <x v="863"/>
    <s v="Horizontal secondary interface"/>
    <n v="170800"/>
    <n v="109374"/>
    <x v="0"/>
    <n v="1886"/>
    <x v="1"/>
    <x v="1"/>
    <n v="1399179600"/>
    <n v="1399352400"/>
    <b v="0"/>
    <b v="1"/>
    <s v="theater/plays"/>
    <n v="64"/>
    <n v="57.99"/>
    <x v="3"/>
    <x v="3"/>
  </r>
  <r>
    <x v="885"/>
    <x v="864"/>
    <s v="Virtual analyzing collaboration"/>
    <n v="1800"/>
    <n v="2129"/>
    <x v="1"/>
    <n v="52"/>
    <x v="1"/>
    <x v="1"/>
    <n v="1275800400"/>
    <n v="1279083600"/>
    <b v="0"/>
    <b v="0"/>
    <s v="theater/plays"/>
    <n v="118"/>
    <n v="40.94"/>
    <x v="3"/>
    <x v="3"/>
  </r>
  <r>
    <x v="886"/>
    <x v="865"/>
    <s v="Multi-tiered explicit focus group"/>
    <n v="150600"/>
    <n v="127745"/>
    <x v="0"/>
    <n v="1825"/>
    <x v="1"/>
    <x v="1"/>
    <n v="1282798800"/>
    <n v="1284354000"/>
    <b v="0"/>
    <b v="0"/>
    <s v="music/indie rock"/>
    <n v="85"/>
    <n v="70"/>
    <x v="1"/>
    <x v="7"/>
  </r>
  <r>
    <x v="887"/>
    <x v="866"/>
    <s v="Multi-layered systematic knowledgebase"/>
    <n v="7800"/>
    <n v="2289"/>
    <x v="0"/>
    <n v="31"/>
    <x v="1"/>
    <x v="1"/>
    <n v="1437109200"/>
    <n v="1441170000"/>
    <b v="0"/>
    <b v="1"/>
    <s v="theater/plays"/>
    <n v="28.999999999999996"/>
    <n v="73.84"/>
    <x v="3"/>
    <x v="3"/>
  </r>
  <r>
    <x v="888"/>
    <x v="867"/>
    <s v="Reverse-engineered uniform knowledge user"/>
    <n v="5800"/>
    <n v="12174"/>
    <x v="1"/>
    <n v="290"/>
    <x v="1"/>
    <x v="1"/>
    <n v="1491886800"/>
    <n v="1493528400"/>
    <b v="0"/>
    <b v="0"/>
    <s v="theater/plays"/>
    <n v="210"/>
    <n v="41.98"/>
    <x v="3"/>
    <x v="3"/>
  </r>
  <r>
    <x v="889"/>
    <x v="868"/>
    <s v="Secured dynamic capacity"/>
    <n v="5600"/>
    <n v="9508"/>
    <x v="1"/>
    <n v="122"/>
    <x v="1"/>
    <x v="1"/>
    <n v="1394600400"/>
    <n v="1395205200"/>
    <b v="0"/>
    <b v="1"/>
    <s v="music/electric music"/>
    <n v="170"/>
    <n v="77.930000000000007"/>
    <x v="1"/>
    <x v="5"/>
  </r>
  <r>
    <x v="890"/>
    <x v="869"/>
    <s v="Devolved foreground throughput"/>
    <n v="134400"/>
    <n v="155849"/>
    <x v="1"/>
    <n v="1470"/>
    <x v="1"/>
    <x v="1"/>
    <n v="1561352400"/>
    <n v="1561438800"/>
    <b v="0"/>
    <b v="0"/>
    <s v="music/indie rock"/>
    <n v="115.99999999999999"/>
    <n v="106.02"/>
    <x v="1"/>
    <x v="7"/>
  </r>
  <r>
    <x v="891"/>
    <x v="870"/>
    <s v="Synchronized demand-driven infrastructure"/>
    <n v="3000"/>
    <n v="7758"/>
    <x v="1"/>
    <n v="165"/>
    <x v="0"/>
    <x v="0"/>
    <n v="1322892000"/>
    <n v="1326693600"/>
    <b v="0"/>
    <b v="0"/>
    <s v="film &amp; video/documentary"/>
    <n v="259"/>
    <n v="47.02"/>
    <x v="4"/>
    <x v="4"/>
  </r>
  <r>
    <x v="892"/>
    <x v="871"/>
    <s v="Realigned discrete structure"/>
    <n v="6000"/>
    <n v="13835"/>
    <x v="1"/>
    <n v="182"/>
    <x v="1"/>
    <x v="1"/>
    <n v="1274418000"/>
    <n v="1277960400"/>
    <b v="0"/>
    <b v="0"/>
    <s v="publishing/translations"/>
    <n v="231"/>
    <n v="76.02"/>
    <x v="5"/>
    <x v="18"/>
  </r>
  <r>
    <x v="893"/>
    <x v="872"/>
    <s v="Progressive grid-enabled website"/>
    <n v="8400"/>
    <n v="10770"/>
    <x v="1"/>
    <n v="199"/>
    <x v="6"/>
    <x v="6"/>
    <n v="1434344400"/>
    <n v="1434690000"/>
    <b v="0"/>
    <b v="1"/>
    <s v="film &amp; video/documentary"/>
    <n v="128"/>
    <n v="54.12"/>
    <x v="4"/>
    <x v="4"/>
  </r>
  <r>
    <x v="894"/>
    <x v="873"/>
    <s v="Organic cohesive neural-net"/>
    <n v="1700"/>
    <n v="3208"/>
    <x v="1"/>
    <n v="56"/>
    <x v="4"/>
    <x v="4"/>
    <n v="1373518800"/>
    <n v="1376110800"/>
    <b v="0"/>
    <b v="1"/>
    <s v="film &amp; video/television"/>
    <n v="189"/>
    <n v="57.29"/>
    <x v="4"/>
    <x v="19"/>
  </r>
  <r>
    <x v="895"/>
    <x v="874"/>
    <s v="Integrated demand-driven info-mediaries"/>
    <n v="159800"/>
    <n v="11108"/>
    <x v="0"/>
    <n v="107"/>
    <x v="1"/>
    <x v="1"/>
    <n v="1517637600"/>
    <n v="1518415200"/>
    <b v="0"/>
    <b v="0"/>
    <s v="theater/plays"/>
    <n v="7.0000000000000009"/>
    <n v="103.81"/>
    <x v="3"/>
    <x v="3"/>
  </r>
  <r>
    <x v="896"/>
    <x v="875"/>
    <s v="Reverse-engineered client-server extranet"/>
    <n v="19800"/>
    <n v="153338"/>
    <x v="1"/>
    <n v="1460"/>
    <x v="2"/>
    <x v="2"/>
    <n v="1310619600"/>
    <n v="1310878800"/>
    <b v="0"/>
    <b v="1"/>
    <s v="food/food trucks"/>
    <n v="774"/>
    <n v="105.03"/>
    <x v="0"/>
    <x v="0"/>
  </r>
  <r>
    <x v="897"/>
    <x v="876"/>
    <s v="Organized discrete encoding"/>
    <n v="8800"/>
    <n v="2437"/>
    <x v="0"/>
    <n v="27"/>
    <x v="1"/>
    <x v="1"/>
    <n v="1556427600"/>
    <n v="1556600400"/>
    <b v="0"/>
    <b v="0"/>
    <s v="theater/plays"/>
    <n v="28.000000000000004"/>
    <n v="90.26"/>
    <x v="3"/>
    <x v="3"/>
  </r>
  <r>
    <x v="898"/>
    <x v="877"/>
    <s v="Balanced regional flexibility"/>
    <n v="179100"/>
    <n v="93991"/>
    <x v="0"/>
    <n v="1221"/>
    <x v="1"/>
    <x v="1"/>
    <n v="1576476000"/>
    <n v="1576994400"/>
    <b v="0"/>
    <b v="0"/>
    <s v="film &amp; video/documentary"/>
    <n v="52"/>
    <n v="76.98"/>
    <x v="4"/>
    <x v="4"/>
  </r>
  <r>
    <x v="899"/>
    <x v="878"/>
    <s v="Implemented multimedia time-frame"/>
    <n v="3100"/>
    <n v="12620"/>
    <x v="1"/>
    <n v="123"/>
    <x v="5"/>
    <x v="5"/>
    <n v="1381122000"/>
    <n v="1382677200"/>
    <b v="0"/>
    <b v="0"/>
    <s v="music/jazz"/>
    <n v="407"/>
    <n v="102.6"/>
    <x v="1"/>
    <x v="17"/>
  </r>
  <r>
    <x v="900"/>
    <x v="879"/>
    <s v="Enhanced uniform service-desk"/>
    <n v="100"/>
    <n v="2"/>
    <x v="0"/>
    <n v="1"/>
    <x v="1"/>
    <x v="1"/>
    <n v="1411102800"/>
    <n v="1411189200"/>
    <b v="0"/>
    <b v="1"/>
    <s v="technology/web"/>
    <n v="2"/>
    <n v="2"/>
    <x v="2"/>
    <x v="2"/>
  </r>
  <r>
    <x v="901"/>
    <x v="880"/>
    <s v="Versatile bottom-line definition"/>
    <n v="5600"/>
    <n v="8746"/>
    <x v="1"/>
    <n v="159"/>
    <x v="1"/>
    <x v="1"/>
    <n v="1531803600"/>
    <n v="1534654800"/>
    <b v="0"/>
    <b v="1"/>
    <s v="music/rock"/>
    <n v="156"/>
    <n v="55.01"/>
    <x v="1"/>
    <x v="1"/>
  </r>
  <r>
    <x v="902"/>
    <x v="881"/>
    <s v="Integrated bifurcated software"/>
    <n v="1400"/>
    <n v="3534"/>
    <x v="1"/>
    <n v="110"/>
    <x v="1"/>
    <x v="1"/>
    <n v="1454133600"/>
    <n v="1457762400"/>
    <b v="0"/>
    <b v="0"/>
    <s v="technology/web"/>
    <n v="252"/>
    <n v="32.130000000000003"/>
    <x v="2"/>
    <x v="2"/>
  </r>
  <r>
    <x v="903"/>
    <x v="882"/>
    <s v="Assimilated next generation instruction set"/>
    <n v="41000"/>
    <n v="709"/>
    <x v="2"/>
    <n v="14"/>
    <x v="1"/>
    <x v="1"/>
    <n v="1336194000"/>
    <n v="1337490000"/>
    <b v="0"/>
    <b v="1"/>
    <s v="publishing/nonfiction"/>
    <n v="2"/>
    <n v="50.64"/>
    <x v="5"/>
    <x v="9"/>
  </r>
  <r>
    <x v="904"/>
    <x v="883"/>
    <s v="Digitized foreground array"/>
    <n v="6500"/>
    <n v="795"/>
    <x v="0"/>
    <n v="16"/>
    <x v="1"/>
    <x v="1"/>
    <n v="1349326800"/>
    <n v="1349672400"/>
    <b v="0"/>
    <b v="0"/>
    <s v="publishing/radio &amp; podcasts"/>
    <n v="12"/>
    <n v="49.69"/>
    <x v="5"/>
    <x v="15"/>
  </r>
  <r>
    <x v="905"/>
    <x v="884"/>
    <s v="Re-engineered clear-thinking project"/>
    <n v="7900"/>
    <n v="12955"/>
    <x v="1"/>
    <n v="236"/>
    <x v="1"/>
    <x v="1"/>
    <n v="1379566800"/>
    <n v="1379826000"/>
    <b v="0"/>
    <b v="0"/>
    <s v="theater/plays"/>
    <n v="164"/>
    <n v="54.89"/>
    <x v="3"/>
    <x v="3"/>
  </r>
  <r>
    <x v="906"/>
    <x v="885"/>
    <s v="Implemented even-keeled standardization"/>
    <n v="5500"/>
    <n v="8964"/>
    <x v="1"/>
    <n v="191"/>
    <x v="1"/>
    <x v="1"/>
    <n v="1494651600"/>
    <n v="1497762000"/>
    <b v="1"/>
    <b v="1"/>
    <s v="film &amp; video/documentary"/>
    <n v="163"/>
    <n v="46.93"/>
    <x v="4"/>
    <x v="4"/>
  </r>
  <r>
    <x v="907"/>
    <x v="886"/>
    <s v="Quality-focused asymmetric adapter"/>
    <n v="9100"/>
    <n v="1843"/>
    <x v="0"/>
    <n v="41"/>
    <x v="1"/>
    <x v="1"/>
    <n v="1303880400"/>
    <n v="1304485200"/>
    <b v="0"/>
    <b v="0"/>
    <s v="theater/plays"/>
    <n v="20"/>
    <n v="44.95"/>
    <x v="3"/>
    <x v="3"/>
  </r>
  <r>
    <x v="908"/>
    <x v="887"/>
    <s v="Networked intangible help-desk"/>
    <n v="38200"/>
    <n v="121950"/>
    <x v="1"/>
    <n v="3934"/>
    <x v="1"/>
    <x v="1"/>
    <n v="1335934800"/>
    <n v="1336885200"/>
    <b v="0"/>
    <b v="0"/>
    <s v="games/video games"/>
    <n v="319"/>
    <n v="31"/>
    <x v="6"/>
    <x v="11"/>
  </r>
  <r>
    <x v="909"/>
    <x v="888"/>
    <s v="Synchronized attitude-oriented frame"/>
    <n v="1800"/>
    <n v="8621"/>
    <x v="1"/>
    <n v="80"/>
    <x v="0"/>
    <x v="0"/>
    <n v="1528088400"/>
    <n v="1530421200"/>
    <b v="0"/>
    <b v="1"/>
    <s v="theater/plays"/>
    <n v="479"/>
    <n v="107.76"/>
    <x v="3"/>
    <x v="3"/>
  </r>
  <r>
    <x v="910"/>
    <x v="889"/>
    <s v="Proactive incremental architecture"/>
    <n v="154500"/>
    <n v="30215"/>
    <x v="3"/>
    <n v="296"/>
    <x v="1"/>
    <x v="1"/>
    <n v="1421906400"/>
    <n v="1421992800"/>
    <b v="0"/>
    <b v="0"/>
    <s v="theater/plays"/>
    <n v="20"/>
    <n v="102.08"/>
    <x v="3"/>
    <x v="3"/>
  </r>
  <r>
    <x v="911"/>
    <x v="890"/>
    <s v="Cloned responsive standardization"/>
    <n v="5800"/>
    <n v="11539"/>
    <x v="1"/>
    <n v="462"/>
    <x v="1"/>
    <x v="1"/>
    <n v="1568005200"/>
    <n v="1568178000"/>
    <b v="1"/>
    <b v="0"/>
    <s v="technology/web"/>
    <n v="199"/>
    <n v="24.98"/>
    <x v="2"/>
    <x v="2"/>
  </r>
  <r>
    <x v="912"/>
    <x v="891"/>
    <s v="Reduced bifurcated pricing structure"/>
    <n v="1800"/>
    <n v="14310"/>
    <x v="1"/>
    <n v="179"/>
    <x v="1"/>
    <x v="1"/>
    <n v="1346821200"/>
    <n v="1347944400"/>
    <b v="1"/>
    <b v="0"/>
    <s v="film &amp; video/drama"/>
    <n v="795"/>
    <n v="79.94"/>
    <x v="4"/>
    <x v="6"/>
  </r>
  <r>
    <x v="913"/>
    <x v="892"/>
    <s v="Re-engineered asymmetric challenge"/>
    <n v="70200"/>
    <n v="35536"/>
    <x v="0"/>
    <n v="523"/>
    <x v="2"/>
    <x v="2"/>
    <n v="1557637200"/>
    <n v="1558760400"/>
    <b v="0"/>
    <b v="0"/>
    <s v="film &amp; video/drama"/>
    <n v="51"/>
    <n v="67.95"/>
    <x v="4"/>
    <x v="6"/>
  </r>
  <r>
    <x v="914"/>
    <x v="893"/>
    <s v="Diverse client-driven conglomeration"/>
    <n v="6400"/>
    <n v="3676"/>
    <x v="0"/>
    <n v="141"/>
    <x v="4"/>
    <x v="4"/>
    <n v="1375592400"/>
    <n v="1376629200"/>
    <b v="0"/>
    <b v="0"/>
    <s v="theater/plays"/>
    <n v="56.999999999999993"/>
    <n v="26.07"/>
    <x v="3"/>
    <x v="3"/>
  </r>
  <r>
    <x v="915"/>
    <x v="894"/>
    <s v="Configurable upward-trending solution"/>
    <n v="125900"/>
    <n v="195936"/>
    <x v="1"/>
    <n v="1866"/>
    <x v="4"/>
    <x v="4"/>
    <n v="1503982800"/>
    <n v="1504760400"/>
    <b v="0"/>
    <b v="0"/>
    <s v="film &amp; video/television"/>
    <n v="156"/>
    <n v="105"/>
    <x v="4"/>
    <x v="19"/>
  </r>
  <r>
    <x v="916"/>
    <x v="895"/>
    <s v="Persistent bandwidth-monitored framework"/>
    <n v="3700"/>
    <n v="1343"/>
    <x v="0"/>
    <n v="52"/>
    <x v="1"/>
    <x v="1"/>
    <n v="1418882400"/>
    <n v="1419660000"/>
    <b v="0"/>
    <b v="0"/>
    <s v="photography/photography books"/>
    <n v="36"/>
    <n v="25.83"/>
    <x v="7"/>
    <x v="14"/>
  </r>
  <r>
    <x v="917"/>
    <x v="896"/>
    <s v="Polarized discrete product"/>
    <n v="3600"/>
    <n v="2097"/>
    <x v="2"/>
    <n v="27"/>
    <x v="4"/>
    <x v="4"/>
    <n v="1309237200"/>
    <n v="1311310800"/>
    <b v="0"/>
    <b v="1"/>
    <s v="film &amp; video/shorts"/>
    <n v="57.999999999999993"/>
    <n v="77.67"/>
    <x v="4"/>
    <x v="12"/>
  </r>
  <r>
    <x v="918"/>
    <x v="897"/>
    <s v="Seamless dynamic website"/>
    <n v="3800"/>
    <n v="9021"/>
    <x v="1"/>
    <n v="156"/>
    <x v="5"/>
    <x v="5"/>
    <n v="1343365200"/>
    <n v="1344315600"/>
    <b v="0"/>
    <b v="0"/>
    <s v="publishing/radio &amp; podcasts"/>
    <n v="237"/>
    <n v="57.83"/>
    <x v="5"/>
    <x v="15"/>
  </r>
  <r>
    <x v="919"/>
    <x v="898"/>
    <s v="Extended multimedia firmware"/>
    <n v="35600"/>
    <n v="20915"/>
    <x v="0"/>
    <n v="225"/>
    <x v="2"/>
    <x v="2"/>
    <n v="1507957200"/>
    <n v="1510725600"/>
    <b v="0"/>
    <b v="1"/>
    <s v="theater/plays"/>
    <n v="59"/>
    <n v="92.96"/>
    <x v="3"/>
    <x v="3"/>
  </r>
  <r>
    <x v="920"/>
    <x v="899"/>
    <s v="Versatile directional project"/>
    <n v="5300"/>
    <n v="9676"/>
    <x v="1"/>
    <n v="255"/>
    <x v="1"/>
    <x v="1"/>
    <n v="1549519200"/>
    <n v="1551247200"/>
    <b v="1"/>
    <b v="0"/>
    <s v="film &amp; video/animation"/>
    <n v="183"/>
    <n v="37.950000000000003"/>
    <x v="4"/>
    <x v="10"/>
  </r>
  <r>
    <x v="921"/>
    <x v="900"/>
    <s v="Profound directional knowledge user"/>
    <n v="160400"/>
    <n v="1210"/>
    <x v="0"/>
    <n v="38"/>
    <x v="1"/>
    <x v="1"/>
    <n v="1329026400"/>
    <n v="1330236000"/>
    <b v="0"/>
    <b v="0"/>
    <s v="technology/web"/>
    <n v="1"/>
    <n v="31.84"/>
    <x v="2"/>
    <x v="2"/>
  </r>
  <r>
    <x v="922"/>
    <x v="901"/>
    <s v="Ameliorated logistical capability"/>
    <n v="51400"/>
    <n v="90440"/>
    <x v="1"/>
    <n v="2261"/>
    <x v="1"/>
    <x v="1"/>
    <n v="1544335200"/>
    <n v="1545112800"/>
    <b v="0"/>
    <b v="1"/>
    <s v="music/world music"/>
    <n v="176"/>
    <n v="40"/>
    <x v="1"/>
    <x v="21"/>
  </r>
  <r>
    <x v="923"/>
    <x v="902"/>
    <s v="Sharable discrete definition"/>
    <n v="1700"/>
    <n v="4044"/>
    <x v="1"/>
    <n v="40"/>
    <x v="1"/>
    <x v="1"/>
    <n v="1279083600"/>
    <n v="1279170000"/>
    <b v="0"/>
    <b v="0"/>
    <s v="theater/plays"/>
    <n v="238"/>
    <n v="101.1"/>
    <x v="3"/>
    <x v="3"/>
  </r>
  <r>
    <x v="924"/>
    <x v="903"/>
    <s v="User-friendly next generation core"/>
    <n v="39400"/>
    <n v="192292"/>
    <x v="1"/>
    <n v="2289"/>
    <x v="6"/>
    <x v="6"/>
    <n v="1572498000"/>
    <n v="1573452000"/>
    <b v="0"/>
    <b v="0"/>
    <s v="theater/plays"/>
    <n v="488"/>
    <n v="84.01"/>
    <x v="3"/>
    <x v="3"/>
  </r>
  <r>
    <x v="925"/>
    <x v="904"/>
    <s v="Profit-focused empowering system engine"/>
    <n v="3000"/>
    <n v="6722"/>
    <x v="1"/>
    <n v="65"/>
    <x v="1"/>
    <x v="1"/>
    <n v="1506056400"/>
    <n v="1507093200"/>
    <b v="0"/>
    <b v="0"/>
    <s v="theater/plays"/>
    <n v="224.00000000000003"/>
    <n v="103.42"/>
    <x v="3"/>
    <x v="3"/>
  </r>
  <r>
    <x v="926"/>
    <x v="905"/>
    <s v="Synchronized cohesive encoding"/>
    <n v="8700"/>
    <n v="1577"/>
    <x v="0"/>
    <n v="15"/>
    <x v="1"/>
    <x v="1"/>
    <n v="1463029200"/>
    <n v="1463374800"/>
    <b v="0"/>
    <b v="0"/>
    <s v="food/food trucks"/>
    <n v="18"/>
    <n v="105.13"/>
    <x v="0"/>
    <x v="0"/>
  </r>
  <r>
    <x v="927"/>
    <x v="906"/>
    <s v="Synergistic dynamic utilization"/>
    <n v="7200"/>
    <n v="3301"/>
    <x v="0"/>
    <n v="37"/>
    <x v="1"/>
    <x v="1"/>
    <n v="1342069200"/>
    <n v="1344574800"/>
    <b v="0"/>
    <b v="0"/>
    <s v="theater/plays"/>
    <n v="46"/>
    <n v="89.22"/>
    <x v="3"/>
    <x v="3"/>
  </r>
  <r>
    <x v="928"/>
    <x v="907"/>
    <s v="Triple-buffered bi-directional model"/>
    <n v="167400"/>
    <n v="196386"/>
    <x v="1"/>
    <n v="3777"/>
    <x v="6"/>
    <x v="6"/>
    <n v="1388296800"/>
    <n v="1389074400"/>
    <b v="0"/>
    <b v="0"/>
    <s v="technology/web"/>
    <n v="117"/>
    <n v="52"/>
    <x v="2"/>
    <x v="2"/>
  </r>
  <r>
    <x v="929"/>
    <x v="908"/>
    <s v="Polarized tertiary function"/>
    <n v="5500"/>
    <n v="11952"/>
    <x v="1"/>
    <n v="184"/>
    <x v="4"/>
    <x v="4"/>
    <n v="1493787600"/>
    <n v="1494997200"/>
    <b v="0"/>
    <b v="0"/>
    <s v="theater/plays"/>
    <n v="217"/>
    <n v="64.959999999999994"/>
    <x v="3"/>
    <x v="3"/>
  </r>
  <r>
    <x v="930"/>
    <x v="909"/>
    <s v="Configurable fault-tolerant structure"/>
    <n v="3500"/>
    <n v="3930"/>
    <x v="1"/>
    <n v="85"/>
    <x v="1"/>
    <x v="1"/>
    <n v="1424844000"/>
    <n v="1425448800"/>
    <b v="0"/>
    <b v="1"/>
    <s v="theater/plays"/>
    <n v="112.00000000000001"/>
    <n v="46.24"/>
    <x v="3"/>
    <x v="3"/>
  </r>
  <r>
    <x v="931"/>
    <x v="910"/>
    <s v="Digitized 24/7 budgetary management"/>
    <n v="7900"/>
    <n v="5729"/>
    <x v="0"/>
    <n v="112"/>
    <x v="1"/>
    <x v="1"/>
    <n v="1403931600"/>
    <n v="1404104400"/>
    <b v="0"/>
    <b v="1"/>
    <s v="theater/plays"/>
    <n v="73"/>
    <n v="51.15"/>
    <x v="3"/>
    <x v="3"/>
  </r>
  <r>
    <x v="932"/>
    <x v="911"/>
    <s v="Stand-alone zero tolerance algorithm"/>
    <n v="2300"/>
    <n v="4883"/>
    <x v="1"/>
    <n v="144"/>
    <x v="1"/>
    <x v="1"/>
    <n v="1394514000"/>
    <n v="1394773200"/>
    <b v="0"/>
    <b v="0"/>
    <s v="music/rock"/>
    <n v="212"/>
    <n v="33.909999999999997"/>
    <x v="1"/>
    <x v="1"/>
  </r>
  <r>
    <x v="933"/>
    <x v="912"/>
    <s v="Implemented tangible support"/>
    <n v="73000"/>
    <n v="175015"/>
    <x v="1"/>
    <n v="1902"/>
    <x v="1"/>
    <x v="1"/>
    <n v="1365397200"/>
    <n v="1366520400"/>
    <b v="0"/>
    <b v="0"/>
    <s v="theater/plays"/>
    <n v="240"/>
    <n v="92.02"/>
    <x v="3"/>
    <x v="3"/>
  </r>
  <r>
    <x v="934"/>
    <x v="913"/>
    <s v="Reactive radical framework"/>
    <n v="6200"/>
    <n v="11280"/>
    <x v="1"/>
    <n v="105"/>
    <x v="1"/>
    <x v="1"/>
    <n v="1456120800"/>
    <n v="1456639200"/>
    <b v="0"/>
    <b v="0"/>
    <s v="theater/plays"/>
    <n v="182"/>
    <n v="107.43"/>
    <x v="3"/>
    <x v="3"/>
  </r>
  <r>
    <x v="935"/>
    <x v="914"/>
    <s v="Object-based full-range knowledge user"/>
    <n v="6100"/>
    <n v="10012"/>
    <x v="1"/>
    <n v="132"/>
    <x v="1"/>
    <x v="1"/>
    <n v="1437714000"/>
    <n v="1438318800"/>
    <b v="0"/>
    <b v="0"/>
    <s v="theater/plays"/>
    <n v="164"/>
    <n v="75.849999999999994"/>
    <x v="3"/>
    <x v="3"/>
  </r>
  <r>
    <x v="936"/>
    <x v="591"/>
    <s v="Enhanced composite contingency"/>
    <n v="103200"/>
    <n v="1690"/>
    <x v="0"/>
    <n v="21"/>
    <x v="1"/>
    <x v="1"/>
    <n v="1563771600"/>
    <n v="1564030800"/>
    <b v="1"/>
    <b v="0"/>
    <s v="theater/plays"/>
    <n v="2"/>
    <n v="80.48"/>
    <x v="3"/>
    <x v="3"/>
  </r>
  <r>
    <x v="937"/>
    <x v="915"/>
    <s v="Cloned fresh-thinking model"/>
    <n v="171000"/>
    <n v="84891"/>
    <x v="3"/>
    <n v="976"/>
    <x v="1"/>
    <x v="1"/>
    <n v="1448517600"/>
    <n v="1449295200"/>
    <b v="0"/>
    <b v="0"/>
    <s v="film &amp; video/documentary"/>
    <n v="50"/>
    <n v="86.98"/>
    <x v="4"/>
    <x v="4"/>
  </r>
  <r>
    <x v="938"/>
    <x v="916"/>
    <s v="Total dedicated benchmark"/>
    <n v="9200"/>
    <n v="10093"/>
    <x v="1"/>
    <n v="96"/>
    <x v="1"/>
    <x v="1"/>
    <n v="1528779600"/>
    <n v="1531890000"/>
    <b v="0"/>
    <b v="1"/>
    <s v="publishing/fiction"/>
    <n v="110.00000000000001"/>
    <n v="105.14"/>
    <x v="5"/>
    <x v="13"/>
  </r>
  <r>
    <x v="939"/>
    <x v="917"/>
    <s v="Streamlined human-resource Graphic Interface"/>
    <n v="7800"/>
    <n v="3839"/>
    <x v="0"/>
    <n v="67"/>
    <x v="1"/>
    <x v="1"/>
    <n v="1304744400"/>
    <n v="1306213200"/>
    <b v="0"/>
    <b v="1"/>
    <s v="games/video games"/>
    <n v="49"/>
    <n v="57.3"/>
    <x v="6"/>
    <x v="11"/>
  </r>
  <r>
    <x v="940"/>
    <x v="918"/>
    <s v="Upgradable analyzing core"/>
    <n v="9900"/>
    <n v="6161"/>
    <x v="2"/>
    <n v="66"/>
    <x v="0"/>
    <x v="0"/>
    <n v="1354341600"/>
    <n v="1356242400"/>
    <b v="0"/>
    <b v="0"/>
    <s v="technology/web"/>
    <n v="62"/>
    <n v="93.35"/>
    <x v="2"/>
    <x v="2"/>
  </r>
  <r>
    <x v="941"/>
    <x v="919"/>
    <s v="Profound exuding pricing structure"/>
    <n v="43000"/>
    <n v="5615"/>
    <x v="0"/>
    <n v="78"/>
    <x v="1"/>
    <x v="1"/>
    <n v="1294552800"/>
    <n v="1297576800"/>
    <b v="1"/>
    <b v="0"/>
    <s v="theater/plays"/>
    <n v="13"/>
    <n v="71.989999999999995"/>
    <x v="3"/>
    <x v="3"/>
  </r>
  <r>
    <x v="942"/>
    <x v="916"/>
    <s v="Horizontal optimizing model"/>
    <n v="9600"/>
    <n v="6205"/>
    <x v="0"/>
    <n v="67"/>
    <x v="2"/>
    <x v="2"/>
    <n v="1295935200"/>
    <n v="1296194400"/>
    <b v="0"/>
    <b v="0"/>
    <s v="theater/plays"/>
    <n v="65"/>
    <n v="92.61"/>
    <x v="3"/>
    <x v="3"/>
  </r>
  <r>
    <x v="943"/>
    <x v="920"/>
    <s v="Synchronized fault-tolerant algorithm"/>
    <n v="7500"/>
    <n v="11969"/>
    <x v="1"/>
    <n v="114"/>
    <x v="1"/>
    <x v="1"/>
    <n v="1411534800"/>
    <n v="1414558800"/>
    <b v="0"/>
    <b v="0"/>
    <s v="food/food trucks"/>
    <n v="160"/>
    <n v="104.99"/>
    <x v="0"/>
    <x v="0"/>
  </r>
  <r>
    <x v="944"/>
    <x v="921"/>
    <s v="Streamlined 5thgeneration intranet"/>
    <n v="10000"/>
    <n v="8142"/>
    <x v="0"/>
    <n v="263"/>
    <x v="2"/>
    <x v="2"/>
    <n v="1486706400"/>
    <n v="1488348000"/>
    <b v="0"/>
    <b v="0"/>
    <s v="photography/photography books"/>
    <n v="81"/>
    <n v="30.96"/>
    <x v="7"/>
    <x v="14"/>
  </r>
  <r>
    <x v="945"/>
    <x v="922"/>
    <s v="Cross-group clear-thinking task-force"/>
    <n v="172000"/>
    <n v="55805"/>
    <x v="0"/>
    <n v="1691"/>
    <x v="1"/>
    <x v="1"/>
    <n v="1333602000"/>
    <n v="1334898000"/>
    <b v="1"/>
    <b v="0"/>
    <s v="photography/photography books"/>
    <n v="32"/>
    <n v="33"/>
    <x v="7"/>
    <x v="14"/>
  </r>
  <r>
    <x v="946"/>
    <x v="923"/>
    <s v="Public-key bandwidth-monitored intranet"/>
    <n v="153700"/>
    <n v="15238"/>
    <x v="0"/>
    <n v="181"/>
    <x v="1"/>
    <x v="1"/>
    <n v="1308200400"/>
    <n v="1308373200"/>
    <b v="0"/>
    <b v="0"/>
    <s v="theater/plays"/>
    <n v="10"/>
    <n v="84.19"/>
    <x v="3"/>
    <x v="3"/>
  </r>
  <r>
    <x v="947"/>
    <x v="924"/>
    <s v="Upgradable clear-thinking hardware"/>
    <n v="3600"/>
    <n v="961"/>
    <x v="0"/>
    <n v="13"/>
    <x v="1"/>
    <x v="1"/>
    <n v="1411707600"/>
    <n v="1412312400"/>
    <b v="0"/>
    <b v="0"/>
    <s v="theater/plays"/>
    <n v="27"/>
    <n v="73.92"/>
    <x v="3"/>
    <x v="3"/>
  </r>
  <r>
    <x v="948"/>
    <x v="925"/>
    <s v="Integrated holistic paradigm"/>
    <n v="9400"/>
    <n v="5918"/>
    <x v="3"/>
    <n v="160"/>
    <x v="1"/>
    <x v="1"/>
    <n v="1418364000"/>
    <n v="1419228000"/>
    <b v="1"/>
    <b v="1"/>
    <s v="film &amp; video/documentary"/>
    <n v="63"/>
    <n v="36.99"/>
    <x v="4"/>
    <x v="4"/>
  </r>
  <r>
    <x v="949"/>
    <x v="926"/>
    <s v="Seamless clear-thinking conglomeration"/>
    <n v="5900"/>
    <n v="9520"/>
    <x v="1"/>
    <n v="203"/>
    <x v="1"/>
    <x v="1"/>
    <n v="1429333200"/>
    <n v="1430974800"/>
    <b v="0"/>
    <b v="0"/>
    <s v="technology/web"/>
    <n v="161"/>
    <n v="46.9"/>
    <x v="2"/>
    <x v="2"/>
  </r>
  <r>
    <x v="950"/>
    <x v="927"/>
    <s v="Persistent content-based methodology"/>
    <n v="100"/>
    <n v="5"/>
    <x v="0"/>
    <n v="1"/>
    <x v="1"/>
    <x v="1"/>
    <n v="1555390800"/>
    <n v="1555822800"/>
    <b v="0"/>
    <b v="1"/>
    <s v="theater/plays"/>
    <n v="5"/>
    <n v="5"/>
    <x v="3"/>
    <x v="3"/>
  </r>
  <r>
    <x v="951"/>
    <x v="928"/>
    <s v="Re-engineered 24hour matrix"/>
    <n v="14500"/>
    <n v="159056"/>
    <x v="1"/>
    <n v="1559"/>
    <x v="1"/>
    <x v="1"/>
    <n v="1482732000"/>
    <n v="1482818400"/>
    <b v="0"/>
    <b v="1"/>
    <s v="music/rock"/>
    <n v="1097"/>
    <n v="102.02"/>
    <x v="1"/>
    <x v="1"/>
  </r>
  <r>
    <x v="952"/>
    <x v="929"/>
    <s v="Virtual multi-tasking core"/>
    <n v="145500"/>
    <n v="101987"/>
    <x v="3"/>
    <n v="2266"/>
    <x v="1"/>
    <x v="1"/>
    <n v="1470718800"/>
    <n v="1471928400"/>
    <b v="0"/>
    <b v="0"/>
    <s v="film &amp; video/documentary"/>
    <n v="70"/>
    <n v="45.01"/>
    <x v="4"/>
    <x v="4"/>
  </r>
  <r>
    <x v="953"/>
    <x v="930"/>
    <s v="Streamlined fault-tolerant conglomeration"/>
    <n v="3300"/>
    <n v="1980"/>
    <x v="0"/>
    <n v="21"/>
    <x v="1"/>
    <x v="1"/>
    <n v="1450591200"/>
    <n v="1453701600"/>
    <b v="0"/>
    <b v="1"/>
    <s v="film &amp; video/science fiction"/>
    <n v="60"/>
    <n v="94.29"/>
    <x v="4"/>
    <x v="22"/>
  </r>
  <r>
    <x v="954"/>
    <x v="931"/>
    <s v="Enterprise-wide client-driven policy"/>
    <n v="42600"/>
    <n v="156384"/>
    <x v="1"/>
    <n v="1548"/>
    <x v="2"/>
    <x v="2"/>
    <n v="1348290000"/>
    <n v="1350363600"/>
    <b v="0"/>
    <b v="0"/>
    <s v="technology/web"/>
    <n v="367"/>
    <n v="101.02"/>
    <x v="2"/>
    <x v="2"/>
  </r>
  <r>
    <x v="955"/>
    <x v="932"/>
    <s v="Function-based next generation emulation"/>
    <n v="700"/>
    <n v="7763"/>
    <x v="1"/>
    <n v="80"/>
    <x v="1"/>
    <x v="1"/>
    <n v="1353823200"/>
    <n v="1353996000"/>
    <b v="0"/>
    <b v="0"/>
    <s v="theater/plays"/>
    <n v="1109"/>
    <n v="97.04"/>
    <x v="3"/>
    <x v="3"/>
  </r>
  <r>
    <x v="956"/>
    <x v="933"/>
    <s v="Re-engineered composite focus group"/>
    <n v="187600"/>
    <n v="35698"/>
    <x v="0"/>
    <n v="830"/>
    <x v="1"/>
    <x v="1"/>
    <n v="1450764000"/>
    <n v="1451109600"/>
    <b v="0"/>
    <b v="0"/>
    <s v="film &amp; video/science fiction"/>
    <n v="19"/>
    <n v="43.01"/>
    <x v="4"/>
    <x v="22"/>
  </r>
  <r>
    <x v="957"/>
    <x v="934"/>
    <s v="Profound mission-critical function"/>
    <n v="9800"/>
    <n v="12434"/>
    <x v="1"/>
    <n v="131"/>
    <x v="1"/>
    <x v="1"/>
    <n v="1329372000"/>
    <n v="1329631200"/>
    <b v="0"/>
    <b v="0"/>
    <s v="theater/plays"/>
    <n v="127"/>
    <n v="94.92"/>
    <x v="3"/>
    <x v="3"/>
  </r>
  <r>
    <x v="958"/>
    <x v="935"/>
    <s v="De-engineered zero-defect open system"/>
    <n v="1100"/>
    <n v="8081"/>
    <x v="1"/>
    <n v="112"/>
    <x v="1"/>
    <x v="1"/>
    <n v="1277096400"/>
    <n v="1278997200"/>
    <b v="0"/>
    <b v="0"/>
    <s v="film &amp; video/animation"/>
    <n v="735"/>
    <n v="72.150000000000006"/>
    <x v="4"/>
    <x v="10"/>
  </r>
  <r>
    <x v="959"/>
    <x v="936"/>
    <s v="Operative hybrid utilization"/>
    <n v="145000"/>
    <n v="6631"/>
    <x v="0"/>
    <n v="130"/>
    <x v="1"/>
    <x v="1"/>
    <n v="1277701200"/>
    <n v="1280120400"/>
    <b v="0"/>
    <b v="0"/>
    <s v="publishing/translations"/>
    <n v="5"/>
    <n v="51.01"/>
    <x v="5"/>
    <x v="18"/>
  </r>
  <r>
    <x v="960"/>
    <x v="937"/>
    <s v="Function-based interactive matrix"/>
    <n v="5500"/>
    <n v="4678"/>
    <x v="0"/>
    <n v="55"/>
    <x v="1"/>
    <x v="1"/>
    <n v="1454911200"/>
    <n v="1458104400"/>
    <b v="0"/>
    <b v="0"/>
    <s v="technology/web"/>
    <n v="85"/>
    <n v="85.05"/>
    <x v="2"/>
    <x v="2"/>
  </r>
  <r>
    <x v="961"/>
    <x v="938"/>
    <s v="Optimized content-based collaboration"/>
    <n v="5700"/>
    <n v="6800"/>
    <x v="1"/>
    <n v="155"/>
    <x v="1"/>
    <x v="1"/>
    <n v="1297922400"/>
    <n v="1298268000"/>
    <b v="0"/>
    <b v="0"/>
    <s v="publishing/translations"/>
    <n v="119"/>
    <n v="43.87"/>
    <x v="5"/>
    <x v="18"/>
  </r>
  <r>
    <x v="962"/>
    <x v="939"/>
    <s v="User-centric cohesive policy"/>
    <n v="3600"/>
    <n v="10657"/>
    <x v="1"/>
    <n v="266"/>
    <x v="1"/>
    <x v="1"/>
    <n v="1384408800"/>
    <n v="1386223200"/>
    <b v="0"/>
    <b v="0"/>
    <s v="food/food trucks"/>
    <n v="296"/>
    <n v="40.06"/>
    <x v="0"/>
    <x v="0"/>
  </r>
  <r>
    <x v="963"/>
    <x v="940"/>
    <s v="Ergonomic methodical hub"/>
    <n v="5900"/>
    <n v="4997"/>
    <x v="0"/>
    <n v="114"/>
    <x v="6"/>
    <x v="6"/>
    <n v="1299304800"/>
    <n v="1299823200"/>
    <b v="0"/>
    <b v="1"/>
    <s v="photography/photography books"/>
    <n v="85"/>
    <n v="43.83"/>
    <x v="7"/>
    <x v="14"/>
  </r>
  <r>
    <x v="964"/>
    <x v="941"/>
    <s v="Devolved disintermediate encryption"/>
    <n v="3700"/>
    <n v="13164"/>
    <x v="1"/>
    <n v="155"/>
    <x v="1"/>
    <x v="1"/>
    <n v="1431320400"/>
    <n v="1431752400"/>
    <b v="0"/>
    <b v="0"/>
    <s v="theater/plays"/>
    <n v="356"/>
    <n v="84.93"/>
    <x v="3"/>
    <x v="3"/>
  </r>
  <r>
    <x v="965"/>
    <x v="942"/>
    <s v="Phased clear-thinking policy"/>
    <n v="2200"/>
    <n v="8501"/>
    <x v="1"/>
    <n v="207"/>
    <x v="4"/>
    <x v="4"/>
    <n v="1264399200"/>
    <n v="1267855200"/>
    <b v="0"/>
    <b v="0"/>
    <s v="music/rock"/>
    <n v="386"/>
    <n v="41.07"/>
    <x v="1"/>
    <x v="1"/>
  </r>
  <r>
    <x v="966"/>
    <x v="411"/>
    <s v="Seamless solution-oriented capacity"/>
    <n v="1700"/>
    <n v="13468"/>
    <x v="1"/>
    <n v="245"/>
    <x v="1"/>
    <x v="1"/>
    <n v="1497502800"/>
    <n v="1497675600"/>
    <b v="0"/>
    <b v="0"/>
    <s v="theater/plays"/>
    <n v="792"/>
    <n v="54.97"/>
    <x v="3"/>
    <x v="3"/>
  </r>
  <r>
    <x v="967"/>
    <x v="943"/>
    <s v="Organized human-resource attitude"/>
    <n v="88400"/>
    <n v="121138"/>
    <x v="1"/>
    <n v="1573"/>
    <x v="1"/>
    <x v="1"/>
    <n v="1333688400"/>
    <n v="1336885200"/>
    <b v="0"/>
    <b v="0"/>
    <s v="music/world music"/>
    <n v="137"/>
    <n v="77.010000000000005"/>
    <x v="1"/>
    <x v="21"/>
  </r>
  <r>
    <x v="968"/>
    <x v="944"/>
    <s v="Open-architected disintermediate budgetary management"/>
    <n v="2400"/>
    <n v="8117"/>
    <x v="1"/>
    <n v="114"/>
    <x v="1"/>
    <x v="1"/>
    <n v="1293861600"/>
    <n v="1295157600"/>
    <b v="0"/>
    <b v="0"/>
    <s v="food/food trucks"/>
    <n v="338"/>
    <n v="71.2"/>
    <x v="0"/>
    <x v="0"/>
  </r>
  <r>
    <x v="969"/>
    <x v="945"/>
    <s v="Multi-lateral radical solution"/>
    <n v="7900"/>
    <n v="8550"/>
    <x v="1"/>
    <n v="93"/>
    <x v="1"/>
    <x v="1"/>
    <n v="1576994400"/>
    <n v="1577599200"/>
    <b v="0"/>
    <b v="0"/>
    <s v="theater/plays"/>
    <n v="108"/>
    <n v="91.94"/>
    <x v="3"/>
    <x v="3"/>
  </r>
  <r>
    <x v="970"/>
    <x v="946"/>
    <s v="Inverse context-sensitive info-mediaries"/>
    <n v="94900"/>
    <n v="57659"/>
    <x v="0"/>
    <n v="594"/>
    <x v="1"/>
    <x v="1"/>
    <n v="1304917200"/>
    <n v="1305003600"/>
    <b v="0"/>
    <b v="0"/>
    <s v="theater/plays"/>
    <n v="61"/>
    <n v="97.07"/>
    <x v="3"/>
    <x v="3"/>
  </r>
  <r>
    <x v="971"/>
    <x v="947"/>
    <s v="Versatile neutral workforce"/>
    <n v="5100"/>
    <n v="1414"/>
    <x v="0"/>
    <n v="24"/>
    <x v="1"/>
    <x v="1"/>
    <n v="1381208400"/>
    <n v="1381726800"/>
    <b v="0"/>
    <b v="0"/>
    <s v="film &amp; video/television"/>
    <n v="28.000000000000004"/>
    <n v="58.92"/>
    <x v="4"/>
    <x v="19"/>
  </r>
  <r>
    <x v="972"/>
    <x v="948"/>
    <s v="Multi-tiered systematic knowledge user"/>
    <n v="42700"/>
    <n v="97524"/>
    <x v="1"/>
    <n v="1681"/>
    <x v="1"/>
    <x v="1"/>
    <n v="1401685200"/>
    <n v="1402462800"/>
    <b v="0"/>
    <b v="1"/>
    <s v="technology/web"/>
    <n v="227.99999999999997"/>
    <n v="58.02"/>
    <x v="2"/>
    <x v="2"/>
  </r>
  <r>
    <x v="973"/>
    <x v="949"/>
    <s v="Programmable multi-state algorithm"/>
    <n v="121100"/>
    <n v="26176"/>
    <x v="0"/>
    <n v="252"/>
    <x v="1"/>
    <x v="1"/>
    <n v="1291960800"/>
    <n v="1292133600"/>
    <b v="0"/>
    <b v="1"/>
    <s v="theater/plays"/>
    <n v="22"/>
    <n v="103.87"/>
    <x v="3"/>
    <x v="3"/>
  </r>
  <r>
    <x v="974"/>
    <x v="950"/>
    <s v="Multi-channeled reciprocal interface"/>
    <n v="800"/>
    <n v="2991"/>
    <x v="1"/>
    <n v="32"/>
    <x v="1"/>
    <x v="1"/>
    <n v="1368853200"/>
    <n v="1368939600"/>
    <b v="0"/>
    <b v="0"/>
    <s v="music/indie rock"/>
    <n v="374"/>
    <n v="93.47"/>
    <x v="1"/>
    <x v="7"/>
  </r>
  <r>
    <x v="975"/>
    <x v="951"/>
    <s v="Right-sized maximized migration"/>
    <n v="5400"/>
    <n v="8366"/>
    <x v="1"/>
    <n v="135"/>
    <x v="1"/>
    <x v="1"/>
    <n v="1448776800"/>
    <n v="1452146400"/>
    <b v="0"/>
    <b v="1"/>
    <s v="theater/plays"/>
    <n v="155"/>
    <n v="61.97"/>
    <x v="3"/>
    <x v="3"/>
  </r>
  <r>
    <x v="976"/>
    <x v="952"/>
    <s v="Self-enabling value-added artificial intelligence"/>
    <n v="4000"/>
    <n v="12886"/>
    <x v="1"/>
    <n v="140"/>
    <x v="1"/>
    <x v="1"/>
    <n v="1296194400"/>
    <n v="1296712800"/>
    <b v="0"/>
    <b v="1"/>
    <s v="theater/plays"/>
    <n v="322"/>
    <n v="92.04"/>
    <x v="3"/>
    <x v="3"/>
  </r>
  <r>
    <x v="977"/>
    <x v="597"/>
    <s v="Vision-oriented interactive solution"/>
    <n v="7000"/>
    <n v="5177"/>
    <x v="0"/>
    <n v="67"/>
    <x v="1"/>
    <x v="1"/>
    <n v="1517983200"/>
    <n v="1520748000"/>
    <b v="0"/>
    <b v="0"/>
    <s v="food/food trucks"/>
    <n v="74"/>
    <n v="77.27"/>
    <x v="0"/>
    <x v="0"/>
  </r>
  <r>
    <x v="978"/>
    <x v="953"/>
    <s v="Fundamental user-facing productivity"/>
    <n v="1000"/>
    <n v="8641"/>
    <x v="1"/>
    <n v="92"/>
    <x v="1"/>
    <x v="1"/>
    <n v="1478930400"/>
    <n v="1480831200"/>
    <b v="0"/>
    <b v="0"/>
    <s v="games/video games"/>
    <n v="864"/>
    <n v="93.92"/>
    <x v="6"/>
    <x v="11"/>
  </r>
  <r>
    <x v="979"/>
    <x v="954"/>
    <s v="Innovative well-modulated capability"/>
    <n v="60200"/>
    <n v="86244"/>
    <x v="1"/>
    <n v="1015"/>
    <x v="4"/>
    <x v="4"/>
    <n v="1426395600"/>
    <n v="1426914000"/>
    <b v="0"/>
    <b v="0"/>
    <s v="theater/plays"/>
    <n v="143"/>
    <n v="84.97"/>
    <x v="3"/>
    <x v="3"/>
  </r>
  <r>
    <x v="980"/>
    <x v="955"/>
    <s v="Universal fault-tolerant orchestration"/>
    <n v="195200"/>
    <n v="78630"/>
    <x v="0"/>
    <n v="742"/>
    <x v="1"/>
    <x v="1"/>
    <n v="1446181200"/>
    <n v="1446616800"/>
    <b v="1"/>
    <b v="0"/>
    <s v="publishing/nonfiction"/>
    <n v="40"/>
    <n v="105.97"/>
    <x v="5"/>
    <x v="9"/>
  </r>
  <r>
    <x v="981"/>
    <x v="956"/>
    <s v="Grass-roots executive synergy"/>
    <n v="6700"/>
    <n v="11941"/>
    <x v="1"/>
    <n v="323"/>
    <x v="1"/>
    <x v="1"/>
    <n v="1514181600"/>
    <n v="1517032800"/>
    <b v="0"/>
    <b v="0"/>
    <s v="technology/web"/>
    <n v="178"/>
    <n v="36.97"/>
    <x v="2"/>
    <x v="2"/>
  </r>
  <r>
    <x v="982"/>
    <x v="957"/>
    <s v="Multi-layered optimal application"/>
    <n v="7200"/>
    <n v="6115"/>
    <x v="0"/>
    <n v="75"/>
    <x v="1"/>
    <x v="1"/>
    <n v="1311051600"/>
    <n v="1311224400"/>
    <b v="0"/>
    <b v="1"/>
    <s v="film &amp; video/documentary"/>
    <n v="85"/>
    <n v="81.53"/>
    <x v="4"/>
    <x v="4"/>
  </r>
  <r>
    <x v="983"/>
    <x v="958"/>
    <s v="Business-focused full-range core"/>
    <n v="129100"/>
    <n v="188404"/>
    <x v="1"/>
    <n v="2326"/>
    <x v="1"/>
    <x v="1"/>
    <n v="1564894800"/>
    <n v="1566190800"/>
    <b v="0"/>
    <b v="0"/>
    <s v="film &amp; video/documentary"/>
    <n v="146"/>
    <n v="81"/>
    <x v="4"/>
    <x v="4"/>
  </r>
  <r>
    <x v="984"/>
    <x v="959"/>
    <s v="Exclusive system-worthy Graphic Interface"/>
    <n v="6500"/>
    <n v="9910"/>
    <x v="1"/>
    <n v="381"/>
    <x v="1"/>
    <x v="1"/>
    <n v="1567918800"/>
    <n v="1570165200"/>
    <b v="0"/>
    <b v="0"/>
    <s v="theater/plays"/>
    <n v="152"/>
    <n v="26.01"/>
    <x v="3"/>
    <x v="3"/>
  </r>
  <r>
    <x v="985"/>
    <x v="960"/>
    <s v="Enhanced optimal ability"/>
    <n v="170600"/>
    <n v="114523"/>
    <x v="0"/>
    <n v="4405"/>
    <x v="1"/>
    <x v="1"/>
    <n v="1386309600"/>
    <n v="1388556000"/>
    <b v="0"/>
    <b v="1"/>
    <s v="music/rock"/>
    <n v="67"/>
    <n v="26"/>
    <x v="1"/>
    <x v="1"/>
  </r>
  <r>
    <x v="986"/>
    <x v="961"/>
    <s v="Optional zero administration neural-net"/>
    <n v="7800"/>
    <n v="3144"/>
    <x v="0"/>
    <n v="92"/>
    <x v="1"/>
    <x v="1"/>
    <n v="1301979600"/>
    <n v="1303189200"/>
    <b v="0"/>
    <b v="0"/>
    <s v="music/rock"/>
    <n v="40"/>
    <n v="34.17"/>
    <x v="1"/>
    <x v="1"/>
  </r>
  <r>
    <x v="987"/>
    <x v="962"/>
    <s v="Ameliorated foreground focus group"/>
    <n v="6200"/>
    <n v="13441"/>
    <x v="1"/>
    <n v="480"/>
    <x v="1"/>
    <x v="1"/>
    <n v="1493269200"/>
    <n v="1494478800"/>
    <b v="0"/>
    <b v="0"/>
    <s v="film &amp; video/documentary"/>
    <n v="217"/>
    <n v="28"/>
    <x v="4"/>
    <x v="4"/>
  </r>
  <r>
    <x v="988"/>
    <x v="963"/>
    <s v="Triple-buffered multi-tasking matrices"/>
    <n v="9400"/>
    <n v="4899"/>
    <x v="0"/>
    <n v="64"/>
    <x v="1"/>
    <x v="1"/>
    <n v="1478930400"/>
    <n v="1480744800"/>
    <b v="0"/>
    <b v="0"/>
    <s v="publishing/radio &amp; podcasts"/>
    <n v="52"/>
    <n v="76.55"/>
    <x v="5"/>
    <x v="15"/>
  </r>
  <r>
    <x v="989"/>
    <x v="964"/>
    <s v="Versatile dedicated migration"/>
    <n v="2400"/>
    <n v="11990"/>
    <x v="1"/>
    <n v="226"/>
    <x v="1"/>
    <x v="1"/>
    <n v="1555390800"/>
    <n v="1555822800"/>
    <b v="0"/>
    <b v="0"/>
    <s v="publishing/translations"/>
    <n v="500"/>
    <n v="53.05"/>
    <x v="5"/>
    <x v="18"/>
  </r>
  <r>
    <x v="990"/>
    <x v="965"/>
    <s v="Devolved foreground customer loyalty"/>
    <n v="7800"/>
    <n v="6839"/>
    <x v="0"/>
    <n v="64"/>
    <x v="1"/>
    <x v="1"/>
    <n v="1456984800"/>
    <n v="1458882000"/>
    <b v="0"/>
    <b v="1"/>
    <s v="film &amp; video/drama"/>
    <n v="88"/>
    <n v="106.86"/>
    <x v="4"/>
    <x v="6"/>
  </r>
  <r>
    <x v="991"/>
    <x v="509"/>
    <s v="Reduced reciprocal focus group"/>
    <n v="9800"/>
    <n v="11091"/>
    <x v="1"/>
    <n v="241"/>
    <x v="1"/>
    <x v="1"/>
    <n v="1411621200"/>
    <n v="1411966800"/>
    <b v="0"/>
    <b v="1"/>
    <s v="music/rock"/>
    <n v="112.99999999999999"/>
    <n v="46.02"/>
    <x v="1"/>
    <x v="1"/>
  </r>
  <r>
    <x v="992"/>
    <x v="966"/>
    <s v="Networked global migration"/>
    <n v="3100"/>
    <n v="13223"/>
    <x v="1"/>
    <n v="132"/>
    <x v="1"/>
    <x v="1"/>
    <n v="1525669200"/>
    <n v="1526878800"/>
    <b v="0"/>
    <b v="1"/>
    <s v="film &amp; video/drama"/>
    <n v="426.99999999999994"/>
    <n v="100.17"/>
    <x v="4"/>
    <x v="6"/>
  </r>
  <r>
    <x v="993"/>
    <x v="967"/>
    <s v="De-engineered even-keeled definition"/>
    <n v="9800"/>
    <n v="7608"/>
    <x v="3"/>
    <n v="75"/>
    <x v="6"/>
    <x v="6"/>
    <n v="1450936800"/>
    <n v="1452405600"/>
    <b v="0"/>
    <b v="1"/>
    <s v="photography/photography books"/>
    <n v="78"/>
    <n v="101.44"/>
    <x v="7"/>
    <x v="14"/>
  </r>
  <r>
    <x v="994"/>
    <x v="968"/>
    <s v="Implemented bi-directional flexibility"/>
    <n v="141100"/>
    <n v="74073"/>
    <x v="0"/>
    <n v="842"/>
    <x v="1"/>
    <x v="1"/>
    <n v="1413522000"/>
    <n v="1414040400"/>
    <b v="0"/>
    <b v="1"/>
    <s v="publishing/translations"/>
    <n v="52"/>
    <n v="87.97"/>
    <x v="5"/>
    <x v="18"/>
  </r>
  <r>
    <x v="995"/>
    <x v="969"/>
    <s v="Vision-oriented scalable definition"/>
    <n v="97300"/>
    <n v="153216"/>
    <x v="1"/>
    <n v="2043"/>
    <x v="1"/>
    <x v="1"/>
    <n v="1541307600"/>
    <n v="1543816800"/>
    <b v="0"/>
    <b v="1"/>
    <s v="food/food trucks"/>
    <n v="157"/>
    <n v="75"/>
    <x v="0"/>
    <x v="0"/>
  </r>
  <r>
    <x v="996"/>
    <x v="970"/>
    <s v="Future-proofed upward-trending migration"/>
    <n v="6600"/>
    <n v="4814"/>
    <x v="0"/>
    <n v="112"/>
    <x v="1"/>
    <x v="1"/>
    <n v="1357106400"/>
    <n v="1359698400"/>
    <b v="0"/>
    <b v="0"/>
    <s v="theater/plays"/>
    <n v="73"/>
    <n v="42.98"/>
    <x v="3"/>
    <x v="3"/>
  </r>
  <r>
    <x v="997"/>
    <x v="971"/>
    <s v="Right-sized full-range throughput"/>
    <n v="7600"/>
    <n v="4603"/>
    <x v="3"/>
    <n v="139"/>
    <x v="6"/>
    <x v="6"/>
    <n v="1390197600"/>
    <n v="1390629600"/>
    <b v="0"/>
    <b v="0"/>
    <s v="theater/plays"/>
    <n v="61"/>
    <n v="33.119999999999997"/>
    <x v="3"/>
    <x v="3"/>
  </r>
  <r>
    <x v="998"/>
    <x v="972"/>
    <s v="Polarized composite customer loyalty"/>
    <n v="66600"/>
    <n v="37823"/>
    <x v="0"/>
    <n v="374"/>
    <x v="1"/>
    <x v="1"/>
    <n v="1265868000"/>
    <n v="1267077600"/>
    <b v="0"/>
    <b v="1"/>
    <s v="music/indie rock"/>
    <n v="56.999999999999993"/>
    <n v="101.13"/>
    <x v="1"/>
    <x v="7"/>
  </r>
  <r>
    <x v="999"/>
    <x v="973"/>
    <s v="Expanded eco-centric policy"/>
    <n v="111100"/>
    <n v="62819"/>
    <x v="3"/>
    <n v="1122"/>
    <x v="1"/>
    <x v="1"/>
    <n v="1467176400"/>
    <n v="1467781200"/>
    <b v="0"/>
    <b v="0"/>
    <s v="food/food trucks"/>
    <n v="56.999999999999993"/>
    <n v="55.99"/>
    <x v="0"/>
    <x v="0"/>
  </r>
  <r>
    <x v="1000"/>
    <x v="974"/>
    <m/>
    <m/>
    <m/>
    <x v="4"/>
    <m/>
    <x v="7"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00000000000003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00000000000001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99999999999999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.00000000000006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99999999999999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99999999999997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99999999999997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0000000000001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5.99999999999999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29.99999999999997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00000000000001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.00000000000003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0000000000006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2.99999999999997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99999999999989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99999999999997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0000000000001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.00000000000006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99999999999997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.000000000000007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2.9999999999999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.00000000000006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3.99999999999999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.00000000000006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5.99999999999997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.000000000000007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.000000000000002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0000000000000009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00000000000006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000000000000007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6.999999999999993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9999999999999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00000000000006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000000000000007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9999999999999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.000000000000002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0000000000003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.00000000000006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.000000000000002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00000000000001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.000000000000007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000000000000009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.0000000000000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99999999999997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.00000000000001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000000000000009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99999999999997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0000000000006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.000000000000002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000000000000004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3.99999999999999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0000000000000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.00000000000006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.00000000000000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.00000000000006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1.99999999999997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2.99999999999999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99999999999993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2.99999999999999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4.99999999999999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000000000000002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.000000000000007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.00000000000001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9999999999997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99999999999997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.00000000000001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99999999999989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99999999999999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8.999999999999996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999999999999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.0000000000000009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.000000000000004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6.999999999999993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7.999999999999993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0000000000003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00000000000001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.00000000000001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.000000000000004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7.99999999999997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2.99999999999999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99999999999994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999999999999993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999999999999993"/>
    <n v="55.99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EF616-A6D7-4725-B5D6-3B4F60C8395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5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D87EC-D65A-42DF-AADB-C5FBEF22DEE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17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7C7BC-ACA6-44BB-876C-5698FE4D92F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9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6860"/>
  <sheetViews>
    <sheetView topLeftCell="C1" workbookViewId="0">
      <selection activeCell="F1" sqref="F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296875" customWidth="1"/>
    <col min="16" max="16" width="17.09765625" customWidth="1"/>
    <col min="17" max="17" width="16.5" customWidth="1"/>
    <col min="18" max="18" width="13.796875" customWidth="1"/>
    <col min="19" max="19" width="26.8984375" style="9" customWidth="1"/>
    <col min="20" max="20" width="22.59765625" style="9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2065</v>
      </c>
      <c r="S1" s="8" t="s">
        <v>2071</v>
      </c>
      <c r="T1" s="8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ROUND(E2/D2,2)*100</f>
        <v>0</v>
      </c>
      <c r="P2" t="e">
        <f>ROUND(E2/G2,2)</f>
        <v>#DIV/0!</v>
      </c>
      <c r="Q2" t="s">
        <v>2032</v>
      </c>
      <c r="R2" t="s">
        <v>2033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ROUND(E3/D3,2)*100</f>
        <v>1040</v>
      </c>
      <c r="P3">
        <f t="shared" ref="P3:P66" si="0">ROUND(E3/G3,2)</f>
        <v>92.15</v>
      </c>
      <c r="Q3" t="s">
        <v>2034</v>
      </c>
      <c r="R3" t="s">
        <v>2035</v>
      </c>
      <c r="S3" s="9">
        <f t="shared" ref="S3:S66" si="1">(((J3/60)/60)/24)+DATE(1970,1,1)</f>
        <v>41870.208333333336</v>
      </c>
      <c r="T3" s="9">
        <f t="shared" ref="T3:T66" si="2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3:O66" si="3">ROUND(E4/D4,2)*100</f>
        <v>131</v>
      </c>
      <c r="P4">
        <f t="shared" si="0"/>
        <v>100.02</v>
      </c>
      <c r="Q4" t="s">
        <v>2036</v>
      </c>
      <c r="R4" t="s">
        <v>2037</v>
      </c>
      <c r="S4" s="9">
        <f t="shared" si="1"/>
        <v>41595.25</v>
      </c>
      <c r="T4" s="9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3"/>
        <v>59</v>
      </c>
      <c r="P5">
        <f t="shared" si="0"/>
        <v>103.21</v>
      </c>
      <c r="Q5" t="s">
        <v>2034</v>
      </c>
      <c r="R5" t="s">
        <v>2035</v>
      </c>
      <c r="S5" s="9">
        <f t="shared" si="1"/>
        <v>43688.208333333328</v>
      </c>
      <c r="T5" s="9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3"/>
        <v>69</v>
      </c>
      <c r="P6">
        <f t="shared" si="0"/>
        <v>99.34</v>
      </c>
      <c r="Q6" t="s">
        <v>2038</v>
      </c>
      <c r="R6" t="s">
        <v>2039</v>
      </c>
      <c r="S6" s="9">
        <f t="shared" si="1"/>
        <v>43485.25</v>
      </c>
      <c r="T6" s="9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3"/>
        <v>174</v>
      </c>
      <c r="P7">
        <f t="shared" si="0"/>
        <v>75.83</v>
      </c>
      <c r="Q7" t="s">
        <v>2038</v>
      </c>
      <c r="R7" t="s">
        <v>2039</v>
      </c>
      <c r="S7" s="9">
        <f t="shared" si="1"/>
        <v>41149.208333333336</v>
      </c>
      <c r="T7" s="9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3"/>
        <v>21</v>
      </c>
      <c r="P8">
        <f t="shared" si="0"/>
        <v>60.56</v>
      </c>
      <c r="Q8" t="s">
        <v>2040</v>
      </c>
      <c r="R8" t="s">
        <v>2041</v>
      </c>
      <c r="S8" s="9">
        <f t="shared" si="1"/>
        <v>42991.208333333328</v>
      </c>
      <c r="T8" s="9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3"/>
        <v>328</v>
      </c>
      <c r="P9">
        <f t="shared" si="0"/>
        <v>64.94</v>
      </c>
      <c r="Q9" t="s">
        <v>2038</v>
      </c>
      <c r="R9" t="s">
        <v>2039</v>
      </c>
      <c r="S9" s="9">
        <f t="shared" si="1"/>
        <v>42229.208333333328</v>
      </c>
      <c r="T9" s="9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3"/>
        <v>20</v>
      </c>
      <c r="P10">
        <f t="shared" si="0"/>
        <v>31</v>
      </c>
      <c r="Q10" t="s">
        <v>2038</v>
      </c>
      <c r="R10" t="s">
        <v>2039</v>
      </c>
      <c r="S10" s="9">
        <f t="shared" si="1"/>
        <v>40399.208333333336</v>
      </c>
      <c r="T10" s="9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3"/>
        <v>52</v>
      </c>
      <c r="P11">
        <f t="shared" si="0"/>
        <v>72.91</v>
      </c>
      <c r="Q11" t="s">
        <v>2034</v>
      </c>
      <c r="R11" t="s">
        <v>2042</v>
      </c>
      <c r="S11" s="9">
        <f t="shared" si="1"/>
        <v>41536.208333333336</v>
      </c>
      <c r="T11" s="9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3"/>
        <v>266</v>
      </c>
      <c r="P12">
        <f t="shared" si="0"/>
        <v>62.9</v>
      </c>
      <c r="Q12" t="s">
        <v>2040</v>
      </c>
      <c r="R12" t="s">
        <v>2043</v>
      </c>
      <c r="S12" s="9">
        <f t="shared" si="1"/>
        <v>40404.208333333336</v>
      </c>
      <c r="T12" s="9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3"/>
        <v>48</v>
      </c>
      <c r="P13">
        <f t="shared" si="0"/>
        <v>112.22</v>
      </c>
      <c r="Q13" t="s">
        <v>2038</v>
      </c>
      <c r="R13" t="s">
        <v>2039</v>
      </c>
      <c r="S13" s="9">
        <f t="shared" si="1"/>
        <v>40442.208333333336</v>
      </c>
      <c r="T13" s="9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3"/>
        <v>89</v>
      </c>
      <c r="P14">
        <f t="shared" si="0"/>
        <v>102.35</v>
      </c>
      <c r="Q14" t="s">
        <v>2040</v>
      </c>
      <c r="R14" t="s">
        <v>2043</v>
      </c>
      <c r="S14" s="9">
        <f t="shared" si="1"/>
        <v>43760.208333333328</v>
      </c>
      <c r="T14" s="9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3"/>
        <v>245.00000000000003</v>
      </c>
      <c r="P15">
        <f t="shared" si="0"/>
        <v>105.05</v>
      </c>
      <c r="Q15" t="s">
        <v>2034</v>
      </c>
      <c r="R15" t="s">
        <v>2044</v>
      </c>
      <c r="S15" s="9">
        <f t="shared" si="1"/>
        <v>42532.208333333328</v>
      </c>
      <c r="T15" s="9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3"/>
        <v>67</v>
      </c>
      <c r="P16">
        <f t="shared" si="0"/>
        <v>94.15</v>
      </c>
      <c r="Q16" t="s">
        <v>2034</v>
      </c>
      <c r="R16" t="s">
        <v>2044</v>
      </c>
      <c r="S16" s="9">
        <f t="shared" si="1"/>
        <v>40974.25</v>
      </c>
      <c r="T16" s="9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3"/>
        <v>47</v>
      </c>
      <c r="P17">
        <f t="shared" si="0"/>
        <v>84.99</v>
      </c>
      <c r="Q17" t="s">
        <v>2036</v>
      </c>
      <c r="R17" t="s">
        <v>2045</v>
      </c>
      <c r="S17" s="9">
        <f t="shared" si="1"/>
        <v>43809.25</v>
      </c>
      <c r="T17" s="9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3"/>
        <v>649</v>
      </c>
      <c r="P18">
        <f t="shared" si="0"/>
        <v>110.41</v>
      </c>
      <c r="Q18" t="s">
        <v>2046</v>
      </c>
      <c r="R18" t="s">
        <v>2047</v>
      </c>
      <c r="S18" s="9">
        <f t="shared" si="1"/>
        <v>41661.25</v>
      </c>
      <c r="T18" s="9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3"/>
        <v>159</v>
      </c>
      <c r="P19">
        <f t="shared" si="0"/>
        <v>107.96</v>
      </c>
      <c r="Q19" t="s">
        <v>2040</v>
      </c>
      <c r="R19" t="s">
        <v>2048</v>
      </c>
      <c r="S19" s="9">
        <f t="shared" si="1"/>
        <v>40555.25</v>
      </c>
      <c r="T19" s="9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3"/>
        <v>67</v>
      </c>
      <c r="P20">
        <f t="shared" si="0"/>
        <v>45.1</v>
      </c>
      <c r="Q20" t="s">
        <v>2038</v>
      </c>
      <c r="R20" t="s">
        <v>2039</v>
      </c>
      <c r="S20" s="9">
        <f t="shared" si="1"/>
        <v>43351.208333333328</v>
      </c>
      <c r="T20" s="9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3"/>
        <v>49</v>
      </c>
      <c r="P21">
        <f t="shared" si="0"/>
        <v>45</v>
      </c>
      <c r="Q21" t="s">
        <v>2038</v>
      </c>
      <c r="R21" t="s">
        <v>2039</v>
      </c>
      <c r="S21" s="9">
        <f t="shared" si="1"/>
        <v>43528.25</v>
      </c>
      <c r="T21" s="9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3"/>
        <v>112.00000000000001</v>
      </c>
      <c r="P22">
        <f t="shared" si="0"/>
        <v>105.97</v>
      </c>
      <c r="Q22" t="s">
        <v>2040</v>
      </c>
      <c r="R22" t="s">
        <v>2043</v>
      </c>
      <c r="S22" s="9">
        <f t="shared" si="1"/>
        <v>41848.208333333336</v>
      </c>
      <c r="T22" s="9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3"/>
        <v>41</v>
      </c>
      <c r="P23">
        <f t="shared" si="0"/>
        <v>69.06</v>
      </c>
      <c r="Q23" t="s">
        <v>2038</v>
      </c>
      <c r="R23" t="s">
        <v>2039</v>
      </c>
      <c r="S23" s="9">
        <f t="shared" si="1"/>
        <v>40770.208333333336</v>
      </c>
      <c r="T23" s="9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3"/>
        <v>128</v>
      </c>
      <c r="P24">
        <f t="shared" si="0"/>
        <v>85.04</v>
      </c>
      <c r="Q24" t="s">
        <v>2038</v>
      </c>
      <c r="R24" t="s">
        <v>2039</v>
      </c>
      <c r="S24" s="9">
        <f t="shared" si="1"/>
        <v>43193.208333333328</v>
      </c>
      <c r="T24" s="9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3"/>
        <v>332</v>
      </c>
      <c r="P25">
        <f t="shared" si="0"/>
        <v>105.23</v>
      </c>
      <c r="Q25" t="s">
        <v>2040</v>
      </c>
      <c r="R25" t="s">
        <v>2041</v>
      </c>
      <c r="S25" s="9">
        <f t="shared" si="1"/>
        <v>43510.25</v>
      </c>
      <c r="T25" s="9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3"/>
        <v>112.99999999999999</v>
      </c>
      <c r="P26">
        <f t="shared" si="0"/>
        <v>39</v>
      </c>
      <c r="Q26" t="s">
        <v>2036</v>
      </c>
      <c r="R26" t="s">
        <v>2045</v>
      </c>
      <c r="S26" s="9">
        <f t="shared" si="1"/>
        <v>41811.208333333336</v>
      </c>
      <c r="T26" s="9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3"/>
        <v>216</v>
      </c>
      <c r="P27">
        <f t="shared" si="0"/>
        <v>73.03</v>
      </c>
      <c r="Q27" t="s">
        <v>2049</v>
      </c>
      <c r="R27" t="s">
        <v>2050</v>
      </c>
      <c r="S27" s="9">
        <f t="shared" si="1"/>
        <v>40681.208333333336</v>
      </c>
      <c r="T27" s="9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3"/>
        <v>48</v>
      </c>
      <c r="P28">
        <f t="shared" si="0"/>
        <v>35.01</v>
      </c>
      <c r="Q28" t="s">
        <v>2038</v>
      </c>
      <c r="R28" t="s">
        <v>2039</v>
      </c>
      <c r="S28" s="9">
        <f t="shared" si="1"/>
        <v>43312.208333333328</v>
      </c>
      <c r="T28" s="9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3"/>
        <v>80</v>
      </c>
      <c r="P29">
        <f t="shared" si="0"/>
        <v>106.6</v>
      </c>
      <c r="Q29" t="s">
        <v>2034</v>
      </c>
      <c r="R29" t="s">
        <v>2035</v>
      </c>
      <c r="S29" s="9">
        <f t="shared" si="1"/>
        <v>42280.208333333328</v>
      </c>
      <c r="T29" s="9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3"/>
        <v>105</v>
      </c>
      <c r="P30">
        <f t="shared" si="0"/>
        <v>62</v>
      </c>
      <c r="Q30" t="s">
        <v>2038</v>
      </c>
      <c r="R30" t="s">
        <v>2039</v>
      </c>
      <c r="S30" s="9">
        <f t="shared" si="1"/>
        <v>40218.25</v>
      </c>
      <c r="T30" s="9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3"/>
        <v>329</v>
      </c>
      <c r="P31">
        <f t="shared" si="0"/>
        <v>94</v>
      </c>
      <c r="Q31" t="s">
        <v>2040</v>
      </c>
      <c r="R31" t="s">
        <v>2051</v>
      </c>
      <c r="S31" s="9">
        <f t="shared" si="1"/>
        <v>43301.208333333328</v>
      </c>
      <c r="T31" s="9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3"/>
        <v>161</v>
      </c>
      <c r="P32">
        <f t="shared" si="0"/>
        <v>112.05</v>
      </c>
      <c r="Q32" t="s">
        <v>2040</v>
      </c>
      <c r="R32" t="s">
        <v>2048</v>
      </c>
      <c r="S32" s="9">
        <f t="shared" si="1"/>
        <v>43609.208333333328</v>
      </c>
      <c r="T32" s="9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3"/>
        <v>310</v>
      </c>
      <c r="P33">
        <f t="shared" si="0"/>
        <v>48.01</v>
      </c>
      <c r="Q33" t="s">
        <v>2049</v>
      </c>
      <c r="R33" t="s">
        <v>2050</v>
      </c>
      <c r="S33" s="9">
        <f t="shared" si="1"/>
        <v>42374.25</v>
      </c>
      <c r="T33" s="9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3"/>
        <v>87</v>
      </c>
      <c r="P34">
        <f t="shared" si="0"/>
        <v>38</v>
      </c>
      <c r="Q34" t="s">
        <v>2040</v>
      </c>
      <c r="R34" t="s">
        <v>2041</v>
      </c>
      <c r="S34" s="9">
        <f t="shared" si="1"/>
        <v>43110.25</v>
      </c>
      <c r="T34" s="9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3"/>
        <v>378</v>
      </c>
      <c r="P35">
        <f t="shared" si="0"/>
        <v>35</v>
      </c>
      <c r="Q35" t="s">
        <v>2038</v>
      </c>
      <c r="R35" t="s">
        <v>2039</v>
      </c>
      <c r="S35" s="9">
        <f t="shared" si="1"/>
        <v>41917.208333333336</v>
      </c>
      <c r="T35" s="9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3"/>
        <v>151</v>
      </c>
      <c r="P36">
        <f t="shared" si="0"/>
        <v>85</v>
      </c>
      <c r="Q36" t="s">
        <v>2040</v>
      </c>
      <c r="R36" t="s">
        <v>2041</v>
      </c>
      <c r="S36" s="9">
        <f t="shared" si="1"/>
        <v>42817.208333333328</v>
      </c>
      <c r="T36" s="9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3"/>
        <v>150</v>
      </c>
      <c r="P37">
        <f t="shared" si="0"/>
        <v>95.99</v>
      </c>
      <c r="Q37" t="s">
        <v>2040</v>
      </c>
      <c r="R37" t="s">
        <v>2043</v>
      </c>
      <c r="S37" s="9">
        <f t="shared" si="1"/>
        <v>43484.25</v>
      </c>
      <c r="T37" s="9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3"/>
        <v>157</v>
      </c>
      <c r="P38">
        <f t="shared" si="0"/>
        <v>68.81</v>
      </c>
      <c r="Q38" t="s">
        <v>2038</v>
      </c>
      <c r="R38" t="s">
        <v>2039</v>
      </c>
      <c r="S38" s="9">
        <f t="shared" si="1"/>
        <v>40600.25</v>
      </c>
      <c r="T38" s="9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3"/>
        <v>140</v>
      </c>
      <c r="P39">
        <f t="shared" si="0"/>
        <v>105.97</v>
      </c>
      <c r="Q39" t="s">
        <v>2046</v>
      </c>
      <c r="R39" t="s">
        <v>2052</v>
      </c>
      <c r="S39" s="9">
        <f t="shared" si="1"/>
        <v>43744.208333333328</v>
      </c>
      <c r="T39" s="9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3"/>
        <v>325</v>
      </c>
      <c r="P40">
        <f t="shared" si="0"/>
        <v>75.260000000000005</v>
      </c>
      <c r="Q40" t="s">
        <v>2053</v>
      </c>
      <c r="R40" t="s">
        <v>2054</v>
      </c>
      <c r="S40" s="9">
        <f t="shared" si="1"/>
        <v>40469.208333333336</v>
      </c>
      <c r="T40" s="9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3"/>
        <v>51</v>
      </c>
      <c r="P41">
        <f t="shared" si="0"/>
        <v>57.13</v>
      </c>
      <c r="Q41" t="s">
        <v>2038</v>
      </c>
      <c r="R41" t="s">
        <v>2039</v>
      </c>
      <c r="S41" s="9">
        <f t="shared" si="1"/>
        <v>41330.25</v>
      </c>
      <c r="T41" s="9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3"/>
        <v>169</v>
      </c>
      <c r="P42">
        <f t="shared" si="0"/>
        <v>75.14</v>
      </c>
      <c r="Q42" t="s">
        <v>2036</v>
      </c>
      <c r="R42" t="s">
        <v>2045</v>
      </c>
      <c r="S42" s="9">
        <f t="shared" si="1"/>
        <v>40334.208333333336</v>
      </c>
      <c r="T42" s="9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3"/>
        <v>213</v>
      </c>
      <c r="P43">
        <f t="shared" si="0"/>
        <v>107.42</v>
      </c>
      <c r="Q43" t="s">
        <v>2034</v>
      </c>
      <c r="R43" t="s">
        <v>2035</v>
      </c>
      <c r="S43" s="9">
        <f t="shared" si="1"/>
        <v>41156.208333333336</v>
      </c>
      <c r="T43" s="9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3"/>
        <v>444.00000000000006</v>
      </c>
      <c r="P44">
        <f t="shared" si="0"/>
        <v>36</v>
      </c>
      <c r="Q44" t="s">
        <v>2032</v>
      </c>
      <c r="R44" t="s">
        <v>2033</v>
      </c>
      <c r="S44" s="9">
        <f t="shared" si="1"/>
        <v>40728.208333333336</v>
      </c>
      <c r="T44" s="9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3"/>
        <v>186</v>
      </c>
      <c r="P45">
        <f t="shared" si="0"/>
        <v>27</v>
      </c>
      <c r="Q45" t="s">
        <v>2046</v>
      </c>
      <c r="R45" t="s">
        <v>2055</v>
      </c>
      <c r="S45" s="9">
        <f t="shared" si="1"/>
        <v>41844.208333333336</v>
      </c>
      <c r="T45" s="9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3"/>
        <v>659</v>
      </c>
      <c r="P46">
        <f t="shared" si="0"/>
        <v>107.56</v>
      </c>
      <c r="Q46" t="s">
        <v>2046</v>
      </c>
      <c r="R46" t="s">
        <v>2052</v>
      </c>
      <c r="S46" s="9">
        <f t="shared" si="1"/>
        <v>43541.208333333328</v>
      </c>
      <c r="T46" s="9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3"/>
        <v>48</v>
      </c>
      <c r="P47">
        <f t="shared" si="0"/>
        <v>94.38</v>
      </c>
      <c r="Q47" t="s">
        <v>2038</v>
      </c>
      <c r="R47" t="s">
        <v>2039</v>
      </c>
      <c r="S47" s="9">
        <f t="shared" si="1"/>
        <v>42676.208333333328</v>
      </c>
      <c r="T47" s="9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3"/>
        <v>114.99999999999999</v>
      </c>
      <c r="P48">
        <f t="shared" si="0"/>
        <v>46.16</v>
      </c>
      <c r="Q48" t="s">
        <v>2034</v>
      </c>
      <c r="R48" t="s">
        <v>2035</v>
      </c>
      <c r="S48" s="9">
        <f t="shared" si="1"/>
        <v>40367.208333333336</v>
      </c>
      <c r="T48" s="9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3"/>
        <v>475</v>
      </c>
      <c r="P49">
        <f t="shared" si="0"/>
        <v>47.85</v>
      </c>
      <c r="Q49" t="s">
        <v>2038</v>
      </c>
      <c r="R49" t="s">
        <v>2039</v>
      </c>
      <c r="S49" s="9">
        <f t="shared" si="1"/>
        <v>41727.208333333336</v>
      </c>
      <c r="T49" s="9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3"/>
        <v>387</v>
      </c>
      <c r="P50">
        <f t="shared" si="0"/>
        <v>53.01</v>
      </c>
      <c r="Q50" t="s">
        <v>2038</v>
      </c>
      <c r="R50" t="s">
        <v>2039</v>
      </c>
      <c r="S50" s="9">
        <f t="shared" si="1"/>
        <v>42180.208333333328</v>
      </c>
      <c r="T50" s="9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3"/>
        <v>190</v>
      </c>
      <c r="P51">
        <f t="shared" si="0"/>
        <v>45.06</v>
      </c>
      <c r="Q51" t="s">
        <v>2034</v>
      </c>
      <c r="R51" t="s">
        <v>2035</v>
      </c>
      <c r="S51" s="9">
        <f t="shared" si="1"/>
        <v>43758.208333333328</v>
      </c>
      <c r="T51" s="9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3"/>
        <v>2</v>
      </c>
      <c r="P52">
        <f t="shared" si="0"/>
        <v>2</v>
      </c>
      <c r="Q52" t="s">
        <v>2034</v>
      </c>
      <c r="R52" t="s">
        <v>2056</v>
      </c>
      <c r="S52" s="9">
        <f t="shared" si="1"/>
        <v>41487.208333333336</v>
      </c>
      <c r="T52" s="9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3"/>
        <v>92</v>
      </c>
      <c r="P53">
        <f t="shared" si="0"/>
        <v>99.01</v>
      </c>
      <c r="Q53" t="s">
        <v>2036</v>
      </c>
      <c r="R53" t="s">
        <v>2045</v>
      </c>
      <c r="S53" s="9">
        <f t="shared" si="1"/>
        <v>40995.208333333336</v>
      </c>
      <c r="T53" s="9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3"/>
        <v>34</v>
      </c>
      <c r="P54">
        <f t="shared" si="0"/>
        <v>32.79</v>
      </c>
      <c r="Q54" t="s">
        <v>2038</v>
      </c>
      <c r="R54" t="s">
        <v>2039</v>
      </c>
      <c r="S54" s="9">
        <f t="shared" si="1"/>
        <v>40436.208333333336</v>
      </c>
      <c r="T54" s="9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3"/>
        <v>140</v>
      </c>
      <c r="P55">
        <f t="shared" si="0"/>
        <v>59.12</v>
      </c>
      <c r="Q55" t="s">
        <v>2040</v>
      </c>
      <c r="R55" t="s">
        <v>2043</v>
      </c>
      <c r="S55" s="9">
        <f t="shared" si="1"/>
        <v>41779.208333333336</v>
      </c>
      <c r="T55" s="9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3"/>
        <v>90</v>
      </c>
      <c r="P56">
        <f t="shared" si="0"/>
        <v>44.93</v>
      </c>
      <c r="Q56" t="s">
        <v>2036</v>
      </c>
      <c r="R56" t="s">
        <v>2045</v>
      </c>
      <c r="S56" s="9">
        <f t="shared" si="1"/>
        <v>43170.25</v>
      </c>
      <c r="T56" s="9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3"/>
        <v>178</v>
      </c>
      <c r="P57">
        <f t="shared" si="0"/>
        <v>89.66</v>
      </c>
      <c r="Q57" t="s">
        <v>2034</v>
      </c>
      <c r="R57" t="s">
        <v>2057</v>
      </c>
      <c r="S57" s="9">
        <f t="shared" si="1"/>
        <v>43311.208333333328</v>
      </c>
      <c r="T57" s="9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3"/>
        <v>144</v>
      </c>
      <c r="P58">
        <f t="shared" si="0"/>
        <v>70.08</v>
      </c>
      <c r="Q58" t="s">
        <v>2036</v>
      </c>
      <c r="R58" t="s">
        <v>2045</v>
      </c>
      <c r="S58" s="9">
        <f t="shared" si="1"/>
        <v>42014.25</v>
      </c>
      <c r="T58" s="9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3"/>
        <v>215</v>
      </c>
      <c r="P59">
        <f t="shared" si="0"/>
        <v>31.06</v>
      </c>
      <c r="Q59" t="s">
        <v>2049</v>
      </c>
      <c r="R59" t="s">
        <v>2050</v>
      </c>
      <c r="S59" s="9">
        <f t="shared" si="1"/>
        <v>42979.208333333328</v>
      </c>
      <c r="T59" s="9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3"/>
        <v>227</v>
      </c>
      <c r="P60">
        <f t="shared" si="0"/>
        <v>29.06</v>
      </c>
      <c r="Q60" t="s">
        <v>2038</v>
      </c>
      <c r="R60" t="s">
        <v>2039</v>
      </c>
      <c r="S60" s="9">
        <f t="shared" si="1"/>
        <v>42268.208333333328</v>
      </c>
      <c r="T60" s="9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3"/>
        <v>275</v>
      </c>
      <c r="P61">
        <f t="shared" si="0"/>
        <v>30.09</v>
      </c>
      <c r="Q61" t="s">
        <v>2038</v>
      </c>
      <c r="R61" t="s">
        <v>2039</v>
      </c>
      <c r="S61" s="9">
        <f t="shared" si="1"/>
        <v>42898.208333333328</v>
      </c>
      <c r="T61" s="9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3"/>
        <v>144</v>
      </c>
      <c r="P62">
        <f t="shared" si="0"/>
        <v>85</v>
      </c>
      <c r="Q62" t="s">
        <v>2038</v>
      </c>
      <c r="R62" t="s">
        <v>2039</v>
      </c>
      <c r="S62" s="9">
        <f t="shared" si="1"/>
        <v>41107.208333333336</v>
      </c>
      <c r="T62" s="9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3"/>
        <v>93</v>
      </c>
      <c r="P63">
        <f t="shared" si="0"/>
        <v>82</v>
      </c>
      <c r="Q63" t="s">
        <v>2038</v>
      </c>
      <c r="R63" t="s">
        <v>2039</v>
      </c>
      <c r="S63" s="9">
        <f t="shared" si="1"/>
        <v>40595.25</v>
      </c>
      <c r="T63" s="9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3"/>
        <v>723</v>
      </c>
      <c r="P64">
        <f t="shared" si="0"/>
        <v>58.04</v>
      </c>
      <c r="Q64" t="s">
        <v>2036</v>
      </c>
      <c r="R64" t="s">
        <v>2037</v>
      </c>
      <c r="S64" s="9">
        <f t="shared" si="1"/>
        <v>42160.208333333328</v>
      </c>
      <c r="T64" s="9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3"/>
        <v>12</v>
      </c>
      <c r="P65">
        <f t="shared" si="0"/>
        <v>111.4</v>
      </c>
      <c r="Q65" t="s">
        <v>2038</v>
      </c>
      <c r="R65" t="s">
        <v>2039</v>
      </c>
      <c r="S65" s="9">
        <f t="shared" si="1"/>
        <v>42853.208333333328</v>
      </c>
      <c r="T65" s="9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3"/>
        <v>98</v>
      </c>
      <c r="P66">
        <f t="shared" si="0"/>
        <v>71.95</v>
      </c>
      <c r="Q66" t="s">
        <v>2036</v>
      </c>
      <c r="R66" t="s">
        <v>2037</v>
      </c>
      <c r="S66" s="9">
        <f t="shared" si="1"/>
        <v>43283.208333333328</v>
      </c>
      <c r="T66" s="9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ROUND(E67/D67,2)*100</f>
        <v>236</v>
      </c>
      <c r="P67">
        <f t="shared" ref="P67:P130" si="5">ROUND(E67/G67,2)</f>
        <v>61.04</v>
      </c>
      <c r="Q67" t="s">
        <v>2038</v>
      </c>
      <c r="R67" t="s">
        <v>2039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45</v>
      </c>
      <c r="P68">
        <f t="shared" si="5"/>
        <v>108.92</v>
      </c>
      <c r="Q68" t="s">
        <v>2038</v>
      </c>
      <c r="R68" t="s">
        <v>2039</v>
      </c>
      <c r="S68" s="9">
        <f t="shared" si="6"/>
        <v>42102.208333333328</v>
      </c>
      <c r="T68" s="9">
        <f t="shared" si="7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162</v>
      </c>
      <c r="P69">
        <f t="shared" si="5"/>
        <v>29</v>
      </c>
      <c r="Q69" t="s">
        <v>2036</v>
      </c>
      <c r="R69" t="s">
        <v>2045</v>
      </c>
      <c r="S69" s="9">
        <f t="shared" si="6"/>
        <v>40203.25</v>
      </c>
      <c r="T69" s="9">
        <f t="shared" si="7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254.99999999999997</v>
      </c>
      <c r="P70">
        <f t="shared" si="5"/>
        <v>58.98</v>
      </c>
      <c r="Q70" t="s">
        <v>2038</v>
      </c>
      <c r="R70" t="s">
        <v>2039</v>
      </c>
      <c r="S70" s="9">
        <f t="shared" si="6"/>
        <v>42943.208333333328</v>
      </c>
      <c r="T70" s="9">
        <f t="shared" si="7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24</v>
      </c>
      <c r="P71">
        <f t="shared" si="5"/>
        <v>111.82</v>
      </c>
      <c r="Q71" t="s">
        <v>2038</v>
      </c>
      <c r="R71" t="s">
        <v>2039</v>
      </c>
      <c r="S71" s="9">
        <f t="shared" si="6"/>
        <v>40531.25</v>
      </c>
      <c r="T71" s="9">
        <f t="shared" si="7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124</v>
      </c>
      <c r="P72">
        <f t="shared" si="5"/>
        <v>64</v>
      </c>
      <c r="Q72" t="s">
        <v>2038</v>
      </c>
      <c r="R72" t="s">
        <v>2039</v>
      </c>
      <c r="S72" s="9">
        <f t="shared" si="6"/>
        <v>40484.208333333336</v>
      </c>
      <c r="T72" s="9">
        <f t="shared" si="7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108</v>
      </c>
      <c r="P73">
        <f t="shared" si="5"/>
        <v>85.32</v>
      </c>
      <c r="Q73" t="s">
        <v>2038</v>
      </c>
      <c r="R73" t="s">
        <v>2039</v>
      </c>
      <c r="S73" s="9">
        <f t="shared" si="6"/>
        <v>43799.25</v>
      </c>
      <c r="T73" s="9">
        <f t="shared" si="7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670</v>
      </c>
      <c r="P74">
        <f t="shared" si="5"/>
        <v>74.48</v>
      </c>
      <c r="Q74" t="s">
        <v>2040</v>
      </c>
      <c r="R74" t="s">
        <v>2048</v>
      </c>
      <c r="S74" s="9">
        <f t="shared" si="6"/>
        <v>42186.208333333328</v>
      </c>
      <c r="T74" s="9">
        <f t="shared" si="7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661</v>
      </c>
      <c r="P75">
        <f t="shared" si="5"/>
        <v>105.15</v>
      </c>
      <c r="Q75" t="s">
        <v>2034</v>
      </c>
      <c r="R75" t="s">
        <v>2057</v>
      </c>
      <c r="S75" s="9">
        <f t="shared" si="6"/>
        <v>42701.25</v>
      </c>
      <c r="T75" s="9">
        <f t="shared" si="7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122</v>
      </c>
      <c r="P76">
        <f t="shared" si="5"/>
        <v>56.19</v>
      </c>
      <c r="Q76" t="s">
        <v>2034</v>
      </c>
      <c r="R76" t="s">
        <v>2056</v>
      </c>
      <c r="S76" s="9">
        <f t="shared" si="6"/>
        <v>42456.208333333328</v>
      </c>
      <c r="T76" s="9">
        <f t="shared" si="7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151</v>
      </c>
      <c r="P77">
        <f t="shared" si="5"/>
        <v>85.92</v>
      </c>
      <c r="Q77" t="s">
        <v>2053</v>
      </c>
      <c r="R77" t="s">
        <v>2054</v>
      </c>
      <c r="S77" s="9">
        <f t="shared" si="6"/>
        <v>43296.208333333328</v>
      </c>
      <c r="T77" s="9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78</v>
      </c>
      <c r="P78">
        <f t="shared" si="5"/>
        <v>57</v>
      </c>
      <c r="Q78" t="s">
        <v>2038</v>
      </c>
      <c r="R78" t="s">
        <v>2039</v>
      </c>
      <c r="S78" s="9">
        <f t="shared" si="6"/>
        <v>42027.25</v>
      </c>
      <c r="T78" s="9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47</v>
      </c>
      <c r="P79">
        <f t="shared" si="5"/>
        <v>79.64</v>
      </c>
      <c r="Q79" t="s">
        <v>2040</v>
      </c>
      <c r="R79" t="s">
        <v>2048</v>
      </c>
      <c r="S79" s="9">
        <f t="shared" si="6"/>
        <v>40448.208333333336</v>
      </c>
      <c r="T79" s="9">
        <f t="shared" si="7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301</v>
      </c>
      <c r="P80">
        <f t="shared" si="5"/>
        <v>41.02</v>
      </c>
      <c r="Q80" t="s">
        <v>2046</v>
      </c>
      <c r="R80" t="s">
        <v>2058</v>
      </c>
      <c r="S80" s="9">
        <f t="shared" si="6"/>
        <v>43206.208333333328</v>
      </c>
      <c r="T80" s="9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70</v>
      </c>
      <c r="P81">
        <f t="shared" si="5"/>
        <v>48</v>
      </c>
      <c r="Q81" t="s">
        <v>2038</v>
      </c>
      <c r="R81" t="s">
        <v>2039</v>
      </c>
      <c r="S81" s="9">
        <f t="shared" si="6"/>
        <v>43267.208333333328</v>
      </c>
      <c r="T81" s="9">
        <f t="shared" si="7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637</v>
      </c>
      <c r="P82">
        <f t="shared" si="5"/>
        <v>55.21</v>
      </c>
      <c r="Q82" t="s">
        <v>2049</v>
      </c>
      <c r="R82" t="s">
        <v>2050</v>
      </c>
      <c r="S82" s="9">
        <f t="shared" si="6"/>
        <v>42976.208333333328</v>
      </c>
      <c r="T82" s="9">
        <f t="shared" si="7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225</v>
      </c>
      <c r="P83">
        <f t="shared" si="5"/>
        <v>92.11</v>
      </c>
      <c r="Q83" t="s">
        <v>2034</v>
      </c>
      <c r="R83" t="s">
        <v>2035</v>
      </c>
      <c r="S83" s="9">
        <f t="shared" si="6"/>
        <v>43062.25</v>
      </c>
      <c r="T83" s="9">
        <f t="shared" si="7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1497</v>
      </c>
      <c r="P84">
        <f t="shared" si="5"/>
        <v>83.18</v>
      </c>
      <c r="Q84" t="s">
        <v>2049</v>
      </c>
      <c r="R84" t="s">
        <v>2050</v>
      </c>
      <c r="S84" s="9">
        <f t="shared" si="6"/>
        <v>43482.25</v>
      </c>
      <c r="T84" s="9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38</v>
      </c>
      <c r="P85">
        <f t="shared" si="5"/>
        <v>40</v>
      </c>
      <c r="Q85" t="s">
        <v>2034</v>
      </c>
      <c r="R85" t="s">
        <v>2042</v>
      </c>
      <c r="S85" s="9">
        <f t="shared" si="6"/>
        <v>42579.208333333328</v>
      </c>
      <c r="T85" s="9">
        <f t="shared" si="7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132</v>
      </c>
      <c r="P86">
        <f t="shared" si="5"/>
        <v>111.13</v>
      </c>
      <c r="Q86" t="s">
        <v>2036</v>
      </c>
      <c r="R86" t="s">
        <v>2045</v>
      </c>
      <c r="S86" s="9">
        <f t="shared" si="6"/>
        <v>41118.208333333336</v>
      </c>
      <c r="T86" s="9">
        <f t="shared" si="7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131</v>
      </c>
      <c r="P87">
        <f t="shared" si="5"/>
        <v>90.56</v>
      </c>
      <c r="Q87" t="s">
        <v>2034</v>
      </c>
      <c r="R87" t="s">
        <v>2044</v>
      </c>
      <c r="S87" s="9">
        <f t="shared" si="6"/>
        <v>40797.208333333336</v>
      </c>
      <c r="T87" s="9">
        <f t="shared" si="7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168</v>
      </c>
      <c r="P88">
        <f t="shared" si="5"/>
        <v>61.11</v>
      </c>
      <c r="Q88" t="s">
        <v>2038</v>
      </c>
      <c r="R88" t="s">
        <v>2039</v>
      </c>
      <c r="S88" s="9">
        <f t="shared" si="6"/>
        <v>42128.208333333328</v>
      </c>
      <c r="T88" s="9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62</v>
      </c>
      <c r="P89">
        <f t="shared" si="5"/>
        <v>83.02</v>
      </c>
      <c r="Q89" t="s">
        <v>2034</v>
      </c>
      <c r="R89" t="s">
        <v>2035</v>
      </c>
      <c r="S89" s="9">
        <f t="shared" si="6"/>
        <v>40610.25</v>
      </c>
      <c r="T89" s="9">
        <f t="shared" si="7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261</v>
      </c>
      <c r="P90">
        <f t="shared" si="5"/>
        <v>110.76</v>
      </c>
      <c r="Q90" t="s">
        <v>2046</v>
      </c>
      <c r="R90" t="s">
        <v>2058</v>
      </c>
      <c r="S90" s="9">
        <f t="shared" si="6"/>
        <v>42110.208333333328</v>
      </c>
      <c r="T90" s="9">
        <f t="shared" si="7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252.99999999999997</v>
      </c>
      <c r="P91">
        <f t="shared" si="5"/>
        <v>89.46</v>
      </c>
      <c r="Q91" t="s">
        <v>2038</v>
      </c>
      <c r="R91" t="s">
        <v>2039</v>
      </c>
      <c r="S91" s="9">
        <f t="shared" si="6"/>
        <v>40283.208333333336</v>
      </c>
      <c r="T91" s="9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79</v>
      </c>
      <c r="P92">
        <f t="shared" si="5"/>
        <v>57.85</v>
      </c>
      <c r="Q92" t="s">
        <v>2038</v>
      </c>
      <c r="R92" t="s">
        <v>2039</v>
      </c>
      <c r="S92" s="9">
        <f t="shared" si="6"/>
        <v>42425.25</v>
      </c>
      <c r="T92" s="9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48</v>
      </c>
      <c r="P93">
        <f t="shared" si="5"/>
        <v>110</v>
      </c>
      <c r="Q93" t="s">
        <v>2046</v>
      </c>
      <c r="R93" t="s">
        <v>2058</v>
      </c>
      <c r="S93" s="9">
        <f t="shared" si="6"/>
        <v>42588.208333333328</v>
      </c>
      <c r="T93" s="9">
        <f t="shared" si="7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259</v>
      </c>
      <c r="P94">
        <f t="shared" si="5"/>
        <v>103.97</v>
      </c>
      <c r="Q94" t="s">
        <v>2049</v>
      </c>
      <c r="R94" t="s">
        <v>2050</v>
      </c>
      <c r="S94" s="9">
        <f t="shared" si="6"/>
        <v>40352.208333333336</v>
      </c>
      <c r="T94" s="9">
        <f t="shared" si="7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61</v>
      </c>
      <c r="P95">
        <f t="shared" si="5"/>
        <v>108</v>
      </c>
      <c r="Q95" t="s">
        <v>2038</v>
      </c>
      <c r="R95" t="s">
        <v>2039</v>
      </c>
      <c r="S95" s="9">
        <f t="shared" si="6"/>
        <v>41202.208333333336</v>
      </c>
      <c r="T95" s="9">
        <f t="shared" si="7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304</v>
      </c>
      <c r="P96">
        <f t="shared" si="5"/>
        <v>48.93</v>
      </c>
      <c r="Q96" t="s">
        <v>2036</v>
      </c>
      <c r="R96" t="s">
        <v>2037</v>
      </c>
      <c r="S96" s="9">
        <f t="shared" si="6"/>
        <v>43562.208333333328</v>
      </c>
      <c r="T96" s="9">
        <f t="shared" si="7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112.99999999999999</v>
      </c>
      <c r="P97">
        <f t="shared" si="5"/>
        <v>37.67</v>
      </c>
      <c r="Q97" t="s">
        <v>2040</v>
      </c>
      <c r="R97" t="s">
        <v>2041</v>
      </c>
      <c r="S97" s="9">
        <f t="shared" si="6"/>
        <v>43752.208333333328</v>
      </c>
      <c r="T97" s="9">
        <f t="shared" si="7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217</v>
      </c>
      <c r="P98">
        <f t="shared" si="5"/>
        <v>65</v>
      </c>
      <c r="Q98" t="s">
        <v>2038</v>
      </c>
      <c r="R98" t="s">
        <v>2039</v>
      </c>
      <c r="S98" s="9">
        <f t="shared" si="6"/>
        <v>40612.25</v>
      </c>
      <c r="T98" s="9">
        <f t="shared" si="7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927</v>
      </c>
      <c r="P99">
        <f t="shared" si="5"/>
        <v>106.61</v>
      </c>
      <c r="Q99" t="s">
        <v>2032</v>
      </c>
      <c r="R99" t="s">
        <v>2033</v>
      </c>
      <c r="S99" s="9">
        <f t="shared" si="6"/>
        <v>42180.208333333328</v>
      </c>
      <c r="T99" s="9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34</v>
      </c>
      <c r="P100">
        <f t="shared" si="5"/>
        <v>27.01</v>
      </c>
      <c r="Q100" t="s">
        <v>2049</v>
      </c>
      <c r="R100" t="s">
        <v>2050</v>
      </c>
      <c r="S100" s="9">
        <f t="shared" si="6"/>
        <v>42212.208333333328</v>
      </c>
      <c r="T100" s="9">
        <f t="shared" si="7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197</v>
      </c>
      <c r="P101">
        <f t="shared" si="5"/>
        <v>91.16</v>
      </c>
      <c r="Q101" t="s">
        <v>2038</v>
      </c>
      <c r="R101" t="s">
        <v>2039</v>
      </c>
      <c r="S101" s="9">
        <f t="shared" si="6"/>
        <v>41968.25</v>
      </c>
      <c r="T101" s="9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>
        <f t="shared" si="5"/>
        <v>1</v>
      </c>
      <c r="Q102" t="s">
        <v>2038</v>
      </c>
      <c r="R102" t="s">
        <v>2039</v>
      </c>
      <c r="S102" s="9">
        <f t="shared" si="6"/>
        <v>40835.208333333336</v>
      </c>
      <c r="T102" s="9">
        <f t="shared" si="7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1021.0000000000001</v>
      </c>
      <c r="P103">
        <f t="shared" si="5"/>
        <v>56.05</v>
      </c>
      <c r="Q103" t="s">
        <v>2034</v>
      </c>
      <c r="R103" t="s">
        <v>2042</v>
      </c>
      <c r="S103" s="9">
        <f t="shared" si="6"/>
        <v>42056.25</v>
      </c>
      <c r="T103" s="9">
        <f t="shared" si="7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282</v>
      </c>
      <c r="P104">
        <f t="shared" si="5"/>
        <v>31.02</v>
      </c>
      <c r="Q104" t="s">
        <v>2036</v>
      </c>
      <c r="R104" t="s">
        <v>2045</v>
      </c>
      <c r="S104" s="9">
        <f t="shared" si="6"/>
        <v>43234.208333333328</v>
      </c>
      <c r="T104" s="9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25</v>
      </c>
      <c r="P105">
        <f t="shared" si="5"/>
        <v>66.510000000000005</v>
      </c>
      <c r="Q105" t="s">
        <v>2034</v>
      </c>
      <c r="R105" t="s">
        <v>2042</v>
      </c>
      <c r="S105" s="9">
        <f t="shared" si="6"/>
        <v>40475.208333333336</v>
      </c>
      <c r="T105" s="9">
        <f t="shared" si="7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143</v>
      </c>
      <c r="P106">
        <f t="shared" si="5"/>
        <v>89.01</v>
      </c>
      <c r="Q106" t="s">
        <v>2034</v>
      </c>
      <c r="R106" t="s">
        <v>2044</v>
      </c>
      <c r="S106" s="9">
        <f t="shared" si="6"/>
        <v>42878.208333333328</v>
      </c>
      <c r="T106" s="9">
        <f t="shared" si="7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145</v>
      </c>
      <c r="P107">
        <f t="shared" si="5"/>
        <v>103.46</v>
      </c>
      <c r="Q107" t="s">
        <v>2036</v>
      </c>
      <c r="R107" t="s">
        <v>2037</v>
      </c>
      <c r="S107" s="9">
        <f t="shared" si="6"/>
        <v>41366.208333333336</v>
      </c>
      <c r="T107" s="9">
        <f t="shared" si="7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359</v>
      </c>
      <c r="P108">
        <f t="shared" si="5"/>
        <v>95.28</v>
      </c>
      <c r="Q108" t="s">
        <v>2038</v>
      </c>
      <c r="R108" t="s">
        <v>2039</v>
      </c>
      <c r="S108" s="9">
        <f t="shared" si="6"/>
        <v>43716.208333333328</v>
      </c>
      <c r="T108" s="9">
        <f t="shared" si="7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186</v>
      </c>
      <c r="P109">
        <f t="shared" si="5"/>
        <v>75.900000000000006</v>
      </c>
      <c r="Q109" t="s">
        <v>2038</v>
      </c>
      <c r="R109" t="s">
        <v>2039</v>
      </c>
      <c r="S109" s="9">
        <f t="shared" si="6"/>
        <v>43213.208333333328</v>
      </c>
      <c r="T109" s="9">
        <f t="shared" si="7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595</v>
      </c>
      <c r="P110">
        <f t="shared" si="5"/>
        <v>107.58</v>
      </c>
      <c r="Q110" t="s">
        <v>2040</v>
      </c>
      <c r="R110" t="s">
        <v>2041</v>
      </c>
      <c r="S110" s="9">
        <f t="shared" si="6"/>
        <v>41005.208333333336</v>
      </c>
      <c r="T110" s="9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59</v>
      </c>
      <c r="P111">
        <f t="shared" si="5"/>
        <v>51.32</v>
      </c>
      <c r="Q111" t="s">
        <v>2040</v>
      </c>
      <c r="R111" t="s">
        <v>2059</v>
      </c>
      <c r="S111" s="9">
        <f t="shared" si="6"/>
        <v>41651.25</v>
      </c>
      <c r="T111" s="9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15</v>
      </c>
      <c r="P112">
        <f t="shared" si="5"/>
        <v>71.98</v>
      </c>
      <c r="Q112" t="s">
        <v>2032</v>
      </c>
      <c r="R112" t="s">
        <v>2033</v>
      </c>
      <c r="S112" s="9">
        <f t="shared" si="6"/>
        <v>43354.208333333328</v>
      </c>
      <c r="T112" s="9">
        <f t="shared" si="7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120</v>
      </c>
      <c r="P113">
        <f t="shared" si="5"/>
        <v>108.95</v>
      </c>
      <c r="Q113" t="s">
        <v>2046</v>
      </c>
      <c r="R113" t="s">
        <v>2055</v>
      </c>
      <c r="S113" s="9">
        <f t="shared" si="6"/>
        <v>41174.208333333336</v>
      </c>
      <c r="T113" s="9">
        <f t="shared" si="7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269</v>
      </c>
      <c r="P114">
        <f t="shared" si="5"/>
        <v>35</v>
      </c>
      <c r="Q114" t="s">
        <v>2036</v>
      </c>
      <c r="R114" t="s">
        <v>2037</v>
      </c>
      <c r="S114" s="9">
        <f t="shared" si="6"/>
        <v>41875.208333333336</v>
      </c>
      <c r="T114" s="9">
        <f t="shared" si="7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377</v>
      </c>
      <c r="P115">
        <f t="shared" si="5"/>
        <v>94.94</v>
      </c>
      <c r="Q115" t="s">
        <v>2032</v>
      </c>
      <c r="R115" t="s">
        <v>2033</v>
      </c>
      <c r="S115" s="9">
        <f t="shared" si="6"/>
        <v>42990.208333333328</v>
      </c>
      <c r="T115" s="9">
        <f t="shared" si="7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</v>
      </c>
      <c r="P116">
        <f t="shared" si="5"/>
        <v>109.65</v>
      </c>
      <c r="Q116" t="s">
        <v>2036</v>
      </c>
      <c r="R116" t="s">
        <v>2045</v>
      </c>
      <c r="S116" s="9">
        <f t="shared" si="6"/>
        <v>43564.208333333328</v>
      </c>
      <c r="T116" s="9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87</v>
      </c>
      <c r="P117">
        <f t="shared" si="5"/>
        <v>44</v>
      </c>
      <c r="Q117" t="s">
        <v>2046</v>
      </c>
      <c r="R117" t="s">
        <v>2052</v>
      </c>
      <c r="S117" s="9">
        <f t="shared" si="6"/>
        <v>43056.25</v>
      </c>
      <c r="T117" s="9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>
        <f t="shared" si="5"/>
        <v>86.79</v>
      </c>
      <c r="Q118" t="s">
        <v>2038</v>
      </c>
      <c r="R118" t="s">
        <v>2039</v>
      </c>
      <c r="S118" s="9">
        <f t="shared" si="6"/>
        <v>42265.208333333328</v>
      </c>
      <c r="T118" s="9">
        <f t="shared" si="7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174</v>
      </c>
      <c r="P119">
        <f t="shared" si="5"/>
        <v>30.99</v>
      </c>
      <c r="Q119" t="s">
        <v>2040</v>
      </c>
      <c r="R119" t="s">
        <v>2059</v>
      </c>
      <c r="S119" s="9">
        <f t="shared" si="6"/>
        <v>40808.208333333336</v>
      </c>
      <c r="T119" s="9">
        <f t="shared" si="7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118</v>
      </c>
      <c r="P120">
        <f t="shared" si="5"/>
        <v>94.79</v>
      </c>
      <c r="Q120" t="s">
        <v>2053</v>
      </c>
      <c r="R120" t="s">
        <v>2054</v>
      </c>
      <c r="S120" s="9">
        <f t="shared" si="6"/>
        <v>41665.25</v>
      </c>
      <c r="T120" s="9">
        <f t="shared" si="7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215</v>
      </c>
      <c r="P121">
        <f t="shared" si="5"/>
        <v>69.790000000000006</v>
      </c>
      <c r="Q121" t="s">
        <v>2040</v>
      </c>
      <c r="R121" t="s">
        <v>2041</v>
      </c>
      <c r="S121" s="9">
        <f t="shared" si="6"/>
        <v>41806.208333333336</v>
      </c>
      <c r="T121" s="9">
        <f t="shared" si="7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149</v>
      </c>
      <c r="P122">
        <f t="shared" si="5"/>
        <v>63</v>
      </c>
      <c r="Q122" t="s">
        <v>2049</v>
      </c>
      <c r="R122" t="s">
        <v>2060</v>
      </c>
      <c r="S122" s="9">
        <f t="shared" si="6"/>
        <v>42111.208333333328</v>
      </c>
      <c r="T122" s="9">
        <f t="shared" si="7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219</v>
      </c>
      <c r="P123">
        <f t="shared" si="5"/>
        <v>110.03</v>
      </c>
      <c r="Q123" t="s">
        <v>2049</v>
      </c>
      <c r="R123" t="s">
        <v>2050</v>
      </c>
      <c r="S123" s="9">
        <f t="shared" si="6"/>
        <v>41917.208333333336</v>
      </c>
      <c r="T123" s="9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64</v>
      </c>
      <c r="P124">
        <f t="shared" si="5"/>
        <v>26</v>
      </c>
      <c r="Q124" t="s">
        <v>2046</v>
      </c>
      <c r="R124" t="s">
        <v>2052</v>
      </c>
      <c r="S124" s="9">
        <f t="shared" si="6"/>
        <v>41970.25</v>
      </c>
      <c r="T124" s="9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19</v>
      </c>
      <c r="P125">
        <f t="shared" si="5"/>
        <v>49.99</v>
      </c>
      <c r="Q125" t="s">
        <v>2038</v>
      </c>
      <c r="R125" t="s">
        <v>2039</v>
      </c>
      <c r="S125" s="9">
        <f t="shared" si="6"/>
        <v>42332.25</v>
      </c>
      <c r="T125" s="9">
        <f t="shared" si="7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368</v>
      </c>
      <c r="P126">
        <f t="shared" si="5"/>
        <v>101.72</v>
      </c>
      <c r="Q126" t="s">
        <v>2053</v>
      </c>
      <c r="R126" t="s">
        <v>2054</v>
      </c>
      <c r="S126" s="9">
        <f t="shared" si="6"/>
        <v>43598.208333333328</v>
      </c>
      <c r="T126" s="9">
        <f t="shared" si="7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160</v>
      </c>
      <c r="P127">
        <f t="shared" si="5"/>
        <v>47.08</v>
      </c>
      <c r="Q127" t="s">
        <v>2038</v>
      </c>
      <c r="R127" t="s">
        <v>2039</v>
      </c>
      <c r="S127" s="9">
        <f t="shared" si="6"/>
        <v>43362.208333333328</v>
      </c>
      <c r="T127" s="9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39</v>
      </c>
      <c r="P128">
        <f t="shared" si="5"/>
        <v>89.94</v>
      </c>
      <c r="Q128" t="s">
        <v>2038</v>
      </c>
      <c r="R128" t="s">
        <v>2039</v>
      </c>
      <c r="S128" s="9">
        <f t="shared" si="6"/>
        <v>42596.208333333328</v>
      </c>
      <c r="T128" s="9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51</v>
      </c>
      <c r="P129">
        <f t="shared" si="5"/>
        <v>78.97</v>
      </c>
      <c r="Q129" t="s">
        <v>2038</v>
      </c>
      <c r="R129" t="s">
        <v>2039</v>
      </c>
      <c r="S129" s="9">
        <f t="shared" si="6"/>
        <v>40310.208333333336</v>
      </c>
      <c r="T129" s="9">
        <f t="shared" si="7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60</v>
      </c>
      <c r="P130">
        <f t="shared" si="5"/>
        <v>80.069999999999993</v>
      </c>
      <c r="Q130" t="s">
        <v>2034</v>
      </c>
      <c r="R130" t="s">
        <v>2035</v>
      </c>
      <c r="S130" s="9">
        <f t="shared" si="6"/>
        <v>40417.208333333336</v>
      </c>
      <c r="T130" s="9">
        <f t="shared" si="7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ROUND(E131/D131,2)*100</f>
        <v>3</v>
      </c>
      <c r="P131">
        <f t="shared" ref="P131:P194" si="9">ROUND(E131/G131,2)</f>
        <v>86.47</v>
      </c>
      <c r="Q131" t="s">
        <v>2032</v>
      </c>
      <c r="R131" t="s">
        <v>2033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155</v>
      </c>
      <c r="P132">
        <f t="shared" si="9"/>
        <v>28</v>
      </c>
      <c r="Q132" t="s">
        <v>2040</v>
      </c>
      <c r="R132" t="s">
        <v>2043</v>
      </c>
      <c r="S132" s="9">
        <f t="shared" si="10"/>
        <v>40842.208333333336</v>
      </c>
      <c r="T132" s="9">
        <f t="shared" si="11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101</v>
      </c>
      <c r="P133">
        <f t="shared" si="9"/>
        <v>68</v>
      </c>
      <c r="Q133" t="s">
        <v>2036</v>
      </c>
      <c r="R133" t="s">
        <v>2037</v>
      </c>
      <c r="S133" s="9">
        <f t="shared" si="10"/>
        <v>41607.25</v>
      </c>
      <c r="T133" s="9">
        <f t="shared" si="11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115.99999999999999</v>
      </c>
      <c r="P134">
        <f t="shared" si="9"/>
        <v>43.08</v>
      </c>
      <c r="Q134" t="s">
        <v>2038</v>
      </c>
      <c r="R134" t="s">
        <v>2039</v>
      </c>
      <c r="S134" s="9">
        <f t="shared" si="10"/>
        <v>43112.25</v>
      </c>
      <c r="T134" s="9">
        <f t="shared" si="11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311</v>
      </c>
      <c r="P135">
        <f t="shared" si="9"/>
        <v>87.96</v>
      </c>
      <c r="Q135" t="s">
        <v>2034</v>
      </c>
      <c r="R135" t="s">
        <v>2061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90</v>
      </c>
      <c r="P136">
        <f t="shared" si="9"/>
        <v>94.99</v>
      </c>
      <c r="Q136" t="s">
        <v>2040</v>
      </c>
      <c r="R136" t="s">
        <v>2041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</v>
      </c>
      <c r="P137">
        <f t="shared" si="9"/>
        <v>46.91</v>
      </c>
      <c r="Q137" t="s">
        <v>2038</v>
      </c>
      <c r="R137" t="s">
        <v>2039</v>
      </c>
      <c r="S137" s="9">
        <f t="shared" si="10"/>
        <v>41340.25</v>
      </c>
      <c r="T137" s="9">
        <f t="shared" si="11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</v>
      </c>
      <c r="P138">
        <f t="shared" si="9"/>
        <v>46.91</v>
      </c>
      <c r="Q138" t="s">
        <v>2040</v>
      </c>
      <c r="R138" t="s">
        <v>2043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262</v>
      </c>
      <c r="P139">
        <f t="shared" si="9"/>
        <v>94.24</v>
      </c>
      <c r="Q139" t="s">
        <v>2046</v>
      </c>
      <c r="R139" t="s">
        <v>2047</v>
      </c>
      <c r="S139" s="9">
        <f t="shared" si="10"/>
        <v>40457.208333333336</v>
      </c>
      <c r="T139" s="9">
        <f t="shared" si="11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P140">
        <f t="shared" si="9"/>
        <v>80.14</v>
      </c>
      <c r="Q140" t="s">
        <v>2049</v>
      </c>
      <c r="R140" t="s">
        <v>2060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21</v>
      </c>
      <c r="P141">
        <f t="shared" si="9"/>
        <v>59.04</v>
      </c>
      <c r="Q141" t="s">
        <v>2036</v>
      </c>
      <c r="R141" t="s">
        <v>2045</v>
      </c>
      <c r="S141" s="9">
        <f t="shared" si="10"/>
        <v>42115.208333333328</v>
      </c>
      <c r="T141" s="9">
        <f t="shared" si="11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</v>
      </c>
      <c r="P142">
        <f t="shared" si="9"/>
        <v>65.989999999999995</v>
      </c>
      <c r="Q142" t="s">
        <v>2040</v>
      </c>
      <c r="R142" t="s">
        <v>2041</v>
      </c>
      <c r="S142" s="9">
        <f t="shared" si="10"/>
        <v>43156.25</v>
      </c>
      <c r="T142" s="9">
        <f t="shared" si="11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102</v>
      </c>
      <c r="P143">
        <f t="shared" si="9"/>
        <v>60.99</v>
      </c>
      <c r="Q143" t="s">
        <v>2036</v>
      </c>
      <c r="R143" t="s">
        <v>2037</v>
      </c>
      <c r="S143" s="9">
        <f t="shared" si="10"/>
        <v>42167.208333333328</v>
      </c>
      <c r="T143" s="9">
        <f t="shared" si="11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229.99999999999997</v>
      </c>
      <c r="P144">
        <f t="shared" si="9"/>
        <v>98.31</v>
      </c>
      <c r="Q144" t="s">
        <v>2036</v>
      </c>
      <c r="R144" t="s">
        <v>2037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136</v>
      </c>
      <c r="P145">
        <f t="shared" si="9"/>
        <v>104.6</v>
      </c>
      <c r="Q145" t="s">
        <v>2034</v>
      </c>
      <c r="R145" t="s">
        <v>2044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</v>
      </c>
      <c r="P146">
        <f t="shared" si="9"/>
        <v>86.07</v>
      </c>
      <c r="Q146" t="s">
        <v>2038</v>
      </c>
      <c r="R146" t="s">
        <v>2039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237</v>
      </c>
      <c r="P147">
        <f t="shared" si="9"/>
        <v>76.989999999999995</v>
      </c>
      <c r="Q147" t="s">
        <v>2036</v>
      </c>
      <c r="R147" t="s">
        <v>2045</v>
      </c>
      <c r="S147" s="9">
        <f t="shared" si="10"/>
        <v>41889.208333333336</v>
      </c>
      <c r="T147" s="9">
        <f t="shared" si="11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</v>
      </c>
      <c r="P148">
        <f t="shared" si="9"/>
        <v>29.76</v>
      </c>
      <c r="Q148" t="s">
        <v>2038</v>
      </c>
      <c r="R148" t="s">
        <v>2039</v>
      </c>
      <c r="S148" s="9">
        <f t="shared" si="10"/>
        <v>40855.25</v>
      </c>
      <c r="T148" s="9">
        <f t="shared" si="11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112.00000000000001</v>
      </c>
      <c r="P149">
        <f t="shared" si="9"/>
        <v>46.92</v>
      </c>
      <c r="Q149" t="s">
        <v>2038</v>
      </c>
      <c r="R149" t="s">
        <v>2039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</v>
      </c>
      <c r="P150">
        <f t="shared" si="9"/>
        <v>105.19</v>
      </c>
      <c r="Q150" t="s">
        <v>2036</v>
      </c>
      <c r="R150" t="s">
        <v>2045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220.00000000000003</v>
      </c>
      <c r="P151">
        <f t="shared" si="9"/>
        <v>69.91</v>
      </c>
      <c r="Q151" t="s">
        <v>2034</v>
      </c>
      <c r="R151" t="s">
        <v>2044</v>
      </c>
      <c r="S151" s="9">
        <f t="shared" si="10"/>
        <v>41275.25</v>
      </c>
      <c r="T151" s="9">
        <f t="shared" si="11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P152">
        <f t="shared" si="9"/>
        <v>1</v>
      </c>
      <c r="Q152" t="s">
        <v>2034</v>
      </c>
      <c r="R152" t="s">
        <v>2035</v>
      </c>
      <c r="S152" s="9">
        <f t="shared" si="10"/>
        <v>43450.25</v>
      </c>
      <c r="T152" s="9">
        <f t="shared" si="11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</v>
      </c>
      <c r="P153">
        <f t="shared" si="9"/>
        <v>60.01</v>
      </c>
      <c r="Q153" t="s">
        <v>2034</v>
      </c>
      <c r="R153" t="s">
        <v>2042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423.00000000000006</v>
      </c>
      <c r="P154">
        <f t="shared" si="9"/>
        <v>52.01</v>
      </c>
      <c r="Q154" t="s">
        <v>2034</v>
      </c>
      <c r="R154" t="s">
        <v>2044</v>
      </c>
      <c r="S154" s="9">
        <f t="shared" si="10"/>
        <v>42783.25</v>
      </c>
      <c r="T154" s="9">
        <f t="shared" si="11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93</v>
      </c>
      <c r="P155">
        <f t="shared" si="9"/>
        <v>31</v>
      </c>
      <c r="Q155" t="s">
        <v>2038</v>
      </c>
      <c r="R155" t="s">
        <v>2039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59</v>
      </c>
      <c r="P156">
        <f t="shared" si="9"/>
        <v>95.04</v>
      </c>
      <c r="Q156" t="s">
        <v>2034</v>
      </c>
      <c r="R156" t="s">
        <v>2044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</v>
      </c>
      <c r="P157">
        <f t="shared" si="9"/>
        <v>75.97</v>
      </c>
      <c r="Q157" t="s">
        <v>2038</v>
      </c>
      <c r="R157" t="s">
        <v>2039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74</v>
      </c>
      <c r="P158">
        <f t="shared" si="9"/>
        <v>71.010000000000005</v>
      </c>
      <c r="Q158" t="s">
        <v>2034</v>
      </c>
      <c r="R158" t="s">
        <v>2035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53</v>
      </c>
      <c r="P159">
        <f t="shared" si="9"/>
        <v>73.73</v>
      </c>
      <c r="Q159" t="s">
        <v>2053</v>
      </c>
      <c r="R159" t="s">
        <v>2054</v>
      </c>
      <c r="S159" s="9">
        <f t="shared" si="10"/>
        <v>41638.25</v>
      </c>
      <c r="T159" s="9">
        <f t="shared" si="11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221</v>
      </c>
      <c r="P160">
        <f t="shared" si="9"/>
        <v>113.17</v>
      </c>
      <c r="Q160" t="s">
        <v>2034</v>
      </c>
      <c r="R160" t="s">
        <v>2035</v>
      </c>
      <c r="S160" s="9">
        <f t="shared" si="10"/>
        <v>42346.25</v>
      </c>
      <c r="T160" s="9">
        <f t="shared" si="11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</v>
      </c>
      <c r="P161">
        <f t="shared" si="9"/>
        <v>105.01</v>
      </c>
      <c r="Q161" t="s">
        <v>2038</v>
      </c>
      <c r="R161" t="s">
        <v>2039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</v>
      </c>
      <c r="P162">
        <f t="shared" si="9"/>
        <v>79.180000000000007</v>
      </c>
      <c r="Q162" t="s">
        <v>2036</v>
      </c>
      <c r="R162" t="s">
        <v>2045</v>
      </c>
      <c r="S162" s="9">
        <f t="shared" si="10"/>
        <v>43582.208333333328</v>
      </c>
      <c r="T162" s="9">
        <f t="shared" si="11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</v>
      </c>
      <c r="P163">
        <f t="shared" si="9"/>
        <v>57.33</v>
      </c>
      <c r="Q163" t="s">
        <v>2036</v>
      </c>
      <c r="R163" t="s">
        <v>2037</v>
      </c>
      <c r="S163" s="9">
        <f t="shared" si="10"/>
        <v>42270.208333333328</v>
      </c>
      <c r="T163" s="9">
        <f t="shared" si="11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150</v>
      </c>
      <c r="P164">
        <f t="shared" si="9"/>
        <v>58.18</v>
      </c>
      <c r="Q164" t="s">
        <v>2034</v>
      </c>
      <c r="R164" t="s">
        <v>2035</v>
      </c>
      <c r="S164" s="9">
        <f t="shared" si="10"/>
        <v>43442.25</v>
      </c>
      <c r="T164" s="9">
        <f t="shared" si="11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252.99999999999997</v>
      </c>
      <c r="P165">
        <f t="shared" si="9"/>
        <v>36.03</v>
      </c>
      <c r="Q165" t="s">
        <v>2053</v>
      </c>
      <c r="R165" t="s">
        <v>2054</v>
      </c>
      <c r="S165" s="9">
        <f t="shared" si="10"/>
        <v>43028.208333333328</v>
      </c>
      <c r="T165" s="9">
        <f t="shared" si="11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</v>
      </c>
      <c r="P166">
        <f t="shared" si="9"/>
        <v>107.99</v>
      </c>
      <c r="Q166" t="s">
        <v>2038</v>
      </c>
      <c r="R166" t="s">
        <v>2039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122</v>
      </c>
      <c r="P167">
        <f t="shared" si="9"/>
        <v>44.01</v>
      </c>
      <c r="Q167" t="s">
        <v>2036</v>
      </c>
      <c r="R167" t="s">
        <v>2037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</v>
      </c>
      <c r="P168">
        <f t="shared" si="9"/>
        <v>55.08</v>
      </c>
      <c r="Q168" t="s">
        <v>2053</v>
      </c>
      <c r="R168" t="s">
        <v>2054</v>
      </c>
      <c r="S168" s="9">
        <f t="shared" si="10"/>
        <v>40534.25</v>
      </c>
      <c r="T168" s="9">
        <f t="shared" si="11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416</v>
      </c>
      <c r="P169">
        <f t="shared" si="9"/>
        <v>74</v>
      </c>
      <c r="Q169" t="s">
        <v>2038</v>
      </c>
      <c r="R169" t="s">
        <v>2039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</v>
      </c>
      <c r="P170">
        <f t="shared" si="9"/>
        <v>42</v>
      </c>
      <c r="Q170" t="s">
        <v>2034</v>
      </c>
      <c r="R170" t="s">
        <v>2044</v>
      </c>
      <c r="S170" s="9">
        <f t="shared" si="10"/>
        <v>43518.25</v>
      </c>
      <c r="T170" s="9">
        <f t="shared" si="11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</v>
      </c>
      <c r="P171">
        <f t="shared" si="9"/>
        <v>77.989999999999995</v>
      </c>
      <c r="Q171" t="s">
        <v>2040</v>
      </c>
      <c r="R171" t="s">
        <v>2051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3</v>
      </c>
      <c r="P172">
        <f t="shared" si="9"/>
        <v>82.51</v>
      </c>
      <c r="Q172" t="s">
        <v>2034</v>
      </c>
      <c r="R172" t="s">
        <v>2044</v>
      </c>
      <c r="S172" s="9">
        <f t="shared" si="10"/>
        <v>42950.208333333328</v>
      </c>
      <c r="T172" s="9">
        <f t="shared" si="11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11</v>
      </c>
      <c r="P173">
        <f t="shared" si="9"/>
        <v>104.2</v>
      </c>
      <c r="Q173" t="s">
        <v>2046</v>
      </c>
      <c r="R173" t="s">
        <v>2058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83</v>
      </c>
      <c r="P174">
        <f t="shared" si="9"/>
        <v>25.5</v>
      </c>
      <c r="Q174" t="s">
        <v>2040</v>
      </c>
      <c r="R174" t="s">
        <v>2041</v>
      </c>
      <c r="S174" s="9">
        <f t="shared" si="10"/>
        <v>41839.208333333336</v>
      </c>
      <c r="T174" s="9">
        <f t="shared" si="11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</v>
      </c>
      <c r="P175">
        <f t="shared" si="9"/>
        <v>100.98</v>
      </c>
      <c r="Q175" t="s">
        <v>2038</v>
      </c>
      <c r="R175" t="s">
        <v>2039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894.99999999999989</v>
      </c>
      <c r="P176">
        <f t="shared" si="9"/>
        <v>111.83</v>
      </c>
      <c r="Q176" t="s">
        <v>2036</v>
      </c>
      <c r="R176" t="s">
        <v>2045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</v>
      </c>
      <c r="P177">
        <f t="shared" si="9"/>
        <v>42</v>
      </c>
      <c r="Q177" t="s">
        <v>2038</v>
      </c>
      <c r="R177" t="s">
        <v>2039</v>
      </c>
      <c r="S177" s="9">
        <f t="shared" si="10"/>
        <v>42613.208333333328</v>
      </c>
      <c r="T177" s="9">
        <f t="shared" si="11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75</v>
      </c>
      <c r="P178">
        <f t="shared" si="9"/>
        <v>110.05</v>
      </c>
      <c r="Q178" t="s">
        <v>2038</v>
      </c>
      <c r="R178" t="s">
        <v>2039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</v>
      </c>
      <c r="P179">
        <f t="shared" si="9"/>
        <v>59</v>
      </c>
      <c r="Q179" t="s">
        <v>2038</v>
      </c>
      <c r="R179" t="s">
        <v>2039</v>
      </c>
      <c r="S179" s="9">
        <f t="shared" si="10"/>
        <v>40497.25</v>
      </c>
      <c r="T179" s="9">
        <f t="shared" si="11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</v>
      </c>
      <c r="P180">
        <f t="shared" si="9"/>
        <v>32.99</v>
      </c>
      <c r="Q180" t="s">
        <v>2032</v>
      </c>
      <c r="R180" t="s">
        <v>2033</v>
      </c>
      <c r="S180" s="9">
        <f t="shared" si="10"/>
        <v>42999.208333333328</v>
      </c>
      <c r="T180" s="9">
        <f t="shared" si="11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358</v>
      </c>
      <c r="P181">
        <f t="shared" si="9"/>
        <v>45.01</v>
      </c>
      <c r="Q181" t="s">
        <v>2038</v>
      </c>
      <c r="R181" t="s">
        <v>2039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</v>
      </c>
      <c r="P182">
        <f t="shared" si="9"/>
        <v>81.98</v>
      </c>
      <c r="Q182" t="s">
        <v>2036</v>
      </c>
      <c r="R182" t="s">
        <v>2045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62</v>
      </c>
      <c r="P183">
        <f t="shared" si="9"/>
        <v>39.08</v>
      </c>
      <c r="Q183" t="s">
        <v>2036</v>
      </c>
      <c r="R183" t="s">
        <v>2037</v>
      </c>
      <c r="S183" s="9">
        <f t="shared" si="10"/>
        <v>43012.208333333328</v>
      </c>
      <c r="T183" s="9">
        <f t="shared" si="11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</v>
      </c>
      <c r="P184">
        <f t="shared" si="9"/>
        <v>59</v>
      </c>
      <c r="Q184" t="s">
        <v>2038</v>
      </c>
      <c r="R184" t="s">
        <v>2039</v>
      </c>
      <c r="S184" s="9">
        <f t="shared" si="10"/>
        <v>43631.208333333328</v>
      </c>
      <c r="T184" s="9">
        <f t="shared" si="11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</v>
      </c>
      <c r="P185">
        <f t="shared" si="9"/>
        <v>40.99</v>
      </c>
      <c r="Q185" t="s">
        <v>2034</v>
      </c>
      <c r="R185" t="s">
        <v>2035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</v>
      </c>
      <c r="P186">
        <f t="shared" si="9"/>
        <v>31.03</v>
      </c>
      <c r="Q186" t="s">
        <v>2038</v>
      </c>
      <c r="R186" t="s">
        <v>2039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72</v>
      </c>
      <c r="P187">
        <f t="shared" si="9"/>
        <v>37.79</v>
      </c>
      <c r="Q187" t="s">
        <v>2040</v>
      </c>
      <c r="R187" t="s">
        <v>2059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32</v>
      </c>
      <c r="P188">
        <f t="shared" si="9"/>
        <v>32.01</v>
      </c>
      <c r="Q188" t="s">
        <v>2038</v>
      </c>
      <c r="R188" t="s">
        <v>2039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229.99999999999997</v>
      </c>
      <c r="P189">
        <f t="shared" si="9"/>
        <v>95.97</v>
      </c>
      <c r="Q189" t="s">
        <v>2040</v>
      </c>
      <c r="R189" t="s">
        <v>2051</v>
      </c>
      <c r="S189" s="9">
        <f t="shared" si="10"/>
        <v>41328.25</v>
      </c>
      <c r="T189" s="9">
        <f t="shared" si="11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</v>
      </c>
      <c r="P190">
        <f t="shared" si="9"/>
        <v>75</v>
      </c>
      <c r="Q190" t="s">
        <v>2038</v>
      </c>
      <c r="R190" t="s">
        <v>2039</v>
      </c>
      <c r="S190" s="9">
        <f t="shared" si="10"/>
        <v>41975.25</v>
      </c>
      <c r="T190" s="9">
        <f t="shared" si="11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24</v>
      </c>
      <c r="P191">
        <f t="shared" si="9"/>
        <v>102.05</v>
      </c>
      <c r="Q191" t="s">
        <v>2038</v>
      </c>
      <c r="R191" t="s">
        <v>2039</v>
      </c>
      <c r="S191" s="9">
        <f t="shared" si="10"/>
        <v>42433.25</v>
      </c>
      <c r="T191" s="9">
        <f t="shared" si="11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69</v>
      </c>
      <c r="P192">
        <f t="shared" si="9"/>
        <v>105.75</v>
      </c>
      <c r="Q192" t="s">
        <v>2038</v>
      </c>
      <c r="R192" t="s">
        <v>2039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38</v>
      </c>
      <c r="P193">
        <f t="shared" si="9"/>
        <v>37.07</v>
      </c>
      <c r="Q193" t="s">
        <v>2038</v>
      </c>
      <c r="R193" t="s">
        <v>2039</v>
      </c>
      <c r="S193" s="9">
        <f t="shared" si="10"/>
        <v>43536.208333333328</v>
      </c>
      <c r="T193" s="9">
        <f t="shared" si="11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20</v>
      </c>
      <c r="P194">
        <f t="shared" si="9"/>
        <v>35.049999999999997</v>
      </c>
      <c r="Q194" t="s">
        <v>2034</v>
      </c>
      <c r="R194" t="s">
        <v>2035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ROUND(E195/D195,2)*100</f>
        <v>46</v>
      </c>
      <c r="P195">
        <f t="shared" ref="P195:P258" si="13">ROUND(E195/G195,2)</f>
        <v>46.34</v>
      </c>
      <c r="Q195" t="s">
        <v>2034</v>
      </c>
      <c r="R195" t="s">
        <v>2044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123</v>
      </c>
      <c r="P196">
        <f t="shared" si="13"/>
        <v>69.17</v>
      </c>
      <c r="Q196" t="s">
        <v>2034</v>
      </c>
      <c r="R196" t="s">
        <v>2056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362</v>
      </c>
      <c r="P197">
        <f t="shared" si="13"/>
        <v>109.08</v>
      </c>
      <c r="Q197" t="s">
        <v>2034</v>
      </c>
      <c r="R197" t="s">
        <v>2042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63</v>
      </c>
      <c r="P198">
        <f t="shared" si="13"/>
        <v>51.78</v>
      </c>
      <c r="Q198" t="s">
        <v>2036</v>
      </c>
      <c r="R198" t="s">
        <v>2045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298</v>
      </c>
      <c r="P199">
        <f t="shared" si="13"/>
        <v>82.01</v>
      </c>
      <c r="Q199" t="s">
        <v>2040</v>
      </c>
      <c r="R199" t="s">
        <v>2043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10</v>
      </c>
      <c r="P200">
        <f t="shared" si="13"/>
        <v>35.96</v>
      </c>
      <c r="Q200" t="s">
        <v>2034</v>
      </c>
      <c r="R200" t="s">
        <v>2042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54</v>
      </c>
      <c r="P201">
        <f t="shared" si="13"/>
        <v>74.459999999999994</v>
      </c>
      <c r="Q201" t="s">
        <v>2034</v>
      </c>
      <c r="R201" t="s">
        <v>2035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2</v>
      </c>
      <c r="P202">
        <f t="shared" si="13"/>
        <v>2</v>
      </c>
      <c r="Q202" t="s">
        <v>2038</v>
      </c>
      <c r="R202" t="s">
        <v>2039</v>
      </c>
      <c r="S202" s="9">
        <f t="shared" si="14"/>
        <v>40262.208333333336</v>
      </c>
      <c r="T202" s="9">
        <f t="shared" si="15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681</v>
      </c>
      <c r="P203">
        <f t="shared" si="13"/>
        <v>91.11</v>
      </c>
      <c r="Q203" t="s">
        <v>2036</v>
      </c>
      <c r="R203" t="s">
        <v>2037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79</v>
      </c>
      <c r="P204">
        <f t="shared" si="13"/>
        <v>79.790000000000006</v>
      </c>
      <c r="Q204" t="s">
        <v>2032</v>
      </c>
      <c r="R204" t="s">
        <v>2033</v>
      </c>
      <c r="S204" s="9">
        <f t="shared" si="14"/>
        <v>40818.208333333336</v>
      </c>
      <c r="T204" s="9">
        <f t="shared" si="15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134</v>
      </c>
      <c r="P205">
        <f t="shared" si="13"/>
        <v>43</v>
      </c>
      <c r="Q205" t="s">
        <v>2038</v>
      </c>
      <c r="R205" t="s">
        <v>2039</v>
      </c>
      <c r="S205" s="9">
        <f t="shared" si="14"/>
        <v>42752.25</v>
      </c>
      <c r="T205" s="9">
        <f t="shared" si="15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3</v>
      </c>
      <c r="P206">
        <f t="shared" si="13"/>
        <v>63.23</v>
      </c>
      <c r="Q206" t="s">
        <v>2034</v>
      </c>
      <c r="R206" t="s">
        <v>2057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432</v>
      </c>
      <c r="P207">
        <f t="shared" si="13"/>
        <v>70.180000000000007</v>
      </c>
      <c r="Q207" t="s">
        <v>2038</v>
      </c>
      <c r="R207" t="s">
        <v>2039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39</v>
      </c>
      <c r="P208">
        <f t="shared" si="13"/>
        <v>61.33</v>
      </c>
      <c r="Q208" t="s">
        <v>2046</v>
      </c>
      <c r="R208" t="s">
        <v>2052</v>
      </c>
      <c r="S208" s="9">
        <f t="shared" si="14"/>
        <v>40236.25</v>
      </c>
      <c r="T208" s="9">
        <f t="shared" si="15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426</v>
      </c>
      <c r="P209">
        <f t="shared" si="13"/>
        <v>99</v>
      </c>
      <c r="Q209" t="s">
        <v>2034</v>
      </c>
      <c r="R209" t="s">
        <v>2035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101</v>
      </c>
      <c r="P210">
        <f t="shared" si="13"/>
        <v>96.98</v>
      </c>
      <c r="Q210" t="s">
        <v>2040</v>
      </c>
      <c r="R210" t="s">
        <v>2041</v>
      </c>
      <c r="S210" s="9">
        <f t="shared" si="14"/>
        <v>43048.25</v>
      </c>
      <c r="T210" s="9">
        <f t="shared" si="15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21</v>
      </c>
      <c r="P211">
        <f t="shared" si="13"/>
        <v>51</v>
      </c>
      <c r="Q211" t="s">
        <v>2040</v>
      </c>
      <c r="R211" t="s">
        <v>2041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67</v>
      </c>
      <c r="P212">
        <f t="shared" si="13"/>
        <v>28.04</v>
      </c>
      <c r="Q212" t="s">
        <v>2040</v>
      </c>
      <c r="R212" t="s">
        <v>2062</v>
      </c>
      <c r="S212" s="9">
        <f t="shared" si="14"/>
        <v>42797.25</v>
      </c>
      <c r="T212" s="9">
        <f t="shared" si="15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95</v>
      </c>
      <c r="P213">
        <f t="shared" si="13"/>
        <v>60.98</v>
      </c>
      <c r="Q213" t="s">
        <v>2038</v>
      </c>
      <c r="R213" t="s">
        <v>2039</v>
      </c>
      <c r="S213" s="9">
        <f t="shared" si="14"/>
        <v>41513.208333333336</v>
      </c>
      <c r="T213" s="9">
        <f t="shared" si="15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152</v>
      </c>
      <c r="P214">
        <f t="shared" si="13"/>
        <v>73.209999999999994</v>
      </c>
      <c r="Q214" t="s">
        <v>2038</v>
      </c>
      <c r="R214" t="s">
        <v>2039</v>
      </c>
      <c r="S214" s="9">
        <f t="shared" si="14"/>
        <v>43814.25</v>
      </c>
      <c r="T214" s="9">
        <f t="shared" si="15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195</v>
      </c>
      <c r="P215">
        <f t="shared" si="13"/>
        <v>40</v>
      </c>
      <c r="Q215" t="s">
        <v>2034</v>
      </c>
      <c r="R215" t="s">
        <v>2044</v>
      </c>
      <c r="S215" s="9">
        <f t="shared" si="14"/>
        <v>40488.208333333336</v>
      </c>
      <c r="T215" s="9">
        <f t="shared" si="15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1023</v>
      </c>
      <c r="P216">
        <f t="shared" si="13"/>
        <v>86.81</v>
      </c>
      <c r="Q216" t="s">
        <v>2034</v>
      </c>
      <c r="R216" t="s">
        <v>2035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4</v>
      </c>
      <c r="P217">
        <f t="shared" si="13"/>
        <v>42.13</v>
      </c>
      <c r="Q217" t="s">
        <v>2038</v>
      </c>
      <c r="R217" t="s">
        <v>2039</v>
      </c>
      <c r="S217" s="9">
        <f t="shared" si="14"/>
        <v>43509.25</v>
      </c>
      <c r="T217" s="9">
        <f t="shared" si="15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155</v>
      </c>
      <c r="P218">
        <f t="shared" si="13"/>
        <v>103.98</v>
      </c>
      <c r="Q218" t="s">
        <v>2038</v>
      </c>
      <c r="R218" t="s">
        <v>2039</v>
      </c>
      <c r="S218" s="9">
        <f t="shared" si="14"/>
        <v>40869.25</v>
      </c>
      <c r="T218" s="9">
        <f t="shared" si="15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45</v>
      </c>
      <c r="P219">
        <f t="shared" si="13"/>
        <v>62</v>
      </c>
      <c r="Q219" t="s">
        <v>2040</v>
      </c>
      <c r="R219" t="s">
        <v>2062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216</v>
      </c>
      <c r="P220">
        <f t="shared" si="13"/>
        <v>31.01</v>
      </c>
      <c r="Q220" t="s">
        <v>2040</v>
      </c>
      <c r="R220" t="s">
        <v>2051</v>
      </c>
      <c r="S220" s="9">
        <f t="shared" si="14"/>
        <v>40858.25</v>
      </c>
      <c r="T220" s="9">
        <f t="shared" si="15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332</v>
      </c>
      <c r="P221">
        <f t="shared" si="13"/>
        <v>89.99</v>
      </c>
      <c r="Q221" t="s">
        <v>2040</v>
      </c>
      <c r="R221" t="s">
        <v>2048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8</v>
      </c>
      <c r="P222">
        <f t="shared" si="13"/>
        <v>39.24</v>
      </c>
      <c r="Q222" t="s">
        <v>2038</v>
      </c>
      <c r="R222" t="s">
        <v>2039</v>
      </c>
      <c r="S222" s="9">
        <f t="shared" si="14"/>
        <v>40725.208333333336</v>
      </c>
      <c r="T222" s="9">
        <f t="shared" si="15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99</v>
      </c>
      <c r="P223">
        <f t="shared" si="13"/>
        <v>54.99</v>
      </c>
      <c r="Q223" t="s">
        <v>2032</v>
      </c>
      <c r="R223" t="s">
        <v>2033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138</v>
      </c>
      <c r="P224">
        <f t="shared" si="13"/>
        <v>47.99</v>
      </c>
      <c r="Q224" t="s">
        <v>2053</v>
      </c>
      <c r="R224" t="s">
        <v>2054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94</v>
      </c>
      <c r="P225">
        <f t="shared" si="13"/>
        <v>87.97</v>
      </c>
      <c r="Q225" t="s">
        <v>2038</v>
      </c>
      <c r="R225" t="s">
        <v>2039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404</v>
      </c>
      <c r="P226">
        <f t="shared" si="13"/>
        <v>52</v>
      </c>
      <c r="Q226" t="s">
        <v>2040</v>
      </c>
      <c r="R226" t="s">
        <v>2062</v>
      </c>
      <c r="S226" s="9">
        <f t="shared" si="14"/>
        <v>41906.208333333336</v>
      </c>
      <c r="T226" s="9">
        <f t="shared" si="15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260</v>
      </c>
      <c r="P227">
        <f t="shared" si="13"/>
        <v>30</v>
      </c>
      <c r="Q227" t="s">
        <v>2034</v>
      </c>
      <c r="R227" t="s">
        <v>2035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367</v>
      </c>
      <c r="P228">
        <f t="shared" si="13"/>
        <v>98.21</v>
      </c>
      <c r="Q228" t="s">
        <v>2053</v>
      </c>
      <c r="R228" t="s">
        <v>2054</v>
      </c>
      <c r="S228" s="9">
        <f t="shared" si="14"/>
        <v>40276.208333333336</v>
      </c>
      <c r="T228" s="9">
        <f t="shared" si="15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169</v>
      </c>
      <c r="P229">
        <f t="shared" si="13"/>
        <v>108.96</v>
      </c>
      <c r="Q229" t="s">
        <v>2049</v>
      </c>
      <c r="R229" t="s">
        <v>2060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120</v>
      </c>
      <c r="P230">
        <f t="shared" si="13"/>
        <v>67</v>
      </c>
      <c r="Q230" t="s">
        <v>2040</v>
      </c>
      <c r="R230" t="s">
        <v>2048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194</v>
      </c>
      <c r="P231">
        <f t="shared" si="13"/>
        <v>64.989999999999995</v>
      </c>
      <c r="Q231" t="s">
        <v>2049</v>
      </c>
      <c r="R231" t="s">
        <v>2060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420</v>
      </c>
      <c r="P232">
        <f t="shared" si="13"/>
        <v>99.84</v>
      </c>
      <c r="Q232" t="s">
        <v>2049</v>
      </c>
      <c r="R232" t="s">
        <v>2050</v>
      </c>
      <c r="S232" s="9">
        <f t="shared" si="14"/>
        <v>43805.25</v>
      </c>
      <c r="T232" s="9">
        <f t="shared" si="15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77</v>
      </c>
      <c r="P233">
        <f t="shared" si="13"/>
        <v>82.43</v>
      </c>
      <c r="Q233" t="s">
        <v>2038</v>
      </c>
      <c r="R233" t="s">
        <v>2039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171</v>
      </c>
      <c r="P234">
        <f t="shared" si="13"/>
        <v>63.29</v>
      </c>
      <c r="Q234" t="s">
        <v>2038</v>
      </c>
      <c r="R234" t="s">
        <v>2039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158</v>
      </c>
      <c r="P235">
        <f t="shared" si="13"/>
        <v>96.77</v>
      </c>
      <c r="Q235" t="s">
        <v>2040</v>
      </c>
      <c r="R235" t="s">
        <v>2048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109.00000000000001</v>
      </c>
      <c r="P236">
        <f t="shared" si="13"/>
        <v>54.91</v>
      </c>
      <c r="Q236" t="s">
        <v>2049</v>
      </c>
      <c r="R236" t="s">
        <v>2050</v>
      </c>
      <c r="S236" s="9">
        <f t="shared" si="14"/>
        <v>42969.208333333328</v>
      </c>
      <c r="T236" s="9">
        <f t="shared" si="15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42</v>
      </c>
      <c r="P237">
        <f t="shared" si="13"/>
        <v>39.01</v>
      </c>
      <c r="Q237" t="s">
        <v>2040</v>
      </c>
      <c r="R237" t="s">
        <v>2048</v>
      </c>
      <c r="S237" s="9">
        <f t="shared" si="14"/>
        <v>42779.25</v>
      </c>
      <c r="T237" s="9">
        <f t="shared" si="15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11</v>
      </c>
      <c r="P238">
        <f t="shared" si="13"/>
        <v>75.84</v>
      </c>
      <c r="Q238" t="s">
        <v>2034</v>
      </c>
      <c r="R238" t="s">
        <v>2035</v>
      </c>
      <c r="S238" s="9">
        <f t="shared" si="14"/>
        <v>43641.208333333328</v>
      </c>
      <c r="T238" s="9">
        <f t="shared" si="15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159</v>
      </c>
      <c r="P239">
        <f t="shared" si="13"/>
        <v>45.05</v>
      </c>
      <c r="Q239" t="s">
        <v>2040</v>
      </c>
      <c r="R239" t="s">
        <v>2048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422</v>
      </c>
      <c r="P240">
        <f t="shared" si="13"/>
        <v>104.52</v>
      </c>
      <c r="Q240" t="s">
        <v>2038</v>
      </c>
      <c r="R240" t="s">
        <v>2039</v>
      </c>
      <c r="S240" s="9">
        <f t="shared" si="14"/>
        <v>43083.25</v>
      </c>
      <c r="T240" s="9">
        <f t="shared" si="15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98</v>
      </c>
      <c r="P241">
        <f t="shared" si="13"/>
        <v>76.27</v>
      </c>
      <c r="Q241" t="s">
        <v>2036</v>
      </c>
      <c r="R241" t="s">
        <v>2045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419.00000000000006</v>
      </c>
      <c r="P242">
        <f t="shared" si="13"/>
        <v>69.02</v>
      </c>
      <c r="Q242" t="s">
        <v>2038</v>
      </c>
      <c r="R242" t="s">
        <v>2039</v>
      </c>
      <c r="S242" s="9">
        <f t="shared" si="14"/>
        <v>40396.208333333336</v>
      </c>
      <c r="T242" s="9">
        <f t="shared" si="15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102</v>
      </c>
      <c r="P243">
        <f t="shared" si="13"/>
        <v>101.98</v>
      </c>
      <c r="Q243" t="s">
        <v>2046</v>
      </c>
      <c r="R243" t="s">
        <v>2047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128</v>
      </c>
      <c r="P244">
        <f t="shared" si="13"/>
        <v>42.92</v>
      </c>
      <c r="Q244" t="s">
        <v>2034</v>
      </c>
      <c r="R244" t="s">
        <v>2035</v>
      </c>
      <c r="S244" s="9">
        <f t="shared" si="14"/>
        <v>42865.208333333328</v>
      </c>
      <c r="T244" s="9">
        <f t="shared" si="15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445</v>
      </c>
      <c r="P245">
        <f t="shared" si="13"/>
        <v>43.03</v>
      </c>
      <c r="Q245" t="s">
        <v>2038</v>
      </c>
      <c r="R245" t="s">
        <v>2039</v>
      </c>
      <c r="S245" s="9">
        <f t="shared" si="14"/>
        <v>43163.25</v>
      </c>
      <c r="T245" s="9">
        <f t="shared" si="15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570</v>
      </c>
      <c r="P246">
        <f t="shared" si="13"/>
        <v>75.25</v>
      </c>
      <c r="Q246" t="s">
        <v>2038</v>
      </c>
      <c r="R246" t="s">
        <v>2039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509</v>
      </c>
      <c r="P247">
        <f t="shared" si="13"/>
        <v>69.02</v>
      </c>
      <c r="Q247" t="s">
        <v>2038</v>
      </c>
      <c r="R247" t="s">
        <v>2039</v>
      </c>
      <c r="S247" s="9">
        <f t="shared" si="14"/>
        <v>41736.208333333336</v>
      </c>
      <c r="T247" s="9">
        <f t="shared" si="15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326</v>
      </c>
      <c r="P248">
        <f t="shared" si="13"/>
        <v>65.989999999999995</v>
      </c>
      <c r="Q248" t="s">
        <v>2036</v>
      </c>
      <c r="R248" t="s">
        <v>2037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933</v>
      </c>
      <c r="P249">
        <f t="shared" si="13"/>
        <v>98.01</v>
      </c>
      <c r="Q249" t="s">
        <v>2046</v>
      </c>
      <c r="R249" t="s">
        <v>2052</v>
      </c>
      <c r="S249" s="9">
        <f t="shared" si="14"/>
        <v>42726.25</v>
      </c>
      <c r="T249" s="9">
        <f t="shared" si="15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211</v>
      </c>
      <c r="P250">
        <f t="shared" si="13"/>
        <v>60.11</v>
      </c>
      <c r="Q250" t="s">
        <v>2049</v>
      </c>
      <c r="R250" t="s">
        <v>2060</v>
      </c>
      <c r="S250" s="9">
        <f t="shared" si="14"/>
        <v>42004.25</v>
      </c>
      <c r="T250" s="9">
        <f t="shared" si="15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273</v>
      </c>
      <c r="P251">
        <f t="shared" si="13"/>
        <v>26</v>
      </c>
      <c r="Q251" t="s">
        <v>2046</v>
      </c>
      <c r="R251" t="s">
        <v>2058</v>
      </c>
      <c r="S251" s="9">
        <f t="shared" si="14"/>
        <v>42006.25</v>
      </c>
      <c r="T251" s="9">
        <f t="shared" si="15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3</v>
      </c>
      <c r="P252">
        <f t="shared" si="13"/>
        <v>3</v>
      </c>
      <c r="Q252" t="s">
        <v>2034</v>
      </c>
      <c r="R252" t="s">
        <v>2035</v>
      </c>
      <c r="S252" s="9">
        <f t="shared" si="14"/>
        <v>40203.25</v>
      </c>
      <c r="T252" s="9">
        <f t="shared" si="15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54</v>
      </c>
      <c r="P253">
        <f t="shared" si="13"/>
        <v>38.020000000000003</v>
      </c>
      <c r="Q253" t="s">
        <v>2038</v>
      </c>
      <c r="R253" t="s">
        <v>2039</v>
      </c>
      <c r="S253" s="9">
        <f t="shared" si="14"/>
        <v>41252.25</v>
      </c>
      <c r="T253" s="9">
        <f t="shared" si="15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626</v>
      </c>
      <c r="P254">
        <f t="shared" si="13"/>
        <v>106.15</v>
      </c>
      <c r="Q254" t="s">
        <v>2038</v>
      </c>
      <c r="R254" t="s">
        <v>2039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89</v>
      </c>
      <c r="P255">
        <f t="shared" si="13"/>
        <v>81.02</v>
      </c>
      <c r="Q255" t="s">
        <v>2040</v>
      </c>
      <c r="R255" t="s">
        <v>2043</v>
      </c>
      <c r="S255" s="9">
        <f t="shared" si="14"/>
        <v>40641.208333333336</v>
      </c>
      <c r="T255" s="9">
        <f t="shared" si="15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185</v>
      </c>
      <c r="P256">
        <f t="shared" si="13"/>
        <v>96.65</v>
      </c>
      <c r="Q256" t="s">
        <v>2046</v>
      </c>
      <c r="R256" t="s">
        <v>2047</v>
      </c>
      <c r="S256" s="9">
        <f t="shared" si="14"/>
        <v>42787.25</v>
      </c>
      <c r="T256" s="9">
        <f t="shared" si="15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120</v>
      </c>
      <c r="P257">
        <f t="shared" si="13"/>
        <v>57</v>
      </c>
      <c r="Q257" t="s">
        <v>2034</v>
      </c>
      <c r="R257" t="s">
        <v>2035</v>
      </c>
      <c r="S257" s="9">
        <f t="shared" si="14"/>
        <v>40590.25</v>
      </c>
      <c r="T257" s="9">
        <f t="shared" si="15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23</v>
      </c>
      <c r="P258">
        <f t="shared" si="13"/>
        <v>63.93</v>
      </c>
      <c r="Q258" t="s">
        <v>2034</v>
      </c>
      <c r="R258" t="s">
        <v>2035</v>
      </c>
      <c r="S258" s="9">
        <f t="shared" si="14"/>
        <v>42393.25</v>
      </c>
      <c r="T258" s="9">
        <f t="shared" si="15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ROUND(E259/D259,2)*100</f>
        <v>146</v>
      </c>
      <c r="P259">
        <f t="shared" ref="P259:P322" si="17">ROUND(E259/G259,2)</f>
        <v>90.46</v>
      </c>
      <c r="Q259" t="s">
        <v>2038</v>
      </c>
      <c r="R259" t="s">
        <v>2039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268</v>
      </c>
      <c r="P260">
        <f t="shared" si="17"/>
        <v>72.17</v>
      </c>
      <c r="Q260" t="s">
        <v>2038</v>
      </c>
      <c r="R260" t="s">
        <v>2039</v>
      </c>
      <c r="S260" s="9">
        <f t="shared" si="18"/>
        <v>42712.25</v>
      </c>
      <c r="T260" s="9">
        <f t="shared" si="1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598</v>
      </c>
      <c r="P261">
        <f t="shared" si="17"/>
        <v>77.930000000000007</v>
      </c>
      <c r="Q261" t="s">
        <v>2053</v>
      </c>
      <c r="R261" t="s">
        <v>2054</v>
      </c>
      <c r="S261" s="9">
        <f t="shared" si="18"/>
        <v>41251.25</v>
      </c>
      <c r="T261" s="9">
        <f t="shared" si="1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158</v>
      </c>
      <c r="P262">
        <f t="shared" si="17"/>
        <v>38.07</v>
      </c>
      <c r="Q262" t="s">
        <v>2034</v>
      </c>
      <c r="R262" t="s">
        <v>2035</v>
      </c>
      <c r="S262" s="9">
        <f t="shared" si="18"/>
        <v>41180.208333333336</v>
      </c>
      <c r="T262" s="9">
        <f t="shared" si="1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31</v>
      </c>
      <c r="P263">
        <f t="shared" si="17"/>
        <v>57.94</v>
      </c>
      <c r="Q263" t="s">
        <v>2034</v>
      </c>
      <c r="R263" t="s">
        <v>2035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313</v>
      </c>
      <c r="P264">
        <f t="shared" si="17"/>
        <v>49.79</v>
      </c>
      <c r="Q264" t="s">
        <v>2034</v>
      </c>
      <c r="R264" t="s">
        <v>2044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371</v>
      </c>
      <c r="P265">
        <f t="shared" si="17"/>
        <v>54.05</v>
      </c>
      <c r="Q265" t="s">
        <v>2053</v>
      </c>
      <c r="R265" t="s">
        <v>2054</v>
      </c>
      <c r="S265" s="9">
        <f t="shared" si="18"/>
        <v>40187.25</v>
      </c>
      <c r="T265" s="9">
        <f t="shared" si="1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363</v>
      </c>
      <c r="P266">
        <f t="shared" si="17"/>
        <v>30</v>
      </c>
      <c r="Q266" t="s">
        <v>2038</v>
      </c>
      <c r="R266" t="s">
        <v>2039</v>
      </c>
      <c r="S266" s="9">
        <f t="shared" si="18"/>
        <v>41317.25</v>
      </c>
      <c r="T266" s="9">
        <f t="shared" si="1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123</v>
      </c>
      <c r="P267">
        <f t="shared" si="17"/>
        <v>70.13</v>
      </c>
      <c r="Q267" t="s">
        <v>2038</v>
      </c>
      <c r="R267" t="s">
        <v>2039</v>
      </c>
      <c r="S267" s="9">
        <f t="shared" si="18"/>
        <v>42372.25</v>
      </c>
      <c r="T267" s="9">
        <f t="shared" si="1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77</v>
      </c>
      <c r="P268">
        <f t="shared" si="17"/>
        <v>27</v>
      </c>
      <c r="Q268" t="s">
        <v>2034</v>
      </c>
      <c r="R268" t="s">
        <v>2057</v>
      </c>
      <c r="S268" s="9">
        <f t="shared" si="18"/>
        <v>41950.25</v>
      </c>
      <c r="T268" s="9">
        <f t="shared" si="1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234</v>
      </c>
      <c r="P269">
        <f t="shared" si="17"/>
        <v>51.99</v>
      </c>
      <c r="Q269" t="s">
        <v>2038</v>
      </c>
      <c r="R269" t="s">
        <v>2039</v>
      </c>
      <c r="S269" s="9">
        <f t="shared" si="18"/>
        <v>41206.208333333336</v>
      </c>
      <c r="T269" s="9">
        <f t="shared" si="1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181</v>
      </c>
      <c r="P270">
        <f t="shared" si="17"/>
        <v>56.42</v>
      </c>
      <c r="Q270" t="s">
        <v>2040</v>
      </c>
      <c r="R270" t="s">
        <v>2041</v>
      </c>
      <c r="S270" s="9">
        <f t="shared" si="18"/>
        <v>41186.208333333336</v>
      </c>
      <c r="T270" s="9">
        <f t="shared" si="1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252.99999999999997</v>
      </c>
      <c r="P271">
        <f t="shared" si="17"/>
        <v>101.63</v>
      </c>
      <c r="Q271" t="s">
        <v>2040</v>
      </c>
      <c r="R271" t="s">
        <v>2059</v>
      </c>
      <c r="S271" s="9">
        <f t="shared" si="18"/>
        <v>43496.25</v>
      </c>
      <c r="T271" s="9">
        <f t="shared" si="1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27</v>
      </c>
      <c r="P272">
        <f t="shared" si="17"/>
        <v>25.01</v>
      </c>
      <c r="Q272" t="s">
        <v>2049</v>
      </c>
      <c r="R272" t="s">
        <v>2050</v>
      </c>
      <c r="S272" s="9">
        <f t="shared" si="18"/>
        <v>40514.25</v>
      </c>
      <c r="T272" s="9">
        <f t="shared" si="1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1</v>
      </c>
      <c r="P273">
        <f t="shared" si="17"/>
        <v>32.020000000000003</v>
      </c>
      <c r="Q273" t="s">
        <v>2053</v>
      </c>
      <c r="R273" t="s">
        <v>2054</v>
      </c>
      <c r="S273" s="9">
        <f t="shared" si="18"/>
        <v>42345.25</v>
      </c>
      <c r="T273" s="9">
        <f t="shared" si="1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304</v>
      </c>
      <c r="P274">
        <f t="shared" si="17"/>
        <v>82.02</v>
      </c>
      <c r="Q274" t="s">
        <v>2038</v>
      </c>
      <c r="R274" t="s">
        <v>2039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137</v>
      </c>
      <c r="P275">
        <f t="shared" si="17"/>
        <v>37.96</v>
      </c>
      <c r="Q275" t="s">
        <v>2038</v>
      </c>
      <c r="R275" t="s">
        <v>2039</v>
      </c>
      <c r="S275" s="9">
        <f t="shared" si="18"/>
        <v>42995.208333333328</v>
      </c>
      <c r="T275" s="9">
        <f t="shared" si="1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32</v>
      </c>
      <c r="P276">
        <f t="shared" si="17"/>
        <v>51.53</v>
      </c>
      <c r="Q276" t="s">
        <v>2038</v>
      </c>
      <c r="R276" t="s">
        <v>2039</v>
      </c>
      <c r="S276" s="9">
        <f t="shared" si="18"/>
        <v>43045.25</v>
      </c>
      <c r="T276" s="9">
        <f t="shared" si="1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242</v>
      </c>
      <c r="P277">
        <f t="shared" si="17"/>
        <v>81.2</v>
      </c>
      <c r="Q277" t="s">
        <v>2046</v>
      </c>
      <c r="R277" t="s">
        <v>2058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97</v>
      </c>
      <c r="P278">
        <f t="shared" si="17"/>
        <v>40.03</v>
      </c>
      <c r="Q278" t="s">
        <v>2049</v>
      </c>
      <c r="R278" t="s">
        <v>2050</v>
      </c>
      <c r="S278" s="9">
        <f t="shared" si="18"/>
        <v>41018.208333333336</v>
      </c>
      <c r="T278" s="9">
        <f t="shared" si="1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1066</v>
      </c>
      <c r="P279">
        <f t="shared" si="17"/>
        <v>89.94</v>
      </c>
      <c r="Q279" t="s">
        <v>2038</v>
      </c>
      <c r="R279" t="s">
        <v>2039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326</v>
      </c>
      <c r="P280">
        <f t="shared" si="17"/>
        <v>96.69</v>
      </c>
      <c r="Q280" t="s">
        <v>2036</v>
      </c>
      <c r="R280" t="s">
        <v>2037</v>
      </c>
      <c r="S280" s="9">
        <f t="shared" si="18"/>
        <v>41239.25</v>
      </c>
      <c r="T280" s="9">
        <f t="shared" si="1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171</v>
      </c>
      <c r="P281">
        <f t="shared" si="17"/>
        <v>25.01</v>
      </c>
      <c r="Q281" t="s">
        <v>2038</v>
      </c>
      <c r="R281" t="s">
        <v>2039</v>
      </c>
      <c r="S281" s="9">
        <f t="shared" si="18"/>
        <v>43346.208333333328</v>
      </c>
      <c r="T281" s="9">
        <f t="shared" si="1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581</v>
      </c>
      <c r="P282">
        <f t="shared" si="17"/>
        <v>36.99</v>
      </c>
      <c r="Q282" t="s">
        <v>2040</v>
      </c>
      <c r="R282" t="s">
        <v>2048</v>
      </c>
      <c r="S282" s="9">
        <f t="shared" si="18"/>
        <v>43060.25</v>
      </c>
      <c r="T282" s="9">
        <f t="shared" si="1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92</v>
      </c>
      <c r="P283">
        <f t="shared" si="17"/>
        <v>73.010000000000005</v>
      </c>
      <c r="Q283" t="s">
        <v>2038</v>
      </c>
      <c r="R283" t="s">
        <v>2039</v>
      </c>
      <c r="S283" s="9">
        <f t="shared" si="18"/>
        <v>40979.25</v>
      </c>
      <c r="T283" s="9">
        <f t="shared" si="1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108</v>
      </c>
      <c r="P284">
        <f t="shared" si="17"/>
        <v>68.239999999999995</v>
      </c>
      <c r="Q284" t="s">
        <v>2040</v>
      </c>
      <c r="R284" t="s">
        <v>2059</v>
      </c>
      <c r="S284" s="9">
        <f t="shared" si="18"/>
        <v>42701.25</v>
      </c>
      <c r="T284" s="9">
        <f t="shared" si="1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19</v>
      </c>
      <c r="P285">
        <f t="shared" si="17"/>
        <v>52.31</v>
      </c>
      <c r="Q285" t="s">
        <v>2034</v>
      </c>
      <c r="R285" t="s">
        <v>2035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83</v>
      </c>
      <c r="P286">
        <f t="shared" si="17"/>
        <v>61.77</v>
      </c>
      <c r="Q286" t="s">
        <v>2036</v>
      </c>
      <c r="R286" t="s">
        <v>2037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706</v>
      </c>
      <c r="P287">
        <f t="shared" si="17"/>
        <v>25.03</v>
      </c>
      <c r="Q287" t="s">
        <v>2038</v>
      </c>
      <c r="R287" t="s">
        <v>2039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17</v>
      </c>
      <c r="P288">
        <f t="shared" si="17"/>
        <v>106.29</v>
      </c>
      <c r="Q288" t="s">
        <v>2038</v>
      </c>
      <c r="R288" t="s">
        <v>2039</v>
      </c>
      <c r="S288" s="9">
        <f t="shared" si="18"/>
        <v>42697.25</v>
      </c>
      <c r="T288" s="9">
        <f t="shared" si="1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210</v>
      </c>
      <c r="P289">
        <f t="shared" si="17"/>
        <v>75.069999999999993</v>
      </c>
      <c r="Q289" t="s">
        <v>2034</v>
      </c>
      <c r="R289" t="s">
        <v>2042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98</v>
      </c>
      <c r="P290">
        <f t="shared" si="17"/>
        <v>39.97</v>
      </c>
      <c r="Q290" t="s">
        <v>2034</v>
      </c>
      <c r="R290" t="s">
        <v>2056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1684</v>
      </c>
      <c r="P291">
        <f t="shared" si="17"/>
        <v>39.979999999999997</v>
      </c>
      <c r="Q291" t="s">
        <v>2038</v>
      </c>
      <c r="R291" t="s">
        <v>2039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54</v>
      </c>
      <c r="P292">
        <f t="shared" si="17"/>
        <v>101.02</v>
      </c>
      <c r="Q292" t="s">
        <v>2040</v>
      </c>
      <c r="R292" t="s">
        <v>2041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457</v>
      </c>
      <c r="P293">
        <f t="shared" si="17"/>
        <v>76.81</v>
      </c>
      <c r="Q293" t="s">
        <v>2036</v>
      </c>
      <c r="R293" t="s">
        <v>2037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10</v>
      </c>
      <c r="P294">
        <f t="shared" si="17"/>
        <v>71.7</v>
      </c>
      <c r="Q294" t="s">
        <v>2032</v>
      </c>
      <c r="R294" t="s">
        <v>2033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16</v>
      </c>
      <c r="P295">
        <f t="shared" si="17"/>
        <v>33.28</v>
      </c>
      <c r="Q295" t="s">
        <v>2038</v>
      </c>
      <c r="R295" t="s">
        <v>2039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1340</v>
      </c>
      <c r="P296">
        <f t="shared" si="17"/>
        <v>43.92</v>
      </c>
      <c r="Q296" t="s">
        <v>2038</v>
      </c>
      <c r="R296" t="s">
        <v>2039</v>
      </c>
      <c r="S296" s="9">
        <f t="shared" si="18"/>
        <v>43399.208333333328</v>
      </c>
      <c r="T296" s="9">
        <f t="shared" si="1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36</v>
      </c>
      <c r="P297">
        <f t="shared" si="17"/>
        <v>36</v>
      </c>
      <c r="Q297" t="s">
        <v>2038</v>
      </c>
      <c r="R297" t="s">
        <v>2039</v>
      </c>
      <c r="S297" s="9">
        <f t="shared" si="18"/>
        <v>41562.208333333336</v>
      </c>
      <c r="T297" s="9">
        <f t="shared" si="1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55.000000000000007</v>
      </c>
      <c r="P298">
        <f t="shared" si="17"/>
        <v>88.21</v>
      </c>
      <c r="Q298" t="s">
        <v>2038</v>
      </c>
      <c r="R298" t="s">
        <v>2039</v>
      </c>
      <c r="S298" s="9">
        <f t="shared" si="18"/>
        <v>43493.25</v>
      </c>
      <c r="T298" s="9">
        <f t="shared" si="1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94</v>
      </c>
      <c r="P299">
        <f t="shared" si="17"/>
        <v>65.239999999999995</v>
      </c>
      <c r="Q299" t="s">
        <v>2038</v>
      </c>
      <c r="R299" t="s">
        <v>2039</v>
      </c>
      <c r="S299" s="9">
        <f t="shared" si="18"/>
        <v>41653.25</v>
      </c>
      <c r="T299" s="9">
        <f t="shared" si="1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144</v>
      </c>
      <c r="P300">
        <f t="shared" si="17"/>
        <v>69.959999999999994</v>
      </c>
      <c r="Q300" t="s">
        <v>2034</v>
      </c>
      <c r="R300" t="s">
        <v>2035</v>
      </c>
      <c r="S300" s="9">
        <f t="shared" si="18"/>
        <v>42426.25</v>
      </c>
      <c r="T300" s="9">
        <f t="shared" si="1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51</v>
      </c>
      <c r="P301">
        <f t="shared" si="17"/>
        <v>39.880000000000003</v>
      </c>
      <c r="Q301" t="s">
        <v>2032</v>
      </c>
      <c r="R301" t="s">
        <v>2033</v>
      </c>
      <c r="S301" s="9">
        <f t="shared" si="18"/>
        <v>42432.25</v>
      </c>
      <c r="T301" s="9">
        <f t="shared" si="1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5</v>
      </c>
      <c r="P302">
        <f t="shared" si="17"/>
        <v>5</v>
      </c>
      <c r="Q302" t="s">
        <v>2046</v>
      </c>
      <c r="R302" t="s">
        <v>2047</v>
      </c>
      <c r="S302" s="9">
        <f t="shared" si="18"/>
        <v>42977.208333333328</v>
      </c>
      <c r="T302" s="9">
        <f t="shared" si="1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1345</v>
      </c>
      <c r="P303">
        <f t="shared" si="17"/>
        <v>41.02</v>
      </c>
      <c r="Q303" t="s">
        <v>2040</v>
      </c>
      <c r="R303" t="s">
        <v>2041</v>
      </c>
      <c r="S303" s="9">
        <f t="shared" si="18"/>
        <v>42061.25</v>
      </c>
      <c r="T303" s="9">
        <f t="shared" si="1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32</v>
      </c>
      <c r="P304">
        <f t="shared" si="17"/>
        <v>98.91</v>
      </c>
      <c r="Q304" t="s">
        <v>2038</v>
      </c>
      <c r="R304" t="s">
        <v>2039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83</v>
      </c>
      <c r="P305">
        <f t="shared" si="17"/>
        <v>87.78</v>
      </c>
      <c r="Q305" t="s">
        <v>2034</v>
      </c>
      <c r="R305" t="s">
        <v>2044</v>
      </c>
      <c r="S305" s="9">
        <f t="shared" si="18"/>
        <v>42376.25</v>
      </c>
      <c r="T305" s="9">
        <f t="shared" si="1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546</v>
      </c>
      <c r="P306">
        <f t="shared" si="17"/>
        <v>80.77</v>
      </c>
      <c r="Q306" t="s">
        <v>2040</v>
      </c>
      <c r="R306" t="s">
        <v>2041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286</v>
      </c>
      <c r="P307">
        <f t="shared" si="17"/>
        <v>94.28</v>
      </c>
      <c r="Q307" t="s">
        <v>2038</v>
      </c>
      <c r="R307" t="s">
        <v>2039</v>
      </c>
      <c r="S307" s="9">
        <f t="shared" si="18"/>
        <v>42448.208333333328</v>
      </c>
      <c r="T307" s="9">
        <f t="shared" si="1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8</v>
      </c>
      <c r="P308">
        <f t="shared" si="17"/>
        <v>73.430000000000007</v>
      </c>
      <c r="Q308" t="s">
        <v>2038</v>
      </c>
      <c r="R308" t="s">
        <v>2039</v>
      </c>
      <c r="S308" s="9">
        <f t="shared" si="18"/>
        <v>42930.208333333328</v>
      </c>
      <c r="T308" s="9">
        <f t="shared" si="1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132</v>
      </c>
      <c r="P309">
        <f t="shared" si="17"/>
        <v>65.97</v>
      </c>
      <c r="Q309" t="s">
        <v>2046</v>
      </c>
      <c r="R309" t="s">
        <v>2052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74</v>
      </c>
      <c r="P310">
        <f t="shared" si="17"/>
        <v>109.04</v>
      </c>
      <c r="Q310" t="s">
        <v>2038</v>
      </c>
      <c r="R310" t="s">
        <v>2039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75</v>
      </c>
      <c r="P311">
        <f t="shared" si="17"/>
        <v>41.16</v>
      </c>
      <c r="Q311" t="s">
        <v>2034</v>
      </c>
      <c r="R311" t="s">
        <v>2044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20</v>
      </c>
      <c r="P312">
        <f t="shared" si="17"/>
        <v>99.13</v>
      </c>
      <c r="Q312" t="s">
        <v>2049</v>
      </c>
      <c r="R312" t="s">
        <v>2050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202.99999999999997</v>
      </c>
      <c r="P313">
        <f t="shared" si="17"/>
        <v>105.88</v>
      </c>
      <c r="Q313" t="s">
        <v>2038</v>
      </c>
      <c r="R313" t="s">
        <v>2039</v>
      </c>
      <c r="S313" s="9">
        <f t="shared" si="18"/>
        <v>40590.25</v>
      </c>
      <c r="T313" s="9">
        <f t="shared" si="1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310</v>
      </c>
      <c r="P314">
        <f t="shared" si="17"/>
        <v>49</v>
      </c>
      <c r="Q314" t="s">
        <v>2038</v>
      </c>
      <c r="R314" t="s">
        <v>2039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395</v>
      </c>
      <c r="P315">
        <f t="shared" si="17"/>
        <v>39</v>
      </c>
      <c r="Q315" t="s">
        <v>2034</v>
      </c>
      <c r="R315" t="s">
        <v>2035</v>
      </c>
      <c r="S315" s="9">
        <f t="shared" si="18"/>
        <v>40966.25</v>
      </c>
      <c r="T315" s="9">
        <f t="shared" si="1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295</v>
      </c>
      <c r="P316">
        <f t="shared" si="17"/>
        <v>31.02</v>
      </c>
      <c r="Q316" t="s">
        <v>2040</v>
      </c>
      <c r="R316" t="s">
        <v>2041</v>
      </c>
      <c r="S316" s="9">
        <f t="shared" si="18"/>
        <v>43536.208333333328</v>
      </c>
      <c r="T316" s="9">
        <f t="shared" si="1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34</v>
      </c>
      <c r="P317">
        <f t="shared" si="17"/>
        <v>103.87</v>
      </c>
      <c r="Q317" t="s">
        <v>2038</v>
      </c>
      <c r="R317" t="s">
        <v>2039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67</v>
      </c>
      <c r="P318">
        <f t="shared" si="17"/>
        <v>59.27</v>
      </c>
      <c r="Q318" t="s">
        <v>2032</v>
      </c>
      <c r="R318" t="s">
        <v>2033</v>
      </c>
      <c r="S318" s="9">
        <f t="shared" si="18"/>
        <v>43788.25</v>
      </c>
      <c r="T318" s="9">
        <f t="shared" si="1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19</v>
      </c>
      <c r="P319">
        <f t="shared" si="17"/>
        <v>42.3</v>
      </c>
      <c r="Q319" t="s">
        <v>2038</v>
      </c>
      <c r="R319" t="s">
        <v>2039</v>
      </c>
      <c r="S319" s="9">
        <f t="shared" si="18"/>
        <v>42869.208333333328</v>
      </c>
      <c r="T319" s="9">
        <f t="shared" si="1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16</v>
      </c>
      <c r="P320">
        <f t="shared" si="17"/>
        <v>53.12</v>
      </c>
      <c r="Q320" t="s">
        <v>2034</v>
      </c>
      <c r="R320" t="s">
        <v>2035</v>
      </c>
      <c r="S320" s="9">
        <f t="shared" si="18"/>
        <v>41684.25</v>
      </c>
      <c r="T320" s="9">
        <f t="shared" si="1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39</v>
      </c>
      <c r="P321">
        <f t="shared" si="17"/>
        <v>50.8</v>
      </c>
      <c r="Q321" t="s">
        <v>2036</v>
      </c>
      <c r="R321" t="s">
        <v>2037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10</v>
      </c>
      <c r="P322">
        <f t="shared" si="17"/>
        <v>101.15</v>
      </c>
      <c r="Q322" t="s">
        <v>2046</v>
      </c>
      <c r="R322" t="s">
        <v>2052</v>
      </c>
      <c r="S322" s="9">
        <f t="shared" si="18"/>
        <v>40673.208333333336</v>
      </c>
      <c r="T322" s="9">
        <f t="shared" si="1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ROUND(E323/D323,2)*100</f>
        <v>94</v>
      </c>
      <c r="P323">
        <f t="shared" ref="P323:P386" si="21">ROUND(E323/G323,2)</f>
        <v>65</v>
      </c>
      <c r="Q323" t="s">
        <v>2040</v>
      </c>
      <c r="R323" t="s">
        <v>2051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167</v>
      </c>
      <c r="P324">
        <f t="shared" si="21"/>
        <v>38</v>
      </c>
      <c r="Q324" t="s">
        <v>2038</v>
      </c>
      <c r="R324" t="s">
        <v>2039</v>
      </c>
      <c r="S324" s="9">
        <f t="shared" si="22"/>
        <v>40507.25</v>
      </c>
      <c r="T324" s="9">
        <f t="shared" si="2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24</v>
      </c>
      <c r="P325">
        <f t="shared" si="21"/>
        <v>82.62</v>
      </c>
      <c r="Q325" t="s">
        <v>2040</v>
      </c>
      <c r="R325" t="s">
        <v>2041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164</v>
      </c>
      <c r="P326">
        <f t="shared" si="21"/>
        <v>37.94</v>
      </c>
      <c r="Q326" t="s">
        <v>2038</v>
      </c>
      <c r="R326" t="s">
        <v>2039</v>
      </c>
      <c r="S326" s="9">
        <f t="shared" si="22"/>
        <v>42176.208333333328</v>
      </c>
      <c r="T326" s="9">
        <f t="shared" si="23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91</v>
      </c>
      <c r="P327">
        <f t="shared" si="21"/>
        <v>80.78</v>
      </c>
      <c r="Q327" t="s">
        <v>2038</v>
      </c>
      <c r="R327" t="s">
        <v>2039</v>
      </c>
      <c r="S327" s="9">
        <f t="shared" si="22"/>
        <v>43267.208333333328</v>
      </c>
      <c r="T327" s="9">
        <f t="shared" si="23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46</v>
      </c>
      <c r="P328">
        <f t="shared" si="21"/>
        <v>25.98</v>
      </c>
      <c r="Q328" t="s">
        <v>2040</v>
      </c>
      <c r="R328" t="s">
        <v>2048</v>
      </c>
      <c r="S328" s="9">
        <f t="shared" si="22"/>
        <v>42364.25</v>
      </c>
      <c r="T328" s="9">
        <f t="shared" si="2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39</v>
      </c>
      <c r="P329">
        <f t="shared" si="21"/>
        <v>30.36</v>
      </c>
      <c r="Q329" t="s">
        <v>2038</v>
      </c>
      <c r="R329" t="s">
        <v>2039</v>
      </c>
      <c r="S329" s="9">
        <f t="shared" si="22"/>
        <v>43705.208333333328</v>
      </c>
      <c r="T329" s="9">
        <f t="shared" si="23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134</v>
      </c>
      <c r="P330">
        <f t="shared" si="21"/>
        <v>54</v>
      </c>
      <c r="Q330" t="s">
        <v>2034</v>
      </c>
      <c r="R330" t="s">
        <v>2035</v>
      </c>
      <c r="S330" s="9">
        <f t="shared" si="22"/>
        <v>43434.25</v>
      </c>
      <c r="T330" s="9">
        <f t="shared" si="2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23</v>
      </c>
      <c r="P331">
        <f t="shared" si="21"/>
        <v>101.79</v>
      </c>
      <c r="Q331" t="s">
        <v>2049</v>
      </c>
      <c r="R331" t="s">
        <v>2050</v>
      </c>
      <c r="S331" s="9">
        <f t="shared" si="22"/>
        <v>42716.25</v>
      </c>
      <c r="T331" s="9">
        <f t="shared" si="23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185</v>
      </c>
      <c r="P332">
        <f t="shared" si="21"/>
        <v>45</v>
      </c>
      <c r="Q332" t="s">
        <v>2040</v>
      </c>
      <c r="R332" t="s">
        <v>2041</v>
      </c>
      <c r="S332" s="9">
        <f t="shared" si="22"/>
        <v>43077.25</v>
      </c>
      <c r="T332" s="9">
        <f t="shared" si="2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444.00000000000006</v>
      </c>
      <c r="P333">
        <f t="shared" si="21"/>
        <v>77.069999999999993</v>
      </c>
      <c r="Q333" t="s">
        <v>2032</v>
      </c>
      <c r="R333" t="s">
        <v>2033</v>
      </c>
      <c r="S333" s="9">
        <f t="shared" si="22"/>
        <v>40896.25</v>
      </c>
      <c r="T333" s="9">
        <f t="shared" si="23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200</v>
      </c>
      <c r="P334">
        <f t="shared" si="21"/>
        <v>88.08</v>
      </c>
      <c r="Q334" t="s">
        <v>2036</v>
      </c>
      <c r="R334" t="s">
        <v>2045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124</v>
      </c>
      <c r="P335">
        <f t="shared" si="21"/>
        <v>47.04</v>
      </c>
      <c r="Q335" t="s">
        <v>2038</v>
      </c>
      <c r="R335" t="s">
        <v>2039</v>
      </c>
      <c r="S335" s="9">
        <f t="shared" si="22"/>
        <v>43424.25</v>
      </c>
      <c r="T335" s="9">
        <f t="shared" si="2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187</v>
      </c>
      <c r="P336">
        <f t="shared" si="21"/>
        <v>111</v>
      </c>
      <c r="Q336" t="s">
        <v>2034</v>
      </c>
      <c r="R336" t="s">
        <v>2035</v>
      </c>
      <c r="S336" s="9">
        <f t="shared" si="22"/>
        <v>43110.25</v>
      </c>
      <c r="T336" s="9">
        <f t="shared" si="2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113.99999999999999</v>
      </c>
      <c r="P337">
        <f t="shared" si="21"/>
        <v>87</v>
      </c>
      <c r="Q337" t="s">
        <v>2034</v>
      </c>
      <c r="R337" t="s">
        <v>2035</v>
      </c>
      <c r="S337" s="9">
        <f t="shared" si="22"/>
        <v>43784.25</v>
      </c>
      <c r="T337" s="9">
        <f t="shared" si="2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97</v>
      </c>
      <c r="P338">
        <f t="shared" si="21"/>
        <v>63.99</v>
      </c>
      <c r="Q338" t="s">
        <v>2034</v>
      </c>
      <c r="R338" t="s">
        <v>2035</v>
      </c>
      <c r="S338" s="9">
        <f t="shared" si="22"/>
        <v>40527.25</v>
      </c>
      <c r="T338" s="9">
        <f t="shared" si="2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123</v>
      </c>
      <c r="P339">
        <f t="shared" si="21"/>
        <v>105.99</v>
      </c>
      <c r="Q339" t="s">
        <v>2038</v>
      </c>
      <c r="R339" t="s">
        <v>2039</v>
      </c>
      <c r="S339" s="9">
        <f t="shared" si="22"/>
        <v>43780.25</v>
      </c>
      <c r="T339" s="9">
        <f t="shared" si="2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179</v>
      </c>
      <c r="P340">
        <f t="shared" si="21"/>
        <v>73.989999999999995</v>
      </c>
      <c r="Q340" t="s">
        <v>2038</v>
      </c>
      <c r="R340" t="s">
        <v>2039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80</v>
      </c>
      <c r="P341">
        <f t="shared" si="21"/>
        <v>84.02</v>
      </c>
      <c r="Q341" t="s">
        <v>2038</v>
      </c>
      <c r="R341" t="s">
        <v>2039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94</v>
      </c>
      <c r="P342">
        <f t="shared" si="21"/>
        <v>88.97</v>
      </c>
      <c r="Q342" t="s">
        <v>2053</v>
      </c>
      <c r="R342" t="s">
        <v>2054</v>
      </c>
      <c r="S342" s="9">
        <f t="shared" si="22"/>
        <v>40889.25</v>
      </c>
      <c r="T342" s="9">
        <f t="shared" si="23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85</v>
      </c>
      <c r="P343">
        <f t="shared" si="21"/>
        <v>76.989999999999995</v>
      </c>
      <c r="Q343" t="s">
        <v>2034</v>
      </c>
      <c r="R343" t="s">
        <v>2044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67</v>
      </c>
      <c r="P344">
        <f t="shared" si="21"/>
        <v>97.15</v>
      </c>
      <c r="Q344" t="s">
        <v>2038</v>
      </c>
      <c r="R344" t="s">
        <v>2039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54</v>
      </c>
      <c r="P345">
        <f t="shared" si="21"/>
        <v>33.01</v>
      </c>
      <c r="Q345" t="s">
        <v>2038</v>
      </c>
      <c r="R345" t="s">
        <v>2039</v>
      </c>
      <c r="S345" s="9">
        <f t="shared" si="22"/>
        <v>41597.25</v>
      </c>
      <c r="T345" s="9">
        <f t="shared" si="2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42</v>
      </c>
      <c r="P346">
        <f t="shared" si="21"/>
        <v>99.95</v>
      </c>
      <c r="Q346" t="s">
        <v>2049</v>
      </c>
      <c r="R346" t="s">
        <v>2050</v>
      </c>
      <c r="S346" s="9">
        <f t="shared" si="22"/>
        <v>43122.25</v>
      </c>
      <c r="T346" s="9">
        <f t="shared" si="2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15</v>
      </c>
      <c r="P347">
        <f t="shared" si="21"/>
        <v>69.97</v>
      </c>
      <c r="Q347" t="s">
        <v>2040</v>
      </c>
      <c r="R347" t="s">
        <v>2043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34</v>
      </c>
      <c r="P348">
        <f t="shared" si="21"/>
        <v>110.32</v>
      </c>
      <c r="Q348" t="s">
        <v>2034</v>
      </c>
      <c r="R348" t="s">
        <v>2044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1401</v>
      </c>
      <c r="P349">
        <f t="shared" si="21"/>
        <v>66.010000000000005</v>
      </c>
      <c r="Q349" t="s">
        <v>2036</v>
      </c>
      <c r="R349" t="s">
        <v>2037</v>
      </c>
      <c r="S349" s="9">
        <f t="shared" si="22"/>
        <v>42046.25</v>
      </c>
      <c r="T349" s="9">
        <f t="shared" si="2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72</v>
      </c>
      <c r="P350">
        <f t="shared" si="21"/>
        <v>41.01</v>
      </c>
      <c r="Q350" t="s">
        <v>2032</v>
      </c>
      <c r="R350" t="s">
        <v>2033</v>
      </c>
      <c r="S350" s="9">
        <f t="shared" si="22"/>
        <v>42782.25</v>
      </c>
      <c r="T350" s="9">
        <f t="shared" si="2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53</v>
      </c>
      <c r="P351">
        <f t="shared" si="21"/>
        <v>103.96</v>
      </c>
      <c r="Q351" t="s">
        <v>2038</v>
      </c>
      <c r="R351" t="s">
        <v>2039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5</v>
      </c>
      <c r="P352">
        <f t="shared" si="21"/>
        <v>5</v>
      </c>
      <c r="Q352" t="s">
        <v>2034</v>
      </c>
      <c r="R352" t="s">
        <v>2057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128</v>
      </c>
      <c r="P353">
        <f t="shared" si="21"/>
        <v>47.01</v>
      </c>
      <c r="Q353" t="s">
        <v>2034</v>
      </c>
      <c r="R353" t="s">
        <v>2035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35</v>
      </c>
      <c r="P354">
        <f t="shared" si="21"/>
        <v>29.61</v>
      </c>
      <c r="Q354" t="s">
        <v>2038</v>
      </c>
      <c r="R354" t="s">
        <v>2039</v>
      </c>
      <c r="S354" s="9">
        <f t="shared" si="22"/>
        <v>42315.25</v>
      </c>
      <c r="T354" s="9">
        <f t="shared" si="2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411.00000000000006</v>
      </c>
      <c r="P355">
        <f t="shared" si="21"/>
        <v>81.010000000000005</v>
      </c>
      <c r="Q355" t="s">
        <v>2038</v>
      </c>
      <c r="R355" t="s">
        <v>2039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124</v>
      </c>
      <c r="P356">
        <f t="shared" si="21"/>
        <v>94.35</v>
      </c>
      <c r="Q356" t="s">
        <v>2040</v>
      </c>
      <c r="R356" t="s">
        <v>2041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59</v>
      </c>
      <c r="P357">
        <f t="shared" si="21"/>
        <v>26.06</v>
      </c>
      <c r="Q357" t="s">
        <v>2036</v>
      </c>
      <c r="R357" t="s">
        <v>2045</v>
      </c>
      <c r="S357" s="9">
        <f t="shared" si="22"/>
        <v>42757.25</v>
      </c>
      <c r="T357" s="9">
        <f t="shared" si="2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37</v>
      </c>
      <c r="P358">
        <f t="shared" si="21"/>
        <v>85.78</v>
      </c>
      <c r="Q358" t="s">
        <v>2038</v>
      </c>
      <c r="R358" t="s">
        <v>2039</v>
      </c>
      <c r="S358" s="9">
        <f t="shared" si="22"/>
        <v>40922.25</v>
      </c>
      <c r="T358" s="9">
        <f t="shared" si="2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185</v>
      </c>
      <c r="P359">
        <f t="shared" si="21"/>
        <v>103.73</v>
      </c>
      <c r="Q359" t="s">
        <v>2049</v>
      </c>
      <c r="R359" t="s">
        <v>2050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12</v>
      </c>
      <c r="P360">
        <f t="shared" si="21"/>
        <v>49.83</v>
      </c>
      <c r="Q360" t="s">
        <v>2053</v>
      </c>
      <c r="R360" t="s">
        <v>2054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299</v>
      </c>
      <c r="P361">
        <f t="shared" si="21"/>
        <v>63.89</v>
      </c>
      <c r="Q361" t="s">
        <v>2040</v>
      </c>
      <c r="R361" t="s">
        <v>2048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225.99999999999997</v>
      </c>
      <c r="P362">
        <f t="shared" si="21"/>
        <v>47</v>
      </c>
      <c r="Q362" t="s">
        <v>2038</v>
      </c>
      <c r="R362" t="s">
        <v>2039</v>
      </c>
      <c r="S362" s="9">
        <f t="shared" si="22"/>
        <v>40544.25</v>
      </c>
      <c r="T362" s="9">
        <f t="shared" si="2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174</v>
      </c>
      <c r="P363">
        <f t="shared" si="21"/>
        <v>108.48</v>
      </c>
      <c r="Q363" t="s">
        <v>2038</v>
      </c>
      <c r="R363" t="s">
        <v>2039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372</v>
      </c>
      <c r="P364">
        <f t="shared" si="21"/>
        <v>72.02</v>
      </c>
      <c r="Q364" t="s">
        <v>2034</v>
      </c>
      <c r="R364" t="s">
        <v>2035</v>
      </c>
      <c r="S364" s="9">
        <f t="shared" si="22"/>
        <v>40570.25</v>
      </c>
      <c r="T364" s="9">
        <f t="shared" si="2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160</v>
      </c>
      <c r="P365">
        <f t="shared" si="21"/>
        <v>59.93</v>
      </c>
      <c r="Q365" t="s">
        <v>2034</v>
      </c>
      <c r="R365" t="s">
        <v>2035</v>
      </c>
      <c r="S365" s="9">
        <f t="shared" si="22"/>
        <v>40904.25</v>
      </c>
      <c r="T365" s="9">
        <f t="shared" si="2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1616</v>
      </c>
      <c r="P366">
        <f t="shared" si="21"/>
        <v>78.209999999999994</v>
      </c>
      <c r="Q366" t="s">
        <v>2034</v>
      </c>
      <c r="R366" t="s">
        <v>2044</v>
      </c>
      <c r="S366" s="9">
        <f t="shared" si="22"/>
        <v>43164.25</v>
      </c>
      <c r="T366" s="9">
        <f t="shared" si="2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733</v>
      </c>
      <c r="P367">
        <f t="shared" si="21"/>
        <v>104.78</v>
      </c>
      <c r="Q367" t="s">
        <v>2038</v>
      </c>
      <c r="R367" t="s">
        <v>2039</v>
      </c>
      <c r="S367" s="9">
        <f t="shared" si="22"/>
        <v>42733.25</v>
      </c>
      <c r="T367" s="9">
        <f t="shared" si="2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592</v>
      </c>
      <c r="P368">
        <f t="shared" si="21"/>
        <v>105.52</v>
      </c>
      <c r="Q368" t="s">
        <v>2038</v>
      </c>
      <c r="R368" t="s">
        <v>2039</v>
      </c>
      <c r="S368" s="9">
        <f t="shared" si="22"/>
        <v>40546.25</v>
      </c>
      <c r="T368" s="9">
        <f t="shared" si="2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19</v>
      </c>
      <c r="P369">
        <f t="shared" si="21"/>
        <v>24.93</v>
      </c>
      <c r="Q369" t="s">
        <v>2038</v>
      </c>
      <c r="R369" t="s">
        <v>2039</v>
      </c>
      <c r="S369" s="9">
        <f t="shared" si="22"/>
        <v>41930.208333333336</v>
      </c>
      <c r="T369" s="9">
        <f t="shared" si="2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277</v>
      </c>
      <c r="P370">
        <f t="shared" si="21"/>
        <v>69.87</v>
      </c>
      <c r="Q370" t="s">
        <v>2040</v>
      </c>
      <c r="R370" t="s">
        <v>2041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273</v>
      </c>
      <c r="P371">
        <f t="shared" si="21"/>
        <v>95.73</v>
      </c>
      <c r="Q371" t="s">
        <v>2040</v>
      </c>
      <c r="R371" t="s">
        <v>2059</v>
      </c>
      <c r="S371" s="9">
        <f t="shared" si="22"/>
        <v>41308.25</v>
      </c>
      <c r="T371" s="9">
        <f t="shared" si="23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159</v>
      </c>
      <c r="P372">
        <f t="shared" si="21"/>
        <v>30</v>
      </c>
      <c r="Q372" t="s">
        <v>2038</v>
      </c>
      <c r="R372" t="s">
        <v>2039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68</v>
      </c>
      <c r="P373">
        <f t="shared" si="21"/>
        <v>59.01</v>
      </c>
      <c r="Q373" t="s">
        <v>2038</v>
      </c>
      <c r="R373" t="s">
        <v>2039</v>
      </c>
      <c r="S373" s="9">
        <f t="shared" si="22"/>
        <v>42043.25</v>
      </c>
      <c r="T373" s="9">
        <f t="shared" si="23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1592</v>
      </c>
      <c r="P374">
        <f t="shared" si="21"/>
        <v>84.76</v>
      </c>
      <c r="Q374" t="s">
        <v>2040</v>
      </c>
      <c r="R374" t="s">
        <v>2041</v>
      </c>
      <c r="S374" s="9">
        <f t="shared" si="22"/>
        <v>42012.25</v>
      </c>
      <c r="T374" s="9">
        <f t="shared" si="2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730</v>
      </c>
      <c r="P375">
        <f t="shared" si="21"/>
        <v>78.010000000000005</v>
      </c>
      <c r="Q375" t="s">
        <v>2038</v>
      </c>
      <c r="R375" t="s">
        <v>2039</v>
      </c>
      <c r="S375" s="9">
        <f t="shared" si="22"/>
        <v>42964.208333333328</v>
      </c>
      <c r="T375" s="9">
        <f t="shared" si="23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13</v>
      </c>
      <c r="P376">
        <f t="shared" si="21"/>
        <v>50.05</v>
      </c>
      <c r="Q376" t="s">
        <v>2040</v>
      </c>
      <c r="R376" t="s">
        <v>2041</v>
      </c>
      <c r="S376" s="9">
        <f t="shared" si="22"/>
        <v>43476.25</v>
      </c>
      <c r="T376" s="9">
        <f t="shared" si="23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55.000000000000007</v>
      </c>
      <c r="P377">
        <f t="shared" si="21"/>
        <v>59.16</v>
      </c>
      <c r="Q377" t="s">
        <v>2034</v>
      </c>
      <c r="R377" t="s">
        <v>2044</v>
      </c>
      <c r="S377" s="9">
        <f t="shared" si="22"/>
        <v>42293.208333333328</v>
      </c>
      <c r="T377" s="9">
        <f t="shared" si="2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361</v>
      </c>
      <c r="P378">
        <f t="shared" si="21"/>
        <v>93.7</v>
      </c>
      <c r="Q378" t="s">
        <v>2034</v>
      </c>
      <c r="R378" t="s">
        <v>2035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10</v>
      </c>
      <c r="P379">
        <f t="shared" si="21"/>
        <v>40.14</v>
      </c>
      <c r="Q379" t="s">
        <v>2038</v>
      </c>
      <c r="R379" t="s">
        <v>2039</v>
      </c>
      <c r="S379" s="9">
        <f t="shared" si="22"/>
        <v>43760.208333333328</v>
      </c>
      <c r="T379" s="9">
        <f t="shared" si="2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14.000000000000002</v>
      </c>
      <c r="P380">
        <f t="shared" si="21"/>
        <v>70.09</v>
      </c>
      <c r="Q380" t="s">
        <v>2040</v>
      </c>
      <c r="R380" t="s">
        <v>2041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40</v>
      </c>
      <c r="P381">
        <f t="shared" si="21"/>
        <v>66.180000000000007</v>
      </c>
      <c r="Q381" t="s">
        <v>2038</v>
      </c>
      <c r="R381" t="s">
        <v>2039</v>
      </c>
      <c r="S381" s="9">
        <f t="shared" si="22"/>
        <v>40843.208333333336</v>
      </c>
      <c r="T381" s="9">
        <f t="shared" si="23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160</v>
      </c>
      <c r="P382">
        <f t="shared" si="21"/>
        <v>47.71</v>
      </c>
      <c r="Q382" t="s">
        <v>2038</v>
      </c>
      <c r="R382" t="s">
        <v>2039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184</v>
      </c>
      <c r="P383">
        <f t="shared" si="21"/>
        <v>62.9</v>
      </c>
      <c r="Q383" t="s">
        <v>2038</v>
      </c>
      <c r="R383" t="s">
        <v>2039</v>
      </c>
      <c r="S383" s="9">
        <f t="shared" si="22"/>
        <v>42163.208333333328</v>
      </c>
      <c r="T383" s="9">
        <f t="shared" si="23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64</v>
      </c>
      <c r="P384">
        <f t="shared" si="21"/>
        <v>86.61</v>
      </c>
      <c r="Q384" t="s">
        <v>2053</v>
      </c>
      <c r="R384" t="s">
        <v>2054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225</v>
      </c>
      <c r="P385">
        <f t="shared" si="21"/>
        <v>75.13</v>
      </c>
      <c r="Q385" t="s">
        <v>2032</v>
      </c>
      <c r="R385" t="s">
        <v>2033</v>
      </c>
      <c r="S385" s="9">
        <f t="shared" si="22"/>
        <v>43509.25</v>
      </c>
      <c r="T385" s="9">
        <f t="shared" si="2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172</v>
      </c>
      <c r="P386">
        <f t="shared" si="21"/>
        <v>41</v>
      </c>
      <c r="Q386" t="s">
        <v>2040</v>
      </c>
      <c r="R386" t="s">
        <v>2041</v>
      </c>
      <c r="S386" s="9">
        <f t="shared" si="22"/>
        <v>42776.25</v>
      </c>
      <c r="T386" s="9">
        <f t="shared" si="23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ROUND(E387/D387,2)*100</f>
        <v>146</v>
      </c>
      <c r="P387">
        <f t="shared" ref="P387:P450" si="25">ROUND(E387/G387,2)</f>
        <v>50.01</v>
      </c>
      <c r="Q387" t="s">
        <v>2046</v>
      </c>
      <c r="R387" t="s">
        <v>2047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76</v>
      </c>
      <c r="P388">
        <f t="shared" si="25"/>
        <v>96.96</v>
      </c>
      <c r="Q388" t="s">
        <v>2038</v>
      </c>
      <c r="R388" t="s">
        <v>2039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39</v>
      </c>
      <c r="P389">
        <f t="shared" si="25"/>
        <v>100.93</v>
      </c>
      <c r="Q389" t="s">
        <v>2036</v>
      </c>
      <c r="R389" t="s">
        <v>2045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11</v>
      </c>
      <c r="P390">
        <f t="shared" si="25"/>
        <v>89.23</v>
      </c>
      <c r="Q390" t="s">
        <v>2034</v>
      </c>
      <c r="R390" t="s">
        <v>2044</v>
      </c>
      <c r="S390" s="9">
        <f t="shared" si="26"/>
        <v>40912.25</v>
      </c>
      <c r="T390" s="9">
        <f t="shared" si="27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122</v>
      </c>
      <c r="P391">
        <f t="shared" si="25"/>
        <v>87.98</v>
      </c>
      <c r="Q391" t="s">
        <v>2038</v>
      </c>
      <c r="R391" t="s">
        <v>2039</v>
      </c>
      <c r="S391" s="9">
        <f t="shared" si="26"/>
        <v>40479.208333333336</v>
      </c>
      <c r="T391" s="9">
        <f t="shared" si="27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187</v>
      </c>
      <c r="P392">
        <f t="shared" si="25"/>
        <v>89.54</v>
      </c>
      <c r="Q392" t="s">
        <v>2053</v>
      </c>
      <c r="R392" t="s">
        <v>2054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7.0000000000000009</v>
      </c>
      <c r="P393">
        <f t="shared" si="25"/>
        <v>29.09</v>
      </c>
      <c r="Q393" t="s">
        <v>2046</v>
      </c>
      <c r="R393" t="s">
        <v>2047</v>
      </c>
      <c r="S393" s="9">
        <f t="shared" si="26"/>
        <v>41653.25</v>
      </c>
      <c r="T393" s="9">
        <f t="shared" si="27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66</v>
      </c>
      <c r="P394">
        <f t="shared" si="25"/>
        <v>42.01</v>
      </c>
      <c r="Q394" t="s">
        <v>2036</v>
      </c>
      <c r="R394" t="s">
        <v>2045</v>
      </c>
      <c r="S394" s="9">
        <f t="shared" si="26"/>
        <v>40549.25</v>
      </c>
      <c r="T394" s="9">
        <f t="shared" si="27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229</v>
      </c>
      <c r="P395">
        <f t="shared" si="25"/>
        <v>47</v>
      </c>
      <c r="Q395" t="s">
        <v>2034</v>
      </c>
      <c r="R395" t="s">
        <v>2057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469.00000000000006</v>
      </c>
      <c r="P396">
        <f t="shared" si="25"/>
        <v>110.44</v>
      </c>
      <c r="Q396" t="s">
        <v>2040</v>
      </c>
      <c r="R396" t="s">
        <v>2041</v>
      </c>
      <c r="S396" s="9">
        <f t="shared" si="26"/>
        <v>41484.208333333336</v>
      </c>
      <c r="T396" s="9">
        <f t="shared" si="27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130</v>
      </c>
      <c r="P397">
        <f t="shared" si="25"/>
        <v>41.99</v>
      </c>
      <c r="Q397" t="s">
        <v>2038</v>
      </c>
      <c r="R397" t="s">
        <v>2039</v>
      </c>
      <c r="S397" s="9">
        <f t="shared" si="26"/>
        <v>40885.25</v>
      </c>
      <c r="T397" s="9">
        <f t="shared" si="27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167</v>
      </c>
      <c r="P398">
        <f t="shared" si="25"/>
        <v>48.01</v>
      </c>
      <c r="Q398" t="s">
        <v>2040</v>
      </c>
      <c r="R398" t="s">
        <v>2043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174</v>
      </c>
      <c r="P399">
        <f t="shared" si="25"/>
        <v>31.02</v>
      </c>
      <c r="Q399" t="s">
        <v>2034</v>
      </c>
      <c r="R399" t="s">
        <v>2035</v>
      </c>
      <c r="S399" s="9">
        <f t="shared" si="26"/>
        <v>41417.208333333336</v>
      </c>
      <c r="T399" s="9">
        <f t="shared" si="27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718</v>
      </c>
      <c r="P400">
        <f t="shared" si="25"/>
        <v>99.2</v>
      </c>
      <c r="Q400" t="s">
        <v>2040</v>
      </c>
      <c r="R400" t="s">
        <v>2048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64</v>
      </c>
      <c r="P401">
        <f t="shared" si="25"/>
        <v>66.02</v>
      </c>
      <c r="Q401" t="s">
        <v>2034</v>
      </c>
      <c r="R401" t="s">
        <v>2044</v>
      </c>
      <c r="S401" s="9">
        <f t="shared" si="26"/>
        <v>40576.25</v>
      </c>
      <c r="T401" s="9">
        <f t="shared" si="27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2</v>
      </c>
      <c r="P402">
        <f t="shared" si="25"/>
        <v>2</v>
      </c>
      <c r="Q402" t="s">
        <v>2053</v>
      </c>
      <c r="R402" t="s">
        <v>2054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1530</v>
      </c>
      <c r="P403">
        <f t="shared" si="25"/>
        <v>46.06</v>
      </c>
      <c r="Q403" t="s">
        <v>2038</v>
      </c>
      <c r="R403" t="s">
        <v>2039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40</v>
      </c>
      <c r="P404">
        <f t="shared" si="25"/>
        <v>73.650000000000006</v>
      </c>
      <c r="Q404" t="s">
        <v>2040</v>
      </c>
      <c r="R404" t="s">
        <v>2051</v>
      </c>
      <c r="S404" s="9">
        <f t="shared" si="26"/>
        <v>40914.25</v>
      </c>
      <c r="T404" s="9">
        <f t="shared" si="27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86</v>
      </c>
      <c r="P405">
        <f t="shared" si="25"/>
        <v>55.99</v>
      </c>
      <c r="Q405" t="s">
        <v>2038</v>
      </c>
      <c r="R405" t="s">
        <v>2039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316</v>
      </c>
      <c r="P406">
        <f t="shared" si="25"/>
        <v>68.989999999999995</v>
      </c>
      <c r="Q406" t="s">
        <v>2038</v>
      </c>
      <c r="R406" t="s">
        <v>2039</v>
      </c>
      <c r="S406" s="9">
        <f t="shared" si="26"/>
        <v>43053.25</v>
      </c>
      <c r="T406" s="9">
        <f t="shared" si="27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90</v>
      </c>
      <c r="P407">
        <f t="shared" si="25"/>
        <v>60.98</v>
      </c>
      <c r="Q407" t="s">
        <v>2038</v>
      </c>
      <c r="R407" t="s">
        <v>2039</v>
      </c>
      <c r="S407" s="9">
        <f t="shared" si="26"/>
        <v>43255.208333333328</v>
      </c>
      <c r="T407" s="9">
        <f t="shared" si="27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182</v>
      </c>
      <c r="P408">
        <f t="shared" si="25"/>
        <v>110.98</v>
      </c>
      <c r="Q408" t="s">
        <v>2040</v>
      </c>
      <c r="R408" t="s">
        <v>2041</v>
      </c>
      <c r="S408" s="9">
        <f t="shared" si="26"/>
        <v>41304.25</v>
      </c>
      <c r="T408" s="9">
        <f t="shared" si="27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356</v>
      </c>
      <c r="P409">
        <f t="shared" si="25"/>
        <v>25</v>
      </c>
      <c r="Q409" t="s">
        <v>2038</v>
      </c>
      <c r="R409" t="s">
        <v>2039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132</v>
      </c>
      <c r="P410">
        <f t="shared" si="25"/>
        <v>78.760000000000005</v>
      </c>
      <c r="Q410" t="s">
        <v>2040</v>
      </c>
      <c r="R410" t="s">
        <v>2041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46</v>
      </c>
      <c r="P411">
        <f t="shared" si="25"/>
        <v>87.96</v>
      </c>
      <c r="Q411" t="s">
        <v>2034</v>
      </c>
      <c r="R411" t="s">
        <v>2035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36</v>
      </c>
      <c r="P412">
        <f t="shared" si="25"/>
        <v>49.99</v>
      </c>
      <c r="Q412" t="s">
        <v>2049</v>
      </c>
      <c r="R412" t="s">
        <v>2060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105</v>
      </c>
      <c r="P413">
        <f t="shared" si="25"/>
        <v>99.52</v>
      </c>
      <c r="Q413" t="s">
        <v>2038</v>
      </c>
      <c r="R413" t="s">
        <v>2039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669</v>
      </c>
      <c r="P414">
        <f t="shared" si="25"/>
        <v>104.82</v>
      </c>
      <c r="Q414" t="s">
        <v>2046</v>
      </c>
      <c r="R414" t="s">
        <v>2052</v>
      </c>
      <c r="S414" s="9">
        <f t="shared" si="26"/>
        <v>41642.25</v>
      </c>
      <c r="T414" s="9">
        <f t="shared" si="27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62</v>
      </c>
      <c r="P415">
        <f t="shared" si="25"/>
        <v>108.01</v>
      </c>
      <c r="Q415" t="s">
        <v>2040</v>
      </c>
      <c r="R415" t="s">
        <v>2048</v>
      </c>
      <c r="S415" s="9">
        <f t="shared" si="26"/>
        <v>43431.25</v>
      </c>
      <c r="T415" s="9">
        <f t="shared" si="27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85</v>
      </c>
      <c r="P416">
        <f t="shared" si="25"/>
        <v>29</v>
      </c>
      <c r="Q416" t="s">
        <v>2032</v>
      </c>
      <c r="R416" t="s">
        <v>2033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11</v>
      </c>
      <c r="P417">
        <f t="shared" si="25"/>
        <v>30.03</v>
      </c>
      <c r="Q417" t="s">
        <v>2038</v>
      </c>
      <c r="R417" t="s">
        <v>2039</v>
      </c>
      <c r="S417" s="9">
        <f t="shared" si="26"/>
        <v>40921.25</v>
      </c>
      <c r="T417" s="9">
        <f t="shared" si="27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44</v>
      </c>
      <c r="P418">
        <f t="shared" si="25"/>
        <v>41.01</v>
      </c>
      <c r="Q418" t="s">
        <v>2040</v>
      </c>
      <c r="R418" t="s">
        <v>2041</v>
      </c>
      <c r="S418" s="9">
        <f t="shared" si="26"/>
        <v>40560.25</v>
      </c>
      <c r="T418" s="9">
        <f t="shared" si="27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55.000000000000007</v>
      </c>
      <c r="P419">
        <f t="shared" si="25"/>
        <v>62.87</v>
      </c>
      <c r="Q419" t="s">
        <v>2038</v>
      </c>
      <c r="R419" t="s">
        <v>2039</v>
      </c>
      <c r="S419" s="9">
        <f t="shared" si="26"/>
        <v>43407.208333333328</v>
      </c>
      <c r="T419" s="9">
        <f t="shared" si="27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56.999999999999993</v>
      </c>
      <c r="P420">
        <f t="shared" si="25"/>
        <v>47.01</v>
      </c>
      <c r="Q420" t="s">
        <v>2040</v>
      </c>
      <c r="R420" t="s">
        <v>2041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123</v>
      </c>
      <c r="P421">
        <f t="shared" si="25"/>
        <v>27</v>
      </c>
      <c r="Q421" t="s">
        <v>2036</v>
      </c>
      <c r="R421" t="s">
        <v>2037</v>
      </c>
      <c r="S421" s="9">
        <f t="shared" si="26"/>
        <v>40899.25</v>
      </c>
      <c r="T421" s="9">
        <f t="shared" si="27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128</v>
      </c>
      <c r="P422">
        <f t="shared" si="25"/>
        <v>68.33</v>
      </c>
      <c r="Q422" t="s">
        <v>2038</v>
      </c>
      <c r="R422" t="s">
        <v>2039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64</v>
      </c>
      <c r="P423">
        <f t="shared" si="25"/>
        <v>50.97</v>
      </c>
      <c r="Q423" t="s">
        <v>2036</v>
      </c>
      <c r="R423" t="s">
        <v>2045</v>
      </c>
      <c r="S423" s="9">
        <f t="shared" si="26"/>
        <v>42915.208333333328</v>
      </c>
      <c r="T423" s="9">
        <f t="shared" si="27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127</v>
      </c>
      <c r="P424">
        <f t="shared" si="25"/>
        <v>54.02</v>
      </c>
      <c r="Q424" t="s">
        <v>2038</v>
      </c>
      <c r="R424" t="s">
        <v>2039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11</v>
      </c>
      <c r="P425">
        <f t="shared" si="25"/>
        <v>97.06</v>
      </c>
      <c r="Q425" t="s">
        <v>2032</v>
      </c>
      <c r="R425" t="s">
        <v>2033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40</v>
      </c>
      <c r="P426">
        <f t="shared" si="25"/>
        <v>24.87</v>
      </c>
      <c r="Q426" t="s">
        <v>2034</v>
      </c>
      <c r="R426" t="s">
        <v>2044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288</v>
      </c>
      <c r="P427">
        <f t="shared" si="25"/>
        <v>84.42</v>
      </c>
      <c r="Q427" t="s">
        <v>2053</v>
      </c>
      <c r="R427" t="s">
        <v>2054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573</v>
      </c>
      <c r="P428">
        <f t="shared" si="25"/>
        <v>47.09</v>
      </c>
      <c r="Q428" t="s">
        <v>2038</v>
      </c>
      <c r="R428" t="s">
        <v>2039</v>
      </c>
      <c r="S428" s="9">
        <f t="shared" si="26"/>
        <v>41332.25</v>
      </c>
      <c r="T428" s="9">
        <f t="shared" si="27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112.99999999999999</v>
      </c>
      <c r="P429">
        <f t="shared" si="25"/>
        <v>78</v>
      </c>
      <c r="Q429" t="s">
        <v>2038</v>
      </c>
      <c r="R429" t="s">
        <v>2039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46</v>
      </c>
      <c r="P430">
        <f t="shared" si="25"/>
        <v>62.97</v>
      </c>
      <c r="Q430" t="s">
        <v>2040</v>
      </c>
      <c r="R430" t="s">
        <v>2048</v>
      </c>
      <c r="S430" s="9">
        <f t="shared" si="26"/>
        <v>40585.25</v>
      </c>
      <c r="T430" s="9">
        <f t="shared" si="27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91</v>
      </c>
      <c r="P431">
        <f t="shared" si="25"/>
        <v>81.010000000000005</v>
      </c>
      <c r="Q431" t="s">
        <v>2053</v>
      </c>
      <c r="R431" t="s">
        <v>2054</v>
      </c>
      <c r="S431" s="9">
        <f t="shared" si="26"/>
        <v>41680.25</v>
      </c>
      <c r="T431" s="9">
        <f t="shared" si="27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68</v>
      </c>
      <c r="P432">
        <f t="shared" si="25"/>
        <v>65.319999999999993</v>
      </c>
      <c r="Q432" t="s">
        <v>2038</v>
      </c>
      <c r="R432" t="s">
        <v>2039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192</v>
      </c>
      <c r="P433">
        <f t="shared" si="25"/>
        <v>104.44</v>
      </c>
      <c r="Q433" t="s">
        <v>2038</v>
      </c>
      <c r="R433" t="s">
        <v>2039</v>
      </c>
      <c r="S433" s="9">
        <f t="shared" si="26"/>
        <v>43273.208333333328</v>
      </c>
      <c r="T433" s="9">
        <f t="shared" si="27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83</v>
      </c>
      <c r="P434">
        <f t="shared" si="25"/>
        <v>69.989999999999995</v>
      </c>
      <c r="Q434" t="s">
        <v>2038</v>
      </c>
      <c r="R434" t="s">
        <v>2039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54</v>
      </c>
      <c r="P435">
        <f t="shared" si="25"/>
        <v>83.02</v>
      </c>
      <c r="Q435" t="s">
        <v>2040</v>
      </c>
      <c r="R435" t="s">
        <v>2041</v>
      </c>
      <c r="S435" s="9">
        <f t="shared" si="26"/>
        <v>41603.25</v>
      </c>
      <c r="T435" s="9">
        <f t="shared" si="27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17</v>
      </c>
      <c r="P436">
        <f t="shared" si="25"/>
        <v>90.3</v>
      </c>
      <c r="Q436" t="s">
        <v>2038</v>
      </c>
      <c r="R436" t="s">
        <v>2039</v>
      </c>
      <c r="S436" s="9">
        <f t="shared" si="26"/>
        <v>42705.25</v>
      </c>
      <c r="T436" s="9">
        <f t="shared" si="27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117</v>
      </c>
      <c r="P437">
        <f t="shared" si="25"/>
        <v>103.98</v>
      </c>
      <c r="Q437" t="s">
        <v>2038</v>
      </c>
      <c r="R437" t="s">
        <v>2039</v>
      </c>
      <c r="S437" s="9">
        <f t="shared" si="26"/>
        <v>41988.25</v>
      </c>
      <c r="T437" s="9">
        <f t="shared" si="27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1052</v>
      </c>
      <c r="P438">
        <f t="shared" si="25"/>
        <v>54.93</v>
      </c>
      <c r="Q438" t="s">
        <v>2034</v>
      </c>
      <c r="R438" t="s">
        <v>2057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123</v>
      </c>
      <c r="P439">
        <f t="shared" si="25"/>
        <v>51.92</v>
      </c>
      <c r="Q439" t="s">
        <v>2040</v>
      </c>
      <c r="R439" t="s">
        <v>2048</v>
      </c>
      <c r="S439" s="9">
        <f t="shared" si="26"/>
        <v>42260.208333333328</v>
      </c>
      <c r="T439" s="9">
        <f t="shared" si="27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179</v>
      </c>
      <c r="P440">
        <f t="shared" si="25"/>
        <v>60.03</v>
      </c>
      <c r="Q440" t="s">
        <v>2038</v>
      </c>
      <c r="R440" t="s">
        <v>2039</v>
      </c>
      <c r="S440" s="9">
        <f t="shared" si="26"/>
        <v>41337.25</v>
      </c>
      <c r="T440" s="9">
        <f t="shared" si="27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355</v>
      </c>
      <c r="P441">
        <f t="shared" si="25"/>
        <v>44</v>
      </c>
      <c r="Q441" t="s">
        <v>2040</v>
      </c>
      <c r="R441" t="s">
        <v>2062</v>
      </c>
      <c r="S441" s="9">
        <f t="shared" si="26"/>
        <v>42680.208333333328</v>
      </c>
      <c r="T441" s="9">
        <f t="shared" si="27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162</v>
      </c>
      <c r="P442">
        <f t="shared" si="25"/>
        <v>53</v>
      </c>
      <c r="Q442" t="s">
        <v>2040</v>
      </c>
      <c r="R442" t="s">
        <v>2059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25</v>
      </c>
      <c r="P443">
        <f t="shared" si="25"/>
        <v>54.5</v>
      </c>
      <c r="Q443" t="s">
        <v>2036</v>
      </c>
      <c r="R443" t="s">
        <v>2045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199</v>
      </c>
      <c r="P444">
        <f t="shared" si="25"/>
        <v>75.040000000000006</v>
      </c>
      <c r="Q444" t="s">
        <v>2038</v>
      </c>
      <c r="R444" t="s">
        <v>2039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35</v>
      </c>
      <c r="P445">
        <f t="shared" si="25"/>
        <v>35.909999999999997</v>
      </c>
      <c r="Q445" t="s">
        <v>2038</v>
      </c>
      <c r="R445" t="s">
        <v>2039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176</v>
      </c>
      <c r="P446">
        <f t="shared" si="25"/>
        <v>36.950000000000003</v>
      </c>
      <c r="Q446" t="s">
        <v>2034</v>
      </c>
      <c r="R446" t="s">
        <v>2044</v>
      </c>
      <c r="S446" s="9">
        <f t="shared" si="26"/>
        <v>40748.208333333336</v>
      </c>
      <c r="T446" s="9">
        <f t="shared" si="27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511.00000000000006</v>
      </c>
      <c r="P447">
        <f t="shared" si="25"/>
        <v>63.17</v>
      </c>
      <c r="Q447" t="s">
        <v>2038</v>
      </c>
      <c r="R447" t="s">
        <v>2039</v>
      </c>
      <c r="S447" s="9">
        <f t="shared" si="26"/>
        <v>40515.25</v>
      </c>
      <c r="T447" s="9">
        <f t="shared" si="27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82</v>
      </c>
      <c r="P448">
        <f t="shared" si="25"/>
        <v>29.99</v>
      </c>
      <c r="Q448" t="s">
        <v>2036</v>
      </c>
      <c r="R448" t="s">
        <v>2045</v>
      </c>
      <c r="S448" s="9">
        <f t="shared" si="26"/>
        <v>41261.25</v>
      </c>
      <c r="T448" s="9">
        <f t="shared" si="27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24</v>
      </c>
      <c r="P449">
        <f t="shared" si="25"/>
        <v>86</v>
      </c>
      <c r="Q449" t="s">
        <v>2040</v>
      </c>
      <c r="R449" t="s">
        <v>2059</v>
      </c>
      <c r="S449" s="9">
        <f t="shared" si="26"/>
        <v>43088.25</v>
      </c>
      <c r="T449" s="9">
        <f t="shared" si="27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50</v>
      </c>
      <c r="P450">
        <f t="shared" si="25"/>
        <v>75.010000000000005</v>
      </c>
      <c r="Q450" t="s">
        <v>2049</v>
      </c>
      <c r="R450" t="s">
        <v>2050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ROUND(E451/D451,2)*100</f>
        <v>967</v>
      </c>
      <c r="P451">
        <f t="shared" ref="P451:P514" si="29">ROUND(E451/G451,2)</f>
        <v>101.2</v>
      </c>
      <c r="Q451" t="s">
        <v>2049</v>
      </c>
      <c r="R451" t="s">
        <v>2050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4</v>
      </c>
      <c r="P452">
        <f t="shared" si="29"/>
        <v>4</v>
      </c>
      <c r="Q452" t="s">
        <v>2040</v>
      </c>
      <c r="R452" t="s">
        <v>2048</v>
      </c>
      <c r="S452" s="9">
        <f t="shared" si="30"/>
        <v>43394.208333333328</v>
      </c>
      <c r="T452" s="9">
        <f t="shared" si="31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123</v>
      </c>
      <c r="P453">
        <f t="shared" si="29"/>
        <v>29</v>
      </c>
      <c r="Q453" t="s">
        <v>2034</v>
      </c>
      <c r="R453" t="s">
        <v>2035</v>
      </c>
      <c r="S453" s="9">
        <f t="shared" si="30"/>
        <v>42935.208333333328</v>
      </c>
      <c r="T453" s="9">
        <f t="shared" si="31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63</v>
      </c>
      <c r="P454">
        <f t="shared" si="29"/>
        <v>98.23</v>
      </c>
      <c r="Q454" t="s">
        <v>2040</v>
      </c>
      <c r="R454" t="s">
        <v>2043</v>
      </c>
      <c r="S454" s="9">
        <f t="shared" si="30"/>
        <v>40365.208333333336</v>
      </c>
      <c r="T454" s="9">
        <f t="shared" si="31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56.000000000000007</v>
      </c>
      <c r="P455">
        <f t="shared" si="29"/>
        <v>87</v>
      </c>
      <c r="Q455" t="s">
        <v>2040</v>
      </c>
      <c r="R455" t="s">
        <v>2062</v>
      </c>
      <c r="S455" s="9">
        <f t="shared" si="30"/>
        <v>42705.25</v>
      </c>
      <c r="T455" s="9">
        <f t="shared" si="31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44</v>
      </c>
      <c r="P456">
        <f t="shared" si="29"/>
        <v>45.21</v>
      </c>
      <c r="Q456" t="s">
        <v>2040</v>
      </c>
      <c r="R456" t="s">
        <v>2043</v>
      </c>
      <c r="S456" s="9">
        <f t="shared" si="30"/>
        <v>41568.208333333336</v>
      </c>
      <c r="T456" s="9">
        <f t="shared" si="31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118</v>
      </c>
      <c r="P457">
        <f t="shared" si="29"/>
        <v>37</v>
      </c>
      <c r="Q457" t="s">
        <v>2038</v>
      </c>
      <c r="R457" t="s">
        <v>2039</v>
      </c>
      <c r="S457" s="9">
        <f t="shared" si="30"/>
        <v>40809.208333333336</v>
      </c>
      <c r="T457" s="9">
        <f t="shared" si="31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104</v>
      </c>
      <c r="P458">
        <f t="shared" si="29"/>
        <v>94.98</v>
      </c>
      <c r="Q458" t="s">
        <v>2034</v>
      </c>
      <c r="R458" t="s">
        <v>2044</v>
      </c>
      <c r="S458" s="9">
        <f t="shared" si="30"/>
        <v>43141.25</v>
      </c>
      <c r="T458" s="9">
        <f t="shared" si="31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27</v>
      </c>
      <c r="P459">
        <f t="shared" si="29"/>
        <v>28.96</v>
      </c>
      <c r="Q459" t="s">
        <v>2038</v>
      </c>
      <c r="R459" t="s">
        <v>2039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351</v>
      </c>
      <c r="P460">
        <f t="shared" si="29"/>
        <v>55.99</v>
      </c>
      <c r="Q460" t="s">
        <v>2038</v>
      </c>
      <c r="R460" t="s">
        <v>2039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90</v>
      </c>
      <c r="P461">
        <f t="shared" si="29"/>
        <v>54.04</v>
      </c>
      <c r="Q461" t="s">
        <v>2040</v>
      </c>
      <c r="R461" t="s">
        <v>2041</v>
      </c>
      <c r="S461" s="9">
        <f t="shared" si="30"/>
        <v>42001.25</v>
      </c>
      <c r="T461" s="9">
        <f t="shared" si="31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172</v>
      </c>
      <c r="P462">
        <f t="shared" si="29"/>
        <v>82.38</v>
      </c>
      <c r="Q462" t="s">
        <v>2038</v>
      </c>
      <c r="R462" t="s">
        <v>2039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141</v>
      </c>
      <c r="P463">
        <f t="shared" si="29"/>
        <v>67</v>
      </c>
      <c r="Q463" t="s">
        <v>2040</v>
      </c>
      <c r="R463" t="s">
        <v>2043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31</v>
      </c>
      <c r="P464">
        <f t="shared" si="29"/>
        <v>107.91</v>
      </c>
      <c r="Q464" t="s">
        <v>2049</v>
      </c>
      <c r="R464" t="s">
        <v>2060</v>
      </c>
      <c r="S464" s="9">
        <f t="shared" si="30"/>
        <v>41304.25</v>
      </c>
      <c r="T464" s="9">
        <f t="shared" si="31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108</v>
      </c>
      <c r="P465">
        <f t="shared" si="29"/>
        <v>69.010000000000005</v>
      </c>
      <c r="Q465" t="s">
        <v>2040</v>
      </c>
      <c r="R465" t="s">
        <v>2048</v>
      </c>
      <c r="S465" s="9">
        <f t="shared" si="30"/>
        <v>41639.25</v>
      </c>
      <c r="T465" s="9">
        <f t="shared" si="31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133</v>
      </c>
      <c r="P466">
        <f t="shared" si="29"/>
        <v>39.01</v>
      </c>
      <c r="Q466" t="s">
        <v>2038</v>
      </c>
      <c r="R466" t="s">
        <v>2039</v>
      </c>
      <c r="S466" s="9">
        <f t="shared" si="30"/>
        <v>43142.25</v>
      </c>
      <c r="T466" s="9">
        <f t="shared" si="31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188</v>
      </c>
      <c r="P467">
        <f t="shared" si="29"/>
        <v>110.36</v>
      </c>
      <c r="Q467" t="s">
        <v>2046</v>
      </c>
      <c r="R467" t="s">
        <v>2058</v>
      </c>
      <c r="S467" s="9">
        <f t="shared" si="30"/>
        <v>43127.25</v>
      </c>
      <c r="T467" s="9">
        <f t="shared" si="31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332</v>
      </c>
      <c r="P468">
        <f t="shared" si="29"/>
        <v>94.86</v>
      </c>
      <c r="Q468" t="s">
        <v>2036</v>
      </c>
      <c r="R468" t="s">
        <v>2045</v>
      </c>
      <c r="S468" s="9">
        <f t="shared" si="30"/>
        <v>41409.208333333336</v>
      </c>
      <c r="T468" s="9">
        <f t="shared" si="31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575</v>
      </c>
      <c r="P469">
        <f t="shared" si="29"/>
        <v>57.94</v>
      </c>
      <c r="Q469" t="s">
        <v>2036</v>
      </c>
      <c r="R469" t="s">
        <v>2037</v>
      </c>
      <c r="S469" s="9">
        <f t="shared" si="30"/>
        <v>42331.25</v>
      </c>
      <c r="T469" s="9">
        <f t="shared" si="31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41</v>
      </c>
      <c r="P470">
        <f t="shared" si="29"/>
        <v>101.25</v>
      </c>
      <c r="Q470" t="s">
        <v>2038</v>
      </c>
      <c r="R470" t="s">
        <v>2039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184</v>
      </c>
      <c r="P471">
        <f t="shared" si="29"/>
        <v>64.959999999999994</v>
      </c>
      <c r="Q471" t="s">
        <v>2040</v>
      </c>
      <c r="R471" t="s">
        <v>2043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286</v>
      </c>
      <c r="P472">
        <f t="shared" si="29"/>
        <v>27.01</v>
      </c>
      <c r="Q472" t="s">
        <v>2036</v>
      </c>
      <c r="R472" t="s">
        <v>2045</v>
      </c>
      <c r="S472" s="9">
        <f t="shared" si="30"/>
        <v>42716.25</v>
      </c>
      <c r="T472" s="9">
        <f t="shared" si="31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319</v>
      </c>
      <c r="P473">
        <f t="shared" si="29"/>
        <v>50.97</v>
      </c>
      <c r="Q473" t="s">
        <v>2032</v>
      </c>
      <c r="R473" t="s">
        <v>2033</v>
      </c>
      <c r="S473" s="9">
        <f t="shared" si="30"/>
        <v>41031.208333333336</v>
      </c>
      <c r="T473" s="9">
        <f t="shared" si="31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39</v>
      </c>
      <c r="P474">
        <f t="shared" si="29"/>
        <v>104.94</v>
      </c>
      <c r="Q474" t="s">
        <v>2034</v>
      </c>
      <c r="R474" t="s">
        <v>2035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178</v>
      </c>
      <c r="P475">
        <f t="shared" si="29"/>
        <v>84.03</v>
      </c>
      <c r="Q475" t="s">
        <v>2034</v>
      </c>
      <c r="R475" t="s">
        <v>2042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365</v>
      </c>
      <c r="P476">
        <f t="shared" si="29"/>
        <v>102.86</v>
      </c>
      <c r="Q476" t="s">
        <v>2040</v>
      </c>
      <c r="R476" t="s">
        <v>2059</v>
      </c>
      <c r="S476" s="9">
        <f t="shared" si="30"/>
        <v>41989.25</v>
      </c>
      <c r="T476" s="9">
        <f t="shared" si="31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113.99999999999999</v>
      </c>
      <c r="P477">
        <f t="shared" si="29"/>
        <v>39.96</v>
      </c>
      <c r="Q477" t="s">
        <v>2046</v>
      </c>
      <c r="R477" t="s">
        <v>2058</v>
      </c>
      <c r="S477" s="9">
        <f t="shared" si="30"/>
        <v>41450.208333333336</v>
      </c>
      <c r="T477" s="9">
        <f t="shared" si="31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30</v>
      </c>
      <c r="P478">
        <f t="shared" si="29"/>
        <v>51</v>
      </c>
      <c r="Q478" t="s">
        <v>2046</v>
      </c>
      <c r="R478" t="s">
        <v>2052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54</v>
      </c>
      <c r="P479">
        <f t="shared" si="29"/>
        <v>40.82</v>
      </c>
      <c r="Q479" t="s">
        <v>2040</v>
      </c>
      <c r="R479" t="s">
        <v>2062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236</v>
      </c>
      <c r="P480">
        <f t="shared" si="29"/>
        <v>59</v>
      </c>
      <c r="Q480" t="s">
        <v>2036</v>
      </c>
      <c r="R480" t="s">
        <v>2045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513</v>
      </c>
      <c r="P481">
        <f t="shared" si="29"/>
        <v>71.16</v>
      </c>
      <c r="Q481" t="s">
        <v>2032</v>
      </c>
      <c r="R481" t="s">
        <v>2033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101</v>
      </c>
      <c r="P482">
        <f t="shared" si="29"/>
        <v>99.49</v>
      </c>
      <c r="Q482" t="s">
        <v>2053</v>
      </c>
      <c r="R482" t="s">
        <v>2054</v>
      </c>
      <c r="S482" s="9">
        <f t="shared" si="30"/>
        <v>40248.25</v>
      </c>
      <c r="T482" s="9">
        <f t="shared" si="31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81</v>
      </c>
      <c r="P483">
        <f t="shared" si="29"/>
        <v>103.99</v>
      </c>
      <c r="Q483" t="s">
        <v>2038</v>
      </c>
      <c r="R483" t="s">
        <v>2039</v>
      </c>
      <c r="S483" s="9">
        <f t="shared" si="30"/>
        <v>41913.208333333336</v>
      </c>
      <c r="T483" s="9">
        <f t="shared" si="31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16</v>
      </c>
      <c r="P484">
        <f t="shared" si="29"/>
        <v>76.56</v>
      </c>
      <c r="Q484" t="s">
        <v>2046</v>
      </c>
      <c r="R484" t="s">
        <v>2052</v>
      </c>
      <c r="S484" s="9">
        <f t="shared" si="30"/>
        <v>40963.25</v>
      </c>
      <c r="T484" s="9">
        <f t="shared" si="31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53</v>
      </c>
      <c r="P485">
        <f t="shared" si="29"/>
        <v>87.07</v>
      </c>
      <c r="Q485" t="s">
        <v>2038</v>
      </c>
      <c r="R485" t="s">
        <v>2039</v>
      </c>
      <c r="S485" s="9">
        <f t="shared" si="30"/>
        <v>43811.25</v>
      </c>
      <c r="T485" s="9">
        <f t="shared" si="31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260</v>
      </c>
      <c r="P486">
        <f t="shared" si="29"/>
        <v>49</v>
      </c>
      <c r="Q486" t="s">
        <v>2032</v>
      </c>
      <c r="R486" t="s">
        <v>2033</v>
      </c>
      <c r="S486" s="9">
        <f t="shared" si="30"/>
        <v>41855.208333333336</v>
      </c>
      <c r="T486" s="9">
        <f t="shared" si="31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31</v>
      </c>
      <c r="P487">
        <f t="shared" si="29"/>
        <v>42.97</v>
      </c>
      <c r="Q487" t="s">
        <v>2038</v>
      </c>
      <c r="R487" t="s">
        <v>2039</v>
      </c>
      <c r="S487" s="9">
        <f t="shared" si="30"/>
        <v>43626.208333333328</v>
      </c>
      <c r="T487" s="9">
        <f t="shared" si="31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14.000000000000002</v>
      </c>
      <c r="P488">
        <f t="shared" si="29"/>
        <v>33.43</v>
      </c>
      <c r="Q488" t="s">
        <v>2046</v>
      </c>
      <c r="R488" t="s">
        <v>2058</v>
      </c>
      <c r="S488" s="9">
        <f t="shared" si="30"/>
        <v>43168.25</v>
      </c>
      <c r="T488" s="9">
        <f t="shared" si="31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179</v>
      </c>
      <c r="P489">
        <f t="shared" si="29"/>
        <v>83.98</v>
      </c>
      <c r="Q489" t="s">
        <v>2038</v>
      </c>
      <c r="R489" t="s">
        <v>2039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220.00000000000003</v>
      </c>
      <c r="P490">
        <f t="shared" si="29"/>
        <v>101.42</v>
      </c>
      <c r="Q490" t="s">
        <v>2038</v>
      </c>
      <c r="R490" t="s">
        <v>2039</v>
      </c>
      <c r="S490" s="9">
        <f t="shared" si="30"/>
        <v>42403.25</v>
      </c>
      <c r="T490" s="9">
        <f t="shared" si="31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102</v>
      </c>
      <c r="P491">
        <f t="shared" si="29"/>
        <v>109.87</v>
      </c>
      <c r="Q491" t="s">
        <v>2036</v>
      </c>
      <c r="R491" t="s">
        <v>2045</v>
      </c>
      <c r="S491" s="9">
        <f t="shared" si="30"/>
        <v>40406.208333333336</v>
      </c>
      <c r="T491" s="9">
        <f t="shared" si="31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192</v>
      </c>
      <c r="P492">
        <f t="shared" si="29"/>
        <v>31.92</v>
      </c>
      <c r="Q492" t="s">
        <v>2063</v>
      </c>
      <c r="R492" t="s">
        <v>2064</v>
      </c>
      <c r="S492" s="9">
        <f t="shared" si="30"/>
        <v>43786.25</v>
      </c>
      <c r="T492" s="9">
        <f t="shared" si="31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305</v>
      </c>
      <c r="P493">
        <f t="shared" si="29"/>
        <v>70.989999999999995</v>
      </c>
      <c r="Q493" t="s">
        <v>2032</v>
      </c>
      <c r="R493" t="s">
        <v>2033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24</v>
      </c>
      <c r="P494">
        <f t="shared" si="29"/>
        <v>77.03</v>
      </c>
      <c r="Q494" t="s">
        <v>2040</v>
      </c>
      <c r="R494" t="s">
        <v>2051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724</v>
      </c>
      <c r="P495">
        <f t="shared" si="29"/>
        <v>101.78</v>
      </c>
      <c r="Q495" t="s">
        <v>2053</v>
      </c>
      <c r="R495" t="s">
        <v>2054</v>
      </c>
      <c r="S495" s="9">
        <f t="shared" si="30"/>
        <v>43645.208333333328</v>
      </c>
      <c r="T495" s="9">
        <f t="shared" si="31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547</v>
      </c>
      <c r="P496">
        <f t="shared" si="29"/>
        <v>51.06</v>
      </c>
      <c r="Q496" t="s">
        <v>2036</v>
      </c>
      <c r="R496" t="s">
        <v>2045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415.00000000000006</v>
      </c>
      <c r="P497">
        <f t="shared" si="29"/>
        <v>68.02</v>
      </c>
      <c r="Q497" t="s">
        <v>2038</v>
      </c>
      <c r="R497" t="s">
        <v>2039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1</v>
      </c>
      <c r="P498">
        <f t="shared" si="29"/>
        <v>30.87</v>
      </c>
      <c r="Q498" t="s">
        <v>2040</v>
      </c>
      <c r="R498" t="s">
        <v>2048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34</v>
      </c>
      <c r="P499">
        <f t="shared" si="29"/>
        <v>27.91</v>
      </c>
      <c r="Q499" t="s">
        <v>2036</v>
      </c>
      <c r="R499" t="s">
        <v>2045</v>
      </c>
      <c r="S499" s="9">
        <f t="shared" si="30"/>
        <v>42724.25</v>
      </c>
      <c r="T499" s="9">
        <f t="shared" si="31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24</v>
      </c>
      <c r="P500">
        <f t="shared" si="29"/>
        <v>79.989999999999995</v>
      </c>
      <c r="Q500" t="s">
        <v>2036</v>
      </c>
      <c r="R500" t="s">
        <v>2037</v>
      </c>
      <c r="S500" s="9">
        <f t="shared" si="30"/>
        <v>42005.25</v>
      </c>
      <c r="T500" s="9">
        <f t="shared" si="31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48</v>
      </c>
      <c r="P501">
        <f t="shared" si="29"/>
        <v>38</v>
      </c>
      <c r="Q501" t="s">
        <v>2040</v>
      </c>
      <c r="R501" t="s">
        <v>2041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 t="e">
        <f t="shared" si="29"/>
        <v>#DIV/0!</v>
      </c>
      <c r="Q502" t="s">
        <v>2038</v>
      </c>
      <c r="R502" t="s">
        <v>2039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70</v>
      </c>
      <c r="P503">
        <f t="shared" si="29"/>
        <v>59.99</v>
      </c>
      <c r="Q503" t="s">
        <v>2040</v>
      </c>
      <c r="R503" t="s">
        <v>2041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530</v>
      </c>
      <c r="P504">
        <f t="shared" si="29"/>
        <v>37.04</v>
      </c>
      <c r="Q504" t="s">
        <v>2049</v>
      </c>
      <c r="R504" t="s">
        <v>2050</v>
      </c>
      <c r="S504" s="9">
        <f t="shared" si="30"/>
        <v>41117.208333333336</v>
      </c>
      <c r="T504" s="9">
        <f t="shared" si="31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180</v>
      </c>
      <c r="P505">
        <f t="shared" si="29"/>
        <v>99.96</v>
      </c>
      <c r="Q505" t="s">
        <v>2040</v>
      </c>
      <c r="R505" t="s">
        <v>2043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92</v>
      </c>
      <c r="P506">
        <f t="shared" si="29"/>
        <v>111.68</v>
      </c>
      <c r="Q506" t="s">
        <v>2034</v>
      </c>
      <c r="R506" t="s">
        <v>2035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14.000000000000002</v>
      </c>
      <c r="P507">
        <f t="shared" si="29"/>
        <v>36.01</v>
      </c>
      <c r="Q507" t="s">
        <v>2046</v>
      </c>
      <c r="R507" t="s">
        <v>2055</v>
      </c>
      <c r="S507" s="9">
        <f t="shared" si="30"/>
        <v>41341.25</v>
      </c>
      <c r="T507" s="9">
        <f t="shared" si="31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927</v>
      </c>
      <c r="P508">
        <f t="shared" si="29"/>
        <v>66.010000000000005</v>
      </c>
      <c r="Q508" t="s">
        <v>2038</v>
      </c>
      <c r="R508" t="s">
        <v>2039</v>
      </c>
      <c r="S508" s="9">
        <f t="shared" si="30"/>
        <v>43062.25</v>
      </c>
      <c r="T508" s="9">
        <f t="shared" si="31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40</v>
      </c>
      <c r="P509">
        <f t="shared" si="29"/>
        <v>44.05</v>
      </c>
      <c r="Q509" t="s">
        <v>2036</v>
      </c>
      <c r="R509" t="s">
        <v>2037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112.00000000000001</v>
      </c>
      <c r="P510">
        <f t="shared" si="29"/>
        <v>53</v>
      </c>
      <c r="Q510" t="s">
        <v>2038</v>
      </c>
      <c r="R510" t="s">
        <v>2039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71</v>
      </c>
      <c r="P511">
        <f t="shared" si="29"/>
        <v>95</v>
      </c>
      <c r="Q511" t="s">
        <v>2038</v>
      </c>
      <c r="R511" t="s">
        <v>2039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119</v>
      </c>
      <c r="P512">
        <f t="shared" si="29"/>
        <v>70.91</v>
      </c>
      <c r="Q512" t="s">
        <v>2040</v>
      </c>
      <c r="R512" t="s">
        <v>2043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24</v>
      </c>
      <c r="P513">
        <f t="shared" si="29"/>
        <v>98.06</v>
      </c>
      <c r="Q513" t="s">
        <v>2038</v>
      </c>
      <c r="R513" t="s">
        <v>2039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139</v>
      </c>
      <c r="P514">
        <f t="shared" si="29"/>
        <v>53.05</v>
      </c>
      <c r="Q514" t="s">
        <v>2049</v>
      </c>
      <c r="R514" t="s">
        <v>2050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ROUND(E515/D515,2)*100</f>
        <v>39</v>
      </c>
      <c r="P515">
        <f t="shared" ref="P515:P578" si="33">ROUND(E515/G515,2)</f>
        <v>93.14</v>
      </c>
      <c r="Q515" t="s">
        <v>2040</v>
      </c>
      <c r="R515" t="s">
        <v>2059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22</v>
      </c>
      <c r="P516">
        <f t="shared" si="33"/>
        <v>58.95</v>
      </c>
      <c r="Q516" t="s">
        <v>2034</v>
      </c>
      <c r="R516" t="s">
        <v>2035</v>
      </c>
      <c r="S516" s="9">
        <f t="shared" si="34"/>
        <v>41614.25</v>
      </c>
      <c r="T516" s="9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56.000000000000007</v>
      </c>
      <c r="P517">
        <f t="shared" si="33"/>
        <v>36.07</v>
      </c>
      <c r="Q517" t="s">
        <v>2038</v>
      </c>
      <c r="R517" t="s">
        <v>2039</v>
      </c>
      <c r="S517" s="9">
        <f t="shared" si="34"/>
        <v>40900.25</v>
      </c>
      <c r="T517" s="9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43</v>
      </c>
      <c r="P518">
        <f t="shared" si="33"/>
        <v>63.03</v>
      </c>
      <c r="Q518" t="s">
        <v>2046</v>
      </c>
      <c r="R518" t="s">
        <v>2047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112.00000000000001</v>
      </c>
      <c r="P519">
        <f t="shared" si="33"/>
        <v>84.72</v>
      </c>
      <c r="Q519" t="s">
        <v>2032</v>
      </c>
      <c r="R519" t="s">
        <v>2033</v>
      </c>
      <c r="S519" s="9">
        <f t="shared" si="34"/>
        <v>42860.208333333328</v>
      </c>
      <c r="T519" s="9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7.0000000000000009</v>
      </c>
      <c r="P520">
        <f t="shared" si="33"/>
        <v>62.2</v>
      </c>
      <c r="Q520" t="s">
        <v>2040</v>
      </c>
      <c r="R520" t="s">
        <v>2048</v>
      </c>
      <c r="S520" s="9">
        <f t="shared" si="34"/>
        <v>43154.25</v>
      </c>
      <c r="T520" s="9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102</v>
      </c>
      <c r="P521">
        <f t="shared" si="33"/>
        <v>101.98</v>
      </c>
      <c r="Q521" t="s">
        <v>2034</v>
      </c>
      <c r="R521" t="s">
        <v>2035</v>
      </c>
      <c r="S521" s="9">
        <f t="shared" si="34"/>
        <v>42012.25</v>
      </c>
      <c r="T521" s="9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426</v>
      </c>
      <c r="P522">
        <f t="shared" si="33"/>
        <v>106.44</v>
      </c>
      <c r="Q522" t="s">
        <v>2038</v>
      </c>
      <c r="R522" t="s">
        <v>2039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146</v>
      </c>
      <c r="P523">
        <f t="shared" si="33"/>
        <v>29.98</v>
      </c>
      <c r="Q523" t="s">
        <v>2040</v>
      </c>
      <c r="R523" t="s">
        <v>2043</v>
      </c>
      <c r="S523" s="9">
        <f t="shared" si="34"/>
        <v>42605.208333333328</v>
      </c>
      <c r="T523" s="9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32</v>
      </c>
      <c r="P524">
        <f t="shared" si="33"/>
        <v>85.81</v>
      </c>
      <c r="Q524" t="s">
        <v>2040</v>
      </c>
      <c r="R524" t="s">
        <v>2051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700</v>
      </c>
      <c r="P525">
        <f t="shared" si="33"/>
        <v>70.819999999999993</v>
      </c>
      <c r="Q525" t="s">
        <v>2040</v>
      </c>
      <c r="R525" t="s">
        <v>2051</v>
      </c>
      <c r="S525" s="9">
        <f t="shared" si="34"/>
        <v>40241.25</v>
      </c>
      <c r="T525" s="9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84</v>
      </c>
      <c r="P526">
        <f t="shared" si="33"/>
        <v>41</v>
      </c>
      <c r="Q526" t="s">
        <v>2038</v>
      </c>
      <c r="R526" t="s">
        <v>2039</v>
      </c>
      <c r="S526" s="9">
        <f t="shared" si="34"/>
        <v>40294.208333333336</v>
      </c>
      <c r="T526" s="9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84</v>
      </c>
      <c r="P527">
        <f t="shared" si="33"/>
        <v>28.06</v>
      </c>
      <c r="Q527" t="s">
        <v>2036</v>
      </c>
      <c r="R527" t="s">
        <v>2045</v>
      </c>
      <c r="S527" s="9">
        <f t="shared" si="34"/>
        <v>40505.25</v>
      </c>
      <c r="T527" s="9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156</v>
      </c>
      <c r="P528">
        <f t="shared" si="33"/>
        <v>88.05</v>
      </c>
      <c r="Q528" t="s">
        <v>2038</v>
      </c>
      <c r="R528" t="s">
        <v>2039</v>
      </c>
      <c r="S528" s="9">
        <f t="shared" si="34"/>
        <v>42364.25</v>
      </c>
      <c r="T528" s="9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100</v>
      </c>
      <c r="P529">
        <f t="shared" si="33"/>
        <v>31</v>
      </c>
      <c r="Q529" t="s">
        <v>2040</v>
      </c>
      <c r="R529" t="s">
        <v>2048</v>
      </c>
      <c r="S529" s="9">
        <f t="shared" si="34"/>
        <v>42405.25</v>
      </c>
      <c r="T529" s="9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80</v>
      </c>
      <c r="P530">
        <f t="shared" si="33"/>
        <v>90.34</v>
      </c>
      <c r="Q530" t="s">
        <v>2034</v>
      </c>
      <c r="R530" t="s">
        <v>2044</v>
      </c>
      <c r="S530" s="9">
        <f t="shared" si="34"/>
        <v>41601.25</v>
      </c>
      <c r="T530" s="9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11</v>
      </c>
      <c r="P531">
        <f t="shared" si="33"/>
        <v>63.78</v>
      </c>
      <c r="Q531" t="s">
        <v>2049</v>
      </c>
      <c r="R531" t="s">
        <v>2050</v>
      </c>
      <c r="S531" s="9">
        <f t="shared" si="34"/>
        <v>41769.208333333336</v>
      </c>
      <c r="T531" s="9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92</v>
      </c>
      <c r="P532">
        <f t="shared" si="33"/>
        <v>54</v>
      </c>
      <c r="Q532" t="s">
        <v>2046</v>
      </c>
      <c r="R532" t="s">
        <v>2052</v>
      </c>
      <c r="S532" s="9">
        <f t="shared" si="34"/>
        <v>40421.208333333336</v>
      </c>
      <c r="T532" s="9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96</v>
      </c>
      <c r="P533">
        <f t="shared" si="33"/>
        <v>48.99</v>
      </c>
      <c r="Q533" t="s">
        <v>2049</v>
      </c>
      <c r="R533" t="s">
        <v>2050</v>
      </c>
      <c r="S533" s="9">
        <f t="shared" si="34"/>
        <v>41589.25</v>
      </c>
      <c r="T533" s="9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503</v>
      </c>
      <c r="P534">
        <f t="shared" si="33"/>
        <v>63.86</v>
      </c>
      <c r="Q534" t="s">
        <v>2038</v>
      </c>
      <c r="R534" t="s">
        <v>2039</v>
      </c>
      <c r="S534" s="9">
        <f t="shared" si="34"/>
        <v>43125.25</v>
      </c>
      <c r="T534" s="9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159</v>
      </c>
      <c r="P535">
        <f t="shared" si="33"/>
        <v>83</v>
      </c>
      <c r="Q535" t="s">
        <v>2034</v>
      </c>
      <c r="R535" t="s">
        <v>2044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15</v>
      </c>
      <c r="P536">
        <f t="shared" si="33"/>
        <v>55.08</v>
      </c>
      <c r="Q536" t="s">
        <v>2040</v>
      </c>
      <c r="R536" t="s">
        <v>2043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482</v>
      </c>
      <c r="P537">
        <f t="shared" si="33"/>
        <v>62.04</v>
      </c>
      <c r="Q537" t="s">
        <v>2038</v>
      </c>
      <c r="R537" t="s">
        <v>2039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150</v>
      </c>
      <c r="P538">
        <f t="shared" si="33"/>
        <v>104.98</v>
      </c>
      <c r="Q538" t="s">
        <v>2046</v>
      </c>
      <c r="R538" t="s">
        <v>2052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117</v>
      </c>
      <c r="P539">
        <f t="shared" si="33"/>
        <v>94.04</v>
      </c>
      <c r="Q539" t="s">
        <v>2040</v>
      </c>
      <c r="R539" t="s">
        <v>2041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38</v>
      </c>
      <c r="P540">
        <f t="shared" si="33"/>
        <v>44.01</v>
      </c>
      <c r="Q540" t="s">
        <v>2049</v>
      </c>
      <c r="R540" t="s">
        <v>2060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73</v>
      </c>
      <c r="P541">
        <f t="shared" si="33"/>
        <v>92.47</v>
      </c>
      <c r="Q541" t="s">
        <v>2032</v>
      </c>
      <c r="R541" t="s">
        <v>2033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266</v>
      </c>
      <c r="P542">
        <f t="shared" si="33"/>
        <v>57.07</v>
      </c>
      <c r="Q542" t="s">
        <v>2053</v>
      </c>
      <c r="R542" t="s">
        <v>2054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24</v>
      </c>
      <c r="P543">
        <f t="shared" si="33"/>
        <v>109.08</v>
      </c>
      <c r="Q543" t="s">
        <v>2049</v>
      </c>
      <c r="R543" t="s">
        <v>2060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3</v>
      </c>
      <c r="P544">
        <f t="shared" si="33"/>
        <v>39.39</v>
      </c>
      <c r="Q544" t="s">
        <v>2034</v>
      </c>
      <c r="R544" t="s">
        <v>2044</v>
      </c>
      <c r="S544" s="9">
        <f t="shared" si="34"/>
        <v>42391.25</v>
      </c>
      <c r="T544" s="9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16</v>
      </c>
      <c r="P545">
        <f t="shared" si="33"/>
        <v>77.02</v>
      </c>
      <c r="Q545" t="s">
        <v>2049</v>
      </c>
      <c r="R545" t="s">
        <v>2050</v>
      </c>
      <c r="S545" s="9">
        <f t="shared" si="34"/>
        <v>41528.208333333336</v>
      </c>
      <c r="T545" s="9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277</v>
      </c>
      <c r="P546">
        <f t="shared" si="33"/>
        <v>92.17</v>
      </c>
      <c r="Q546" t="s">
        <v>2034</v>
      </c>
      <c r="R546" t="s">
        <v>2035</v>
      </c>
      <c r="S546" s="9">
        <f t="shared" si="34"/>
        <v>42377.25</v>
      </c>
      <c r="T546" s="9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89</v>
      </c>
      <c r="P547">
        <f t="shared" si="33"/>
        <v>61.01</v>
      </c>
      <c r="Q547" t="s">
        <v>2038</v>
      </c>
      <c r="R547" t="s">
        <v>2039</v>
      </c>
      <c r="S547" s="9">
        <f t="shared" si="34"/>
        <v>43824.25</v>
      </c>
      <c r="T547" s="9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164</v>
      </c>
      <c r="P548">
        <f t="shared" si="33"/>
        <v>78.069999999999993</v>
      </c>
      <c r="Q548" t="s">
        <v>2038</v>
      </c>
      <c r="R548" t="s">
        <v>2039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969</v>
      </c>
      <c r="P549">
        <f t="shared" si="33"/>
        <v>80.75</v>
      </c>
      <c r="Q549" t="s">
        <v>2040</v>
      </c>
      <c r="R549" t="s">
        <v>2043</v>
      </c>
      <c r="S549" s="9">
        <f t="shared" si="34"/>
        <v>42029.25</v>
      </c>
      <c r="T549" s="9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271</v>
      </c>
      <c r="P550">
        <f t="shared" si="33"/>
        <v>59.99</v>
      </c>
      <c r="Q550" t="s">
        <v>2038</v>
      </c>
      <c r="R550" t="s">
        <v>2039</v>
      </c>
      <c r="S550" s="9">
        <f t="shared" si="34"/>
        <v>42461.208333333328</v>
      </c>
      <c r="T550" s="9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284</v>
      </c>
      <c r="P551">
        <f t="shared" si="33"/>
        <v>110.03</v>
      </c>
      <c r="Q551" t="s">
        <v>2036</v>
      </c>
      <c r="R551" t="s">
        <v>2045</v>
      </c>
      <c r="S551" s="9">
        <f t="shared" si="34"/>
        <v>41422.208333333336</v>
      </c>
      <c r="T551" s="9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4</v>
      </c>
      <c r="P552">
        <f t="shared" si="33"/>
        <v>4</v>
      </c>
      <c r="Q552" t="s">
        <v>2034</v>
      </c>
      <c r="R552" t="s">
        <v>2044</v>
      </c>
      <c r="S552" s="9">
        <f t="shared" si="34"/>
        <v>40968.25</v>
      </c>
      <c r="T552" s="9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59</v>
      </c>
      <c r="P553">
        <f t="shared" si="33"/>
        <v>38</v>
      </c>
      <c r="Q553" t="s">
        <v>2036</v>
      </c>
      <c r="R553" t="s">
        <v>2037</v>
      </c>
      <c r="S553" s="9">
        <f t="shared" si="34"/>
        <v>41993.25</v>
      </c>
      <c r="T553" s="9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99</v>
      </c>
      <c r="P554">
        <f t="shared" si="33"/>
        <v>96.37</v>
      </c>
      <c r="Q554" t="s">
        <v>2038</v>
      </c>
      <c r="R554" t="s">
        <v>2039</v>
      </c>
      <c r="S554" s="9">
        <f t="shared" si="34"/>
        <v>42700.25</v>
      </c>
      <c r="T554" s="9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44</v>
      </c>
      <c r="P555">
        <f t="shared" si="33"/>
        <v>72.98</v>
      </c>
      <c r="Q555" t="s">
        <v>2034</v>
      </c>
      <c r="R555" t="s">
        <v>2035</v>
      </c>
      <c r="S555" s="9">
        <f t="shared" si="34"/>
        <v>40545.25</v>
      </c>
      <c r="T555" s="9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152</v>
      </c>
      <c r="P556">
        <f t="shared" si="33"/>
        <v>26.01</v>
      </c>
      <c r="Q556" t="s">
        <v>2034</v>
      </c>
      <c r="R556" t="s">
        <v>2044</v>
      </c>
      <c r="S556" s="9">
        <f t="shared" si="34"/>
        <v>42723.25</v>
      </c>
      <c r="T556" s="9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224.00000000000003</v>
      </c>
      <c r="P557">
        <f t="shared" si="33"/>
        <v>104.36</v>
      </c>
      <c r="Q557" t="s">
        <v>2034</v>
      </c>
      <c r="R557" t="s">
        <v>2035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240</v>
      </c>
      <c r="P558">
        <f t="shared" si="33"/>
        <v>102.19</v>
      </c>
      <c r="Q558" t="s">
        <v>2046</v>
      </c>
      <c r="R558" t="s">
        <v>2058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199</v>
      </c>
      <c r="P559">
        <f t="shared" si="33"/>
        <v>54.12</v>
      </c>
      <c r="Q559" t="s">
        <v>2040</v>
      </c>
      <c r="R559" t="s">
        <v>2062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137</v>
      </c>
      <c r="P560">
        <f t="shared" si="33"/>
        <v>63.22</v>
      </c>
      <c r="Q560" t="s">
        <v>2038</v>
      </c>
      <c r="R560" t="s">
        <v>2039</v>
      </c>
      <c r="S560" s="9">
        <f t="shared" si="34"/>
        <v>42424.25</v>
      </c>
      <c r="T560" s="9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101</v>
      </c>
      <c r="P561">
        <f t="shared" si="33"/>
        <v>104.03</v>
      </c>
      <c r="Q561" t="s">
        <v>2038</v>
      </c>
      <c r="R561" t="s">
        <v>2039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794</v>
      </c>
      <c r="P562">
        <f t="shared" si="33"/>
        <v>49.99</v>
      </c>
      <c r="Q562" t="s">
        <v>2040</v>
      </c>
      <c r="R562" t="s">
        <v>2048</v>
      </c>
      <c r="S562" s="9">
        <f t="shared" si="34"/>
        <v>40865.25</v>
      </c>
      <c r="T562" s="9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370</v>
      </c>
      <c r="P563">
        <f t="shared" si="33"/>
        <v>56.02</v>
      </c>
      <c r="Q563" t="s">
        <v>2038</v>
      </c>
      <c r="R563" t="s">
        <v>2039</v>
      </c>
      <c r="S563" s="9">
        <f t="shared" si="34"/>
        <v>40833.208333333336</v>
      </c>
      <c r="T563" s="9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13</v>
      </c>
      <c r="P564">
        <f t="shared" si="33"/>
        <v>48.81</v>
      </c>
      <c r="Q564" t="s">
        <v>2034</v>
      </c>
      <c r="R564" t="s">
        <v>2035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138</v>
      </c>
      <c r="P565">
        <f t="shared" si="33"/>
        <v>60.08</v>
      </c>
      <c r="Q565" t="s">
        <v>2040</v>
      </c>
      <c r="R565" t="s">
        <v>2041</v>
      </c>
      <c r="S565" s="9">
        <f t="shared" si="34"/>
        <v>43417.25</v>
      </c>
      <c r="T565" s="9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84</v>
      </c>
      <c r="P566">
        <f t="shared" si="33"/>
        <v>78.989999999999995</v>
      </c>
      <c r="Q566" t="s">
        <v>2038</v>
      </c>
      <c r="R566" t="s">
        <v>2039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204.99999999999997</v>
      </c>
      <c r="P567">
        <f t="shared" si="33"/>
        <v>53.99</v>
      </c>
      <c r="Q567" t="s">
        <v>2038</v>
      </c>
      <c r="R567" t="s">
        <v>2039</v>
      </c>
      <c r="S567" s="9">
        <f t="shared" si="34"/>
        <v>40862.25</v>
      </c>
      <c r="T567" s="9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44</v>
      </c>
      <c r="P568">
        <f t="shared" si="33"/>
        <v>111.46</v>
      </c>
      <c r="Q568" t="s">
        <v>2034</v>
      </c>
      <c r="R568" t="s">
        <v>2042</v>
      </c>
      <c r="S568" s="9">
        <f t="shared" si="34"/>
        <v>42424.25</v>
      </c>
      <c r="T568" s="9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219</v>
      </c>
      <c r="P569">
        <f t="shared" si="33"/>
        <v>60.92</v>
      </c>
      <c r="Q569" t="s">
        <v>2034</v>
      </c>
      <c r="R569" t="s">
        <v>2035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186</v>
      </c>
      <c r="P570">
        <f t="shared" si="33"/>
        <v>26</v>
      </c>
      <c r="Q570" t="s">
        <v>2038</v>
      </c>
      <c r="R570" t="s">
        <v>2039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237</v>
      </c>
      <c r="P571">
        <f t="shared" si="33"/>
        <v>80.989999999999995</v>
      </c>
      <c r="Q571" t="s">
        <v>2040</v>
      </c>
      <c r="R571" t="s">
        <v>2048</v>
      </c>
      <c r="S571" s="9">
        <f t="shared" si="34"/>
        <v>40554.25</v>
      </c>
      <c r="T571" s="9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306</v>
      </c>
      <c r="P572">
        <f t="shared" si="33"/>
        <v>35</v>
      </c>
      <c r="Q572" t="s">
        <v>2034</v>
      </c>
      <c r="R572" t="s">
        <v>2035</v>
      </c>
      <c r="S572" s="9">
        <f t="shared" si="34"/>
        <v>41993.25</v>
      </c>
      <c r="T572" s="9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94</v>
      </c>
      <c r="P573">
        <f t="shared" si="33"/>
        <v>94.14</v>
      </c>
      <c r="Q573" t="s">
        <v>2040</v>
      </c>
      <c r="R573" t="s">
        <v>2051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54</v>
      </c>
      <c r="P574">
        <f t="shared" si="33"/>
        <v>52.09</v>
      </c>
      <c r="Q574" t="s">
        <v>2034</v>
      </c>
      <c r="R574" t="s">
        <v>2035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112.00000000000001</v>
      </c>
      <c r="P575">
        <f t="shared" si="33"/>
        <v>24.99</v>
      </c>
      <c r="Q575" t="s">
        <v>2063</v>
      </c>
      <c r="R575" t="s">
        <v>2064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369</v>
      </c>
      <c r="P576">
        <f t="shared" si="33"/>
        <v>69.22</v>
      </c>
      <c r="Q576" t="s">
        <v>2032</v>
      </c>
      <c r="R576" t="s">
        <v>2033</v>
      </c>
      <c r="S576" s="9">
        <f t="shared" si="34"/>
        <v>43806.25</v>
      </c>
      <c r="T576" s="9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63</v>
      </c>
      <c r="P577">
        <f t="shared" si="33"/>
        <v>93.94</v>
      </c>
      <c r="Q577" t="s">
        <v>2038</v>
      </c>
      <c r="R577" t="s">
        <v>2039</v>
      </c>
      <c r="S577" s="9">
        <f t="shared" si="34"/>
        <v>41779.208333333336</v>
      </c>
      <c r="T577" s="9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65</v>
      </c>
      <c r="P578">
        <f t="shared" si="33"/>
        <v>98.41</v>
      </c>
      <c r="Q578" t="s">
        <v>2038</v>
      </c>
      <c r="R578" t="s">
        <v>2039</v>
      </c>
      <c r="S578" s="9">
        <f t="shared" si="34"/>
        <v>43040.208333333328</v>
      </c>
      <c r="T578" s="9">
        <f t="shared" si="3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ROUND(E579/D579,2)*100</f>
        <v>19</v>
      </c>
      <c r="P579">
        <f t="shared" ref="P579:P642" si="37">ROUND(E579/G579,2)</f>
        <v>41.78</v>
      </c>
      <c r="Q579" t="s">
        <v>2034</v>
      </c>
      <c r="R579" t="s">
        <v>2057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17</v>
      </c>
      <c r="P580">
        <f t="shared" si="37"/>
        <v>65.989999999999995</v>
      </c>
      <c r="Q580" t="s">
        <v>2040</v>
      </c>
      <c r="R580" t="s">
        <v>2062</v>
      </c>
      <c r="S580" s="9">
        <f t="shared" si="38"/>
        <v>40878.25</v>
      </c>
      <c r="T580" s="9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101</v>
      </c>
      <c r="P581">
        <f t="shared" si="37"/>
        <v>72.06</v>
      </c>
      <c r="Q581" t="s">
        <v>2034</v>
      </c>
      <c r="R581" t="s">
        <v>2057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342</v>
      </c>
      <c r="P582">
        <f t="shared" si="37"/>
        <v>48</v>
      </c>
      <c r="Q582" t="s">
        <v>2038</v>
      </c>
      <c r="R582" t="s">
        <v>2039</v>
      </c>
      <c r="S582" s="9">
        <f t="shared" si="38"/>
        <v>41696.25</v>
      </c>
      <c r="T582" s="9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64</v>
      </c>
      <c r="P583">
        <f t="shared" si="37"/>
        <v>54.1</v>
      </c>
      <c r="Q583" t="s">
        <v>2036</v>
      </c>
      <c r="R583" t="s">
        <v>2037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52</v>
      </c>
      <c r="P584">
        <f t="shared" si="37"/>
        <v>107.88</v>
      </c>
      <c r="Q584" t="s">
        <v>2049</v>
      </c>
      <c r="R584" t="s">
        <v>2050</v>
      </c>
      <c r="S584" s="9">
        <f t="shared" si="38"/>
        <v>42165.208333333328</v>
      </c>
      <c r="T584" s="9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322</v>
      </c>
      <c r="P585">
        <f t="shared" si="37"/>
        <v>67.03</v>
      </c>
      <c r="Q585" t="s">
        <v>2040</v>
      </c>
      <c r="R585" t="s">
        <v>2041</v>
      </c>
      <c r="S585" s="9">
        <f t="shared" si="38"/>
        <v>40959.25</v>
      </c>
      <c r="T585" s="9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120</v>
      </c>
      <c r="P586">
        <f t="shared" si="37"/>
        <v>64.010000000000005</v>
      </c>
      <c r="Q586" t="s">
        <v>2036</v>
      </c>
      <c r="R586" t="s">
        <v>2037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147</v>
      </c>
      <c r="P587">
        <f t="shared" si="37"/>
        <v>96.07</v>
      </c>
      <c r="Q587" t="s">
        <v>2046</v>
      </c>
      <c r="R587" t="s">
        <v>2058</v>
      </c>
      <c r="S587" s="9">
        <f t="shared" si="38"/>
        <v>40255.208333333336</v>
      </c>
      <c r="T587" s="9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951</v>
      </c>
      <c r="P588">
        <f t="shared" si="37"/>
        <v>51.18</v>
      </c>
      <c r="Q588" t="s">
        <v>2034</v>
      </c>
      <c r="R588" t="s">
        <v>2035</v>
      </c>
      <c r="S588" s="9">
        <f t="shared" si="38"/>
        <v>40499.25</v>
      </c>
      <c r="T588" s="9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73</v>
      </c>
      <c r="P589">
        <f t="shared" si="37"/>
        <v>43.92</v>
      </c>
      <c r="Q589" t="s">
        <v>2032</v>
      </c>
      <c r="R589" t="s">
        <v>2033</v>
      </c>
      <c r="S589" s="9">
        <f t="shared" si="38"/>
        <v>43484.25</v>
      </c>
      <c r="T589" s="9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79</v>
      </c>
      <c r="P590">
        <f t="shared" si="37"/>
        <v>91.02</v>
      </c>
      <c r="Q590" t="s">
        <v>2038</v>
      </c>
      <c r="R590" t="s">
        <v>2039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65</v>
      </c>
      <c r="P591">
        <f t="shared" si="37"/>
        <v>50.13</v>
      </c>
      <c r="Q591" t="s">
        <v>2040</v>
      </c>
      <c r="R591" t="s">
        <v>2041</v>
      </c>
      <c r="S591" s="9">
        <f t="shared" si="38"/>
        <v>42190.208333333328</v>
      </c>
      <c r="T591" s="9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82</v>
      </c>
      <c r="P592">
        <f t="shared" si="37"/>
        <v>67.72</v>
      </c>
      <c r="Q592" t="s">
        <v>2046</v>
      </c>
      <c r="R592" t="s">
        <v>2055</v>
      </c>
      <c r="S592" s="9">
        <f t="shared" si="38"/>
        <v>41994.25</v>
      </c>
      <c r="T592" s="9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1038</v>
      </c>
      <c r="P593">
        <f t="shared" si="37"/>
        <v>61.04</v>
      </c>
      <c r="Q593" t="s">
        <v>2049</v>
      </c>
      <c r="R593" t="s">
        <v>2050</v>
      </c>
      <c r="S593" s="9">
        <f t="shared" si="38"/>
        <v>40373.208333333336</v>
      </c>
      <c r="T593" s="9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13</v>
      </c>
      <c r="P594">
        <f t="shared" si="37"/>
        <v>80.010000000000005</v>
      </c>
      <c r="Q594" t="s">
        <v>2038</v>
      </c>
      <c r="R594" t="s">
        <v>2039</v>
      </c>
      <c r="S594" s="9">
        <f t="shared" si="38"/>
        <v>41789.208333333336</v>
      </c>
      <c r="T594" s="9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155</v>
      </c>
      <c r="P595">
        <f t="shared" si="37"/>
        <v>47</v>
      </c>
      <c r="Q595" t="s">
        <v>2040</v>
      </c>
      <c r="R595" t="s">
        <v>2048</v>
      </c>
      <c r="S595" s="9">
        <f t="shared" si="38"/>
        <v>41724.208333333336</v>
      </c>
      <c r="T595" s="9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7.0000000000000009</v>
      </c>
      <c r="P596">
        <f t="shared" si="37"/>
        <v>71.13</v>
      </c>
      <c r="Q596" t="s">
        <v>2038</v>
      </c>
      <c r="R596" t="s">
        <v>2039</v>
      </c>
      <c r="S596" s="9">
        <f t="shared" si="38"/>
        <v>42548.208333333328</v>
      </c>
      <c r="T596" s="9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209</v>
      </c>
      <c r="P597">
        <f t="shared" si="37"/>
        <v>89.99</v>
      </c>
      <c r="Q597" t="s">
        <v>2038</v>
      </c>
      <c r="R597" t="s">
        <v>2039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100</v>
      </c>
      <c r="P598">
        <f t="shared" si="37"/>
        <v>43.03</v>
      </c>
      <c r="Q598" t="s">
        <v>2040</v>
      </c>
      <c r="R598" t="s">
        <v>2043</v>
      </c>
      <c r="S598" s="9">
        <f t="shared" si="38"/>
        <v>42434.25</v>
      </c>
      <c r="T598" s="9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202</v>
      </c>
      <c r="P599">
        <f t="shared" si="37"/>
        <v>68</v>
      </c>
      <c r="Q599" t="s">
        <v>2038</v>
      </c>
      <c r="R599" t="s">
        <v>2039</v>
      </c>
      <c r="S599" s="9">
        <f t="shared" si="38"/>
        <v>43786.25</v>
      </c>
      <c r="T599" s="9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162</v>
      </c>
      <c r="P600">
        <f t="shared" si="37"/>
        <v>73</v>
      </c>
      <c r="Q600" t="s">
        <v>2034</v>
      </c>
      <c r="R600" t="s">
        <v>2035</v>
      </c>
      <c r="S600" s="9">
        <f t="shared" si="38"/>
        <v>40344.208333333336</v>
      </c>
      <c r="T600" s="9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4</v>
      </c>
      <c r="P601">
        <f t="shared" si="37"/>
        <v>62.34</v>
      </c>
      <c r="Q601" t="s">
        <v>2040</v>
      </c>
      <c r="R601" t="s">
        <v>2041</v>
      </c>
      <c r="S601" s="9">
        <f t="shared" si="38"/>
        <v>42047.25</v>
      </c>
      <c r="T601" s="9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5</v>
      </c>
      <c r="P602">
        <f t="shared" si="37"/>
        <v>5</v>
      </c>
      <c r="Q602" t="s">
        <v>2032</v>
      </c>
      <c r="R602" t="s">
        <v>2033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206.99999999999997</v>
      </c>
      <c r="P603">
        <f t="shared" si="37"/>
        <v>67.099999999999994</v>
      </c>
      <c r="Q603" t="s">
        <v>2036</v>
      </c>
      <c r="R603" t="s">
        <v>2045</v>
      </c>
      <c r="S603" s="9">
        <f t="shared" si="38"/>
        <v>41789.208333333336</v>
      </c>
      <c r="T603" s="9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128</v>
      </c>
      <c r="P604">
        <f t="shared" si="37"/>
        <v>79.98</v>
      </c>
      <c r="Q604" t="s">
        <v>2038</v>
      </c>
      <c r="R604" t="s">
        <v>2039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120</v>
      </c>
      <c r="P605">
        <f t="shared" si="37"/>
        <v>62.18</v>
      </c>
      <c r="Q605" t="s">
        <v>2038</v>
      </c>
      <c r="R605" t="s">
        <v>2039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171</v>
      </c>
      <c r="P606">
        <f t="shared" si="37"/>
        <v>53.01</v>
      </c>
      <c r="Q606" t="s">
        <v>2038</v>
      </c>
      <c r="R606" t="s">
        <v>2039</v>
      </c>
      <c r="S606" s="9">
        <f t="shared" si="38"/>
        <v>40565.25</v>
      </c>
      <c r="T606" s="9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187</v>
      </c>
      <c r="P607">
        <f t="shared" si="37"/>
        <v>57.74</v>
      </c>
      <c r="Q607" t="s">
        <v>2046</v>
      </c>
      <c r="R607" t="s">
        <v>2047</v>
      </c>
      <c r="S607" s="9">
        <f t="shared" si="38"/>
        <v>42280.208333333328</v>
      </c>
      <c r="T607" s="9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188</v>
      </c>
      <c r="P608">
        <f t="shared" si="37"/>
        <v>40.03</v>
      </c>
      <c r="Q608" t="s">
        <v>2034</v>
      </c>
      <c r="R608" t="s">
        <v>2035</v>
      </c>
      <c r="S608" s="9">
        <f t="shared" si="38"/>
        <v>42436.25</v>
      </c>
      <c r="T608" s="9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131</v>
      </c>
      <c r="P609">
        <f t="shared" si="37"/>
        <v>81.02</v>
      </c>
      <c r="Q609" t="s">
        <v>2032</v>
      </c>
      <c r="R609" t="s">
        <v>2033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284</v>
      </c>
      <c r="P610">
        <f t="shared" si="37"/>
        <v>35.049999999999997</v>
      </c>
      <c r="Q610" t="s">
        <v>2034</v>
      </c>
      <c r="R610" t="s">
        <v>2057</v>
      </c>
      <c r="S610" s="9">
        <f t="shared" si="38"/>
        <v>43530.25</v>
      </c>
      <c r="T610" s="9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120</v>
      </c>
      <c r="P611">
        <f t="shared" si="37"/>
        <v>102.92</v>
      </c>
      <c r="Q611" t="s">
        <v>2040</v>
      </c>
      <c r="R611" t="s">
        <v>2062</v>
      </c>
      <c r="S611" s="9">
        <f t="shared" si="38"/>
        <v>43481.25</v>
      </c>
      <c r="T611" s="9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419.00000000000006</v>
      </c>
      <c r="P612">
        <f t="shared" si="37"/>
        <v>28</v>
      </c>
      <c r="Q612" t="s">
        <v>2038</v>
      </c>
      <c r="R612" t="s">
        <v>2039</v>
      </c>
      <c r="S612" s="9">
        <f t="shared" si="38"/>
        <v>41259.25</v>
      </c>
      <c r="T612" s="9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14.000000000000002</v>
      </c>
      <c r="P613">
        <f t="shared" si="37"/>
        <v>75.73</v>
      </c>
      <c r="Q613" t="s">
        <v>2038</v>
      </c>
      <c r="R613" t="s">
        <v>2039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139</v>
      </c>
      <c r="P614">
        <f t="shared" si="37"/>
        <v>45.03</v>
      </c>
      <c r="Q614" t="s">
        <v>2034</v>
      </c>
      <c r="R614" t="s">
        <v>2042</v>
      </c>
      <c r="S614" s="9">
        <f t="shared" si="38"/>
        <v>40474.208333333336</v>
      </c>
      <c r="T614" s="9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174</v>
      </c>
      <c r="P615">
        <f t="shared" si="37"/>
        <v>73.62</v>
      </c>
      <c r="Q615" t="s">
        <v>2038</v>
      </c>
      <c r="R615" t="s">
        <v>2039</v>
      </c>
      <c r="S615" s="9">
        <f t="shared" si="38"/>
        <v>42973.208333333328</v>
      </c>
      <c r="T615" s="9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155</v>
      </c>
      <c r="P616">
        <f t="shared" si="37"/>
        <v>56.99</v>
      </c>
      <c r="Q616" t="s">
        <v>2038</v>
      </c>
      <c r="R616" t="s">
        <v>2039</v>
      </c>
      <c r="S616" s="9">
        <f t="shared" si="38"/>
        <v>42746.25</v>
      </c>
      <c r="T616" s="9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170</v>
      </c>
      <c r="P617">
        <f t="shared" si="37"/>
        <v>85.22</v>
      </c>
      <c r="Q617" t="s">
        <v>2038</v>
      </c>
      <c r="R617" t="s">
        <v>2039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190</v>
      </c>
      <c r="P618">
        <f t="shared" si="37"/>
        <v>50.96</v>
      </c>
      <c r="Q618" t="s">
        <v>2034</v>
      </c>
      <c r="R618" t="s">
        <v>2044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250</v>
      </c>
      <c r="P619">
        <f t="shared" si="37"/>
        <v>63.56</v>
      </c>
      <c r="Q619" t="s">
        <v>2038</v>
      </c>
      <c r="R619" t="s">
        <v>2039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49</v>
      </c>
      <c r="P620">
        <f t="shared" si="37"/>
        <v>81</v>
      </c>
      <c r="Q620" t="s">
        <v>2046</v>
      </c>
      <c r="R620" t="s">
        <v>2047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28.000000000000004</v>
      </c>
      <c r="P621">
        <f t="shared" si="37"/>
        <v>86.04</v>
      </c>
      <c r="Q621" t="s">
        <v>2038</v>
      </c>
      <c r="R621" t="s">
        <v>2039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268</v>
      </c>
      <c r="P622">
        <f t="shared" si="37"/>
        <v>90.04</v>
      </c>
      <c r="Q622" t="s">
        <v>2053</v>
      </c>
      <c r="R622" t="s">
        <v>2054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620</v>
      </c>
      <c r="P623">
        <f t="shared" si="37"/>
        <v>74.010000000000005</v>
      </c>
      <c r="Q623" t="s">
        <v>2038</v>
      </c>
      <c r="R623" t="s">
        <v>2039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3</v>
      </c>
      <c r="P624">
        <f t="shared" si="37"/>
        <v>92.44</v>
      </c>
      <c r="Q624" t="s">
        <v>2034</v>
      </c>
      <c r="R624" t="s">
        <v>2044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160</v>
      </c>
      <c r="P625">
        <f t="shared" si="37"/>
        <v>56</v>
      </c>
      <c r="Q625" t="s">
        <v>2038</v>
      </c>
      <c r="R625" t="s">
        <v>2039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279</v>
      </c>
      <c r="P626">
        <f t="shared" si="37"/>
        <v>32.979999999999997</v>
      </c>
      <c r="Q626" t="s">
        <v>2053</v>
      </c>
      <c r="R626" t="s">
        <v>2054</v>
      </c>
      <c r="S626" s="9">
        <f t="shared" si="38"/>
        <v>42029.25</v>
      </c>
      <c r="T626" s="9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77</v>
      </c>
      <c r="P627">
        <f t="shared" si="37"/>
        <v>93.6</v>
      </c>
      <c r="Q627" t="s">
        <v>2038</v>
      </c>
      <c r="R627" t="s">
        <v>2039</v>
      </c>
      <c r="S627" s="9">
        <f t="shared" si="38"/>
        <v>43857.25</v>
      </c>
      <c r="T627" s="9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206</v>
      </c>
      <c r="P628">
        <f t="shared" si="37"/>
        <v>69.87</v>
      </c>
      <c r="Q628" t="s">
        <v>2038</v>
      </c>
      <c r="R628" t="s">
        <v>2039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694</v>
      </c>
      <c r="P629">
        <f t="shared" si="37"/>
        <v>72.13</v>
      </c>
      <c r="Q629" t="s">
        <v>2032</v>
      </c>
      <c r="R629" t="s">
        <v>2033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152</v>
      </c>
      <c r="P630">
        <f t="shared" si="37"/>
        <v>30.04</v>
      </c>
      <c r="Q630" t="s">
        <v>2034</v>
      </c>
      <c r="R630" t="s">
        <v>2044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65</v>
      </c>
      <c r="P631">
        <f t="shared" si="37"/>
        <v>73.97</v>
      </c>
      <c r="Q631" t="s">
        <v>2038</v>
      </c>
      <c r="R631" t="s">
        <v>2039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63</v>
      </c>
      <c r="P632">
        <f t="shared" si="37"/>
        <v>68.66</v>
      </c>
      <c r="Q632" t="s">
        <v>2038</v>
      </c>
      <c r="R632" t="s">
        <v>2039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310</v>
      </c>
      <c r="P633">
        <f t="shared" si="37"/>
        <v>59.99</v>
      </c>
      <c r="Q633" t="s">
        <v>2038</v>
      </c>
      <c r="R633" t="s">
        <v>2039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43</v>
      </c>
      <c r="P634">
        <f t="shared" si="37"/>
        <v>111.16</v>
      </c>
      <c r="Q634" t="s">
        <v>2038</v>
      </c>
      <c r="R634" t="s">
        <v>2039</v>
      </c>
      <c r="S634" s="9">
        <f t="shared" si="38"/>
        <v>41945.208333333336</v>
      </c>
      <c r="T634" s="9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83</v>
      </c>
      <c r="P635">
        <f t="shared" si="37"/>
        <v>53.04</v>
      </c>
      <c r="Q635" t="s">
        <v>2040</v>
      </c>
      <c r="R635" t="s">
        <v>2048</v>
      </c>
      <c r="S635" s="9">
        <f t="shared" si="38"/>
        <v>42315.25</v>
      </c>
      <c r="T635" s="9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79</v>
      </c>
      <c r="P636">
        <f t="shared" si="37"/>
        <v>55.99</v>
      </c>
      <c r="Q636" t="s">
        <v>2040</v>
      </c>
      <c r="R636" t="s">
        <v>2059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113.99999999999999</v>
      </c>
      <c r="P637">
        <f t="shared" si="37"/>
        <v>69.989999999999995</v>
      </c>
      <c r="Q637" t="s">
        <v>2040</v>
      </c>
      <c r="R637" t="s">
        <v>2059</v>
      </c>
      <c r="S637" s="9">
        <f t="shared" si="38"/>
        <v>41314.25</v>
      </c>
      <c r="T637" s="9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65</v>
      </c>
      <c r="P638">
        <f t="shared" si="37"/>
        <v>49</v>
      </c>
      <c r="Q638" t="s">
        <v>2040</v>
      </c>
      <c r="R638" t="s">
        <v>2048</v>
      </c>
      <c r="S638" s="9">
        <f t="shared" si="38"/>
        <v>40926.25</v>
      </c>
      <c r="T638" s="9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79</v>
      </c>
      <c r="P639">
        <f t="shared" si="37"/>
        <v>103.85</v>
      </c>
      <c r="Q639" t="s">
        <v>2038</v>
      </c>
      <c r="R639" t="s">
        <v>2039</v>
      </c>
      <c r="S639" s="9">
        <f t="shared" si="38"/>
        <v>42688.25</v>
      </c>
      <c r="T639" s="9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11</v>
      </c>
      <c r="P640">
        <f t="shared" si="37"/>
        <v>99.13</v>
      </c>
      <c r="Q640" t="s">
        <v>2038</v>
      </c>
      <c r="R640" t="s">
        <v>2039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56.000000000000007</v>
      </c>
      <c r="P641">
        <f t="shared" si="37"/>
        <v>107.38</v>
      </c>
      <c r="Q641" t="s">
        <v>2040</v>
      </c>
      <c r="R641" t="s">
        <v>2043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17</v>
      </c>
      <c r="P642">
        <f t="shared" si="37"/>
        <v>76.92</v>
      </c>
      <c r="Q642" t="s">
        <v>2038</v>
      </c>
      <c r="R642" t="s">
        <v>2039</v>
      </c>
      <c r="S642" s="9">
        <f t="shared" si="38"/>
        <v>42387.25</v>
      </c>
      <c r="T642" s="9">
        <f t="shared" si="3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ROUND(E643/D643,2)*100</f>
        <v>120</v>
      </c>
      <c r="P643">
        <f t="shared" ref="P643:P706" si="41">ROUND(E643/G643,2)</f>
        <v>58.13</v>
      </c>
      <c r="Q643" t="s">
        <v>2038</v>
      </c>
      <c r="R643" t="s">
        <v>2039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145</v>
      </c>
      <c r="P644">
        <f t="shared" si="41"/>
        <v>103.74</v>
      </c>
      <c r="Q644" t="s">
        <v>2036</v>
      </c>
      <c r="R644" t="s">
        <v>2045</v>
      </c>
      <c r="S644" s="9">
        <f t="shared" si="42"/>
        <v>43451.25</v>
      </c>
      <c r="T644" s="9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221</v>
      </c>
      <c r="P645">
        <f t="shared" si="41"/>
        <v>87.96</v>
      </c>
      <c r="Q645" t="s">
        <v>2038</v>
      </c>
      <c r="R645" t="s">
        <v>2039</v>
      </c>
      <c r="S645" s="9">
        <f t="shared" si="42"/>
        <v>42795.25</v>
      </c>
      <c r="T645" s="9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48</v>
      </c>
      <c r="P646">
        <f t="shared" si="41"/>
        <v>28</v>
      </c>
      <c r="Q646" t="s">
        <v>2038</v>
      </c>
      <c r="R646" t="s">
        <v>2039</v>
      </c>
      <c r="S646" s="9">
        <f t="shared" si="42"/>
        <v>43452.25</v>
      </c>
      <c r="T646" s="9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93</v>
      </c>
      <c r="P647">
        <f t="shared" si="41"/>
        <v>38</v>
      </c>
      <c r="Q647" t="s">
        <v>2034</v>
      </c>
      <c r="R647" t="s">
        <v>2035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89</v>
      </c>
      <c r="P648">
        <f t="shared" si="41"/>
        <v>30</v>
      </c>
      <c r="Q648" t="s">
        <v>2049</v>
      </c>
      <c r="R648" t="s">
        <v>2050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41</v>
      </c>
      <c r="P649">
        <f t="shared" si="41"/>
        <v>103.5</v>
      </c>
      <c r="Q649" t="s">
        <v>2046</v>
      </c>
      <c r="R649" t="s">
        <v>2058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63</v>
      </c>
      <c r="P650">
        <f t="shared" si="41"/>
        <v>85.99</v>
      </c>
      <c r="Q650" t="s">
        <v>2032</v>
      </c>
      <c r="R650" t="s">
        <v>2033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48</v>
      </c>
      <c r="P651">
        <f t="shared" si="41"/>
        <v>98.01</v>
      </c>
      <c r="Q651" t="s">
        <v>2038</v>
      </c>
      <c r="R651" t="s">
        <v>2039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2</v>
      </c>
      <c r="P652">
        <f t="shared" si="41"/>
        <v>2</v>
      </c>
      <c r="Q652" t="s">
        <v>2034</v>
      </c>
      <c r="R652" t="s">
        <v>2057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88</v>
      </c>
      <c r="P653">
        <f t="shared" si="41"/>
        <v>44.99</v>
      </c>
      <c r="Q653" t="s">
        <v>2040</v>
      </c>
      <c r="R653" t="s">
        <v>2051</v>
      </c>
      <c r="S653" s="9">
        <f t="shared" si="42"/>
        <v>41692.25</v>
      </c>
      <c r="T653" s="9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127</v>
      </c>
      <c r="P654">
        <f t="shared" si="41"/>
        <v>31.01</v>
      </c>
      <c r="Q654" t="s">
        <v>2036</v>
      </c>
      <c r="R654" t="s">
        <v>2037</v>
      </c>
      <c r="S654" s="9">
        <f t="shared" si="42"/>
        <v>42587.208333333328</v>
      </c>
      <c r="T654" s="9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2339</v>
      </c>
      <c r="P655">
        <f t="shared" si="41"/>
        <v>59.97</v>
      </c>
      <c r="Q655" t="s">
        <v>2036</v>
      </c>
      <c r="R655" t="s">
        <v>2037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508</v>
      </c>
      <c r="P656">
        <f t="shared" si="41"/>
        <v>59</v>
      </c>
      <c r="Q656" t="s">
        <v>2034</v>
      </c>
      <c r="R656" t="s">
        <v>2056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191</v>
      </c>
      <c r="P657">
        <f t="shared" si="41"/>
        <v>50.05</v>
      </c>
      <c r="Q657" t="s">
        <v>2053</v>
      </c>
      <c r="R657" t="s">
        <v>2054</v>
      </c>
      <c r="S657" s="9">
        <f t="shared" si="42"/>
        <v>42796.25</v>
      </c>
      <c r="T657" s="9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42</v>
      </c>
      <c r="P658">
        <f t="shared" si="41"/>
        <v>98.97</v>
      </c>
      <c r="Q658" t="s">
        <v>2032</v>
      </c>
      <c r="R658" t="s">
        <v>2033</v>
      </c>
      <c r="S658" s="9">
        <f t="shared" si="42"/>
        <v>43097.25</v>
      </c>
      <c r="T658" s="9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8</v>
      </c>
      <c r="P659">
        <f t="shared" si="41"/>
        <v>58.86</v>
      </c>
      <c r="Q659" t="s">
        <v>2040</v>
      </c>
      <c r="R659" t="s">
        <v>2062</v>
      </c>
      <c r="S659" s="9">
        <f t="shared" si="42"/>
        <v>43096.25</v>
      </c>
      <c r="T659" s="9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60</v>
      </c>
      <c r="P660">
        <f t="shared" si="41"/>
        <v>81.010000000000005</v>
      </c>
      <c r="Q660" t="s">
        <v>2034</v>
      </c>
      <c r="R660" t="s">
        <v>2035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47</v>
      </c>
      <c r="P661">
        <f t="shared" si="41"/>
        <v>76.010000000000005</v>
      </c>
      <c r="Q661" t="s">
        <v>2040</v>
      </c>
      <c r="R661" t="s">
        <v>2041</v>
      </c>
      <c r="S661" s="9">
        <f t="shared" si="42"/>
        <v>40570.25</v>
      </c>
      <c r="T661" s="9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82</v>
      </c>
      <c r="P662">
        <f t="shared" si="41"/>
        <v>96.6</v>
      </c>
      <c r="Q662" t="s">
        <v>2038</v>
      </c>
      <c r="R662" t="s">
        <v>2039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54</v>
      </c>
      <c r="P663">
        <f t="shared" si="41"/>
        <v>76.959999999999994</v>
      </c>
      <c r="Q663" t="s">
        <v>2034</v>
      </c>
      <c r="R663" t="s">
        <v>2057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98</v>
      </c>
      <c r="P664">
        <f t="shared" si="41"/>
        <v>67.98</v>
      </c>
      <c r="Q664" t="s">
        <v>2038</v>
      </c>
      <c r="R664" t="s">
        <v>2039</v>
      </c>
      <c r="S664" s="9">
        <f t="shared" si="42"/>
        <v>43443.25</v>
      </c>
      <c r="T664" s="9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77</v>
      </c>
      <c r="P665">
        <f t="shared" si="41"/>
        <v>88.78</v>
      </c>
      <c r="Q665" t="s">
        <v>2038</v>
      </c>
      <c r="R665" t="s">
        <v>2039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33</v>
      </c>
      <c r="P666">
        <f t="shared" si="41"/>
        <v>25</v>
      </c>
      <c r="Q666" t="s">
        <v>2034</v>
      </c>
      <c r="R666" t="s">
        <v>2057</v>
      </c>
      <c r="S666" s="9">
        <f t="shared" si="42"/>
        <v>40959.25</v>
      </c>
      <c r="T666" s="9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240</v>
      </c>
      <c r="P667">
        <f t="shared" si="41"/>
        <v>44.92</v>
      </c>
      <c r="Q667" t="s">
        <v>2040</v>
      </c>
      <c r="R667" t="s">
        <v>2041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64</v>
      </c>
      <c r="P668">
        <f t="shared" si="41"/>
        <v>79.400000000000006</v>
      </c>
      <c r="Q668" t="s">
        <v>2038</v>
      </c>
      <c r="R668" t="s">
        <v>2039</v>
      </c>
      <c r="S668" s="9">
        <f t="shared" si="42"/>
        <v>41516.208333333336</v>
      </c>
      <c r="T668" s="9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176</v>
      </c>
      <c r="P669">
        <f t="shared" si="41"/>
        <v>29.01</v>
      </c>
      <c r="Q669" t="s">
        <v>2063</v>
      </c>
      <c r="R669" t="s">
        <v>2064</v>
      </c>
      <c r="S669" s="9">
        <f t="shared" si="42"/>
        <v>41892.208333333336</v>
      </c>
      <c r="T669" s="9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20</v>
      </c>
      <c r="P670">
        <f t="shared" si="41"/>
        <v>73.59</v>
      </c>
      <c r="Q670" t="s">
        <v>2038</v>
      </c>
      <c r="R670" t="s">
        <v>2039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359</v>
      </c>
      <c r="P671">
        <f t="shared" si="41"/>
        <v>107.97</v>
      </c>
      <c r="Q671" t="s">
        <v>2038</v>
      </c>
      <c r="R671" t="s">
        <v>2039</v>
      </c>
      <c r="S671" s="9">
        <f t="shared" si="42"/>
        <v>42912.208333333328</v>
      </c>
      <c r="T671" s="9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469.00000000000006</v>
      </c>
      <c r="P672">
        <f t="shared" si="41"/>
        <v>68.989999999999995</v>
      </c>
      <c r="Q672" t="s">
        <v>2034</v>
      </c>
      <c r="R672" t="s">
        <v>2044</v>
      </c>
      <c r="S672" s="9">
        <f t="shared" si="42"/>
        <v>42425.25</v>
      </c>
      <c r="T672" s="9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122</v>
      </c>
      <c r="P673">
        <f t="shared" si="41"/>
        <v>111.02</v>
      </c>
      <c r="Q673" t="s">
        <v>2038</v>
      </c>
      <c r="R673" t="s">
        <v>2039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56.000000000000007</v>
      </c>
      <c r="P674">
        <f t="shared" si="41"/>
        <v>25</v>
      </c>
      <c r="Q674" t="s">
        <v>2038</v>
      </c>
      <c r="R674" t="s">
        <v>2039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44</v>
      </c>
      <c r="P675">
        <f t="shared" si="41"/>
        <v>42.16</v>
      </c>
      <c r="Q675" t="s">
        <v>2034</v>
      </c>
      <c r="R675" t="s">
        <v>2044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34</v>
      </c>
      <c r="P676">
        <f t="shared" si="41"/>
        <v>47</v>
      </c>
      <c r="Q676" t="s">
        <v>2053</v>
      </c>
      <c r="R676" t="s">
        <v>2054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123</v>
      </c>
      <c r="P677">
        <f t="shared" si="41"/>
        <v>36.04</v>
      </c>
      <c r="Q677" t="s">
        <v>2063</v>
      </c>
      <c r="R677" t="s">
        <v>2064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190</v>
      </c>
      <c r="P678">
        <f t="shared" si="41"/>
        <v>101.04</v>
      </c>
      <c r="Q678" t="s">
        <v>2053</v>
      </c>
      <c r="R678" t="s">
        <v>2054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84</v>
      </c>
      <c r="P679">
        <f t="shared" si="41"/>
        <v>39.93</v>
      </c>
      <c r="Q679" t="s">
        <v>2046</v>
      </c>
      <c r="R679" t="s">
        <v>2052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18</v>
      </c>
      <c r="P680">
        <f t="shared" si="41"/>
        <v>83.16</v>
      </c>
      <c r="Q680" t="s">
        <v>2040</v>
      </c>
      <c r="R680" t="s">
        <v>2043</v>
      </c>
      <c r="S680" s="9">
        <f t="shared" si="42"/>
        <v>43484.25</v>
      </c>
      <c r="T680" s="9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1037</v>
      </c>
      <c r="P681">
        <f t="shared" si="41"/>
        <v>39.979999999999997</v>
      </c>
      <c r="Q681" t="s">
        <v>2032</v>
      </c>
      <c r="R681" t="s">
        <v>2033</v>
      </c>
      <c r="S681" s="9">
        <f t="shared" si="42"/>
        <v>43756.208333333328</v>
      </c>
      <c r="T681" s="9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97</v>
      </c>
      <c r="P682">
        <f t="shared" si="41"/>
        <v>47.99</v>
      </c>
      <c r="Q682" t="s">
        <v>2049</v>
      </c>
      <c r="R682" t="s">
        <v>2060</v>
      </c>
      <c r="S682" s="9">
        <f t="shared" si="42"/>
        <v>43813.25</v>
      </c>
      <c r="T682" s="9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86</v>
      </c>
      <c r="P683">
        <f t="shared" si="41"/>
        <v>95.98</v>
      </c>
      <c r="Q683" t="s">
        <v>2038</v>
      </c>
      <c r="R683" t="s">
        <v>2039</v>
      </c>
      <c r="S683" s="9">
        <f t="shared" si="42"/>
        <v>40898.25</v>
      </c>
      <c r="T683" s="9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150</v>
      </c>
      <c r="P684">
        <f t="shared" si="41"/>
        <v>78.73</v>
      </c>
      <c r="Q684" t="s">
        <v>2038</v>
      </c>
      <c r="R684" t="s">
        <v>2039</v>
      </c>
      <c r="S684" s="9">
        <f t="shared" si="42"/>
        <v>41619.25</v>
      </c>
      <c r="T684" s="9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358</v>
      </c>
      <c r="P685">
        <f t="shared" si="41"/>
        <v>56.08</v>
      </c>
      <c r="Q685" t="s">
        <v>2038</v>
      </c>
      <c r="R685" t="s">
        <v>2039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543</v>
      </c>
      <c r="P686">
        <f t="shared" si="41"/>
        <v>69.09</v>
      </c>
      <c r="Q686" t="s">
        <v>2046</v>
      </c>
      <c r="R686" t="s">
        <v>2047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68</v>
      </c>
      <c r="P687">
        <f t="shared" si="41"/>
        <v>102.05</v>
      </c>
      <c r="Q687" t="s">
        <v>2038</v>
      </c>
      <c r="R687" t="s">
        <v>2039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192</v>
      </c>
      <c r="P688">
        <f t="shared" si="41"/>
        <v>107.32</v>
      </c>
      <c r="Q688" t="s">
        <v>2036</v>
      </c>
      <c r="R688" t="s">
        <v>2045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932</v>
      </c>
      <c r="P689">
        <f t="shared" si="41"/>
        <v>51.97</v>
      </c>
      <c r="Q689" t="s">
        <v>2038</v>
      </c>
      <c r="R689" t="s">
        <v>2039</v>
      </c>
      <c r="S689" s="9">
        <f t="shared" si="42"/>
        <v>42806.25</v>
      </c>
      <c r="T689" s="9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429</v>
      </c>
      <c r="P690">
        <f t="shared" si="41"/>
        <v>71.14</v>
      </c>
      <c r="Q690" t="s">
        <v>2040</v>
      </c>
      <c r="R690" t="s">
        <v>2059</v>
      </c>
      <c r="S690" s="9">
        <f t="shared" si="42"/>
        <v>43475.25</v>
      </c>
      <c r="T690" s="9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101</v>
      </c>
      <c r="P691">
        <f t="shared" si="41"/>
        <v>106.49</v>
      </c>
      <c r="Q691" t="s">
        <v>2036</v>
      </c>
      <c r="R691" t="s">
        <v>2037</v>
      </c>
      <c r="S691" s="9">
        <f t="shared" si="42"/>
        <v>41576.208333333336</v>
      </c>
      <c r="T691" s="9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227</v>
      </c>
      <c r="P692">
        <f t="shared" si="41"/>
        <v>42.94</v>
      </c>
      <c r="Q692" t="s">
        <v>2040</v>
      </c>
      <c r="R692" t="s">
        <v>2041</v>
      </c>
      <c r="S692" s="9">
        <f t="shared" si="42"/>
        <v>40874.25</v>
      </c>
      <c r="T692" s="9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142</v>
      </c>
      <c r="P693">
        <f t="shared" si="41"/>
        <v>30.04</v>
      </c>
      <c r="Q693" t="s">
        <v>2040</v>
      </c>
      <c r="R693" t="s">
        <v>2041</v>
      </c>
      <c r="S693" s="9">
        <f t="shared" si="42"/>
        <v>41185.208333333336</v>
      </c>
      <c r="T693" s="9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91</v>
      </c>
      <c r="P694">
        <f t="shared" si="41"/>
        <v>70.62</v>
      </c>
      <c r="Q694" t="s">
        <v>2034</v>
      </c>
      <c r="R694" t="s">
        <v>2035</v>
      </c>
      <c r="S694" s="9">
        <f t="shared" si="42"/>
        <v>43655.208333333328</v>
      </c>
      <c r="T694" s="9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64</v>
      </c>
      <c r="P695">
        <f t="shared" si="41"/>
        <v>66.02</v>
      </c>
      <c r="Q695" t="s">
        <v>2038</v>
      </c>
      <c r="R695" t="s">
        <v>2039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84</v>
      </c>
      <c r="P696">
        <f t="shared" si="41"/>
        <v>96.91</v>
      </c>
      <c r="Q696" t="s">
        <v>2038</v>
      </c>
      <c r="R696" t="s">
        <v>2039</v>
      </c>
      <c r="S696" s="9">
        <f t="shared" si="42"/>
        <v>43066.25</v>
      </c>
      <c r="T696" s="9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134</v>
      </c>
      <c r="P697">
        <f t="shared" si="41"/>
        <v>62.87</v>
      </c>
      <c r="Q697" t="s">
        <v>2034</v>
      </c>
      <c r="R697" t="s">
        <v>2035</v>
      </c>
      <c r="S697" s="9">
        <f t="shared" si="42"/>
        <v>42322.25</v>
      </c>
      <c r="T697" s="9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59</v>
      </c>
      <c r="P698">
        <f t="shared" si="41"/>
        <v>108.99</v>
      </c>
      <c r="Q698" t="s">
        <v>2038</v>
      </c>
      <c r="R698" t="s">
        <v>2039</v>
      </c>
      <c r="S698" s="9">
        <f t="shared" si="42"/>
        <v>42114.208333333328</v>
      </c>
      <c r="T698" s="9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153</v>
      </c>
      <c r="P699">
        <f t="shared" si="41"/>
        <v>27</v>
      </c>
      <c r="Q699" t="s">
        <v>2034</v>
      </c>
      <c r="R699" t="s">
        <v>2042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447</v>
      </c>
      <c r="P700">
        <f t="shared" si="41"/>
        <v>65</v>
      </c>
      <c r="Q700" t="s">
        <v>2036</v>
      </c>
      <c r="R700" t="s">
        <v>2045</v>
      </c>
      <c r="S700" s="9">
        <f t="shared" si="42"/>
        <v>40871.25</v>
      </c>
      <c r="T700" s="9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84</v>
      </c>
      <c r="P701">
        <f t="shared" si="41"/>
        <v>111.52</v>
      </c>
      <c r="Q701" t="s">
        <v>2040</v>
      </c>
      <c r="R701" t="s">
        <v>2043</v>
      </c>
      <c r="S701" s="9">
        <f t="shared" si="42"/>
        <v>43641.208333333328</v>
      </c>
      <c r="T701" s="9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3</v>
      </c>
      <c r="P702">
        <f t="shared" si="41"/>
        <v>3</v>
      </c>
      <c r="Q702" t="s">
        <v>2036</v>
      </c>
      <c r="R702" t="s">
        <v>2045</v>
      </c>
      <c r="S702" s="9">
        <f t="shared" si="42"/>
        <v>40203.25</v>
      </c>
      <c r="T702" s="9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175</v>
      </c>
      <c r="P703">
        <f t="shared" si="41"/>
        <v>110.99</v>
      </c>
      <c r="Q703" t="s">
        <v>2038</v>
      </c>
      <c r="R703" t="s">
        <v>2039</v>
      </c>
      <c r="S703" s="9">
        <f t="shared" si="42"/>
        <v>40629.208333333336</v>
      </c>
      <c r="T703" s="9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54</v>
      </c>
      <c r="P704">
        <f t="shared" si="41"/>
        <v>56.75</v>
      </c>
      <c r="Q704" t="s">
        <v>2036</v>
      </c>
      <c r="R704" t="s">
        <v>2045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312</v>
      </c>
      <c r="P705">
        <f t="shared" si="41"/>
        <v>97.02</v>
      </c>
      <c r="Q705" t="s">
        <v>2046</v>
      </c>
      <c r="R705" t="s">
        <v>2058</v>
      </c>
      <c r="S705" s="9">
        <f t="shared" si="42"/>
        <v>41020.208333333336</v>
      </c>
      <c r="T705" s="9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123</v>
      </c>
      <c r="P706">
        <f t="shared" si="41"/>
        <v>92.09</v>
      </c>
      <c r="Q706" t="s">
        <v>2040</v>
      </c>
      <c r="R706" t="s">
        <v>2048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ROUND(E707/D707,2)*100</f>
        <v>99</v>
      </c>
      <c r="P707">
        <f t="shared" ref="P707:P770" si="45">ROUND(E707/G707,2)</f>
        <v>82.99</v>
      </c>
      <c r="Q707" t="s">
        <v>2046</v>
      </c>
      <c r="R707" t="s">
        <v>2047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128</v>
      </c>
      <c r="P708">
        <f t="shared" si="45"/>
        <v>103.04</v>
      </c>
      <c r="Q708" t="s">
        <v>2036</v>
      </c>
      <c r="R708" t="s">
        <v>2037</v>
      </c>
      <c r="S708" s="9">
        <f t="shared" si="46"/>
        <v>43471.25</v>
      </c>
      <c r="T708" s="9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159</v>
      </c>
      <c r="P709">
        <f t="shared" si="45"/>
        <v>68.92</v>
      </c>
      <c r="Q709" t="s">
        <v>2040</v>
      </c>
      <c r="R709" t="s">
        <v>2043</v>
      </c>
      <c r="S709" s="9">
        <f t="shared" si="46"/>
        <v>43442.25</v>
      </c>
      <c r="T709" s="9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707</v>
      </c>
      <c r="P710">
        <f t="shared" si="45"/>
        <v>87.74</v>
      </c>
      <c r="Q710" t="s">
        <v>2038</v>
      </c>
      <c r="R710" t="s">
        <v>2039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142</v>
      </c>
      <c r="P711">
        <f t="shared" si="45"/>
        <v>75.02</v>
      </c>
      <c r="Q711" t="s">
        <v>2038</v>
      </c>
      <c r="R711" t="s">
        <v>2039</v>
      </c>
      <c r="S711" s="9">
        <f t="shared" si="46"/>
        <v>41018.208333333336</v>
      </c>
      <c r="T711" s="9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148</v>
      </c>
      <c r="P712">
        <f t="shared" si="45"/>
        <v>50.86</v>
      </c>
      <c r="Q712" t="s">
        <v>2038</v>
      </c>
      <c r="R712" t="s">
        <v>2039</v>
      </c>
      <c r="S712" s="9">
        <f t="shared" si="46"/>
        <v>43295.208333333328</v>
      </c>
      <c r="T712" s="9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20</v>
      </c>
      <c r="P713">
        <f t="shared" si="45"/>
        <v>90</v>
      </c>
      <c r="Q713" t="s">
        <v>2038</v>
      </c>
      <c r="R713" t="s">
        <v>2039</v>
      </c>
      <c r="S713" s="9">
        <f t="shared" si="46"/>
        <v>42393.25</v>
      </c>
      <c r="T713" s="9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1841</v>
      </c>
      <c r="P714">
        <f t="shared" si="45"/>
        <v>72.900000000000006</v>
      </c>
      <c r="Q714" t="s">
        <v>2038</v>
      </c>
      <c r="R714" t="s">
        <v>2039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162</v>
      </c>
      <c r="P715">
        <f t="shared" si="45"/>
        <v>108.49</v>
      </c>
      <c r="Q715" t="s">
        <v>2046</v>
      </c>
      <c r="R715" t="s">
        <v>2055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473.00000000000006</v>
      </c>
      <c r="P716">
        <f t="shared" si="45"/>
        <v>101.98</v>
      </c>
      <c r="Q716" t="s">
        <v>2034</v>
      </c>
      <c r="R716" t="s">
        <v>2035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24</v>
      </c>
      <c r="P717">
        <f t="shared" si="45"/>
        <v>44.01</v>
      </c>
      <c r="Q717" t="s">
        <v>2049</v>
      </c>
      <c r="R717" t="s">
        <v>2060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518</v>
      </c>
      <c r="P718">
        <f t="shared" si="45"/>
        <v>65.94</v>
      </c>
      <c r="Q718" t="s">
        <v>2038</v>
      </c>
      <c r="R718" t="s">
        <v>2039</v>
      </c>
      <c r="S718" s="9">
        <f t="shared" si="46"/>
        <v>41465.208333333336</v>
      </c>
      <c r="T718" s="9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248</v>
      </c>
      <c r="P719">
        <f t="shared" si="45"/>
        <v>24.99</v>
      </c>
      <c r="Q719" t="s">
        <v>2040</v>
      </c>
      <c r="R719" t="s">
        <v>2041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100</v>
      </c>
      <c r="P720">
        <f t="shared" si="45"/>
        <v>28</v>
      </c>
      <c r="Q720" t="s">
        <v>2036</v>
      </c>
      <c r="R720" t="s">
        <v>2045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153</v>
      </c>
      <c r="P721">
        <f t="shared" si="45"/>
        <v>85.83</v>
      </c>
      <c r="Q721" t="s">
        <v>2046</v>
      </c>
      <c r="R721" t="s">
        <v>2052</v>
      </c>
      <c r="S721" s="9">
        <f t="shared" si="46"/>
        <v>41058.208333333336</v>
      </c>
      <c r="T721" s="9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37</v>
      </c>
      <c r="P722">
        <f t="shared" si="45"/>
        <v>84.92</v>
      </c>
      <c r="Q722" t="s">
        <v>2038</v>
      </c>
      <c r="R722" t="s">
        <v>2039</v>
      </c>
      <c r="S722" s="9">
        <f t="shared" si="46"/>
        <v>43152.25</v>
      </c>
      <c r="T722" s="9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4</v>
      </c>
      <c r="P723">
        <f t="shared" si="45"/>
        <v>90.48</v>
      </c>
      <c r="Q723" t="s">
        <v>2034</v>
      </c>
      <c r="R723" t="s">
        <v>2035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157</v>
      </c>
      <c r="P724">
        <f t="shared" si="45"/>
        <v>25</v>
      </c>
      <c r="Q724" t="s">
        <v>2040</v>
      </c>
      <c r="R724" t="s">
        <v>2041</v>
      </c>
      <c r="S724" s="9">
        <f t="shared" si="46"/>
        <v>43045.25</v>
      </c>
      <c r="T724" s="9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270</v>
      </c>
      <c r="P725">
        <f t="shared" si="45"/>
        <v>92.01</v>
      </c>
      <c r="Q725" t="s">
        <v>2038</v>
      </c>
      <c r="R725" t="s">
        <v>2039</v>
      </c>
      <c r="S725" s="9">
        <f t="shared" si="46"/>
        <v>42431.25</v>
      </c>
      <c r="T725" s="9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134</v>
      </c>
      <c r="P726">
        <f t="shared" si="45"/>
        <v>93.07</v>
      </c>
      <c r="Q726" t="s">
        <v>2038</v>
      </c>
      <c r="R726" t="s">
        <v>2039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50</v>
      </c>
      <c r="P727">
        <f t="shared" si="45"/>
        <v>61.01</v>
      </c>
      <c r="Q727" t="s">
        <v>2049</v>
      </c>
      <c r="R727" t="s">
        <v>2060</v>
      </c>
      <c r="S727" s="9">
        <f t="shared" si="46"/>
        <v>41958.25</v>
      </c>
      <c r="T727" s="9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89</v>
      </c>
      <c r="P728">
        <f t="shared" si="45"/>
        <v>92.04</v>
      </c>
      <c r="Q728" t="s">
        <v>2038</v>
      </c>
      <c r="R728" t="s">
        <v>2039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165</v>
      </c>
      <c r="P729">
        <f t="shared" si="45"/>
        <v>81.13</v>
      </c>
      <c r="Q729" t="s">
        <v>2036</v>
      </c>
      <c r="R729" t="s">
        <v>2037</v>
      </c>
      <c r="S729" s="9">
        <f t="shared" si="46"/>
        <v>43485.25</v>
      </c>
      <c r="T729" s="9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18</v>
      </c>
      <c r="P730">
        <f t="shared" si="45"/>
        <v>73.5</v>
      </c>
      <c r="Q730" t="s">
        <v>2038</v>
      </c>
      <c r="R730" t="s">
        <v>2039</v>
      </c>
      <c r="S730" s="9">
        <f t="shared" si="46"/>
        <v>42515.208333333328</v>
      </c>
      <c r="T730" s="9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186</v>
      </c>
      <c r="P731">
        <f t="shared" si="45"/>
        <v>85.22</v>
      </c>
      <c r="Q731" t="s">
        <v>2040</v>
      </c>
      <c r="R731" t="s">
        <v>2043</v>
      </c>
      <c r="S731" s="9">
        <f t="shared" si="46"/>
        <v>41309.25</v>
      </c>
      <c r="T731" s="9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413</v>
      </c>
      <c r="P732">
        <f t="shared" si="45"/>
        <v>110.97</v>
      </c>
      <c r="Q732" t="s">
        <v>2036</v>
      </c>
      <c r="R732" t="s">
        <v>2045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90</v>
      </c>
      <c r="P733">
        <f t="shared" si="45"/>
        <v>32.97</v>
      </c>
      <c r="Q733" t="s">
        <v>2036</v>
      </c>
      <c r="R733" t="s">
        <v>2037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92</v>
      </c>
      <c r="P734">
        <f t="shared" si="45"/>
        <v>96.01</v>
      </c>
      <c r="Q734" t="s">
        <v>2034</v>
      </c>
      <c r="R734" t="s">
        <v>2035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527</v>
      </c>
      <c r="P735">
        <f t="shared" si="45"/>
        <v>84.97</v>
      </c>
      <c r="Q735" t="s">
        <v>2034</v>
      </c>
      <c r="R735" t="s">
        <v>2056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319</v>
      </c>
      <c r="P736">
        <f t="shared" si="45"/>
        <v>25.01</v>
      </c>
      <c r="Q736" t="s">
        <v>2038</v>
      </c>
      <c r="R736" t="s">
        <v>2039</v>
      </c>
      <c r="S736" s="9">
        <f t="shared" si="46"/>
        <v>42763.25</v>
      </c>
      <c r="T736" s="9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354</v>
      </c>
      <c r="P737">
        <f t="shared" si="45"/>
        <v>66</v>
      </c>
      <c r="Q737" t="s">
        <v>2053</v>
      </c>
      <c r="R737" t="s">
        <v>2054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33</v>
      </c>
      <c r="P738">
        <f t="shared" si="45"/>
        <v>87.34</v>
      </c>
      <c r="Q738" t="s">
        <v>2046</v>
      </c>
      <c r="R738" t="s">
        <v>2047</v>
      </c>
      <c r="S738" s="9">
        <f t="shared" si="46"/>
        <v>42055.25</v>
      </c>
      <c r="T738" s="9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136</v>
      </c>
      <c r="P739">
        <f t="shared" si="45"/>
        <v>27.93</v>
      </c>
      <c r="Q739" t="s">
        <v>2034</v>
      </c>
      <c r="R739" t="s">
        <v>2044</v>
      </c>
      <c r="S739" s="9">
        <f t="shared" si="46"/>
        <v>42685.25</v>
      </c>
      <c r="T739" s="9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2</v>
      </c>
      <c r="P740">
        <f t="shared" si="45"/>
        <v>103.8</v>
      </c>
      <c r="Q740" t="s">
        <v>2038</v>
      </c>
      <c r="R740" t="s">
        <v>2039</v>
      </c>
      <c r="S740" s="9">
        <f t="shared" si="46"/>
        <v>41959.25</v>
      </c>
      <c r="T740" s="9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61</v>
      </c>
      <c r="P741">
        <f t="shared" si="45"/>
        <v>31.94</v>
      </c>
      <c r="Q741" t="s">
        <v>2034</v>
      </c>
      <c r="R741" t="s">
        <v>2044</v>
      </c>
      <c r="S741" s="9">
        <f t="shared" si="46"/>
        <v>41089.208333333336</v>
      </c>
      <c r="T741" s="9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30</v>
      </c>
      <c r="P742">
        <f t="shared" si="45"/>
        <v>99.5</v>
      </c>
      <c r="Q742" t="s">
        <v>2038</v>
      </c>
      <c r="R742" t="s">
        <v>2039</v>
      </c>
      <c r="S742" s="9">
        <f t="shared" si="46"/>
        <v>42769.25</v>
      </c>
      <c r="T742" s="9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1179</v>
      </c>
      <c r="P743">
        <f t="shared" si="45"/>
        <v>108.85</v>
      </c>
      <c r="Q743" t="s">
        <v>2038</v>
      </c>
      <c r="R743" t="s">
        <v>2039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1126</v>
      </c>
      <c r="P744">
        <f t="shared" si="45"/>
        <v>110.76</v>
      </c>
      <c r="Q744" t="s">
        <v>2034</v>
      </c>
      <c r="R744" t="s">
        <v>2042</v>
      </c>
      <c r="S744" s="9">
        <f t="shared" si="46"/>
        <v>40197.25</v>
      </c>
      <c r="T744" s="9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13</v>
      </c>
      <c r="P745">
        <f t="shared" si="45"/>
        <v>29.65</v>
      </c>
      <c r="Q745" t="s">
        <v>2038</v>
      </c>
      <c r="R745" t="s">
        <v>2039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712</v>
      </c>
      <c r="P746">
        <f t="shared" si="45"/>
        <v>101.71</v>
      </c>
      <c r="Q746" t="s">
        <v>2038</v>
      </c>
      <c r="R746" t="s">
        <v>2039</v>
      </c>
      <c r="S746" s="9">
        <f t="shared" si="46"/>
        <v>43322.208333333328</v>
      </c>
      <c r="T746" s="9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30</v>
      </c>
      <c r="P747">
        <f t="shared" si="45"/>
        <v>61.5</v>
      </c>
      <c r="Q747" t="s">
        <v>2036</v>
      </c>
      <c r="R747" t="s">
        <v>2045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213</v>
      </c>
      <c r="P748">
        <f t="shared" si="45"/>
        <v>35</v>
      </c>
      <c r="Q748" t="s">
        <v>2036</v>
      </c>
      <c r="R748" t="s">
        <v>2037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229</v>
      </c>
      <c r="P749">
        <f t="shared" si="45"/>
        <v>40.049999999999997</v>
      </c>
      <c r="Q749" t="s">
        <v>2038</v>
      </c>
      <c r="R749" t="s">
        <v>2039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35</v>
      </c>
      <c r="P750">
        <f t="shared" si="45"/>
        <v>110.97</v>
      </c>
      <c r="Q750" t="s">
        <v>2040</v>
      </c>
      <c r="R750" t="s">
        <v>2048</v>
      </c>
      <c r="S750" s="9">
        <f t="shared" si="46"/>
        <v>40238.25</v>
      </c>
      <c r="T750" s="9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157</v>
      </c>
      <c r="P751">
        <f t="shared" si="45"/>
        <v>36.96</v>
      </c>
      <c r="Q751" t="s">
        <v>2036</v>
      </c>
      <c r="R751" t="s">
        <v>2045</v>
      </c>
      <c r="S751" s="9">
        <f t="shared" si="46"/>
        <v>41920.208333333336</v>
      </c>
      <c r="T751" s="9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1</v>
      </c>
      <c r="P752">
        <f t="shared" si="45"/>
        <v>1</v>
      </c>
      <c r="Q752" t="s">
        <v>2034</v>
      </c>
      <c r="R752" t="s">
        <v>2042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231.99999999999997</v>
      </c>
      <c r="P753">
        <f t="shared" si="45"/>
        <v>30.97</v>
      </c>
      <c r="Q753" t="s">
        <v>2046</v>
      </c>
      <c r="R753" t="s">
        <v>2047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92</v>
      </c>
      <c r="P754">
        <f t="shared" si="45"/>
        <v>47.04</v>
      </c>
      <c r="Q754" t="s">
        <v>2038</v>
      </c>
      <c r="R754" t="s">
        <v>2039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257</v>
      </c>
      <c r="P755">
        <f t="shared" si="45"/>
        <v>88.07</v>
      </c>
      <c r="Q755" t="s">
        <v>2053</v>
      </c>
      <c r="R755" t="s">
        <v>2054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168</v>
      </c>
      <c r="P756">
        <f t="shared" si="45"/>
        <v>37.01</v>
      </c>
      <c r="Q756" t="s">
        <v>2038</v>
      </c>
      <c r="R756" t="s">
        <v>2039</v>
      </c>
      <c r="S756" s="9">
        <f t="shared" si="46"/>
        <v>41210.208333333336</v>
      </c>
      <c r="T756" s="9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167</v>
      </c>
      <c r="P757">
        <f t="shared" si="45"/>
        <v>26.03</v>
      </c>
      <c r="Q757" t="s">
        <v>2038</v>
      </c>
      <c r="R757" t="s">
        <v>2039</v>
      </c>
      <c r="S757" s="9">
        <f t="shared" si="46"/>
        <v>43096.25</v>
      </c>
      <c r="T757" s="9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772</v>
      </c>
      <c r="P758">
        <f t="shared" si="45"/>
        <v>67.819999999999993</v>
      </c>
      <c r="Q758" t="s">
        <v>2038</v>
      </c>
      <c r="R758" t="s">
        <v>2039</v>
      </c>
      <c r="S758" s="9">
        <f t="shared" si="46"/>
        <v>42024.25</v>
      </c>
      <c r="T758" s="9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407</v>
      </c>
      <c r="P759">
        <f t="shared" si="45"/>
        <v>49.96</v>
      </c>
      <c r="Q759" t="s">
        <v>2040</v>
      </c>
      <c r="R759" t="s">
        <v>2043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564</v>
      </c>
      <c r="P760">
        <f t="shared" si="45"/>
        <v>110.02</v>
      </c>
      <c r="Q760" t="s">
        <v>2034</v>
      </c>
      <c r="R760" t="s">
        <v>2035</v>
      </c>
      <c r="S760" s="9">
        <f t="shared" si="46"/>
        <v>41936.208333333336</v>
      </c>
      <c r="T760" s="9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68</v>
      </c>
      <c r="P761">
        <f t="shared" si="45"/>
        <v>89.96</v>
      </c>
      <c r="Q761" t="s">
        <v>2034</v>
      </c>
      <c r="R761" t="s">
        <v>2042</v>
      </c>
      <c r="S761" s="9">
        <f t="shared" si="46"/>
        <v>43136.25</v>
      </c>
      <c r="T761" s="9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34</v>
      </c>
      <c r="P762">
        <f t="shared" si="45"/>
        <v>79.010000000000005</v>
      </c>
      <c r="Q762" t="s">
        <v>2049</v>
      </c>
      <c r="R762" t="s">
        <v>2050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655</v>
      </c>
      <c r="P763">
        <f t="shared" si="45"/>
        <v>86.87</v>
      </c>
      <c r="Q763" t="s">
        <v>2034</v>
      </c>
      <c r="R763" t="s">
        <v>2035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177</v>
      </c>
      <c r="P764">
        <f t="shared" si="45"/>
        <v>62.04</v>
      </c>
      <c r="Q764" t="s">
        <v>2034</v>
      </c>
      <c r="R764" t="s">
        <v>2057</v>
      </c>
      <c r="S764" s="9">
        <f t="shared" si="46"/>
        <v>41241.25</v>
      </c>
      <c r="T764" s="9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112.99999999999999</v>
      </c>
      <c r="P765">
        <f t="shared" si="45"/>
        <v>26.97</v>
      </c>
      <c r="Q765" t="s">
        <v>2038</v>
      </c>
      <c r="R765" t="s">
        <v>2039</v>
      </c>
      <c r="S765" s="9">
        <f t="shared" si="46"/>
        <v>41037.208333333336</v>
      </c>
      <c r="T765" s="9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728</v>
      </c>
      <c r="P766">
        <f t="shared" si="45"/>
        <v>54.12</v>
      </c>
      <c r="Q766" t="s">
        <v>2034</v>
      </c>
      <c r="R766" t="s">
        <v>2035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208</v>
      </c>
      <c r="P767">
        <f t="shared" si="45"/>
        <v>41.04</v>
      </c>
      <c r="Q767" t="s">
        <v>2034</v>
      </c>
      <c r="R767" t="s">
        <v>2044</v>
      </c>
      <c r="S767" s="9">
        <f t="shared" si="46"/>
        <v>42840.208333333328</v>
      </c>
      <c r="T767" s="9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31</v>
      </c>
      <c r="P768">
        <f t="shared" si="45"/>
        <v>55.05</v>
      </c>
      <c r="Q768" t="s">
        <v>2040</v>
      </c>
      <c r="R768" t="s">
        <v>2062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56.999999999999993</v>
      </c>
      <c r="P769">
        <f t="shared" si="45"/>
        <v>107.94</v>
      </c>
      <c r="Q769" t="s">
        <v>2046</v>
      </c>
      <c r="R769" t="s">
        <v>2058</v>
      </c>
      <c r="S769" s="9">
        <f t="shared" si="46"/>
        <v>42283.208333333328</v>
      </c>
      <c r="T769" s="9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231</v>
      </c>
      <c r="P770">
        <f t="shared" si="45"/>
        <v>73.92</v>
      </c>
      <c r="Q770" t="s">
        <v>2038</v>
      </c>
      <c r="R770" t="s">
        <v>2039</v>
      </c>
      <c r="S770" s="9">
        <f t="shared" si="46"/>
        <v>41619.25</v>
      </c>
      <c r="T770" s="9">
        <f t="shared" si="47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ROUND(E771/D771,2)*100</f>
        <v>87</v>
      </c>
      <c r="P771">
        <f t="shared" ref="P771:P834" si="49">ROUND(E771/G771,2)</f>
        <v>32</v>
      </c>
      <c r="Q771" t="s">
        <v>2049</v>
      </c>
      <c r="R771" t="s">
        <v>2050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271</v>
      </c>
      <c r="P772">
        <f t="shared" si="49"/>
        <v>53.9</v>
      </c>
      <c r="Q772" t="s">
        <v>2038</v>
      </c>
      <c r="R772" t="s">
        <v>2039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49</v>
      </c>
      <c r="P773">
        <f t="shared" si="49"/>
        <v>106.5</v>
      </c>
      <c r="Q773" t="s">
        <v>2038</v>
      </c>
      <c r="R773" t="s">
        <v>2039</v>
      </c>
      <c r="S773" s="9">
        <f t="shared" si="50"/>
        <v>43491.25</v>
      </c>
      <c r="T773" s="9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112.99999999999999</v>
      </c>
      <c r="P774">
        <f t="shared" si="49"/>
        <v>33</v>
      </c>
      <c r="Q774" t="s">
        <v>2034</v>
      </c>
      <c r="R774" t="s">
        <v>2044</v>
      </c>
      <c r="S774" s="9">
        <f t="shared" si="50"/>
        <v>43505.25</v>
      </c>
      <c r="T774" s="9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191</v>
      </c>
      <c r="P775">
        <f t="shared" si="49"/>
        <v>43</v>
      </c>
      <c r="Q775" t="s">
        <v>2038</v>
      </c>
      <c r="R775" t="s">
        <v>2039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136</v>
      </c>
      <c r="P776">
        <f t="shared" si="49"/>
        <v>86.86</v>
      </c>
      <c r="Q776" t="s">
        <v>2036</v>
      </c>
      <c r="R776" t="s">
        <v>2037</v>
      </c>
      <c r="S776" s="9">
        <f t="shared" si="50"/>
        <v>42513.208333333328</v>
      </c>
      <c r="T776" s="9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10</v>
      </c>
      <c r="P777">
        <f t="shared" si="49"/>
        <v>96.8</v>
      </c>
      <c r="Q777" t="s">
        <v>2034</v>
      </c>
      <c r="R777" t="s">
        <v>2035</v>
      </c>
      <c r="S777" s="9">
        <f t="shared" si="50"/>
        <v>41949.25</v>
      </c>
      <c r="T777" s="9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66</v>
      </c>
      <c r="P778">
        <f t="shared" si="49"/>
        <v>33</v>
      </c>
      <c r="Q778" t="s">
        <v>2038</v>
      </c>
      <c r="R778" t="s">
        <v>2039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49</v>
      </c>
      <c r="P779">
        <f t="shared" si="49"/>
        <v>68.03</v>
      </c>
      <c r="Q779" t="s">
        <v>2038</v>
      </c>
      <c r="R779" t="s">
        <v>2039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788</v>
      </c>
      <c r="P780">
        <f t="shared" si="49"/>
        <v>58.87</v>
      </c>
      <c r="Q780" t="s">
        <v>2040</v>
      </c>
      <c r="R780" t="s">
        <v>2048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80</v>
      </c>
      <c r="P781">
        <f t="shared" si="49"/>
        <v>105.05</v>
      </c>
      <c r="Q781" t="s">
        <v>2038</v>
      </c>
      <c r="R781" t="s">
        <v>2039</v>
      </c>
      <c r="S781" s="9">
        <f t="shared" si="50"/>
        <v>42230.208333333328</v>
      </c>
      <c r="T781" s="9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106</v>
      </c>
      <c r="P782">
        <f t="shared" si="49"/>
        <v>33.049999999999997</v>
      </c>
      <c r="Q782" t="s">
        <v>2040</v>
      </c>
      <c r="R782" t="s">
        <v>2043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51</v>
      </c>
      <c r="P783">
        <f t="shared" si="49"/>
        <v>78.819999999999993</v>
      </c>
      <c r="Q783" t="s">
        <v>2038</v>
      </c>
      <c r="R783" t="s">
        <v>2039</v>
      </c>
      <c r="S783" s="9">
        <f t="shared" si="50"/>
        <v>40482.208333333336</v>
      </c>
      <c r="T783" s="9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215</v>
      </c>
      <c r="P784">
        <f t="shared" si="49"/>
        <v>68.2</v>
      </c>
      <c r="Q784" t="s">
        <v>2040</v>
      </c>
      <c r="R784" t="s">
        <v>2048</v>
      </c>
      <c r="S784" s="9">
        <f t="shared" si="50"/>
        <v>40603.25</v>
      </c>
      <c r="T784" s="9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141</v>
      </c>
      <c r="P785">
        <f t="shared" si="49"/>
        <v>75.73</v>
      </c>
      <c r="Q785" t="s">
        <v>2034</v>
      </c>
      <c r="R785" t="s">
        <v>2035</v>
      </c>
      <c r="S785" s="9">
        <f t="shared" si="50"/>
        <v>41625.25</v>
      </c>
      <c r="T785" s="9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114.99999999999999</v>
      </c>
      <c r="P786">
        <f t="shared" si="49"/>
        <v>31</v>
      </c>
      <c r="Q786" t="s">
        <v>2036</v>
      </c>
      <c r="R786" t="s">
        <v>2037</v>
      </c>
      <c r="S786" s="9">
        <f t="shared" si="50"/>
        <v>42435.25</v>
      </c>
      <c r="T786" s="9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193</v>
      </c>
      <c r="P787">
        <f t="shared" si="49"/>
        <v>101.88</v>
      </c>
      <c r="Q787" t="s">
        <v>2040</v>
      </c>
      <c r="R787" t="s">
        <v>2048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730</v>
      </c>
      <c r="P788">
        <f t="shared" si="49"/>
        <v>52.88</v>
      </c>
      <c r="Q788" t="s">
        <v>2034</v>
      </c>
      <c r="R788" t="s">
        <v>2057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100</v>
      </c>
      <c r="P789">
        <f t="shared" si="49"/>
        <v>71.010000000000005</v>
      </c>
      <c r="Q789" t="s">
        <v>2034</v>
      </c>
      <c r="R789" t="s">
        <v>2035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88</v>
      </c>
      <c r="P790">
        <f t="shared" si="49"/>
        <v>102.39</v>
      </c>
      <c r="Q790" t="s">
        <v>2040</v>
      </c>
      <c r="R790" t="s">
        <v>2048</v>
      </c>
      <c r="S790" s="9">
        <f t="shared" si="50"/>
        <v>41202.208333333336</v>
      </c>
      <c r="T790" s="9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37</v>
      </c>
      <c r="P791">
        <f t="shared" si="49"/>
        <v>74.47</v>
      </c>
      <c r="Q791" t="s">
        <v>2038</v>
      </c>
      <c r="R791" t="s">
        <v>2039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31</v>
      </c>
      <c r="P792">
        <f t="shared" si="49"/>
        <v>51.01</v>
      </c>
      <c r="Q792" t="s">
        <v>2038</v>
      </c>
      <c r="R792" t="s">
        <v>2039</v>
      </c>
      <c r="S792" s="9">
        <f t="shared" si="50"/>
        <v>40223.25</v>
      </c>
      <c r="T792" s="9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26</v>
      </c>
      <c r="P793">
        <f t="shared" si="49"/>
        <v>90</v>
      </c>
      <c r="Q793" t="s">
        <v>2032</v>
      </c>
      <c r="R793" t="s">
        <v>2033</v>
      </c>
      <c r="S793" s="9">
        <f t="shared" si="50"/>
        <v>42715.25</v>
      </c>
      <c r="T793" s="9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34</v>
      </c>
      <c r="P794">
        <f t="shared" si="49"/>
        <v>97.14</v>
      </c>
      <c r="Q794" t="s">
        <v>2038</v>
      </c>
      <c r="R794" t="s">
        <v>2039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1186</v>
      </c>
      <c r="P795">
        <f t="shared" si="49"/>
        <v>72.069999999999993</v>
      </c>
      <c r="Q795" t="s">
        <v>2046</v>
      </c>
      <c r="R795" t="s">
        <v>2047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125</v>
      </c>
      <c r="P796">
        <f t="shared" si="49"/>
        <v>75.239999999999995</v>
      </c>
      <c r="Q796" t="s">
        <v>2034</v>
      </c>
      <c r="R796" t="s">
        <v>2035</v>
      </c>
      <c r="S796" s="9">
        <f t="shared" si="50"/>
        <v>43091.25</v>
      </c>
      <c r="T796" s="9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14.000000000000002</v>
      </c>
      <c r="P797">
        <f t="shared" si="49"/>
        <v>32.97</v>
      </c>
      <c r="Q797" t="s">
        <v>2040</v>
      </c>
      <c r="R797" t="s">
        <v>2043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55.000000000000007</v>
      </c>
      <c r="P798">
        <f t="shared" si="49"/>
        <v>54.81</v>
      </c>
      <c r="Q798" t="s">
        <v>2049</v>
      </c>
      <c r="R798" t="s">
        <v>2060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110.00000000000001</v>
      </c>
      <c r="P799">
        <f t="shared" si="49"/>
        <v>45.04</v>
      </c>
      <c r="Q799" t="s">
        <v>2036</v>
      </c>
      <c r="R799" t="s">
        <v>2037</v>
      </c>
      <c r="S799" s="9">
        <f t="shared" si="50"/>
        <v>43464.25</v>
      </c>
      <c r="T799" s="9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188</v>
      </c>
      <c r="P800">
        <f t="shared" si="49"/>
        <v>52.96</v>
      </c>
      <c r="Q800" t="s">
        <v>2038</v>
      </c>
      <c r="R800" t="s">
        <v>2039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87</v>
      </c>
      <c r="P801">
        <f t="shared" si="49"/>
        <v>60.02</v>
      </c>
      <c r="Q801" t="s">
        <v>2038</v>
      </c>
      <c r="R801" t="s">
        <v>2039</v>
      </c>
      <c r="S801" s="9">
        <f t="shared" si="50"/>
        <v>42399.25</v>
      </c>
      <c r="T801" s="9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1</v>
      </c>
      <c r="P802">
        <f t="shared" si="49"/>
        <v>1</v>
      </c>
      <c r="Q802" t="s">
        <v>2034</v>
      </c>
      <c r="R802" t="s">
        <v>2035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202.99999999999997</v>
      </c>
      <c r="P803">
        <f t="shared" si="49"/>
        <v>44.03</v>
      </c>
      <c r="Q803" t="s">
        <v>2053</v>
      </c>
      <c r="R803" t="s">
        <v>2054</v>
      </c>
      <c r="S803" s="9">
        <f t="shared" si="50"/>
        <v>43830.25</v>
      </c>
      <c r="T803" s="9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197</v>
      </c>
      <c r="P804">
        <f t="shared" si="49"/>
        <v>86.03</v>
      </c>
      <c r="Q804" t="s">
        <v>2053</v>
      </c>
      <c r="R804" t="s">
        <v>2054</v>
      </c>
      <c r="S804" s="9">
        <f t="shared" si="50"/>
        <v>43650.208333333328</v>
      </c>
      <c r="T804" s="9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107</v>
      </c>
      <c r="P805">
        <f t="shared" si="49"/>
        <v>28.01</v>
      </c>
      <c r="Q805" t="s">
        <v>2038</v>
      </c>
      <c r="R805" t="s">
        <v>2039</v>
      </c>
      <c r="S805" s="9">
        <f t="shared" si="50"/>
        <v>43492.25</v>
      </c>
      <c r="T805" s="9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269</v>
      </c>
      <c r="P806">
        <f t="shared" si="49"/>
        <v>32.049999999999997</v>
      </c>
      <c r="Q806" t="s">
        <v>2034</v>
      </c>
      <c r="R806" t="s">
        <v>2035</v>
      </c>
      <c r="S806" s="9">
        <f t="shared" si="50"/>
        <v>43102.25</v>
      </c>
      <c r="T806" s="9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51</v>
      </c>
      <c r="P807">
        <f t="shared" si="49"/>
        <v>73.61</v>
      </c>
      <c r="Q807" t="s">
        <v>2040</v>
      </c>
      <c r="R807" t="s">
        <v>2041</v>
      </c>
      <c r="S807" s="9">
        <f t="shared" si="50"/>
        <v>41958.25</v>
      </c>
      <c r="T807" s="9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1180</v>
      </c>
      <c r="P808">
        <f t="shared" si="49"/>
        <v>108.71</v>
      </c>
      <c r="Q808" t="s">
        <v>2040</v>
      </c>
      <c r="R808" t="s">
        <v>2043</v>
      </c>
      <c r="S808" s="9">
        <f t="shared" si="50"/>
        <v>40973.25</v>
      </c>
      <c r="T808" s="9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264</v>
      </c>
      <c r="P809">
        <f t="shared" si="49"/>
        <v>42.98</v>
      </c>
      <c r="Q809" t="s">
        <v>2038</v>
      </c>
      <c r="R809" t="s">
        <v>2039</v>
      </c>
      <c r="S809" s="9">
        <f t="shared" si="50"/>
        <v>43753.208333333328</v>
      </c>
      <c r="T809" s="9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30</v>
      </c>
      <c r="P810">
        <f t="shared" si="49"/>
        <v>83.32</v>
      </c>
      <c r="Q810" t="s">
        <v>2032</v>
      </c>
      <c r="R810" t="s">
        <v>2033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63</v>
      </c>
      <c r="P811">
        <f t="shared" si="49"/>
        <v>42</v>
      </c>
      <c r="Q811" t="s">
        <v>2040</v>
      </c>
      <c r="R811" t="s">
        <v>2041</v>
      </c>
      <c r="S811" s="9">
        <f t="shared" si="50"/>
        <v>41135.208333333336</v>
      </c>
      <c r="T811" s="9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193</v>
      </c>
      <c r="P812">
        <f t="shared" si="49"/>
        <v>55.93</v>
      </c>
      <c r="Q812" t="s">
        <v>2038</v>
      </c>
      <c r="R812" t="s">
        <v>2039</v>
      </c>
      <c r="S812" s="9">
        <f t="shared" si="50"/>
        <v>43067.25</v>
      </c>
      <c r="T812" s="9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77</v>
      </c>
      <c r="P813">
        <f t="shared" si="49"/>
        <v>105.04</v>
      </c>
      <c r="Q813" t="s">
        <v>2049</v>
      </c>
      <c r="R813" t="s">
        <v>2050</v>
      </c>
      <c r="S813" s="9">
        <f t="shared" si="50"/>
        <v>42378.25</v>
      </c>
      <c r="T813" s="9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225.99999999999997</v>
      </c>
      <c r="P814">
        <f t="shared" si="49"/>
        <v>48</v>
      </c>
      <c r="Q814" t="s">
        <v>2046</v>
      </c>
      <c r="R814" t="s">
        <v>2047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239</v>
      </c>
      <c r="P815">
        <f t="shared" si="49"/>
        <v>112.66</v>
      </c>
      <c r="Q815" t="s">
        <v>2049</v>
      </c>
      <c r="R815" t="s">
        <v>2050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92</v>
      </c>
      <c r="P816">
        <f t="shared" si="49"/>
        <v>81.94</v>
      </c>
      <c r="Q816" t="s">
        <v>2034</v>
      </c>
      <c r="R816" t="s">
        <v>2035</v>
      </c>
      <c r="S816" s="9">
        <f t="shared" si="50"/>
        <v>42517.208333333328</v>
      </c>
      <c r="T816" s="9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130</v>
      </c>
      <c r="P817">
        <f t="shared" si="49"/>
        <v>64.05</v>
      </c>
      <c r="Q817" t="s">
        <v>2034</v>
      </c>
      <c r="R817" t="s">
        <v>2035</v>
      </c>
      <c r="S817" s="9">
        <f t="shared" si="50"/>
        <v>43068.25</v>
      </c>
      <c r="T817" s="9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615</v>
      </c>
      <c r="P818">
        <f t="shared" si="49"/>
        <v>106.39</v>
      </c>
      <c r="Q818" t="s">
        <v>2038</v>
      </c>
      <c r="R818" t="s">
        <v>2039</v>
      </c>
      <c r="S818" s="9">
        <f t="shared" si="50"/>
        <v>41680.25</v>
      </c>
      <c r="T818" s="9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369</v>
      </c>
      <c r="P819">
        <f t="shared" si="49"/>
        <v>76.010000000000005</v>
      </c>
      <c r="Q819" t="s">
        <v>2046</v>
      </c>
      <c r="R819" t="s">
        <v>2047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1095</v>
      </c>
      <c r="P820">
        <f t="shared" si="49"/>
        <v>111.07</v>
      </c>
      <c r="Q820" t="s">
        <v>2038</v>
      </c>
      <c r="R820" t="s">
        <v>2039</v>
      </c>
      <c r="S820" s="9">
        <f t="shared" si="50"/>
        <v>43486.25</v>
      </c>
      <c r="T820" s="9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51</v>
      </c>
      <c r="P821">
        <f t="shared" si="49"/>
        <v>95.94</v>
      </c>
      <c r="Q821" t="s">
        <v>2049</v>
      </c>
      <c r="R821" t="s">
        <v>2050</v>
      </c>
      <c r="S821" s="9">
        <f t="shared" si="50"/>
        <v>41237.25</v>
      </c>
      <c r="T821" s="9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801</v>
      </c>
      <c r="P822">
        <f t="shared" si="49"/>
        <v>43.04</v>
      </c>
      <c r="Q822" t="s">
        <v>2034</v>
      </c>
      <c r="R822" t="s">
        <v>2035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291</v>
      </c>
      <c r="P823">
        <f t="shared" si="49"/>
        <v>67.97</v>
      </c>
      <c r="Q823" t="s">
        <v>2040</v>
      </c>
      <c r="R823" t="s">
        <v>2041</v>
      </c>
      <c r="S823" s="9">
        <f t="shared" si="50"/>
        <v>42794.25</v>
      </c>
      <c r="T823" s="9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350</v>
      </c>
      <c r="P824">
        <f t="shared" si="49"/>
        <v>89.99</v>
      </c>
      <c r="Q824" t="s">
        <v>2034</v>
      </c>
      <c r="R824" t="s">
        <v>2035</v>
      </c>
      <c r="S824" s="9">
        <f t="shared" si="50"/>
        <v>41698.25</v>
      </c>
      <c r="T824" s="9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357</v>
      </c>
      <c r="P825">
        <f t="shared" si="49"/>
        <v>58.1</v>
      </c>
      <c r="Q825" t="s">
        <v>2034</v>
      </c>
      <c r="R825" t="s">
        <v>2035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126</v>
      </c>
      <c r="P826">
        <f t="shared" si="49"/>
        <v>84</v>
      </c>
      <c r="Q826" t="s">
        <v>2046</v>
      </c>
      <c r="R826" t="s">
        <v>2047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388</v>
      </c>
      <c r="P827">
        <f t="shared" si="49"/>
        <v>88.85</v>
      </c>
      <c r="Q827" t="s">
        <v>2040</v>
      </c>
      <c r="R827" t="s">
        <v>2051</v>
      </c>
      <c r="S827" s="9">
        <f t="shared" si="50"/>
        <v>42941.208333333328</v>
      </c>
      <c r="T827" s="9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457</v>
      </c>
      <c r="P828">
        <f t="shared" si="49"/>
        <v>65.959999999999994</v>
      </c>
      <c r="Q828" t="s">
        <v>2038</v>
      </c>
      <c r="R828" t="s">
        <v>2039</v>
      </c>
      <c r="S828" s="9">
        <f t="shared" si="50"/>
        <v>40525.25</v>
      </c>
      <c r="T828" s="9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267</v>
      </c>
      <c r="P829">
        <f t="shared" si="49"/>
        <v>74.8</v>
      </c>
      <c r="Q829" t="s">
        <v>2040</v>
      </c>
      <c r="R829" t="s">
        <v>2043</v>
      </c>
      <c r="S829" s="9">
        <f t="shared" si="50"/>
        <v>40666.208333333336</v>
      </c>
      <c r="T829" s="9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69</v>
      </c>
      <c r="P830">
        <f t="shared" si="49"/>
        <v>69.989999999999995</v>
      </c>
      <c r="Q830" t="s">
        <v>2038</v>
      </c>
      <c r="R830" t="s">
        <v>2039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51</v>
      </c>
      <c r="P831">
        <f t="shared" si="49"/>
        <v>32.01</v>
      </c>
      <c r="Q831" t="s">
        <v>2038</v>
      </c>
      <c r="R831" t="s">
        <v>2039</v>
      </c>
      <c r="S831" s="9">
        <f t="shared" si="50"/>
        <v>42164.208333333328</v>
      </c>
      <c r="T831" s="9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1</v>
      </c>
      <c r="P832">
        <f t="shared" si="49"/>
        <v>64.73</v>
      </c>
      <c r="Q832" t="s">
        <v>2038</v>
      </c>
      <c r="R832" t="s">
        <v>2039</v>
      </c>
      <c r="S832" s="9">
        <f t="shared" si="50"/>
        <v>43103.25</v>
      </c>
      <c r="T832" s="9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109.00000000000001</v>
      </c>
      <c r="P833">
        <f t="shared" si="49"/>
        <v>25</v>
      </c>
      <c r="Q833" t="s">
        <v>2053</v>
      </c>
      <c r="R833" t="s">
        <v>2054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315</v>
      </c>
      <c r="P834">
        <f t="shared" si="49"/>
        <v>104.98</v>
      </c>
      <c r="Q834" t="s">
        <v>2046</v>
      </c>
      <c r="R834" t="s">
        <v>2058</v>
      </c>
      <c r="S834" s="9">
        <f t="shared" si="50"/>
        <v>42299.208333333328</v>
      </c>
      <c r="T834" s="9">
        <f t="shared" si="51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ROUND(E835/D835,2)*100</f>
        <v>158</v>
      </c>
      <c r="P835">
        <f t="shared" ref="P835:P898" si="53">ROUND(E835/G835,2)</f>
        <v>64.989999999999995</v>
      </c>
      <c r="Q835" t="s">
        <v>2046</v>
      </c>
      <c r="R835" t="s">
        <v>2058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154</v>
      </c>
      <c r="P836">
        <f t="shared" si="53"/>
        <v>94.35</v>
      </c>
      <c r="Q836" t="s">
        <v>2038</v>
      </c>
      <c r="R836" t="s">
        <v>2039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90</v>
      </c>
      <c r="P837">
        <f t="shared" si="53"/>
        <v>44</v>
      </c>
      <c r="Q837" t="s">
        <v>2036</v>
      </c>
      <c r="R837" t="s">
        <v>2037</v>
      </c>
      <c r="S837" s="9">
        <f t="shared" si="54"/>
        <v>42063.25</v>
      </c>
      <c r="T837" s="9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75</v>
      </c>
      <c r="P838">
        <f t="shared" si="53"/>
        <v>64.739999999999995</v>
      </c>
      <c r="Q838" t="s">
        <v>2034</v>
      </c>
      <c r="R838" t="s">
        <v>2044</v>
      </c>
      <c r="S838" s="9">
        <f t="shared" si="54"/>
        <v>40214.25</v>
      </c>
      <c r="T838" s="9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852.99999999999989</v>
      </c>
      <c r="P839">
        <f t="shared" si="53"/>
        <v>84.01</v>
      </c>
      <c r="Q839" t="s">
        <v>2034</v>
      </c>
      <c r="R839" t="s">
        <v>2057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139</v>
      </c>
      <c r="P840">
        <f t="shared" si="53"/>
        <v>34.06</v>
      </c>
      <c r="Q840" t="s">
        <v>2038</v>
      </c>
      <c r="R840" t="s">
        <v>2039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190</v>
      </c>
      <c r="P841">
        <f t="shared" si="53"/>
        <v>93.27</v>
      </c>
      <c r="Q841" t="s">
        <v>2040</v>
      </c>
      <c r="R841" t="s">
        <v>2041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100</v>
      </c>
      <c r="P842">
        <f t="shared" si="53"/>
        <v>33</v>
      </c>
      <c r="Q842" t="s">
        <v>2038</v>
      </c>
      <c r="R842" t="s">
        <v>2039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143</v>
      </c>
      <c r="P843">
        <f t="shared" si="53"/>
        <v>83.81</v>
      </c>
      <c r="Q843" t="s">
        <v>2036</v>
      </c>
      <c r="R843" t="s">
        <v>2037</v>
      </c>
      <c r="S843" s="9">
        <f t="shared" si="54"/>
        <v>42419.25</v>
      </c>
      <c r="T843" s="9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563</v>
      </c>
      <c r="P844">
        <f t="shared" si="53"/>
        <v>63.99</v>
      </c>
      <c r="Q844" t="s">
        <v>2036</v>
      </c>
      <c r="R844" t="s">
        <v>2045</v>
      </c>
      <c r="S844" s="9">
        <f t="shared" si="54"/>
        <v>43266.208333333328</v>
      </c>
      <c r="T844" s="9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31</v>
      </c>
      <c r="P845">
        <f t="shared" si="53"/>
        <v>81.91</v>
      </c>
      <c r="Q845" t="s">
        <v>2053</v>
      </c>
      <c r="R845" t="s">
        <v>2054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99</v>
      </c>
      <c r="P846">
        <f t="shared" si="53"/>
        <v>93.05</v>
      </c>
      <c r="Q846" t="s">
        <v>2040</v>
      </c>
      <c r="R846" t="s">
        <v>2041</v>
      </c>
      <c r="S846" s="9">
        <f t="shared" si="54"/>
        <v>40930.25</v>
      </c>
      <c r="T846" s="9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198</v>
      </c>
      <c r="P847">
        <f t="shared" si="53"/>
        <v>101.98</v>
      </c>
      <c r="Q847" t="s">
        <v>2036</v>
      </c>
      <c r="R847" t="s">
        <v>2037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509</v>
      </c>
      <c r="P848">
        <f t="shared" si="53"/>
        <v>105.94</v>
      </c>
      <c r="Q848" t="s">
        <v>2036</v>
      </c>
      <c r="R848" t="s">
        <v>2037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238</v>
      </c>
      <c r="P849">
        <f t="shared" si="53"/>
        <v>101.58</v>
      </c>
      <c r="Q849" t="s">
        <v>2032</v>
      </c>
      <c r="R849" t="s">
        <v>2033</v>
      </c>
      <c r="S849" s="9">
        <f t="shared" si="54"/>
        <v>43107.25</v>
      </c>
      <c r="T849" s="9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338</v>
      </c>
      <c r="P850">
        <f t="shared" si="53"/>
        <v>62.97</v>
      </c>
      <c r="Q850" t="s">
        <v>2040</v>
      </c>
      <c r="R850" t="s">
        <v>2043</v>
      </c>
      <c r="S850" s="9">
        <f t="shared" si="54"/>
        <v>40341.208333333336</v>
      </c>
      <c r="T850" s="9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133</v>
      </c>
      <c r="P851">
        <f t="shared" si="53"/>
        <v>29.05</v>
      </c>
      <c r="Q851" t="s">
        <v>2034</v>
      </c>
      <c r="R851" t="s">
        <v>2044</v>
      </c>
      <c r="S851" s="9">
        <f t="shared" si="54"/>
        <v>40948.25</v>
      </c>
      <c r="T851" s="9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1</v>
      </c>
      <c r="P852">
        <f t="shared" si="53"/>
        <v>1</v>
      </c>
      <c r="Q852" t="s">
        <v>2034</v>
      </c>
      <c r="R852" t="s">
        <v>2035</v>
      </c>
      <c r="S852" s="9">
        <f t="shared" si="54"/>
        <v>40866.25</v>
      </c>
      <c r="T852" s="9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208</v>
      </c>
      <c r="P853">
        <f t="shared" si="53"/>
        <v>77.930000000000007</v>
      </c>
      <c r="Q853" t="s">
        <v>2034</v>
      </c>
      <c r="R853" t="s">
        <v>2042</v>
      </c>
      <c r="S853" s="9">
        <f t="shared" si="54"/>
        <v>41031.208333333336</v>
      </c>
      <c r="T853" s="9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51</v>
      </c>
      <c r="P854">
        <f t="shared" si="53"/>
        <v>80.81</v>
      </c>
      <c r="Q854" t="s">
        <v>2049</v>
      </c>
      <c r="R854" t="s">
        <v>2050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652</v>
      </c>
      <c r="P855">
        <f t="shared" si="53"/>
        <v>76.010000000000005</v>
      </c>
      <c r="Q855" t="s">
        <v>2034</v>
      </c>
      <c r="R855" t="s">
        <v>2044</v>
      </c>
      <c r="S855" s="9">
        <f t="shared" si="54"/>
        <v>40714.208333333336</v>
      </c>
      <c r="T855" s="9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113.99999999999999</v>
      </c>
      <c r="P856">
        <f t="shared" si="53"/>
        <v>72.989999999999995</v>
      </c>
      <c r="Q856" t="s">
        <v>2046</v>
      </c>
      <c r="R856" t="s">
        <v>2052</v>
      </c>
      <c r="S856" s="9">
        <f t="shared" si="54"/>
        <v>43787.25</v>
      </c>
      <c r="T856" s="9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102</v>
      </c>
      <c r="P857">
        <f t="shared" si="53"/>
        <v>53</v>
      </c>
      <c r="Q857" t="s">
        <v>2038</v>
      </c>
      <c r="R857" t="s">
        <v>2039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357</v>
      </c>
      <c r="P858">
        <f t="shared" si="53"/>
        <v>54.16</v>
      </c>
      <c r="Q858" t="s">
        <v>2032</v>
      </c>
      <c r="R858" t="s">
        <v>2033</v>
      </c>
      <c r="S858" s="9">
        <f t="shared" si="54"/>
        <v>41023.208333333336</v>
      </c>
      <c r="T858" s="9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140</v>
      </c>
      <c r="P859">
        <f t="shared" si="53"/>
        <v>32.950000000000003</v>
      </c>
      <c r="Q859" t="s">
        <v>2040</v>
      </c>
      <c r="R859" t="s">
        <v>2051</v>
      </c>
      <c r="S859" s="9">
        <f t="shared" si="54"/>
        <v>40944.25</v>
      </c>
      <c r="T859" s="9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69</v>
      </c>
      <c r="P860">
        <f t="shared" si="53"/>
        <v>79.37</v>
      </c>
      <c r="Q860" t="s">
        <v>2032</v>
      </c>
      <c r="R860" t="s">
        <v>2033</v>
      </c>
      <c r="S860" s="9">
        <f t="shared" si="54"/>
        <v>43211.208333333328</v>
      </c>
      <c r="T860" s="9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36</v>
      </c>
      <c r="P861">
        <f t="shared" si="53"/>
        <v>41.17</v>
      </c>
      <c r="Q861" t="s">
        <v>2038</v>
      </c>
      <c r="R861" t="s">
        <v>2039</v>
      </c>
      <c r="S861" s="9">
        <f t="shared" si="54"/>
        <v>41334.25</v>
      </c>
      <c r="T861" s="9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252</v>
      </c>
      <c r="P862">
        <f t="shared" si="53"/>
        <v>77.430000000000007</v>
      </c>
      <c r="Q862" t="s">
        <v>2036</v>
      </c>
      <c r="R862" t="s">
        <v>2045</v>
      </c>
      <c r="S862" s="9">
        <f t="shared" si="54"/>
        <v>43515.25</v>
      </c>
      <c r="T862" s="9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106</v>
      </c>
      <c r="P863">
        <f t="shared" si="53"/>
        <v>57.16</v>
      </c>
      <c r="Q863" t="s">
        <v>2038</v>
      </c>
      <c r="R863" t="s">
        <v>2039</v>
      </c>
      <c r="S863" s="9">
        <f t="shared" si="54"/>
        <v>40258.208333333336</v>
      </c>
      <c r="T863" s="9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187</v>
      </c>
      <c r="P864">
        <f t="shared" si="53"/>
        <v>77.180000000000007</v>
      </c>
      <c r="Q864" t="s">
        <v>2038</v>
      </c>
      <c r="R864" t="s">
        <v>2039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387</v>
      </c>
      <c r="P865">
        <f t="shared" si="53"/>
        <v>24.95</v>
      </c>
      <c r="Q865" t="s">
        <v>2040</v>
      </c>
      <c r="R865" t="s">
        <v>2059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347</v>
      </c>
      <c r="P866">
        <f t="shared" si="53"/>
        <v>97.18</v>
      </c>
      <c r="Q866" t="s">
        <v>2040</v>
      </c>
      <c r="R866" t="s">
        <v>2051</v>
      </c>
      <c r="S866" s="9">
        <f t="shared" si="54"/>
        <v>42601.208333333328</v>
      </c>
      <c r="T866" s="9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186</v>
      </c>
      <c r="P867">
        <f t="shared" si="53"/>
        <v>46</v>
      </c>
      <c r="Q867" t="s">
        <v>2038</v>
      </c>
      <c r="R867" t="s">
        <v>2039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43</v>
      </c>
      <c r="P868">
        <f t="shared" si="53"/>
        <v>88.02</v>
      </c>
      <c r="Q868" t="s">
        <v>2053</v>
      </c>
      <c r="R868" t="s">
        <v>2054</v>
      </c>
      <c r="S868" s="9">
        <f t="shared" si="54"/>
        <v>40671.208333333336</v>
      </c>
      <c r="T868" s="9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162</v>
      </c>
      <c r="P869">
        <f t="shared" si="53"/>
        <v>25.99</v>
      </c>
      <c r="Q869" t="s">
        <v>2032</v>
      </c>
      <c r="R869" t="s">
        <v>2033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185</v>
      </c>
      <c r="P870">
        <f t="shared" si="53"/>
        <v>102.69</v>
      </c>
      <c r="Q870" t="s">
        <v>2038</v>
      </c>
      <c r="R870" t="s">
        <v>2039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24</v>
      </c>
      <c r="P871">
        <f t="shared" si="53"/>
        <v>72.959999999999994</v>
      </c>
      <c r="Q871" t="s">
        <v>2040</v>
      </c>
      <c r="R871" t="s">
        <v>2043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90</v>
      </c>
      <c r="P872">
        <f t="shared" si="53"/>
        <v>57.19</v>
      </c>
      <c r="Q872" t="s">
        <v>2038</v>
      </c>
      <c r="R872" t="s">
        <v>2039</v>
      </c>
      <c r="S872" s="9">
        <f t="shared" si="54"/>
        <v>42240.208333333328</v>
      </c>
      <c r="T872" s="9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273</v>
      </c>
      <c r="P873">
        <f t="shared" si="53"/>
        <v>84.01</v>
      </c>
      <c r="Q873" t="s">
        <v>2038</v>
      </c>
      <c r="R873" t="s">
        <v>2039</v>
      </c>
      <c r="S873" s="9">
        <f t="shared" si="54"/>
        <v>43040.208333333328</v>
      </c>
      <c r="T873" s="9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170</v>
      </c>
      <c r="P874">
        <f t="shared" si="53"/>
        <v>98.67</v>
      </c>
      <c r="Q874" t="s">
        <v>2040</v>
      </c>
      <c r="R874" t="s">
        <v>2062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188</v>
      </c>
      <c r="P875">
        <f t="shared" si="53"/>
        <v>42.01</v>
      </c>
      <c r="Q875" t="s">
        <v>2053</v>
      </c>
      <c r="R875" t="s">
        <v>2054</v>
      </c>
      <c r="S875" s="9">
        <f t="shared" si="54"/>
        <v>41647.25</v>
      </c>
      <c r="T875" s="9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347</v>
      </c>
      <c r="P876">
        <f t="shared" si="53"/>
        <v>32</v>
      </c>
      <c r="Q876" t="s">
        <v>2053</v>
      </c>
      <c r="R876" t="s">
        <v>2054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69</v>
      </c>
      <c r="P877">
        <f t="shared" si="53"/>
        <v>81.569999999999993</v>
      </c>
      <c r="Q877" t="s">
        <v>2034</v>
      </c>
      <c r="R877" t="s">
        <v>2035</v>
      </c>
      <c r="S877" s="9">
        <f t="shared" si="54"/>
        <v>40556.25</v>
      </c>
      <c r="T877" s="9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25</v>
      </c>
      <c r="P878">
        <f t="shared" si="53"/>
        <v>37.04</v>
      </c>
      <c r="Q878" t="s">
        <v>2053</v>
      </c>
      <c r="R878" t="s">
        <v>2054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77</v>
      </c>
      <c r="P879">
        <f t="shared" si="53"/>
        <v>103.03</v>
      </c>
      <c r="Q879" t="s">
        <v>2032</v>
      </c>
      <c r="R879" t="s">
        <v>2033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37</v>
      </c>
      <c r="P880">
        <f t="shared" si="53"/>
        <v>84.33</v>
      </c>
      <c r="Q880" t="s">
        <v>2034</v>
      </c>
      <c r="R880" t="s">
        <v>2056</v>
      </c>
      <c r="S880" s="9">
        <f t="shared" si="54"/>
        <v>43845.25</v>
      </c>
      <c r="T880" s="9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544</v>
      </c>
      <c r="P881">
        <f t="shared" si="53"/>
        <v>102.6</v>
      </c>
      <c r="Q881" t="s">
        <v>2046</v>
      </c>
      <c r="R881" t="s">
        <v>2047</v>
      </c>
      <c r="S881" s="9">
        <f t="shared" si="54"/>
        <v>42788.25</v>
      </c>
      <c r="T881" s="9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229</v>
      </c>
      <c r="P882">
        <f t="shared" si="53"/>
        <v>79.989999999999995</v>
      </c>
      <c r="Q882" t="s">
        <v>2034</v>
      </c>
      <c r="R882" t="s">
        <v>2042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39</v>
      </c>
      <c r="P883">
        <f t="shared" si="53"/>
        <v>70.06</v>
      </c>
      <c r="Q883" t="s">
        <v>2038</v>
      </c>
      <c r="R883" t="s">
        <v>2039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370</v>
      </c>
      <c r="P884">
        <f t="shared" si="53"/>
        <v>37</v>
      </c>
      <c r="Q884" t="s">
        <v>2038</v>
      </c>
      <c r="R884" t="s">
        <v>2039</v>
      </c>
      <c r="S884" s="9">
        <f t="shared" si="54"/>
        <v>42025.25</v>
      </c>
      <c r="T884" s="9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238</v>
      </c>
      <c r="P885">
        <f t="shared" si="53"/>
        <v>41.91</v>
      </c>
      <c r="Q885" t="s">
        <v>2040</v>
      </c>
      <c r="R885" t="s">
        <v>2051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64</v>
      </c>
      <c r="P886">
        <f t="shared" si="53"/>
        <v>57.99</v>
      </c>
      <c r="Q886" t="s">
        <v>2038</v>
      </c>
      <c r="R886" t="s">
        <v>2039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118</v>
      </c>
      <c r="P887">
        <f t="shared" si="53"/>
        <v>40.94</v>
      </c>
      <c r="Q887" t="s">
        <v>2038</v>
      </c>
      <c r="R887" t="s">
        <v>2039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85</v>
      </c>
      <c r="P888">
        <f t="shared" si="53"/>
        <v>70</v>
      </c>
      <c r="Q888" t="s">
        <v>2034</v>
      </c>
      <c r="R888" t="s">
        <v>2044</v>
      </c>
      <c r="S888" s="9">
        <f t="shared" si="54"/>
        <v>40416.208333333336</v>
      </c>
      <c r="T888" s="9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28.999999999999996</v>
      </c>
      <c r="P889">
        <f t="shared" si="53"/>
        <v>73.84</v>
      </c>
      <c r="Q889" t="s">
        <v>2038</v>
      </c>
      <c r="R889" t="s">
        <v>2039</v>
      </c>
      <c r="S889" s="9">
        <f t="shared" si="54"/>
        <v>42202.208333333328</v>
      </c>
      <c r="T889" s="9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210</v>
      </c>
      <c r="P890">
        <f t="shared" si="53"/>
        <v>41.98</v>
      </c>
      <c r="Q890" t="s">
        <v>2038</v>
      </c>
      <c r="R890" t="s">
        <v>2039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170</v>
      </c>
      <c r="P891">
        <f t="shared" si="53"/>
        <v>77.930000000000007</v>
      </c>
      <c r="Q891" t="s">
        <v>2034</v>
      </c>
      <c r="R891" t="s">
        <v>2042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115.99999999999999</v>
      </c>
      <c r="P892">
        <f t="shared" si="53"/>
        <v>106.02</v>
      </c>
      <c r="Q892" t="s">
        <v>2034</v>
      </c>
      <c r="R892" t="s">
        <v>2044</v>
      </c>
      <c r="S892" s="9">
        <f t="shared" si="54"/>
        <v>43640.208333333328</v>
      </c>
      <c r="T892" s="9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259</v>
      </c>
      <c r="P893">
        <f t="shared" si="53"/>
        <v>47.02</v>
      </c>
      <c r="Q893" t="s">
        <v>2040</v>
      </c>
      <c r="R893" t="s">
        <v>2041</v>
      </c>
      <c r="S893" s="9">
        <f t="shared" si="54"/>
        <v>40880.25</v>
      </c>
      <c r="T893" s="9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231</v>
      </c>
      <c r="P894">
        <f t="shared" si="53"/>
        <v>76.02</v>
      </c>
      <c r="Q894" t="s">
        <v>2046</v>
      </c>
      <c r="R894" t="s">
        <v>2058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128</v>
      </c>
      <c r="P895">
        <f t="shared" si="53"/>
        <v>54.12</v>
      </c>
      <c r="Q895" t="s">
        <v>2040</v>
      </c>
      <c r="R895" t="s">
        <v>2041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189</v>
      </c>
      <c r="P896">
        <f t="shared" si="53"/>
        <v>57.29</v>
      </c>
      <c r="Q896" t="s">
        <v>2040</v>
      </c>
      <c r="R896" t="s">
        <v>2059</v>
      </c>
      <c r="S896" s="9">
        <f t="shared" si="54"/>
        <v>41466.208333333336</v>
      </c>
      <c r="T896" s="9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7.0000000000000009</v>
      </c>
      <c r="P897">
        <f t="shared" si="53"/>
        <v>103.81</v>
      </c>
      <c r="Q897" t="s">
        <v>2038</v>
      </c>
      <c r="R897" t="s">
        <v>2039</v>
      </c>
      <c r="S897" s="9">
        <f t="shared" si="54"/>
        <v>43134.25</v>
      </c>
      <c r="T897" s="9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774</v>
      </c>
      <c r="P898">
        <f t="shared" si="53"/>
        <v>105.03</v>
      </c>
      <c r="Q898" t="s">
        <v>2032</v>
      </c>
      <c r="R898" t="s">
        <v>2033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ROUND(E899/D899,2)*100</f>
        <v>28.000000000000004</v>
      </c>
      <c r="P899">
        <f t="shared" ref="P899:P962" si="57">ROUND(E899/G899,2)</f>
        <v>90.26</v>
      </c>
      <c r="Q899" t="s">
        <v>2038</v>
      </c>
      <c r="R899" t="s">
        <v>2039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52</v>
      </c>
      <c r="P900">
        <f t="shared" si="57"/>
        <v>76.98</v>
      </c>
      <c r="Q900" t="s">
        <v>2040</v>
      </c>
      <c r="R900" t="s">
        <v>2041</v>
      </c>
      <c r="S900" s="9">
        <f t="shared" si="58"/>
        <v>43815.25</v>
      </c>
      <c r="T900" s="9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407</v>
      </c>
      <c r="P901">
        <f t="shared" si="57"/>
        <v>102.6</v>
      </c>
      <c r="Q901" t="s">
        <v>2034</v>
      </c>
      <c r="R901" t="s">
        <v>2057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2</v>
      </c>
      <c r="P902">
        <f t="shared" si="57"/>
        <v>2</v>
      </c>
      <c r="Q902" t="s">
        <v>2036</v>
      </c>
      <c r="R902" t="s">
        <v>2037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156</v>
      </c>
      <c r="P903">
        <f t="shared" si="57"/>
        <v>55.01</v>
      </c>
      <c r="Q903" t="s">
        <v>2034</v>
      </c>
      <c r="R903" t="s">
        <v>2035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252</v>
      </c>
      <c r="P904">
        <f t="shared" si="57"/>
        <v>32.130000000000003</v>
      </c>
      <c r="Q904" t="s">
        <v>2036</v>
      </c>
      <c r="R904" t="s">
        <v>2037</v>
      </c>
      <c r="S904" s="9">
        <f t="shared" si="58"/>
        <v>42399.25</v>
      </c>
      <c r="T904" s="9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2</v>
      </c>
      <c r="P905">
        <f t="shared" si="57"/>
        <v>50.64</v>
      </c>
      <c r="Q905" t="s">
        <v>2046</v>
      </c>
      <c r="R905" t="s">
        <v>2047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12</v>
      </c>
      <c r="P906">
        <f t="shared" si="57"/>
        <v>49.69</v>
      </c>
      <c r="Q906" t="s">
        <v>2046</v>
      </c>
      <c r="R906" t="s">
        <v>2055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164</v>
      </c>
      <c r="P907">
        <f t="shared" si="57"/>
        <v>54.89</v>
      </c>
      <c r="Q907" t="s">
        <v>2038</v>
      </c>
      <c r="R907" t="s">
        <v>2039</v>
      </c>
      <c r="S907" s="9">
        <f t="shared" si="58"/>
        <v>41536.208333333336</v>
      </c>
      <c r="T907" s="9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163</v>
      </c>
      <c r="P908">
        <f t="shared" si="57"/>
        <v>46.93</v>
      </c>
      <c r="Q908" t="s">
        <v>2040</v>
      </c>
      <c r="R908" t="s">
        <v>2041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20</v>
      </c>
      <c r="P909">
        <f t="shared" si="57"/>
        <v>44.95</v>
      </c>
      <c r="Q909" t="s">
        <v>2038</v>
      </c>
      <c r="R909" t="s">
        <v>2039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319</v>
      </c>
      <c r="P910">
        <f t="shared" si="57"/>
        <v>31</v>
      </c>
      <c r="Q910" t="s">
        <v>2049</v>
      </c>
      <c r="R910" t="s">
        <v>2050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479</v>
      </c>
      <c r="P911">
        <f t="shared" si="57"/>
        <v>107.76</v>
      </c>
      <c r="Q911" t="s">
        <v>2038</v>
      </c>
      <c r="R911" t="s">
        <v>2039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20</v>
      </c>
      <c r="P912">
        <f t="shared" si="57"/>
        <v>102.08</v>
      </c>
      <c r="Q912" t="s">
        <v>2038</v>
      </c>
      <c r="R912" t="s">
        <v>2039</v>
      </c>
      <c r="S912" s="9">
        <f t="shared" si="58"/>
        <v>42026.25</v>
      </c>
      <c r="T912" s="9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199</v>
      </c>
      <c r="P913">
        <f t="shared" si="57"/>
        <v>24.98</v>
      </c>
      <c r="Q913" t="s">
        <v>2036</v>
      </c>
      <c r="R913" t="s">
        <v>2037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795</v>
      </c>
      <c r="P914">
        <f t="shared" si="57"/>
        <v>79.94</v>
      </c>
      <c r="Q914" t="s">
        <v>2040</v>
      </c>
      <c r="R914" t="s">
        <v>2043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51</v>
      </c>
      <c r="P915">
        <f t="shared" si="57"/>
        <v>67.95</v>
      </c>
      <c r="Q915" t="s">
        <v>2040</v>
      </c>
      <c r="R915" t="s">
        <v>2043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56.999999999999993</v>
      </c>
      <c r="P916">
        <f t="shared" si="57"/>
        <v>26.07</v>
      </c>
      <c r="Q916" t="s">
        <v>2038</v>
      </c>
      <c r="R916" t="s">
        <v>2039</v>
      </c>
      <c r="S916" s="9">
        <f t="shared" si="58"/>
        <v>41490.208333333336</v>
      </c>
      <c r="T916" s="9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156</v>
      </c>
      <c r="P917">
        <f t="shared" si="57"/>
        <v>105</v>
      </c>
      <c r="Q917" t="s">
        <v>2040</v>
      </c>
      <c r="R917" t="s">
        <v>2059</v>
      </c>
      <c r="S917" s="9">
        <f t="shared" si="58"/>
        <v>42976.208333333328</v>
      </c>
      <c r="T917" s="9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36</v>
      </c>
      <c r="P918">
        <f t="shared" si="57"/>
        <v>25.83</v>
      </c>
      <c r="Q918" t="s">
        <v>2053</v>
      </c>
      <c r="R918" t="s">
        <v>2054</v>
      </c>
      <c r="S918" s="9">
        <f t="shared" si="58"/>
        <v>41991.25</v>
      </c>
      <c r="T918" s="9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57.999999999999993</v>
      </c>
      <c r="P919">
        <f t="shared" si="57"/>
        <v>77.67</v>
      </c>
      <c r="Q919" t="s">
        <v>2040</v>
      </c>
      <c r="R919" t="s">
        <v>2051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237</v>
      </c>
      <c r="P920">
        <f t="shared" si="57"/>
        <v>57.83</v>
      </c>
      <c r="Q920" t="s">
        <v>2046</v>
      </c>
      <c r="R920" t="s">
        <v>2055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59</v>
      </c>
      <c r="P921">
        <f t="shared" si="57"/>
        <v>92.96</v>
      </c>
      <c r="Q921" t="s">
        <v>2038</v>
      </c>
      <c r="R921" t="s">
        <v>2039</v>
      </c>
      <c r="S921" s="9">
        <f t="shared" si="58"/>
        <v>43022.208333333328</v>
      </c>
      <c r="T921" s="9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183</v>
      </c>
      <c r="P922">
        <f t="shared" si="57"/>
        <v>37.950000000000003</v>
      </c>
      <c r="Q922" t="s">
        <v>2040</v>
      </c>
      <c r="R922" t="s">
        <v>2048</v>
      </c>
      <c r="S922" s="9">
        <f t="shared" si="58"/>
        <v>43503.25</v>
      </c>
      <c r="T922" s="9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1</v>
      </c>
      <c r="P923">
        <f t="shared" si="57"/>
        <v>31.84</v>
      </c>
      <c r="Q923" t="s">
        <v>2036</v>
      </c>
      <c r="R923" t="s">
        <v>2037</v>
      </c>
      <c r="S923" s="9">
        <f t="shared" si="58"/>
        <v>40951.25</v>
      </c>
      <c r="T923" s="9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176</v>
      </c>
      <c r="P924">
        <f t="shared" si="57"/>
        <v>40</v>
      </c>
      <c r="Q924" t="s">
        <v>2034</v>
      </c>
      <c r="R924" t="s">
        <v>2061</v>
      </c>
      <c r="S924" s="9">
        <f t="shared" si="58"/>
        <v>43443.25</v>
      </c>
      <c r="T924" s="9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238</v>
      </c>
      <c r="P925">
        <f t="shared" si="57"/>
        <v>101.1</v>
      </c>
      <c r="Q925" t="s">
        <v>2038</v>
      </c>
      <c r="R925" t="s">
        <v>2039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488</v>
      </c>
      <c r="P926">
        <f t="shared" si="57"/>
        <v>84.01</v>
      </c>
      <c r="Q926" t="s">
        <v>2038</v>
      </c>
      <c r="R926" t="s">
        <v>2039</v>
      </c>
      <c r="S926" s="9">
        <f t="shared" si="58"/>
        <v>43769.208333333328</v>
      </c>
      <c r="T926" s="9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224.00000000000003</v>
      </c>
      <c r="P927">
        <f t="shared" si="57"/>
        <v>103.42</v>
      </c>
      <c r="Q927" t="s">
        <v>2038</v>
      </c>
      <c r="R927" t="s">
        <v>2039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18</v>
      </c>
      <c r="P928">
        <f t="shared" si="57"/>
        <v>105.13</v>
      </c>
      <c r="Q928" t="s">
        <v>2032</v>
      </c>
      <c r="R928" t="s">
        <v>2033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46</v>
      </c>
      <c r="P929">
        <f t="shared" si="57"/>
        <v>89.22</v>
      </c>
      <c r="Q929" t="s">
        <v>2038</v>
      </c>
      <c r="R929" t="s">
        <v>2039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117</v>
      </c>
      <c r="P930">
        <f t="shared" si="57"/>
        <v>52</v>
      </c>
      <c r="Q930" t="s">
        <v>2036</v>
      </c>
      <c r="R930" t="s">
        <v>2037</v>
      </c>
      <c r="S930" s="9">
        <f t="shared" si="58"/>
        <v>41637.25</v>
      </c>
      <c r="T930" s="9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217</v>
      </c>
      <c r="P931">
        <f t="shared" si="57"/>
        <v>64.959999999999994</v>
      </c>
      <c r="Q931" t="s">
        <v>2038</v>
      </c>
      <c r="R931" t="s">
        <v>2039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112.00000000000001</v>
      </c>
      <c r="P932">
        <f t="shared" si="57"/>
        <v>46.24</v>
      </c>
      <c r="Q932" t="s">
        <v>2038</v>
      </c>
      <c r="R932" t="s">
        <v>2039</v>
      </c>
      <c r="S932" s="9">
        <f t="shared" si="58"/>
        <v>42060.25</v>
      </c>
      <c r="T932" s="9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73</v>
      </c>
      <c r="P933">
        <f t="shared" si="57"/>
        <v>51.15</v>
      </c>
      <c r="Q933" t="s">
        <v>2038</v>
      </c>
      <c r="R933" t="s">
        <v>2039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212</v>
      </c>
      <c r="P934">
        <f t="shared" si="57"/>
        <v>33.909999999999997</v>
      </c>
      <c r="Q934" t="s">
        <v>2034</v>
      </c>
      <c r="R934" t="s">
        <v>2035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240</v>
      </c>
      <c r="P935">
        <f t="shared" si="57"/>
        <v>92.02</v>
      </c>
      <c r="Q935" t="s">
        <v>2038</v>
      </c>
      <c r="R935" t="s">
        <v>2039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182</v>
      </c>
      <c r="P936">
        <f t="shared" si="57"/>
        <v>107.43</v>
      </c>
      <c r="Q936" t="s">
        <v>2038</v>
      </c>
      <c r="R936" t="s">
        <v>2039</v>
      </c>
      <c r="S936" s="9">
        <f t="shared" si="58"/>
        <v>42422.25</v>
      </c>
      <c r="T936" s="9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164</v>
      </c>
      <c r="P937">
        <f t="shared" si="57"/>
        <v>75.849999999999994</v>
      </c>
      <c r="Q937" t="s">
        <v>2038</v>
      </c>
      <c r="R937" t="s">
        <v>2039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2</v>
      </c>
      <c r="P938">
        <f t="shared" si="57"/>
        <v>80.48</v>
      </c>
      <c r="Q938" t="s">
        <v>2038</v>
      </c>
      <c r="R938" t="s">
        <v>2039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50</v>
      </c>
      <c r="P939">
        <f t="shared" si="57"/>
        <v>86.98</v>
      </c>
      <c r="Q939" t="s">
        <v>2040</v>
      </c>
      <c r="R939" t="s">
        <v>2041</v>
      </c>
      <c r="S939" s="9">
        <f t="shared" si="58"/>
        <v>42334.25</v>
      </c>
      <c r="T939" s="9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110.00000000000001</v>
      </c>
      <c r="P940">
        <f t="shared" si="57"/>
        <v>105.14</v>
      </c>
      <c r="Q940" t="s">
        <v>2046</v>
      </c>
      <c r="R940" t="s">
        <v>2052</v>
      </c>
      <c r="S940" s="9">
        <f t="shared" si="58"/>
        <v>43263.208333333328</v>
      </c>
      <c r="T940" s="9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49</v>
      </c>
      <c r="P941">
        <f t="shared" si="57"/>
        <v>57.3</v>
      </c>
      <c r="Q941" t="s">
        <v>2049</v>
      </c>
      <c r="R941" t="s">
        <v>2050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62</v>
      </c>
      <c r="P942">
        <f t="shared" si="57"/>
        <v>93.35</v>
      </c>
      <c r="Q942" t="s">
        <v>2036</v>
      </c>
      <c r="R942" t="s">
        <v>2037</v>
      </c>
      <c r="S942" s="9">
        <f t="shared" si="58"/>
        <v>41244.25</v>
      </c>
      <c r="T942" s="9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13</v>
      </c>
      <c r="P943">
        <f t="shared" si="57"/>
        <v>71.989999999999995</v>
      </c>
      <c r="Q943" t="s">
        <v>2038</v>
      </c>
      <c r="R943" t="s">
        <v>2039</v>
      </c>
      <c r="S943" s="9">
        <f t="shared" si="58"/>
        <v>40552.25</v>
      </c>
      <c r="T943" s="9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65</v>
      </c>
      <c r="P944">
        <f t="shared" si="57"/>
        <v>92.61</v>
      </c>
      <c r="Q944" t="s">
        <v>2038</v>
      </c>
      <c r="R944" t="s">
        <v>2039</v>
      </c>
      <c r="S944" s="9">
        <f t="shared" si="58"/>
        <v>40568.25</v>
      </c>
      <c r="T944" s="9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160</v>
      </c>
      <c r="P945">
        <f t="shared" si="57"/>
        <v>104.99</v>
      </c>
      <c r="Q945" t="s">
        <v>2032</v>
      </c>
      <c r="R945" t="s">
        <v>2033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81</v>
      </c>
      <c r="P946">
        <f t="shared" si="57"/>
        <v>30.96</v>
      </c>
      <c r="Q946" t="s">
        <v>2053</v>
      </c>
      <c r="R946" t="s">
        <v>2054</v>
      </c>
      <c r="S946" s="9">
        <f t="shared" si="58"/>
        <v>42776.25</v>
      </c>
      <c r="T946" s="9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32</v>
      </c>
      <c r="P947">
        <f t="shared" si="57"/>
        <v>33</v>
      </c>
      <c r="Q947" t="s">
        <v>2053</v>
      </c>
      <c r="R947" t="s">
        <v>2054</v>
      </c>
      <c r="S947" s="9">
        <f t="shared" si="58"/>
        <v>41004.208333333336</v>
      </c>
      <c r="T947" s="9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10</v>
      </c>
      <c r="P948">
        <f t="shared" si="57"/>
        <v>84.19</v>
      </c>
      <c r="Q948" t="s">
        <v>2038</v>
      </c>
      <c r="R948" t="s">
        <v>2039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27</v>
      </c>
      <c r="P949">
        <f t="shared" si="57"/>
        <v>73.92</v>
      </c>
      <c r="Q949" t="s">
        <v>2038</v>
      </c>
      <c r="R949" t="s">
        <v>2039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63</v>
      </c>
      <c r="P950">
        <f t="shared" si="57"/>
        <v>36.99</v>
      </c>
      <c r="Q950" t="s">
        <v>2040</v>
      </c>
      <c r="R950" t="s">
        <v>2041</v>
      </c>
      <c r="S950" s="9">
        <f t="shared" si="58"/>
        <v>41985.25</v>
      </c>
      <c r="T950" s="9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161</v>
      </c>
      <c r="P951">
        <f t="shared" si="57"/>
        <v>46.9</v>
      </c>
      <c r="Q951" t="s">
        <v>2036</v>
      </c>
      <c r="R951" t="s">
        <v>2037</v>
      </c>
      <c r="S951" s="9">
        <f t="shared" si="58"/>
        <v>42112.208333333328</v>
      </c>
      <c r="T951" s="9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5</v>
      </c>
      <c r="P952">
        <f t="shared" si="57"/>
        <v>5</v>
      </c>
      <c r="Q952" t="s">
        <v>2038</v>
      </c>
      <c r="R952" t="s">
        <v>2039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1097</v>
      </c>
      <c r="P953">
        <f t="shared" si="57"/>
        <v>102.02</v>
      </c>
      <c r="Q953" t="s">
        <v>2034</v>
      </c>
      <c r="R953" t="s">
        <v>2035</v>
      </c>
      <c r="S953" s="9">
        <f t="shared" si="58"/>
        <v>42730.25</v>
      </c>
      <c r="T953" s="9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70</v>
      </c>
      <c r="P954">
        <f t="shared" si="57"/>
        <v>45.01</v>
      </c>
      <c r="Q954" t="s">
        <v>2040</v>
      </c>
      <c r="R954" t="s">
        <v>2041</v>
      </c>
      <c r="S954" s="9">
        <f t="shared" si="58"/>
        <v>42591.208333333328</v>
      </c>
      <c r="T954" s="9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60</v>
      </c>
      <c r="P955">
        <f t="shared" si="57"/>
        <v>94.29</v>
      </c>
      <c r="Q955" t="s">
        <v>2040</v>
      </c>
      <c r="R955" t="s">
        <v>2062</v>
      </c>
      <c r="S955" s="9">
        <f t="shared" si="58"/>
        <v>42358.25</v>
      </c>
      <c r="T955" s="9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367</v>
      </c>
      <c r="P956">
        <f t="shared" si="57"/>
        <v>101.02</v>
      </c>
      <c r="Q956" t="s">
        <v>2036</v>
      </c>
      <c r="R956" t="s">
        <v>2037</v>
      </c>
      <c r="S956" s="9">
        <f t="shared" si="58"/>
        <v>41174.208333333336</v>
      </c>
      <c r="T956" s="9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1109</v>
      </c>
      <c r="P957">
        <f t="shared" si="57"/>
        <v>97.04</v>
      </c>
      <c r="Q957" t="s">
        <v>2038</v>
      </c>
      <c r="R957" t="s">
        <v>2039</v>
      </c>
      <c r="S957" s="9">
        <f t="shared" si="58"/>
        <v>41238.25</v>
      </c>
      <c r="T957" s="9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19</v>
      </c>
      <c r="P958">
        <f t="shared" si="57"/>
        <v>43.01</v>
      </c>
      <c r="Q958" t="s">
        <v>2040</v>
      </c>
      <c r="R958" t="s">
        <v>2062</v>
      </c>
      <c r="S958" s="9">
        <f t="shared" si="58"/>
        <v>42360.25</v>
      </c>
      <c r="T958" s="9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127</v>
      </c>
      <c r="P959">
        <f t="shared" si="57"/>
        <v>94.92</v>
      </c>
      <c r="Q959" t="s">
        <v>2038</v>
      </c>
      <c r="R959" t="s">
        <v>2039</v>
      </c>
      <c r="S959" s="9">
        <f t="shared" si="58"/>
        <v>40955.25</v>
      </c>
      <c r="T959" s="9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735</v>
      </c>
      <c r="P960">
        <f t="shared" si="57"/>
        <v>72.150000000000006</v>
      </c>
      <c r="Q960" t="s">
        <v>2040</v>
      </c>
      <c r="R960" t="s">
        <v>2048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5</v>
      </c>
      <c r="P961">
        <f t="shared" si="57"/>
        <v>51.01</v>
      </c>
      <c r="Q961" t="s">
        <v>2046</v>
      </c>
      <c r="R961" t="s">
        <v>2058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85</v>
      </c>
      <c r="P962">
        <f t="shared" si="57"/>
        <v>85.05</v>
      </c>
      <c r="Q962" t="s">
        <v>2036</v>
      </c>
      <c r="R962" t="s">
        <v>2037</v>
      </c>
      <c r="S962" s="9">
        <f t="shared" si="58"/>
        <v>42408.25</v>
      </c>
      <c r="T962" s="9">
        <f t="shared" si="5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ROUND(E963/D963,2)*100</f>
        <v>119</v>
      </c>
      <c r="P963">
        <f t="shared" ref="P963:P1001" si="61">ROUND(E963/G963,2)</f>
        <v>43.87</v>
      </c>
      <c r="Q963" t="s">
        <v>2046</v>
      </c>
      <c r="R963" t="s">
        <v>2058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296</v>
      </c>
      <c r="P964">
        <f t="shared" si="61"/>
        <v>40.06</v>
      </c>
      <c r="Q964" t="s">
        <v>2032</v>
      </c>
      <c r="R964" t="s">
        <v>2033</v>
      </c>
      <c r="S964" s="9">
        <f t="shared" si="62"/>
        <v>41592.25</v>
      </c>
      <c r="T964" s="9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85</v>
      </c>
      <c r="P965">
        <f t="shared" si="61"/>
        <v>43.83</v>
      </c>
      <c r="Q965" t="s">
        <v>2053</v>
      </c>
      <c r="R965" t="s">
        <v>2054</v>
      </c>
      <c r="S965" s="9">
        <f t="shared" si="62"/>
        <v>40607.25</v>
      </c>
      <c r="T965" s="9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356</v>
      </c>
      <c r="P966">
        <f t="shared" si="61"/>
        <v>84.93</v>
      </c>
      <c r="Q966" t="s">
        <v>2038</v>
      </c>
      <c r="R966" t="s">
        <v>2039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386</v>
      </c>
      <c r="P967">
        <f t="shared" si="61"/>
        <v>41.07</v>
      </c>
      <c r="Q967" t="s">
        <v>2034</v>
      </c>
      <c r="R967" t="s">
        <v>2035</v>
      </c>
      <c r="S967" s="9">
        <f t="shared" si="62"/>
        <v>40203.25</v>
      </c>
      <c r="T967" s="9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792</v>
      </c>
      <c r="P968">
        <f t="shared" si="61"/>
        <v>54.97</v>
      </c>
      <c r="Q968" t="s">
        <v>2038</v>
      </c>
      <c r="R968" t="s">
        <v>2039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137</v>
      </c>
      <c r="P969">
        <f t="shared" si="61"/>
        <v>77.010000000000005</v>
      </c>
      <c r="Q969" t="s">
        <v>2034</v>
      </c>
      <c r="R969" t="s">
        <v>2061</v>
      </c>
      <c r="S969" s="9">
        <f t="shared" si="62"/>
        <v>41005.208333333336</v>
      </c>
      <c r="T969" s="9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338</v>
      </c>
      <c r="P970">
        <f t="shared" si="61"/>
        <v>71.2</v>
      </c>
      <c r="Q970" t="s">
        <v>2032</v>
      </c>
      <c r="R970" t="s">
        <v>2033</v>
      </c>
      <c r="S970" s="9">
        <f t="shared" si="62"/>
        <v>40544.25</v>
      </c>
      <c r="T970" s="9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108</v>
      </c>
      <c r="P971">
        <f t="shared" si="61"/>
        <v>91.94</v>
      </c>
      <c r="Q971" t="s">
        <v>2038</v>
      </c>
      <c r="R971" t="s">
        <v>2039</v>
      </c>
      <c r="S971" s="9">
        <f t="shared" si="62"/>
        <v>43821.25</v>
      </c>
      <c r="T971" s="9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61</v>
      </c>
      <c r="P972">
        <f t="shared" si="61"/>
        <v>97.07</v>
      </c>
      <c r="Q972" t="s">
        <v>2038</v>
      </c>
      <c r="R972" t="s">
        <v>2039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28.000000000000004</v>
      </c>
      <c r="P973">
        <f t="shared" si="61"/>
        <v>58.92</v>
      </c>
      <c r="Q973" t="s">
        <v>2040</v>
      </c>
      <c r="R973" t="s">
        <v>2059</v>
      </c>
      <c r="S973" s="9">
        <f t="shared" si="62"/>
        <v>41555.208333333336</v>
      </c>
      <c r="T973" s="9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227.99999999999997</v>
      </c>
      <c r="P974">
        <f t="shared" si="61"/>
        <v>58.02</v>
      </c>
      <c r="Q974" t="s">
        <v>2036</v>
      </c>
      <c r="R974" t="s">
        <v>2037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22</v>
      </c>
      <c r="P975">
        <f t="shared" si="61"/>
        <v>103.87</v>
      </c>
      <c r="Q975" t="s">
        <v>2038</v>
      </c>
      <c r="R975" t="s">
        <v>2039</v>
      </c>
      <c r="S975" s="9">
        <f t="shared" si="62"/>
        <v>40522.25</v>
      </c>
      <c r="T975" s="9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374</v>
      </c>
      <c r="P976">
        <f t="shared" si="61"/>
        <v>93.47</v>
      </c>
      <c r="Q976" t="s">
        <v>2034</v>
      </c>
      <c r="R976" t="s">
        <v>2044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155</v>
      </c>
      <c r="P977">
        <f t="shared" si="61"/>
        <v>61.97</v>
      </c>
      <c r="Q977" t="s">
        <v>2038</v>
      </c>
      <c r="R977" t="s">
        <v>2039</v>
      </c>
      <c r="S977" s="9">
        <f t="shared" si="62"/>
        <v>42337.25</v>
      </c>
      <c r="T977" s="9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322</v>
      </c>
      <c r="P978">
        <f t="shared" si="61"/>
        <v>92.04</v>
      </c>
      <c r="Q978" t="s">
        <v>2038</v>
      </c>
      <c r="R978" t="s">
        <v>2039</v>
      </c>
      <c r="S978" s="9">
        <f t="shared" si="62"/>
        <v>40571.25</v>
      </c>
      <c r="T978" s="9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74</v>
      </c>
      <c r="P979">
        <f t="shared" si="61"/>
        <v>77.27</v>
      </c>
      <c r="Q979" t="s">
        <v>2032</v>
      </c>
      <c r="R979" t="s">
        <v>2033</v>
      </c>
      <c r="S979" s="9">
        <f t="shared" si="62"/>
        <v>43138.25</v>
      </c>
      <c r="T979" s="9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864</v>
      </c>
      <c r="P980">
        <f t="shared" si="61"/>
        <v>93.92</v>
      </c>
      <c r="Q980" t="s">
        <v>2049</v>
      </c>
      <c r="R980" t="s">
        <v>2050</v>
      </c>
      <c r="S980" s="9">
        <f t="shared" si="62"/>
        <v>42686.25</v>
      </c>
      <c r="T980" s="9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143</v>
      </c>
      <c r="P981">
        <f t="shared" si="61"/>
        <v>84.97</v>
      </c>
      <c r="Q981" t="s">
        <v>2038</v>
      </c>
      <c r="R981" t="s">
        <v>2039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40</v>
      </c>
      <c r="P982">
        <f t="shared" si="61"/>
        <v>105.97</v>
      </c>
      <c r="Q982" t="s">
        <v>2046</v>
      </c>
      <c r="R982" t="s">
        <v>2047</v>
      </c>
      <c r="S982" s="9">
        <f t="shared" si="62"/>
        <v>42307.208333333328</v>
      </c>
      <c r="T982" s="9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178</v>
      </c>
      <c r="P983">
        <f t="shared" si="61"/>
        <v>36.97</v>
      </c>
      <c r="Q983" t="s">
        <v>2036</v>
      </c>
      <c r="R983" t="s">
        <v>2037</v>
      </c>
      <c r="S983" s="9">
        <f t="shared" si="62"/>
        <v>43094.25</v>
      </c>
      <c r="T983" s="9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85</v>
      </c>
      <c r="P984">
        <f t="shared" si="61"/>
        <v>81.53</v>
      </c>
      <c r="Q984" t="s">
        <v>2040</v>
      </c>
      <c r="R984" t="s">
        <v>2041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146</v>
      </c>
      <c r="P985">
        <f t="shared" si="61"/>
        <v>81</v>
      </c>
      <c r="Q985" t="s">
        <v>2040</v>
      </c>
      <c r="R985" t="s">
        <v>2041</v>
      </c>
      <c r="S985" s="9">
        <f t="shared" si="62"/>
        <v>43681.208333333328</v>
      </c>
      <c r="T985" s="9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152</v>
      </c>
      <c r="P986">
        <f t="shared" si="61"/>
        <v>26.01</v>
      </c>
      <c r="Q986" t="s">
        <v>2038</v>
      </c>
      <c r="R986" t="s">
        <v>2039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67</v>
      </c>
      <c r="P987">
        <f t="shared" si="61"/>
        <v>26</v>
      </c>
      <c r="Q987" t="s">
        <v>2034</v>
      </c>
      <c r="R987" t="s">
        <v>2035</v>
      </c>
      <c r="S987" s="9">
        <f t="shared" si="62"/>
        <v>41614.25</v>
      </c>
      <c r="T987" s="9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40</v>
      </c>
      <c r="P988">
        <f t="shared" si="61"/>
        <v>34.17</v>
      </c>
      <c r="Q988" t="s">
        <v>2034</v>
      </c>
      <c r="R988" t="s">
        <v>2035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217</v>
      </c>
      <c r="P989">
        <f t="shared" si="61"/>
        <v>28</v>
      </c>
      <c r="Q989" t="s">
        <v>2040</v>
      </c>
      <c r="R989" t="s">
        <v>2041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52</v>
      </c>
      <c r="P990">
        <f t="shared" si="61"/>
        <v>76.55</v>
      </c>
      <c r="Q990" t="s">
        <v>2046</v>
      </c>
      <c r="R990" t="s">
        <v>2055</v>
      </c>
      <c r="S990" s="9">
        <f t="shared" si="62"/>
        <v>42686.25</v>
      </c>
      <c r="T990" s="9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500</v>
      </c>
      <c r="P991">
        <f t="shared" si="61"/>
        <v>53.05</v>
      </c>
      <c r="Q991" t="s">
        <v>2046</v>
      </c>
      <c r="R991" t="s">
        <v>2058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88</v>
      </c>
      <c r="P992">
        <f t="shared" si="61"/>
        <v>106.86</v>
      </c>
      <c r="Q992" t="s">
        <v>2040</v>
      </c>
      <c r="R992" t="s">
        <v>2043</v>
      </c>
      <c r="S992" s="9">
        <f t="shared" si="62"/>
        <v>42432.25</v>
      </c>
      <c r="T992" s="9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112.99999999999999</v>
      </c>
      <c r="P993">
        <f t="shared" si="61"/>
        <v>46.02</v>
      </c>
      <c r="Q993" t="s">
        <v>2034</v>
      </c>
      <c r="R993" t="s">
        <v>2035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426.99999999999994</v>
      </c>
      <c r="P994">
        <f t="shared" si="61"/>
        <v>100.17</v>
      </c>
      <c r="Q994" t="s">
        <v>2040</v>
      </c>
      <c r="R994" t="s">
        <v>2043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78</v>
      </c>
      <c r="P995">
        <f t="shared" si="61"/>
        <v>101.44</v>
      </c>
      <c r="Q995" t="s">
        <v>2053</v>
      </c>
      <c r="R995" t="s">
        <v>2054</v>
      </c>
      <c r="S995" s="9">
        <f t="shared" si="62"/>
        <v>42362.25</v>
      </c>
      <c r="T995" s="9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52</v>
      </c>
      <c r="P996">
        <f t="shared" si="61"/>
        <v>87.97</v>
      </c>
      <c r="Q996" t="s">
        <v>2046</v>
      </c>
      <c r="R996" t="s">
        <v>2058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157</v>
      </c>
      <c r="P997">
        <f t="shared" si="61"/>
        <v>75</v>
      </c>
      <c r="Q997" t="s">
        <v>2032</v>
      </c>
      <c r="R997" t="s">
        <v>2033</v>
      </c>
      <c r="S997" s="9">
        <f t="shared" si="62"/>
        <v>43408.208333333328</v>
      </c>
      <c r="T997" s="9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73</v>
      </c>
      <c r="P998">
        <f t="shared" si="61"/>
        <v>42.98</v>
      </c>
      <c r="Q998" t="s">
        <v>2038</v>
      </c>
      <c r="R998" t="s">
        <v>2039</v>
      </c>
      <c r="S998" s="9">
        <f t="shared" si="62"/>
        <v>41276.25</v>
      </c>
      <c r="T998" s="9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61</v>
      </c>
      <c r="P999">
        <f t="shared" si="61"/>
        <v>33.119999999999997</v>
      </c>
      <c r="Q999" t="s">
        <v>2038</v>
      </c>
      <c r="R999" t="s">
        <v>2039</v>
      </c>
      <c r="S999" s="9">
        <f t="shared" si="62"/>
        <v>41659.25</v>
      </c>
      <c r="T999" s="9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56.999999999999993</v>
      </c>
      <c r="P1000">
        <f t="shared" si="61"/>
        <v>101.13</v>
      </c>
      <c r="Q1000" t="s">
        <v>2034</v>
      </c>
      <c r="R1000" t="s">
        <v>2044</v>
      </c>
      <c r="S1000" s="9">
        <f t="shared" si="62"/>
        <v>40220.25</v>
      </c>
      <c r="T1000" s="9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56.999999999999993</v>
      </c>
      <c r="P1001">
        <f t="shared" si="61"/>
        <v>55.99</v>
      </c>
      <c r="Q1001" t="s">
        <v>2032</v>
      </c>
      <c r="R1001" t="s">
        <v>2033</v>
      </c>
      <c r="S1001" s="9">
        <f t="shared" si="62"/>
        <v>42550.208333333328</v>
      </c>
      <c r="T1001" s="9">
        <f t="shared" si="63"/>
        <v>42557.208333333328</v>
      </c>
    </row>
    <row r="1002" spans="1:20" x14ac:dyDescent="0.3">
      <c r="O1002" s="12"/>
    </row>
    <row r="1003" spans="1:20" x14ac:dyDescent="0.3">
      <c r="O1003" s="12"/>
    </row>
    <row r="1004" spans="1:20" x14ac:dyDescent="0.3">
      <c r="O1004" s="12"/>
    </row>
    <row r="1005" spans="1:20" x14ac:dyDescent="0.3">
      <c r="O1005" s="12"/>
    </row>
    <row r="1006" spans="1:20" x14ac:dyDescent="0.3">
      <c r="O1006" s="12"/>
    </row>
    <row r="1007" spans="1:20" x14ac:dyDescent="0.3">
      <c r="O1007" s="12"/>
    </row>
    <row r="1008" spans="1:20" x14ac:dyDescent="0.3">
      <c r="O1008" s="12"/>
    </row>
    <row r="1009" spans="15:15" x14ac:dyDescent="0.3">
      <c r="O1009" s="12"/>
    </row>
    <row r="1010" spans="15:15" x14ac:dyDescent="0.3">
      <c r="O1010" s="12"/>
    </row>
    <row r="1011" spans="15:15" x14ac:dyDescent="0.3">
      <c r="O1011" s="12"/>
    </row>
    <row r="1012" spans="15:15" x14ac:dyDescent="0.3">
      <c r="O1012" s="12"/>
    </row>
    <row r="1013" spans="15:15" x14ac:dyDescent="0.3">
      <c r="O1013" s="12"/>
    </row>
    <row r="1014" spans="15:15" x14ac:dyDescent="0.3">
      <c r="O1014" s="12"/>
    </row>
    <row r="1015" spans="15:15" x14ac:dyDescent="0.3">
      <c r="O1015" s="12"/>
    </row>
    <row r="1016" spans="15:15" x14ac:dyDescent="0.3">
      <c r="O1016" s="12"/>
    </row>
    <row r="1017" spans="15:15" x14ac:dyDescent="0.3">
      <c r="O1017" s="12"/>
    </row>
    <row r="1018" spans="15:15" x14ac:dyDescent="0.3">
      <c r="O1018" s="12"/>
    </row>
    <row r="1019" spans="15:15" x14ac:dyDescent="0.3">
      <c r="O1019" s="12"/>
    </row>
    <row r="1020" spans="15:15" x14ac:dyDescent="0.3">
      <c r="O1020" s="12"/>
    </row>
    <row r="1021" spans="15:15" x14ac:dyDescent="0.3">
      <c r="O1021" s="12"/>
    </row>
    <row r="1022" spans="15:15" x14ac:dyDescent="0.3">
      <c r="O1022" s="12"/>
    </row>
    <row r="1023" spans="15:15" x14ac:dyDescent="0.3">
      <c r="O1023" s="12"/>
    </row>
    <row r="1024" spans="15:15" x14ac:dyDescent="0.3">
      <c r="O1024" s="12"/>
    </row>
    <row r="1025" spans="15:15" x14ac:dyDescent="0.3">
      <c r="O1025" s="12"/>
    </row>
    <row r="1026" spans="15:15" x14ac:dyDescent="0.3">
      <c r="O1026" s="12"/>
    </row>
    <row r="1027" spans="15:15" x14ac:dyDescent="0.3">
      <c r="O1027" s="12"/>
    </row>
    <row r="1028" spans="15:15" x14ac:dyDescent="0.3">
      <c r="O1028" s="12"/>
    </row>
    <row r="1029" spans="15:15" x14ac:dyDescent="0.3">
      <c r="O1029" s="12"/>
    </row>
    <row r="1030" spans="15:15" x14ac:dyDescent="0.3">
      <c r="O1030" s="12"/>
    </row>
    <row r="1031" spans="15:15" x14ac:dyDescent="0.3">
      <c r="O1031" s="12"/>
    </row>
    <row r="1032" spans="15:15" x14ac:dyDescent="0.3">
      <c r="O1032" s="12"/>
    </row>
    <row r="1033" spans="15:15" x14ac:dyDescent="0.3">
      <c r="O1033" s="12"/>
    </row>
    <row r="1034" spans="15:15" x14ac:dyDescent="0.3">
      <c r="O1034" s="12"/>
    </row>
    <row r="1035" spans="15:15" x14ac:dyDescent="0.3">
      <c r="O1035" s="12"/>
    </row>
    <row r="1036" spans="15:15" x14ac:dyDescent="0.3">
      <c r="O1036" s="12"/>
    </row>
    <row r="1037" spans="15:15" x14ac:dyDescent="0.3">
      <c r="O1037" s="12"/>
    </row>
    <row r="1038" spans="15:15" x14ac:dyDescent="0.3">
      <c r="O1038" s="12"/>
    </row>
    <row r="1039" spans="15:15" x14ac:dyDescent="0.3">
      <c r="O1039" s="12"/>
    </row>
    <row r="1040" spans="15:15" x14ac:dyDescent="0.3">
      <c r="O1040" s="12"/>
    </row>
    <row r="1041" spans="15:15" x14ac:dyDescent="0.3">
      <c r="O1041" s="12"/>
    </row>
    <row r="1042" spans="15:15" x14ac:dyDescent="0.3">
      <c r="O1042" s="12"/>
    </row>
    <row r="1043" spans="15:15" x14ac:dyDescent="0.3">
      <c r="O1043" s="12"/>
    </row>
    <row r="1044" spans="15:15" x14ac:dyDescent="0.3">
      <c r="O1044" s="12"/>
    </row>
    <row r="1045" spans="15:15" x14ac:dyDescent="0.3">
      <c r="O1045" s="12"/>
    </row>
    <row r="1046" spans="15:15" x14ac:dyDescent="0.3">
      <c r="O1046" s="12"/>
    </row>
    <row r="1047" spans="15:15" x14ac:dyDescent="0.3">
      <c r="O1047" s="12"/>
    </row>
    <row r="1048" spans="15:15" x14ac:dyDescent="0.3">
      <c r="O1048" s="12"/>
    </row>
    <row r="1049" spans="15:15" x14ac:dyDescent="0.3">
      <c r="O1049" s="12"/>
    </row>
    <row r="1050" spans="15:15" x14ac:dyDescent="0.3">
      <c r="O1050" s="12"/>
    </row>
    <row r="1051" spans="15:15" x14ac:dyDescent="0.3">
      <c r="O1051" s="12"/>
    </row>
    <row r="1052" spans="15:15" x14ac:dyDescent="0.3">
      <c r="O1052" s="12"/>
    </row>
    <row r="1053" spans="15:15" x14ac:dyDescent="0.3">
      <c r="O1053" s="12"/>
    </row>
    <row r="1054" spans="15:15" x14ac:dyDescent="0.3">
      <c r="O1054" s="12"/>
    </row>
    <row r="1055" spans="15:15" x14ac:dyDescent="0.3">
      <c r="O1055" s="12"/>
    </row>
    <row r="1056" spans="15:15" x14ac:dyDescent="0.3">
      <c r="O1056" s="12"/>
    </row>
    <row r="1057" spans="15:15" x14ac:dyDescent="0.3">
      <c r="O1057" s="12"/>
    </row>
    <row r="1058" spans="15:15" x14ac:dyDescent="0.3">
      <c r="O1058" s="12"/>
    </row>
    <row r="1059" spans="15:15" x14ac:dyDescent="0.3">
      <c r="O1059" s="12"/>
    </row>
    <row r="1060" spans="15:15" x14ac:dyDescent="0.3">
      <c r="O1060" s="12"/>
    </row>
    <row r="1061" spans="15:15" x14ac:dyDescent="0.3">
      <c r="O1061" s="12"/>
    </row>
    <row r="1062" spans="15:15" x14ac:dyDescent="0.3">
      <c r="O1062" s="12"/>
    </row>
    <row r="1063" spans="15:15" x14ac:dyDescent="0.3">
      <c r="O1063" s="12"/>
    </row>
    <row r="1064" spans="15:15" x14ac:dyDescent="0.3">
      <c r="O1064" s="12"/>
    </row>
    <row r="1065" spans="15:15" x14ac:dyDescent="0.3">
      <c r="O1065" s="12"/>
    </row>
    <row r="1066" spans="15:15" x14ac:dyDescent="0.3">
      <c r="O1066" s="12"/>
    </row>
    <row r="1067" spans="15:15" x14ac:dyDescent="0.3">
      <c r="O1067" s="12"/>
    </row>
    <row r="1068" spans="15:15" x14ac:dyDescent="0.3">
      <c r="O1068" s="12"/>
    </row>
    <row r="1069" spans="15:15" x14ac:dyDescent="0.3">
      <c r="O1069" s="12"/>
    </row>
    <row r="1070" spans="15:15" x14ac:dyDescent="0.3">
      <c r="O1070" s="12"/>
    </row>
    <row r="1071" spans="15:15" x14ac:dyDescent="0.3">
      <c r="O1071" s="12"/>
    </row>
    <row r="1072" spans="15:15" x14ac:dyDescent="0.3">
      <c r="O1072" s="12"/>
    </row>
    <row r="1073" spans="15:15" x14ac:dyDescent="0.3">
      <c r="O1073" s="12"/>
    </row>
    <row r="1074" spans="15:15" x14ac:dyDescent="0.3">
      <c r="O1074" s="12"/>
    </row>
    <row r="1075" spans="15:15" x14ac:dyDescent="0.3">
      <c r="O1075" s="12"/>
    </row>
    <row r="1076" spans="15:15" x14ac:dyDescent="0.3">
      <c r="O1076" s="12"/>
    </row>
    <row r="1077" spans="15:15" x14ac:dyDescent="0.3">
      <c r="O1077" s="12"/>
    </row>
    <row r="1078" spans="15:15" x14ac:dyDescent="0.3">
      <c r="O1078" s="12"/>
    </row>
    <row r="1079" spans="15:15" x14ac:dyDescent="0.3">
      <c r="O1079" s="12"/>
    </row>
    <row r="1080" spans="15:15" x14ac:dyDescent="0.3">
      <c r="O1080" s="12"/>
    </row>
    <row r="1081" spans="15:15" x14ac:dyDescent="0.3">
      <c r="O1081" s="12"/>
    </row>
    <row r="1082" spans="15:15" x14ac:dyDescent="0.3">
      <c r="O1082" s="12"/>
    </row>
    <row r="1083" spans="15:15" x14ac:dyDescent="0.3">
      <c r="O1083" s="12"/>
    </row>
    <row r="1084" spans="15:15" x14ac:dyDescent="0.3">
      <c r="O1084" s="12"/>
    </row>
    <row r="1085" spans="15:15" x14ac:dyDescent="0.3">
      <c r="O1085" s="12"/>
    </row>
    <row r="1086" spans="15:15" x14ac:dyDescent="0.3">
      <c r="O1086" s="12"/>
    </row>
    <row r="1087" spans="15:15" x14ac:dyDescent="0.3">
      <c r="O1087" s="12"/>
    </row>
    <row r="1088" spans="15:15" x14ac:dyDescent="0.3">
      <c r="O1088" s="12"/>
    </row>
    <row r="1089" spans="15:15" x14ac:dyDescent="0.3">
      <c r="O1089" s="12"/>
    </row>
    <row r="1090" spans="15:15" x14ac:dyDescent="0.3">
      <c r="O1090" s="12"/>
    </row>
    <row r="1091" spans="15:15" x14ac:dyDescent="0.3">
      <c r="O1091" s="12"/>
    </row>
    <row r="1092" spans="15:15" x14ac:dyDescent="0.3">
      <c r="O1092" s="12"/>
    </row>
    <row r="1093" spans="15:15" x14ac:dyDescent="0.3">
      <c r="O1093" s="12"/>
    </row>
    <row r="1094" spans="15:15" x14ac:dyDescent="0.3">
      <c r="O1094" s="12"/>
    </row>
    <row r="1095" spans="15:15" x14ac:dyDescent="0.3">
      <c r="O1095" s="12"/>
    </row>
    <row r="1096" spans="15:15" x14ac:dyDescent="0.3">
      <c r="O1096" s="12"/>
    </row>
    <row r="1097" spans="15:15" x14ac:dyDescent="0.3">
      <c r="O1097" s="12"/>
    </row>
    <row r="1098" spans="15:15" x14ac:dyDescent="0.3">
      <c r="O1098" s="12"/>
    </row>
    <row r="1099" spans="15:15" x14ac:dyDescent="0.3">
      <c r="O1099" s="12"/>
    </row>
    <row r="1100" spans="15:15" x14ac:dyDescent="0.3">
      <c r="O1100" s="12"/>
    </row>
    <row r="1101" spans="15:15" x14ac:dyDescent="0.3">
      <c r="O1101" s="12"/>
    </row>
    <row r="1102" spans="15:15" x14ac:dyDescent="0.3">
      <c r="O1102" s="12"/>
    </row>
    <row r="1103" spans="15:15" x14ac:dyDescent="0.3">
      <c r="O1103" s="12"/>
    </row>
    <row r="1104" spans="15:15" x14ac:dyDescent="0.3">
      <c r="O1104" s="12"/>
    </row>
    <row r="1105" spans="15:15" x14ac:dyDescent="0.3">
      <c r="O1105" s="12"/>
    </row>
    <row r="1106" spans="15:15" x14ac:dyDescent="0.3">
      <c r="O1106" s="12"/>
    </row>
    <row r="1107" spans="15:15" x14ac:dyDescent="0.3">
      <c r="O1107" s="12"/>
    </row>
    <row r="1108" spans="15:15" x14ac:dyDescent="0.3">
      <c r="O1108" s="12"/>
    </row>
    <row r="1109" spans="15:15" x14ac:dyDescent="0.3">
      <c r="O1109" s="12"/>
    </row>
    <row r="1110" spans="15:15" x14ac:dyDescent="0.3">
      <c r="O1110" s="12"/>
    </row>
    <row r="1111" spans="15:15" x14ac:dyDescent="0.3">
      <c r="O1111" s="12"/>
    </row>
    <row r="1112" spans="15:15" x14ac:dyDescent="0.3">
      <c r="O1112" s="12"/>
    </row>
    <row r="1113" spans="15:15" x14ac:dyDescent="0.3">
      <c r="O1113" s="12"/>
    </row>
    <row r="1114" spans="15:15" x14ac:dyDescent="0.3">
      <c r="O1114" s="12"/>
    </row>
    <row r="1115" spans="15:15" x14ac:dyDescent="0.3">
      <c r="O1115" s="12"/>
    </row>
    <row r="1116" spans="15:15" x14ac:dyDescent="0.3">
      <c r="O1116" s="12"/>
    </row>
    <row r="1117" spans="15:15" x14ac:dyDescent="0.3">
      <c r="O1117" s="12"/>
    </row>
    <row r="1118" spans="15:15" x14ac:dyDescent="0.3">
      <c r="O1118" s="12"/>
    </row>
    <row r="1119" spans="15:15" x14ac:dyDescent="0.3">
      <c r="O1119" s="12"/>
    </row>
    <row r="1120" spans="15:15" x14ac:dyDescent="0.3">
      <c r="O1120" s="12"/>
    </row>
    <row r="1121" spans="15:15" x14ac:dyDescent="0.3">
      <c r="O1121" s="12"/>
    </row>
    <row r="1122" spans="15:15" x14ac:dyDescent="0.3">
      <c r="O1122" s="12"/>
    </row>
    <row r="1123" spans="15:15" x14ac:dyDescent="0.3">
      <c r="O1123" s="12"/>
    </row>
    <row r="1124" spans="15:15" x14ac:dyDescent="0.3">
      <c r="O1124" s="12"/>
    </row>
    <row r="1125" spans="15:15" x14ac:dyDescent="0.3">
      <c r="O1125" s="12"/>
    </row>
    <row r="1126" spans="15:15" x14ac:dyDescent="0.3">
      <c r="O1126" s="12"/>
    </row>
    <row r="1127" spans="15:15" x14ac:dyDescent="0.3">
      <c r="O1127" s="12"/>
    </row>
    <row r="1128" spans="15:15" x14ac:dyDescent="0.3">
      <c r="O1128" s="12"/>
    </row>
    <row r="1129" spans="15:15" x14ac:dyDescent="0.3">
      <c r="O1129" s="12"/>
    </row>
    <row r="1130" spans="15:15" x14ac:dyDescent="0.3">
      <c r="O1130" s="12"/>
    </row>
    <row r="1131" spans="15:15" x14ac:dyDescent="0.3">
      <c r="O1131" s="12"/>
    </row>
    <row r="1132" spans="15:15" x14ac:dyDescent="0.3">
      <c r="O1132" s="12"/>
    </row>
    <row r="1133" spans="15:15" x14ac:dyDescent="0.3">
      <c r="O1133" s="12"/>
    </row>
    <row r="1134" spans="15:15" x14ac:dyDescent="0.3">
      <c r="O1134" s="12"/>
    </row>
    <row r="1135" spans="15:15" x14ac:dyDescent="0.3">
      <c r="O1135" s="12"/>
    </row>
    <row r="1136" spans="15:15" x14ac:dyDescent="0.3">
      <c r="O1136" s="12"/>
    </row>
    <row r="1137" spans="15:15" x14ac:dyDescent="0.3">
      <c r="O1137" s="12"/>
    </row>
    <row r="1138" spans="15:15" x14ac:dyDescent="0.3">
      <c r="O1138" s="12"/>
    </row>
    <row r="1139" spans="15:15" x14ac:dyDescent="0.3">
      <c r="O1139" s="12"/>
    </row>
    <row r="1140" spans="15:15" x14ac:dyDescent="0.3">
      <c r="O1140" s="12"/>
    </row>
    <row r="1141" spans="15:15" x14ac:dyDescent="0.3">
      <c r="O1141" s="12"/>
    </row>
    <row r="1142" spans="15:15" x14ac:dyDescent="0.3">
      <c r="O1142" s="12"/>
    </row>
    <row r="1143" spans="15:15" x14ac:dyDescent="0.3">
      <c r="O1143" s="12"/>
    </row>
    <row r="1144" spans="15:15" x14ac:dyDescent="0.3">
      <c r="O1144" s="12"/>
    </row>
    <row r="1145" spans="15:15" x14ac:dyDescent="0.3">
      <c r="O1145" s="12"/>
    </row>
    <row r="1146" spans="15:15" x14ac:dyDescent="0.3">
      <c r="O1146" s="12"/>
    </row>
    <row r="1147" spans="15:15" x14ac:dyDescent="0.3">
      <c r="O1147" s="12"/>
    </row>
    <row r="1148" spans="15:15" x14ac:dyDescent="0.3">
      <c r="O1148" s="12"/>
    </row>
    <row r="1149" spans="15:15" x14ac:dyDescent="0.3">
      <c r="O1149" s="12"/>
    </row>
    <row r="1150" spans="15:15" x14ac:dyDescent="0.3">
      <c r="O1150" s="12"/>
    </row>
    <row r="1151" spans="15:15" x14ac:dyDescent="0.3">
      <c r="O1151" s="12"/>
    </row>
    <row r="1152" spans="15:15" x14ac:dyDescent="0.3">
      <c r="O1152" s="12"/>
    </row>
    <row r="1153" spans="15:15" x14ac:dyDescent="0.3">
      <c r="O1153" s="12"/>
    </row>
    <row r="1154" spans="15:15" x14ac:dyDescent="0.3">
      <c r="O1154" s="12"/>
    </row>
    <row r="1155" spans="15:15" x14ac:dyDescent="0.3">
      <c r="O1155" s="12"/>
    </row>
    <row r="1156" spans="15:15" x14ac:dyDescent="0.3">
      <c r="O1156" s="12"/>
    </row>
    <row r="1157" spans="15:15" x14ac:dyDescent="0.3">
      <c r="O1157" s="12"/>
    </row>
    <row r="1158" spans="15:15" x14ac:dyDescent="0.3">
      <c r="O1158" s="12"/>
    </row>
    <row r="1159" spans="15:15" x14ac:dyDescent="0.3">
      <c r="O1159" s="12"/>
    </row>
    <row r="1160" spans="15:15" x14ac:dyDescent="0.3">
      <c r="O1160" s="12"/>
    </row>
    <row r="1161" spans="15:15" x14ac:dyDescent="0.3">
      <c r="O1161" s="12"/>
    </row>
    <row r="1162" spans="15:15" x14ac:dyDescent="0.3">
      <c r="O1162" s="12"/>
    </row>
    <row r="1163" spans="15:15" x14ac:dyDescent="0.3">
      <c r="O1163" s="12"/>
    </row>
    <row r="1164" spans="15:15" x14ac:dyDescent="0.3">
      <c r="O1164" s="12"/>
    </row>
    <row r="1165" spans="15:15" x14ac:dyDescent="0.3">
      <c r="O1165" s="12"/>
    </row>
    <row r="1166" spans="15:15" x14ac:dyDescent="0.3">
      <c r="O1166" s="5"/>
    </row>
    <row r="1167" spans="15:15" x14ac:dyDescent="0.3">
      <c r="O1167" s="5"/>
    </row>
    <row r="1168" spans="15:15" x14ac:dyDescent="0.3">
      <c r="O1168" s="5"/>
    </row>
    <row r="1169" spans="15:15" x14ac:dyDescent="0.3">
      <c r="O1169" s="5"/>
    </row>
    <row r="1170" spans="15:15" x14ac:dyDescent="0.3">
      <c r="O1170" s="5"/>
    </row>
    <row r="1171" spans="15:15" x14ac:dyDescent="0.3">
      <c r="O1171" s="5"/>
    </row>
    <row r="1172" spans="15:15" x14ac:dyDescent="0.3">
      <c r="O1172" s="5"/>
    </row>
    <row r="1173" spans="15:15" x14ac:dyDescent="0.3">
      <c r="O1173" s="5"/>
    </row>
    <row r="1174" spans="15:15" x14ac:dyDescent="0.3">
      <c r="O1174" s="5"/>
    </row>
    <row r="1175" spans="15:15" x14ac:dyDescent="0.3">
      <c r="O1175" s="5"/>
    </row>
    <row r="1176" spans="15:15" x14ac:dyDescent="0.3">
      <c r="O1176" s="5"/>
    </row>
    <row r="1177" spans="15:15" x14ac:dyDescent="0.3">
      <c r="O1177" s="5"/>
    </row>
    <row r="1178" spans="15:15" x14ac:dyDescent="0.3">
      <c r="O1178" s="5"/>
    </row>
    <row r="1179" spans="15:15" x14ac:dyDescent="0.3">
      <c r="O1179" s="5"/>
    </row>
    <row r="1180" spans="15:15" x14ac:dyDescent="0.3">
      <c r="O1180" s="5"/>
    </row>
    <row r="1181" spans="15:15" x14ac:dyDescent="0.3">
      <c r="O1181" s="5"/>
    </row>
    <row r="1182" spans="15:15" x14ac:dyDescent="0.3">
      <c r="O1182" s="5"/>
    </row>
    <row r="1183" spans="15:15" x14ac:dyDescent="0.3">
      <c r="O1183" s="5"/>
    </row>
    <row r="1184" spans="15:15" x14ac:dyDescent="0.3">
      <c r="O1184" s="5"/>
    </row>
    <row r="1185" spans="15:15" x14ac:dyDescent="0.3">
      <c r="O1185" s="5"/>
    </row>
    <row r="1186" spans="15:15" x14ac:dyDescent="0.3">
      <c r="O1186" s="5"/>
    </row>
    <row r="1187" spans="15:15" x14ac:dyDescent="0.3">
      <c r="O1187" s="5"/>
    </row>
    <row r="1188" spans="15:15" x14ac:dyDescent="0.3">
      <c r="O1188" s="5"/>
    </row>
    <row r="1189" spans="15:15" x14ac:dyDescent="0.3">
      <c r="O1189" s="5"/>
    </row>
    <row r="1190" spans="15:15" x14ac:dyDescent="0.3">
      <c r="O1190" s="5"/>
    </row>
    <row r="1191" spans="15:15" x14ac:dyDescent="0.3">
      <c r="O1191" s="5"/>
    </row>
    <row r="1192" spans="15:15" x14ac:dyDescent="0.3">
      <c r="O1192" s="5"/>
    </row>
    <row r="1193" spans="15:15" x14ac:dyDescent="0.3">
      <c r="O1193" s="5"/>
    </row>
    <row r="1194" spans="15:15" x14ac:dyDescent="0.3">
      <c r="O1194" s="5"/>
    </row>
    <row r="1195" spans="15:15" x14ac:dyDescent="0.3">
      <c r="O1195" s="5"/>
    </row>
    <row r="1196" spans="15:15" x14ac:dyDescent="0.3">
      <c r="O1196" s="5"/>
    </row>
    <row r="1197" spans="15:15" x14ac:dyDescent="0.3">
      <c r="O1197" s="5"/>
    </row>
    <row r="1198" spans="15:15" x14ac:dyDescent="0.3">
      <c r="O1198" s="5"/>
    </row>
    <row r="1199" spans="15:15" x14ac:dyDescent="0.3">
      <c r="O1199" s="5"/>
    </row>
    <row r="1200" spans="15:15" x14ac:dyDescent="0.3">
      <c r="O1200" s="5"/>
    </row>
    <row r="1201" spans="15:15" x14ac:dyDescent="0.3">
      <c r="O1201" s="5"/>
    </row>
    <row r="1202" spans="15:15" x14ac:dyDescent="0.3">
      <c r="O1202" s="5"/>
    </row>
    <row r="1203" spans="15:15" x14ac:dyDescent="0.3">
      <c r="O1203" s="5"/>
    </row>
    <row r="1204" spans="15:15" x14ac:dyDescent="0.3">
      <c r="O1204" s="5"/>
    </row>
    <row r="1205" spans="15:15" x14ac:dyDescent="0.3">
      <c r="O1205" s="5"/>
    </row>
    <row r="1206" spans="15:15" x14ac:dyDescent="0.3">
      <c r="O1206" s="5"/>
    </row>
    <row r="1207" spans="15:15" x14ac:dyDescent="0.3">
      <c r="O1207" s="5"/>
    </row>
    <row r="1208" spans="15:15" x14ac:dyDescent="0.3">
      <c r="O1208" s="5"/>
    </row>
    <row r="1209" spans="15:15" x14ac:dyDescent="0.3">
      <c r="O1209" s="5"/>
    </row>
    <row r="1210" spans="15:15" x14ac:dyDescent="0.3">
      <c r="O1210" s="5"/>
    </row>
    <row r="1211" spans="15:15" x14ac:dyDescent="0.3">
      <c r="O1211" s="5"/>
    </row>
    <row r="1212" spans="15:15" x14ac:dyDescent="0.3">
      <c r="O1212" s="5"/>
    </row>
    <row r="1213" spans="15:15" x14ac:dyDescent="0.3">
      <c r="O1213" s="5"/>
    </row>
    <row r="1214" spans="15:15" x14ac:dyDescent="0.3">
      <c r="O1214" s="5"/>
    </row>
    <row r="1215" spans="15:15" x14ac:dyDescent="0.3">
      <c r="O1215" s="5"/>
    </row>
    <row r="1216" spans="15:15" x14ac:dyDescent="0.3">
      <c r="O1216" s="5"/>
    </row>
    <row r="1217" spans="15:15" x14ac:dyDescent="0.3">
      <c r="O1217" s="5"/>
    </row>
    <row r="1218" spans="15:15" x14ac:dyDescent="0.3">
      <c r="O1218" s="5"/>
    </row>
    <row r="1219" spans="15:15" x14ac:dyDescent="0.3">
      <c r="O1219" s="5"/>
    </row>
    <row r="1220" spans="15:15" x14ac:dyDescent="0.3">
      <c r="O1220" s="5"/>
    </row>
    <row r="1221" spans="15:15" x14ac:dyDescent="0.3">
      <c r="O1221" s="5"/>
    </row>
    <row r="1222" spans="15:15" x14ac:dyDescent="0.3">
      <c r="O1222" s="5"/>
    </row>
    <row r="1223" spans="15:15" x14ac:dyDescent="0.3">
      <c r="O1223" s="5"/>
    </row>
    <row r="1224" spans="15:15" x14ac:dyDescent="0.3">
      <c r="O1224" s="5"/>
    </row>
    <row r="1225" spans="15:15" x14ac:dyDescent="0.3">
      <c r="O1225" s="5"/>
    </row>
    <row r="1226" spans="15:15" x14ac:dyDescent="0.3">
      <c r="O1226" s="5"/>
    </row>
    <row r="1227" spans="15:15" x14ac:dyDescent="0.3">
      <c r="O1227" s="5"/>
    </row>
    <row r="1228" spans="15:15" x14ac:dyDescent="0.3">
      <c r="O1228" s="5"/>
    </row>
    <row r="1229" spans="15:15" x14ac:dyDescent="0.3">
      <c r="O1229" s="5"/>
    </row>
    <row r="1230" spans="15:15" x14ac:dyDescent="0.3">
      <c r="O1230" s="5"/>
    </row>
    <row r="1231" spans="15:15" x14ac:dyDescent="0.3">
      <c r="O1231" s="5"/>
    </row>
    <row r="1232" spans="15:15" x14ac:dyDescent="0.3">
      <c r="O1232" s="5"/>
    </row>
    <row r="1233" spans="15:15" x14ac:dyDescent="0.3">
      <c r="O1233" s="5"/>
    </row>
    <row r="1234" spans="15:15" x14ac:dyDescent="0.3">
      <c r="O1234" s="5"/>
    </row>
    <row r="1235" spans="15:15" x14ac:dyDescent="0.3">
      <c r="O1235" s="5"/>
    </row>
    <row r="1236" spans="15:15" x14ac:dyDescent="0.3">
      <c r="O1236" s="5"/>
    </row>
    <row r="1237" spans="15:15" x14ac:dyDescent="0.3">
      <c r="O1237" s="5"/>
    </row>
    <row r="1238" spans="15:15" x14ac:dyDescent="0.3">
      <c r="O1238" s="5"/>
    </row>
    <row r="1239" spans="15:15" x14ac:dyDescent="0.3">
      <c r="O1239" s="5"/>
    </row>
    <row r="1240" spans="15:15" x14ac:dyDescent="0.3">
      <c r="O1240" s="5"/>
    </row>
    <row r="1241" spans="15:15" x14ac:dyDescent="0.3">
      <c r="O1241" s="5"/>
    </row>
    <row r="1242" spans="15:15" x14ac:dyDescent="0.3">
      <c r="O1242" s="5"/>
    </row>
    <row r="1243" spans="15:15" x14ac:dyDescent="0.3">
      <c r="O1243" s="5"/>
    </row>
    <row r="1244" spans="15:15" x14ac:dyDescent="0.3">
      <c r="O1244" s="5"/>
    </row>
    <row r="1245" spans="15:15" x14ac:dyDescent="0.3">
      <c r="O1245" s="5"/>
    </row>
    <row r="1246" spans="15:15" x14ac:dyDescent="0.3">
      <c r="O1246" s="5"/>
    </row>
    <row r="1247" spans="15:15" x14ac:dyDescent="0.3">
      <c r="O1247" s="5"/>
    </row>
    <row r="1248" spans="15:15" x14ac:dyDescent="0.3">
      <c r="O1248" s="5"/>
    </row>
    <row r="1249" spans="15:15" x14ac:dyDescent="0.3">
      <c r="O1249" s="5"/>
    </row>
    <row r="1250" spans="15:15" x14ac:dyDescent="0.3">
      <c r="O1250" s="5"/>
    </row>
    <row r="1251" spans="15:15" x14ac:dyDescent="0.3">
      <c r="O1251" s="5"/>
    </row>
    <row r="1252" spans="15:15" x14ac:dyDescent="0.3">
      <c r="O1252" s="5"/>
    </row>
    <row r="1253" spans="15:15" x14ac:dyDescent="0.3">
      <c r="O1253" s="5"/>
    </row>
    <row r="1254" spans="15:15" x14ac:dyDescent="0.3">
      <c r="O1254" s="5"/>
    </row>
    <row r="1255" spans="15:15" x14ac:dyDescent="0.3">
      <c r="O1255" s="5"/>
    </row>
    <row r="1256" spans="15:15" x14ac:dyDescent="0.3">
      <c r="O1256" s="5"/>
    </row>
    <row r="1257" spans="15:15" x14ac:dyDescent="0.3">
      <c r="O1257" s="5"/>
    </row>
    <row r="1258" spans="15:15" x14ac:dyDescent="0.3">
      <c r="O1258" s="5"/>
    </row>
    <row r="1259" spans="15:15" x14ac:dyDescent="0.3">
      <c r="O1259" s="5"/>
    </row>
    <row r="1260" spans="15:15" x14ac:dyDescent="0.3">
      <c r="O1260" s="5"/>
    </row>
    <row r="1261" spans="15:15" x14ac:dyDescent="0.3">
      <c r="O1261" s="5"/>
    </row>
    <row r="1262" spans="15:15" x14ac:dyDescent="0.3">
      <c r="O1262" s="5"/>
    </row>
    <row r="1263" spans="15:15" x14ac:dyDescent="0.3">
      <c r="O1263" s="5"/>
    </row>
    <row r="1264" spans="15:15" x14ac:dyDescent="0.3">
      <c r="O1264" s="5"/>
    </row>
    <row r="1265" spans="15:15" x14ac:dyDescent="0.3">
      <c r="O1265" s="5"/>
    </row>
    <row r="1266" spans="15:15" x14ac:dyDescent="0.3">
      <c r="O1266" s="5"/>
    </row>
    <row r="1267" spans="15:15" x14ac:dyDescent="0.3">
      <c r="O1267" s="5"/>
    </row>
    <row r="1268" spans="15:15" x14ac:dyDescent="0.3">
      <c r="O1268" s="5"/>
    </row>
    <row r="1269" spans="15:15" x14ac:dyDescent="0.3">
      <c r="O1269" s="5"/>
    </row>
    <row r="1270" spans="15:15" x14ac:dyDescent="0.3">
      <c r="O1270" s="5"/>
    </row>
    <row r="1271" spans="15:15" x14ac:dyDescent="0.3">
      <c r="O1271" s="5"/>
    </row>
    <row r="1272" spans="15:15" x14ac:dyDescent="0.3">
      <c r="O1272" s="5"/>
    </row>
    <row r="1273" spans="15:15" x14ac:dyDescent="0.3">
      <c r="O1273" s="5"/>
    </row>
    <row r="1274" spans="15:15" x14ac:dyDescent="0.3">
      <c r="O1274" s="5"/>
    </row>
    <row r="1275" spans="15:15" x14ac:dyDescent="0.3">
      <c r="O1275" s="5"/>
    </row>
    <row r="1276" spans="15:15" x14ac:dyDescent="0.3">
      <c r="O1276" s="5"/>
    </row>
    <row r="1277" spans="15:15" x14ac:dyDescent="0.3">
      <c r="O1277" s="5"/>
    </row>
    <row r="1278" spans="15:15" x14ac:dyDescent="0.3">
      <c r="O1278" s="5"/>
    </row>
    <row r="1279" spans="15:15" x14ac:dyDescent="0.3">
      <c r="O1279" s="5"/>
    </row>
    <row r="1280" spans="15:15" x14ac:dyDescent="0.3">
      <c r="O1280" s="5"/>
    </row>
    <row r="1281" spans="15:15" x14ac:dyDescent="0.3">
      <c r="O1281" s="5"/>
    </row>
    <row r="1282" spans="15:15" x14ac:dyDescent="0.3">
      <c r="O1282" s="5"/>
    </row>
    <row r="1283" spans="15:15" x14ac:dyDescent="0.3">
      <c r="O1283" s="5"/>
    </row>
    <row r="1284" spans="15:15" x14ac:dyDescent="0.3">
      <c r="O1284" s="5"/>
    </row>
    <row r="1285" spans="15:15" x14ac:dyDescent="0.3">
      <c r="O1285" s="5"/>
    </row>
    <row r="1286" spans="15:15" x14ac:dyDescent="0.3">
      <c r="O1286" s="5"/>
    </row>
    <row r="1287" spans="15:15" x14ac:dyDescent="0.3">
      <c r="O1287" s="5"/>
    </row>
    <row r="1288" spans="15:15" x14ac:dyDescent="0.3">
      <c r="O1288" s="5"/>
    </row>
    <row r="1289" spans="15:15" x14ac:dyDescent="0.3">
      <c r="O1289" s="5"/>
    </row>
    <row r="1290" spans="15:15" x14ac:dyDescent="0.3">
      <c r="O1290" s="5"/>
    </row>
    <row r="1291" spans="15:15" x14ac:dyDescent="0.3">
      <c r="O1291" s="5"/>
    </row>
    <row r="1292" spans="15:15" x14ac:dyDescent="0.3">
      <c r="O1292" s="5"/>
    </row>
    <row r="1293" spans="15:15" x14ac:dyDescent="0.3">
      <c r="O1293" s="5"/>
    </row>
    <row r="1294" spans="15:15" x14ac:dyDescent="0.3">
      <c r="O1294" s="5"/>
    </row>
    <row r="1295" spans="15:15" x14ac:dyDescent="0.3">
      <c r="O1295" s="5"/>
    </row>
    <row r="1296" spans="15:15" x14ac:dyDescent="0.3">
      <c r="O1296" s="5"/>
    </row>
    <row r="1297" spans="15:15" x14ac:dyDescent="0.3">
      <c r="O1297" s="5"/>
    </row>
    <row r="1298" spans="15:15" x14ac:dyDescent="0.3">
      <c r="O1298" s="5"/>
    </row>
    <row r="1299" spans="15:15" x14ac:dyDescent="0.3">
      <c r="O1299" s="5"/>
    </row>
    <row r="1300" spans="15:15" x14ac:dyDescent="0.3">
      <c r="O1300" s="5"/>
    </row>
    <row r="1301" spans="15:15" x14ac:dyDescent="0.3">
      <c r="O1301" s="5"/>
    </row>
    <row r="1302" spans="15:15" x14ac:dyDescent="0.3">
      <c r="O1302" s="5"/>
    </row>
    <row r="1303" spans="15:15" x14ac:dyDescent="0.3">
      <c r="O1303" s="5"/>
    </row>
    <row r="1304" spans="15:15" x14ac:dyDescent="0.3">
      <c r="O1304" s="5"/>
    </row>
    <row r="1305" spans="15:15" x14ac:dyDescent="0.3">
      <c r="O1305" s="5"/>
    </row>
    <row r="1306" spans="15:15" x14ac:dyDescent="0.3">
      <c r="O1306" s="5"/>
    </row>
    <row r="1307" spans="15:15" x14ac:dyDescent="0.3">
      <c r="O1307" s="5"/>
    </row>
    <row r="1308" spans="15:15" x14ac:dyDescent="0.3">
      <c r="O1308" s="5"/>
    </row>
    <row r="1309" spans="15:15" x14ac:dyDescent="0.3">
      <c r="O1309" s="5"/>
    </row>
    <row r="1310" spans="15:15" x14ac:dyDescent="0.3">
      <c r="O1310" s="5"/>
    </row>
    <row r="1311" spans="15:15" x14ac:dyDescent="0.3">
      <c r="O1311" s="5"/>
    </row>
    <row r="1312" spans="15:15" x14ac:dyDescent="0.3">
      <c r="O1312" s="5"/>
    </row>
    <row r="1313" spans="15:15" x14ac:dyDescent="0.3">
      <c r="O1313" s="5"/>
    </row>
    <row r="1314" spans="15:15" x14ac:dyDescent="0.3">
      <c r="O1314" s="5"/>
    </row>
    <row r="1315" spans="15:15" x14ac:dyDescent="0.3">
      <c r="O1315" s="5"/>
    </row>
    <row r="1316" spans="15:15" x14ac:dyDescent="0.3">
      <c r="O1316" s="5"/>
    </row>
    <row r="1317" spans="15:15" x14ac:dyDescent="0.3">
      <c r="O1317" s="5"/>
    </row>
    <row r="1318" spans="15:15" x14ac:dyDescent="0.3">
      <c r="O1318" s="5"/>
    </row>
    <row r="1319" spans="15:15" x14ac:dyDescent="0.3">
      <c r="O1319" s="5"/>
    </row>
    <row r="1320" spans="15:15" x14ac:dyDescent="0.3">
      <c r="O1320" s="5"/>
    </row>
    <row r="1321" spans="15:15" x14ac:dyDescent="0.3">
      <c r="O1321" s="5"/>
    </row>
    <row r="1322" spans="15:15" x14ac:dyDescent="0.3">
      <c r="O1322" s="5"/>
    </row>
    <row r="1323" spans="15:15" x14ac:dyDescent="0.3">
      <c r="O1323" s="5"/>
    </row>
    <row r="1324" spans="15:15" x14ac:dyDescent="0.3">
      <c r="O1324" s="5"/>
    </row>
    <row r="1325" spans="15:15" x14ac:dyDescent="0.3">
      <c r="O1325" s="5"/>
    </row>
    <row r="1326" spans="15:15" x14ac:dyDescent="0.3">
      <c r="O1326" s="5"/>
    </row>
    <row r="1327" spans="15:15" x14ac:dyDescent="0.3">
      <c r="O1327" s="5"/>
    </row>
    <row r="1328" spans="15:15" x14ac:dyDescent="0.3">
      <c r="O1328" s="5"/>
    </row>
    <row r="1329" spans="15:15" x14ac:dyDescent="0.3">
      <c r="O1329" s="5"/>
    </row>
    <row r="1330" spans="15:15" x14ac:dyDescent="0.3">
      <c r="O1330" s="5"/>
    </row>
    <row r="1331" spans="15:15" x14ac:dyDescent="0.3">
      <c r="O1331" s="5"/>
    </row>
    <row r="1332" spans="15:15" x14ac:dyDescent="0.3">
      <c r="O1332" s="5"/>
    </row>
    <row r="1333" spans="15:15" x14ac:dyDescent="0.3">
      <c r="O1333" s="5"/>
    </row>
    <row r="1334" spans="15:15" x14ac:dyDescent="0.3">
      <c r="O1334" s="5"/>
    </row>
    <row r="1335" spans="15:15" x14ac:dyDescent="0.3">
      <c r="O1335" s="5"/>
    </row>
    <row r="1336" spans="15:15" x14ac:dyDescent="0.3">
      <c r="O1336" s="5"/>
    </row>
    <row r="1337" spans="15:15" x14ac:dyDescent="0.3">
      <c r="O1337" s="5"/>
    </row>
    <row r="1338" spans="15:15" x14ac:dyDescent="0.3">
      <c r="O1338" s="5"/>
    </row>
    <row r="1339" spans="15:15" x14ac:dyDescent="0.3">
      <c r="O1339" s="5"/>
    </row>
    <row r="1340" spans="15:15" x14ac:dyDescent="0.3">
      <c r="O1340" s="5"/>
    </row>
    <row r="1341" spans="15:15" x14ac:dyDescent="0.3">
      <c r="O1341" s="5"/>
    </row>
    <row r="1342" spans="15:15" x14ac:dyDescent="0.3">
      <c r="O1342" s="5"/>
    </row>
    <row r="1343" spans="15:15" x14ac:dyDescent="0.3">
      <c r="O1343" s="5"/>
    </row>
    <row r="1344" spans="15:15" x14ac:dyDescent="0.3">
      <c r="O1344" s="5"/>
    </row>
    <row r="1345" spans="15:15" x14ac:dyDescent="0.3">
      <c r="O1345" s="5"/>
    </row>
    <row r="1346" spans="15:15" x14ac:dyDescent="0.3">
      <c r="O1346" s="5"/>
    </row>
    <row r="1347" spans="15:15" x14ac:dyDescent="0.3">
      <c r="O1347" s="5"/>
    </row>
    <row r="1348" spans="15:15" x14ac:dyDescent="0.3">
      <c r="O1348" s="5"/>
    </row>
    <row r="1349" spans="15:15" x14ac:dyDescent="0.3">
      <c r="O1349" s="5"/>
    </row>
    <row r="1350" spans="15:15" x14ac:dyDescent="0.3">
      <c r="O1350" s="5"/>
    </row>
    <row r="1351" spans="15:15" x14ac:dyDescent="0.3">
      <c r="O1351" s="5"/>
    </row>
    <row r="1352" spans="15:15" x14ac:dyDescent="0.3">
      <c r="O1352" s="5"/>
    </row>
    <row r="1353" spans="15:15" x14ac:dyDescent="0.3">
      <c r="O1353" s="5"/>
    </row>
    <row r="1354" spans="15:15" x14ac:dyDescent="0.3">
      <c r="O1354" s="5"/>
    </row>
    <row r="1355" spans="15:15" x14ac:dyDescent="0.3">
      <c r="O1355" s="5"/>
    </row>
    <row r="1356" spans="15:15" x14ac:dyDescent="0.3">
      <c r="O1356" s="5"/>
    </row>
    <row r="1357" spans="15:15" x14ac:dyDescent="0.3">
      <c r="O1357" s="5"/>
    </row>
    <row r="1358" spans="15:15" x14ac:dyDescent="0.3">
      <c r="O1358" s="5"/>
    </row>
    <row r="1359" spans="15:15" x14ac:dyDescent="0.3">
      <c r="O1359" s="5"/>
    </row>
    <row r="1360" spans="15:15" x14ac:dyDescent="0.3">
      <c r="O1360" s="5"/>
    </row>
    <row r="1361" spans="15:15" x14ac:dyDescent="0.3">
      <c r="O1361" s="5"/>
    </row>
    <row r="1362" spans="15:15" x14ac:dyDescent="0.3">
      <c r="O1362" s="5"/>
    </row>
    <row r="1363" spans="15:15" x14ac:dyDescent="0.3">
      <c r="O1363" s="5"/>
    </row>
    <row r="1364" spans="15:15" x14ac:dyDescent="0.3">
      <c r="O1364" s="5"/>
    </row>
    <row r="1365" spans="15:15" x14ac:dyDescent="0.3">
      <c r="O1365" s="5"/>
    </row>
    <row r="1366" spans="15:15" x14ac:dyDescent="0.3">
      <c r="O1366" s="5"/>
    </row>
    <row r="1367" spans="15:15" x14ac:dyDescent="0.3">
      <c r="O1367" s="5"/>
    </row>
    <row r="1368" spans="15:15" x14ac:dyDescent="0.3">
      <c r="O1368" s="5"/>
    </row>
    <row r="1369" spans="15:15" x14ac:dyDescent="0.3">
      <c r="O1369" s="5"/>
    </row>
    <row r="1370" spans="15:15" x14ac:dyDescent="0.3">
      <c r="O1370" s="5"/>
    </row>
    <row r="1371" spans="15:15" x14ac:dyDescent="0.3">
      <c r="O1371" s="5"/>
    </row>
    <row r="1372" spans="15:15" x14ac:dyDescent="0.3">
      <c r="O1372" s="5"/>
    </row>
    <row r="1373" spans="15:15" x14ac:dyDescent="0.3">
      <c r="O1373" s="5"/>
    </row>
    <row r="1374" spans="15:15" x14ac:dyDescent="0.3">
      <c r="O1374" s="5"/>
    </row>
    <row r="1375" spans="15:15" x14ac:dyDescent="0.3">
      <c r="O1375" s="5"/>
    </row>
    <row r="1376" spans="15:15" x14ac:dyDescent="0.3">
      <c r="O1376" s="5"/>
    </row>
    <row r="1377" spans="15:15" x14ac:dyDescent="0.3">
      <c r="O1377" s="5"/>
    </row>
    <row r="1378" spans="15:15" x14ac:dyDescent="0.3">
      <c r="O1378" s="5"/>
    </row>
    <row r="1379" spans="15:15" x14ac:dyDescent="0.3">
      <c r="O1379" s="5"/>
    </row>
    <row r="1380" spans="15:15" x14ac:dyDescent="0.3">
      <c r="O1380" s="5"/>
    </row>
    <row r="1381" spans="15:15" x14ac:dyDescent="0.3">
      <c r="O1381" s="5"/>
    </row>
    <row r="1382" spans="15:15" x14ac:dyDescent="0.3">
      <c r="O1382" s="5"/>
    </row>
    <row r="1383" spans="15:15" x14ac:dyDescent="0.3">
      <c r="O1383" s="5"/>
    </row>
    <row r="1384" spans="15:15" x14ac:dyDescent="0.3">
      <c r="O1384" s="5"/>
    </row>
    <row r="1385" spans="15:15" x14ac:dyDescent="0.3">
      <c r="O1385" s="5"/>
    </row>
    <row r="1386" spans="15:15" x14ac:dyDescent="0.3">
      <c r="O1386" s="5"/>
    </row>
    <row r="1387" spans="15:15" x14ac:dyDescent="0.3">
      <c r="O1387" s="5"/>
    </row>
    <row r="1388" spans="15:15" x14ac:dyDescent="0.3">
      <c r="O1388" s="5"/>
    </row>
    <row r="1389" spans="15:15" x14ac:dyDescent="0.3">
      <c r="O1389" s="5"/>
    </row>
    <row r="1390" spans="15:15" x14ac:dyDescent="0.3">
      <c r="O1390" s="5"/>
    </row>
    <row r="1391" spans="15:15" x14ac:dyDescent="0.3">
      <c r="O1391" s="5"/>
    </row>
    <row r="1392" spans="15:15" x14ac:dyDescent="0.3">
      <c r="O1392" s="5"/>
    </row>
    <row r="1393" spans="15:15" x14ac:dyDescent="0.3">
      <c r="O1393" s="5"/>
    </row>
    <row r="1394" spans="15:15" x14ac:dyDescent="0.3">
      <c r="O1394" s="5"/>
    </row>
    <row r="1395" spans="15:15" x14ac:dyDescent="0.3">
      <c r="O1395" s="5"/>
    </row>
    <row r="1396" spans="15:15" x14ac:dyDescent="0.3">
      <c r="O1396" s="5"/>
    </row>
    <row r="1397" spans="15:15" x14ac:dyDescent="0.3">
      <c r="O1397" s="5"/>
    </row>
    <row r="1398" spans="15:15" x14ac:dyDescent="0.3">
      <c r="O1398" s="5"/>
    </row>
    <row r="1399" spans="15:15" x14ac:dyDescent="0.3">
      <c r="O1399" s="5"/>
    </row>
    <row r="1400" spans="15:15" x14ac:dyDescent="0.3">
      <c r="O1400" s="5"/>
    </row>
    <row r="1401" spans="15:15" x14ac:dyDescent="0.3">
      <c r="O1401" s="5"/>
    </row>
    <row r="1402" spans="15:15" x14ac:dyDescent="0.3">
      <c r="O1402" s="5"/>
    </row>
    <row r="1403" spans="15:15" x14ac:dyDescent="0.3">
      <c r="O1403" s="5"/>
    </row>
    <row r="1404" spans="15:15" x14ac:dyDescent="0.3">
      <c r="O1404" s="5"/>
    </row>
    <row r="1405" spans="15:15" x14ac:dyDescent="0.3">
      <c r="O1405" s="5"/>
    </row>
    <row r="1406" spans="15:15" x14ac:dyDescent="0.3">
      <c r="O1406" s="5"/>
    </row>
    <row r="1407" spans="15:15" x14ac:dyDescent="0.3">
      <c r="O1407" s="5"/>
    </row>
    <row r="1408" spans="15:15" x14ac:dyDescent="0.3">
      <c r="O1408" s="5"/>
    </row>
    <row r="1409" spans="15:15" x14ac:dyDescent="0.3">
      <c r="O1409" s="5"/>
    </row>
    <row r="1410" spans="15:15" x14ac:dyDescent="0.3">
      <c r="O1410" s="5"/>
    </row>
    <row r="1411" spans="15:15" x14ac:dyDescent="0.3">
      <c r="O1411" s="5"/>
    </row>
    <row r="1412" spans="15:15" x14ac:dyDescent="0.3">
      <c r="O1412" s="5"/>
    </row>
    <row r="1413" spans="15:15" x14ac:dyDescent="0.3">
      <c r="O1413" s="5"/>
    </row>
    <row r="1414" spans="15:15" x14ac:dyDescent="0.3">
      <c r="O1414" s="5"/>
    </row>
    <row r="1415" spans="15:15" x14ac:dyDescent="0.3">
      <c r="O1415" s="5"/>
    </row>
    <row r="1416" spans="15:15" x14ac:dyDescent="0.3">
      <c r="O1416" s="5"/>
    </row>
    <row r="1417" spans="15:15" x14ac:dyDescent="0.3">
      <c r="O1417" s="5"/>
    </row>
    <row r="1418" spans="15:15" x14ac:dyDescent="0.3">
      <c r="O1418" s="5"/>
    </row>
    <row r="1419" spans="15:15" x14ac:dyDescent="0.3">
      <c r="O1419" s="5"/>
    </row>
    <row r="1420" spans="15:15" x14ac:dyDescent="0.3">
      <c r="O1420" s="5"/>
    </row>
    <row r="1421" spans="15:15" x14ac:dyDescent="0.3">
      <c r="O1421" s="5"/>
    </row>
    <row r="1422" spans="15:15" x14ac:dyDescent="0.3">
      <c r="O1422" s="5"/>
    </row>
    <row r="1423" spans="15:15" x14ac:dyDescent="0.3">
      <c r="O1423" s="5"/>
    </row>
    <row r="1424" spans="15:15" x14ac:dyDescent="0.3">
      <c r="O1424" s="5"/>
    </row>
    <row r="1425" spans="15:15" x14ac:dyDescent="0.3">
      <c r="O1425" s="5"/>
    </row>
    <row r="1426" spans="15:15" x14ac:dyDescent="0.3">
      <c r="O1426" s="5"/>
    </row>
    <row r="1427" spans="15:15" x14ac:dyDescent="0.3">
      <c r="O1427" s="5"/>
    </row>
    <row r="1428" spans="15:15" x14ac:dyDescent="0.3">
      <c r="O1428" s="5"/>
    </row>
    <row r="1429" spans="15:15" x14ac:dyDescent="0.3">
      <c r="O1429" s="5"/>
    </row>
    <row r="1430" spans="15:15" x14ac:dyDescent="0.3">
      <c r="O1430" s="5"/>
    </row>
    <row r="1431" spans="15:15" x14ac:dyDescent="0.3">
      <c r="O1431" s="5"/>
    </row>
    <row r="1432" spans="15:15" x14ac:dyDescent="0.3">
      <c r="O1432" s="5"/>
    </row>
    <row r="1433" spans="15:15" x14ac:dyDescent="0.3">
      <c r="O1433" s="5"/>
    </row>
    <row r="1434" spans="15:15" x14ac:dyDescent="0.3">
      <c r="O1434" s="5"/>
    </row>
    <row r="1435" spans="15:15" x14ac:dyDescent="0.3">
      <c r="O1435" s="5"/>
    </row>
    <row r="1436" spans="15:15" x14ac:dyDescent="0.3">
      <c r="O1436" s="5"/>
    </row>
    <row r="1437" spans="15:15" x14ac:dyDescent="0.3">
      <c r="O1437" s="5"/>
    </row>
    <row r="1438" spans="15:15" x14ac:dyDescent="0.3">
      <c r="O1438" s="5"/>
    </row>
    <row r="1439" spans="15:15" x14ac:dyDescent="0.3">
      <c r="O1439" s="5"/>
    </row>
    <row r="1440" spans="15:15" x14ac:dyDescent="0.3">
      <c r="O1440" s="5"/>
    </row>
    <row r="1441" spans="15:15" x14ac:dyDescent="0.3">
      <c r="O1441" s="5"/>
    </row>
    <row r="1442" spans="15:15" x14ac:dyDescent="0.3">
      <c r="O1442" s="5"/>
    </row>
    <row r="1443" spans="15:15" x14ac:dyDescent="0.3">
      <c r="O1443" s="5"/>
    </row>
    <row r="1444" spans="15:15" x14ac:dyDescent="0.3">
      <c r="O1444" s="5"/>
    </row>
    <row r="1445" spans="15:15" x14ac:dyDescent="0.3">
      <c r="O1445" s="5"/>
    </row>
    <row r="1446" spans="15:15" x14ac:dyDescent="0.3">
      <c r="O1446" s="5"/>
    </row>
    <row r="1447" spans="15:15" x14ac:dyDescent="0.3">
      <c r="O1447" s="5"/>
    </row>
    <row r="1448" spans="15:15" x14ac:dyDescent="0.3">
      <c r="O1448" s="5"/>
    </row>
    <row r="1449" spans="15:15" x14ac:dyDescent="0.3">
      <c r="O1449" s="5"/>
    </row>
    <row r="1450" spans="15:15" x14ac:dyDescent="0.3">
      <c r="O1450" s="5"/>
    </row>
    <row r="1451" spans="15:15" x14ac:dyDescent="0.3">
      <c r="O1451" s="5"/>
    </row>
    <row r="1452" spans="15:15" x14ac:dyDescent="0.3">
      <c r="O1452" s="5"/>
    </row>
    <row r="1453" spans="15:15" x14ac:dyDescent="0.3">
      <c r="O1453" s="5"/>
    </row>
    <row r="1454" spans="15:15" x14ac:dyDescent="0.3">
      <c r="O1454" s="5"/>
    </row>
    <row r="1455" spans="15:15" x14ac:dyDescent="0.3">
      <c r="O1455" s="5"/>
    </row>
    <row r="1456" spans="15:15" x14ac:dyDescent="0.3">
      <c r="O1456" s="5"/>
    </row>
    <row r="1457" spans="15:15" x14ac:dyDescent="0.3">
      <c r="O1457" s="5"/>
    </row>
    <row r="1458" spans="15:15" x14ac:dyDescent="0.3">
      <c r="O1458" s="5"/>
    </row>
    <row r="1459" spans="15:15" x14ac:dyDescent="0.3">
      <c r="O1459" s="5"/>
    </row>
    <row r="1460" spans="15:15" x14ac:dyDescent="0.3">
      <c r="O1460" s="5"/>
    </row>
    <row r="1461" spans="15:15" x14ac:dyDescent="0.3">
      <c r="O1461" s="5"/>
    </row>
    <row r="1462" spans="15:15" x14ac:dyDescent="0.3">
      <c r="O1462" s="5"/>
    </row>
    <row r="1463" spans="15:15" x14ac:dyDescent="0.3">
      <c r="O1463" s="5"/>
    </row>
    <row r="1464" spans="15:15" x14ac:dyDescent="0.3">
      <c r="O1464" s="5"/>
    </row>
    <row r="1465" spans="15:15" x14ac:dyDescent="0.3">
      <c r="O1465" s="5"/>
    </row>
    <row r="1466" spans="15:15" x14ac:dyDescent="0.3">
      <c r="O1466" s="5"/>
    </row>
    <row r="1467" spans="15:15" x14ac:dyDescent="0.3">
      <c r="O1467" s="5"/>
    </row>
    <row r="1468" spans="15:15" x14ac:dyDescent="0.3">
      <c r="O1468" s="5"/>
    </row>
    <row r="1469" spans="15:15" x14ac:dyDescent="0.3">
      <c r="O1469" s="5"/>
    </row>
    <row r="1470" spans="15:15" x14ac:dyDescent="0.3">
      <c r="O1470" s="5"/>
    </row>
    <row r="1471" spans="15:15" x14ac:dyDescent="0.3">
      <c r="O1471" s="5"/>
    </row>
    <row r="1472" spans="15:15" x14ac:dyDescent="0.3">
      <c r="O1472" s="5"/>
    </row>
    <row r="1473" spans="15:15" x14ac:dyDescent="0.3">
      <c r="O1473" s="5"/>
    </row>
    <row r="1474" spans="15:15" x14ac:dyDescent="0.3">
      <c r="O1474" s="5"/>
    </row>
    <row r="1475" spans="15:15" x14ac:dyDescent="0.3">
      <c r="O1475" s="5"/>
    </row>
    <row r="1476" spans="15:15" x14ac:dyDescent="0.3">
      <c r="O1476" s="5"/>
    </row>
    <row r="1477" spans="15:15" x14ac:dyDescent="0.3">
      <c r="O1477" s="5"/>
    </row>
    <row r="1478" spans="15:15" x14ac:dyDescent="0.3">
      <c r="O1478" s="5"/>
    </row>
    <row r="1479" spans="15:15" x14ac:dyDescent="0.3">
      <c r="O1479" s="5"/>
    </row>
    <row r="1480" spans="15:15" x14ac:dyDescent="0.3">
      <c r="O1480" s="5"/>
    </row>
    <row r="1481" spans="15:15" x14ac:dyDescent="0.3">
      <c r="O1481" s="5"/>
    </row>
    <row r="1482" spans="15:15" x14ac:dyDescent="0.3">
      <c r="O1482" s="5"/>
    </row>
    <row r="1483" spans="15:15" x14ac:dyDescent="0.3">
      <c r="O1483" s="5"/>
    </row>
    <row r="1484" spans="15:15" x14ac:dyDescent="0.3">
      <c r="O1484" s="5"/>
    </row>
    <row r="1485" spans="15:15" x14ac:dyDescent="0.3">
      <c r="O1485" s="5"/>
    </row>
    <row r="1486" spans="15:15" x14ac:dyDescent="0.3">
      <c r="O1486" s="5"/>
    </row>
    <row r="1487" spans="15:15" x14ac:dyDescent="0.3">
      <c r="O1487" s="5"/>
    </row>
    <row r="1488" spans="15:15" x14ac:dyDescent="0.3">
      <c r="O1488" s="5"/>
    </row>
    <row r="1489" spans="15:15" x14ac:dyDescent="0.3">
      <c r="O1489" s="5"/>
    </row>
    <row r="1490" spans="15:15" x14ac:dyDescent="0.3">
      <c r="O1490" s="5"/>
    </row>
    <row r="1491" spans="15:15" x14ac:dyDescent="0.3">
      <c r="O1491" s="5"/>
    </row>
    <row r="1492" spans="15:15" x14ac:dyDescent="0.3">
      <c r="O1492" s="5"/>
    </row>
    <row r="1493" spans="15:15" x14ac:dyDescent="0.3">
      <c r="O1493" s="5"/>
    </row>
    <row r="1494" spans="15:15" x14ac:dyDescent="0.3">
      <c r="O1494" s="5"/>
    </row>
    <row r="1495" spans="15:15" x14ac:dyDescent="0.3">
      <c r="O1495" s="5"/>
    </row>
    <row r="1496" spans="15:15" x14ac:dyDescent="0.3">
      <c r="O1496" s="5"/>
    </row>
    <row r="1497" spans="15:15" x14ac:dyDescent="0.3">
      <c r="O1497" s="5"/>
    </row>
    <row r="1498" spans="15:15" x14ac:dyDescent="0.3">
      <c r="O1498" s="5"/>
    </row>
    <row r="1499" spans="15:15" x14ac:dyDescent="0.3">
      <c r="O1499" s="5"/>
    </row>
    <row r="1500" spans="15:15" x14ac:dyDescent="0.3">
      <c r="O1500" s="5"/>
    </row>
    <row r="1501" spans="15:15" x14ac:dyDescent="0.3">
      <c r="O1501" s="5"/>
    </row>
    <row r="1502" spans="15:15" x14ac:dyDescent="0.3">
      <c r="O1502" s="5"/>
    </row>
    <row r="1503" spans="15:15" x14ac:dyDescent="0.3">
      <c r="O1503" s="5"/>
    </row>
    <row r="1504" spans="15:15" x14ac:dyDescent="0.3">
      <c r="O1504" s="5"/>
    </row>
    <row r="1505" spans="15:15" x14ac:dyDescent="0.3">
      <c r="O1505" s="5"/>
    </row>
    <row r="1506" spans="15:15" x14ac:dyDescent="0.3">
      <c r="O1506" s="5"/>
    </row>
    <row r="1507" spans="15:15" x14ac:dyDescent="0.3">
      <c r="O1507" s="5"/>
    </row>
    <row r="1508" spans="15:15" x14ac:dyDescent="0.3">
      <c r="O1508" s="5"/>
    </row>
    <row r="1509" spans="15:15" x14ac:dyDescent="0.3">
      <c r="O1509" s="5"/>
    </row>
    <row r="1510" spans="15:15" x14ac:dyDescent="0.3">
      <c r="O1510" s="5"/>
    </row>
    <row r="1511" spans="15:15" x14ac:dyDescent="0.3">
      <c r="O1511" s="5"/>
    </row>
    <row r="1512" spans="15:15" x14ac:dyDescent="0.3">
      <c r="O1512" s="5"/>
    </row>
    <row r="1513" spans="15:15" x14ac:dyDescent="0.3">
      <c r="O1513" s="5"/>
    </row>
    <row r="1514" spans="15:15" x14ac:dyDescent="0.3">
      <c r="O1514" s="5"/>
    </row>
    <row r="1515" spans="15:15" x14ac:dyDescent="0.3">
      <c r="O1515" s="5"/>
    </row>
    <row r="1516" spans="15:15" x14ac:dyDescent="0.3">
      <c r="O1516" s="5"/>
    </row>
    <row r="1517" spans="15:15" x14ac:dyDescent="0.3">
      <c r="O1517" s="5"/>
    </row>
    <row r="1518" spans="15:15" x14ac:dyDescent="0.3">
      <c r="O1518" s="5"/>
    </row>
    <row r="1519" spans="15:15" x14ac:dyDescent="0.3">
      <c r="O1519" s="5"/>
    </row>
    <row r="1520" spans="15:15" x14ac:dyDescent="0.3">
      <c r="O1520" s="5"/>
    </row>
    <row r="1521" spans="15:15" x14ac:dyDescent="0.3">
      <c r="O1521" s="5"/>
    </row>
    <row r="1522" spans="15:15" x14ac:dyDescent="0.3">
      <c r="O1522" s="5"/>
    </row>
    <row r="1523" spans="15:15" x14ac:dyDescent="0.3">
      <c r="O1523" s="5"/>
    </row>
    <row r="1524" spans="15:15" x14ac:dyDescent="0.3">
      <c r="O1524" s="5"/>
    </row>
    <row r="1525" spans="15:15" x14ac:dyDescent="0.3">
      <c r="O1525" s="5"/>
    </row>
    <row r="1526" spans="15:15" x14ac:dyDescent="0.3">
      <c r="O1526" s="5"/>
    </row>
    <row r="1527" spans="15:15" x14ac:dyDescent="0.3">
      <c r="O1527" s="5"/>
    </row>
    <row r="1528" spans="15:15" x14ac:dyDescent="0.3">
      <c r="O1528" s="5"/>
    </row>
    <row r="1529" spans="15:15" x14ac:dyDescent="0.3">
      <c r="O1529" s="5"/>
    </row>
    <row r="1530" spans="15:15" x14ac:dyDescent="0.3">
      <c r="O1530" s="5"/>
    </row>
    <row r="1531" spans="15:15" x14ac:dyDescent="0.3">
      <c r="O1531" s="5"/>
    </row>
    <row r="1532" spans="15:15" x14ac:dyDescent="0.3">
      <c r="O1532" s="5"/>
    </row>
    <row r="1533" spans="15:15" x14ac:dyDescent="0.3">
      <c r="O1533" s="5"/>
    </row>
    <row r="1534" spans="15:15" x14ac:dyDescent="0.3">
      <c r="O1534" s="5"/>
    </row>
    <row r="1535" spans="15:15" x14ac:dyDescent="0.3">
      <c r="O1535" s="5"/>
    </row>
    <row r="1536" spans="15:15" x14ac:dyDescent="0.3">
      <c r="O1536" s="5"/>
    </row>
    <row r="1537" spans="15:15" x14ac:dyDescent="0.3">
      <c r="O1537" s="5"/>
    </row>
    <row r="1538" spans="15:15" x14ac:dyDescent="0.3">
      <c r="O1538" s="5"/>
    </row>
    <row r="1539" spans="15:15" x14ac:dyDescent="0.3">
      <c r="O1539" s="5"/>
    </row>
    <row r="1540" spans="15:15" x14ac:dyDescent="0.3">
      <c r="O1540" s="5"/>
    </row>
    <row r="1541" spans="15:15" x14ac:dyDescent="0.3">
      <c r="O1541" s="5"/>
    </row>
    <row r="1542" spans="15:15" x14ac:dyDescent="0.3">
      <c r="O1542" s="5"/>
    </row>
    <row r="1543" spans="15:15" x14ac:dyDescent="0.3">
      <c r="O1543" s="5"/>
    </row>
    <row r="1544" spans="15:15" x14ac:dyDescent="0.3">
      <c r="O1544" s="5"/>
    </row>
    <row r="1545" spans="15:15" x14ac:dyDescent="0.3">
      <c r="O1545" s="5"/>
    </row>
    <row r="1546" spans="15:15" x14ac:dyDescent="0.3">
      <c r="O1546" s="5"/>
    </row>
    <row r="1547" spans="15:15" x14ac:dyDescent="0.3">
      <c r="O1547" s="5"/>
    </row>
    <row r="1548" spans="15:15" x14ac:dyDescent="0.3">
      <c r="O1548" s="5"/>
    </row>
    <row r="1549" spans="15:15" x14ac:dyDescent="0.3">
      <c r="O1549" s="5"/>
    </row>
    <row r="1550" spans="15:15" x14ac:dyDescent="0.3">
      <c r="O1550" s="5"/>
    </row>
    <row r="1551" spans="15:15" x14ac:dyDescent="0.3">
      <c r="O1551" s="5"/>
    </row>
    <row r="1552" spans="15:15" x14ac:dyDescent="0.3">
      <c r="O1552" s="5"/>
    </row>
    <row r="1553" spans="15:15" x14ac:dyDescent="0.3">
      <c r="O1553" s="5"/>
    </row>
    <row r="1554" spans="15:15" x14ac:dyDescent="0.3">
      <c r="O1554" s="5"/>
    </row>
    <row r="1555" spans="15:15" x14ac:dyDescent="0.3">
      <c r="O1555" s="5"/>
    </row>
    <row r="1556" spans="15:15" x14ac:dyDescent="0.3">
      <c r="O1556" s="5"/>
    </row>
    <row r="1557" spans="15:15" x14ac:dyDescent="0.3">
      <c r="O1557" s="5"/>
    </row>
    <row r="1558" spans="15:15" x14ac:dyDescent="0.3">
      <c r="O1558" s="5"/>
    </row>
    <row r="1559" spans="15:15" x14ac:dyDescent="0.3">
      <c r="O1559" s="5"/>
    </row>
    <row r="1560" spans="15:15" x14ac:dyDescent="0.3">
      <c r="O1560" s="5"/>
    </row>
    <row r="1561" spans="15:15" x14ac:dyDescent="0.3">
      <c r="O1561" s="5"/>
    </row>
    <row r="1562" spans="15:15" x14ac:dyDescent="0.3">
      <c r="O1562" s="5"/>
    </row>
    <row r="1563" spans="15:15" x14ac:dyDescent="0.3">
      <c r="O1563" s="5"/>
    </row>
    <row r="1564" spans="15:15" x14ac:dyDescent="0.3">
      <c r="O1564" s="5"/>
    </row>
    <row r="1565" spans="15:15" x14ac:dyDescent="0.3">
      <c r="O1565" s="5"/>
    </row>
    <row r="1566" spans="15:15" x14ac:dyDescent="0.3">
      <c r="O1566" s="5"/>
    </row>
    <row r="1567" spans="15:15" x14ac:dyDescent="0.3">
      <c r="O1567" s="5"/>
    </row>
    <row r="1568" spans="15:15" x14ac:dyDescent="0.3">
      <c r="O1568" s="5"/>
    </row>
    <row r="1569" spans="15:15" x14ac:dyDescent="0.3">
      <c r="O1569" s="5"/>
    </row>
    <row r="1570" spans="15:15" x14ac:dyDescent="0.3">
      <c r="O1570" s="5"/>
    </row>
    <row r="1571" spans="15:15" x14ac:dyDescent="0.3">
      <c r="O1571" s="5"/>
    </row>
    <row r="1572" spans="15:15" x14ac:dyDescent="0.3">
      <c r="O1572" s="5"/>
    </row>
    <row r="1573" spans="15:15" x14ac:dyDescent="0.3">
      <c r="O1573" s="5"/>
    </row>
    <row r="1574" spans="15:15" x14ac:dyDescent="0.3">
      <c r="O1574" s="5"/>
    </row>
    <row r="1575" spans="15:15" x14ac:dyDescent="0.3">
      <c r="O1575" s="5"/>
    </row>
    <row r="1576" spans="15:15" x14ac:dyDescent="0.3">
      <c r="O1576" s="5"/>
    </row>
    <row r="1577" spans="15:15" x14ac:dyDescent="0.3">
      <c r="O1577" s="5"/>
    </row>
    <row r="1578" spans="15:15" x14ac:dyDescent="0.3">
      <c r="O1578" s="5"/>
    </row>
    <row r="1579" spans="15:15" x14ac:dyDescent="0.3">
      <c r="O1579" s="5"/>
    </row>
    <row r="1580" spans="15:15" x14ac:dyDescent="0.3">
      <c r="O1580" s="5"/>
    </row>
    <row r="1581" spans="15:15" x14ac:dyDescent="0.3">
      <c r="O1581" s="5"/>
    </row>
    <row r="1582" spans="15:15" x14ac:dyDescent="0.3">
      <c r="O1582" s="5"/>
    </row>
    <row r="1583" spans="15:15" x14ac:dyDescent="0.3">
      <c r="O1583" s="5"/>
    </row>
    <row r="1584" spans="15:15" x14ac:dyDescent="0.3">
      <c r="O1584" s="5"/>
    </row>
    <row r="1585" spans="15:15" x14ac:dyDescent="0.3">
      <c r="O1585" s="5"/>
    </row>
    <row r="1586" spans="15:15" x14ac:dyDescent="0.3">
      <c r="O1586" s="5"/>
    </row>
    <row r="1587" spans="15:15" x14ac:dyDescent="0.3">
      <c r="O1587" s="5"/>
    </row>
    <row r="1588" spans="15:15" x14ac:dyDescent="0.3">
      <c r="O1588" s="5"/>
    </row>
    <row r="1589" spans="15:15" x14ac:dyDescent="0.3">
      <c r="O1589" s="5"/>
    </row>
    <row r="1590" spans="15:15" x14ac:dyDescent="0.3">
      <c r="O1590" s="5"/>
    </row>
    <row r="1591" spans="15:15" x14ac:dyDescent="0.3">
      <c r="O1591" s="5"/>
    </row>
    <row r="1592" spans="15:15" x14ac:dyDescent="0.3">
      <c r="O1592" s="5"/>
    </row>
    <row r="1593" spans="15:15" x14ac:dyDescent="0.3">
      <c r="O1593" s="5"/>
    </row>
    <row r="1594" spans="15:15" x14ac:dyDescent="0.3">
      <c r="O1594" s="5"/>
    </row>
    <row r="1595" spans="15:15" x14ac:dyDescent="0.3">
      <c r="O1595" s="5"/>
    </row>
    <row r="1596" spans="15:15" x14ac:dyDescent="0.3">
      <c r="O1596" s="5"/>
    </row>
    <row r="1597" spans="15:15" x14ac:dyDescent="0.3">
      <c r="O1597" s="5"/>
    </row>
    <row r="1598" spans="15:15" x14ac:dyDescent="0.3">
      <c r="O1598" s="5"/>
    </row>
    <row r="1599" spans="15:15" x14ac:dyDescent="0.3">
      <c r="O1599" s="5"/>
    </row>
    <row r="1600" spans="15:15" x14ac:dyDescent="0.3">
      <c r="O1600" s="5"/>
    </row>
    <row r="1601" spans="15:15" x14ac:dyDescent="0.3">
      <c r="O1601" s="5"/>
    </row>
    <row r="1602" spans="15:15" x14ac:dyDescent="0.3">
      <c r="O1602" s="5"/>
    </row>
    <row r="1603" spans="15:15" x14ac:dyDescent="0.3">
      <c r="O1603" s="5"/>
    </row>
    <row r="1604" spans="15:15" x14ac:dyDescent="0.3">
      <c r="O1604" s="5"/>
    </row>
    <row r="1605" spans="15:15" x14ac:dyDescent="0.3">
      <c r="O1605" s="5"/>
    </row>
    <row r="1606" spans="15:15" x14ac:dyDescent="0.3">
      <c r="O1606" s="5"/>
    </row>
    <row r="1607" spans="15:15" x14ac:dyDescent="0.3">
      <c r="O1607" s="5"/>
    </row>
    <row r="1608" spans="15:15" x14ac:dyDescent="0.3">
      <c r="O1608" s="5"/>
    </row>
    <row r="1609" spans="15:15" x14ac:dyDescent="0.3">
      <c r="O1609" s="5"/>
    </row>
    <row r="1610" spans="15:15" x14ac:dyDescent="0.3">
      <c r="O1610" s="5"/>
    </row>
    <row r="1611" spans="15:15" x14ac:dyDescent="0.3">
      <c r="O1611" s="5"/>
    </row>
    <row r="1612" spans="15:15" x14ac:dyDescent="0.3">
      <c r="O1612" s="5"/>
    </row>
    <row r="1613" spans="15:15" x14ac:dyDescent="0.3">
      <c r="O1613" s="5"/>
    </row>
    <row r="1614" spans="15:15" x14ac:dyDescent="0.3">
      <c r="O1614" s="5"/>
    </row>
    <row r="1615" spans="15:15" x14ac:dyDescent="0.3">
      <c r="O1615" s="5"/>
    </row>
    <row r="1616" spans="15:15" x14ac:dyDescent="0.3">
      <c r="O1616" s="5"/>
    </row>
    <row r="1617" spans="15:15" x14ac:dyDescent="0.3">
      <c r="O1617" s="5"/>
    </row>
    <row r="1618" spans="15:15" x14ac:dyDescent="0.3">
      <c r="O1618" s="5"/>
    </row>
    <row r="1619" spans="15:15" x14ac:dyDescent="0.3">
      <c r="O1619" s="5"/>
    </row>
    <row r="1620" spans="15:15" x14ac:dyDescent="0.3">
      <c r="O1620" s="5"/>
    </row>
    <row r="1621" spans="15:15" x14ac:dyDescent="0.3">
      <c r="O1621" s="5"/>
    </row>
    <row r="1622" spans="15:15" x14ac:dyDescent="0.3">
      <c r="O1622" s="5"/>
    </row>
    <row r="1623" spans="15:15" x14ac:dyDescent="0.3">
      <c r="O1623" s="5"/>
    </row>
    <row r="1624" spans="15:15" x14ac:dyDescent="0.3">
      <c r="O1624" s="5"/>
    </row>
    <row r="1625" spans="15:15" x14ac:dyDescent="0.3">
      <c r="O1625" s="5"/>
    </row>
    <row r="1626" spans="15:15" x14ac:dyDescent="0.3">
      <c r="O1626" s="5"/>
    </row>
    <row r="1627" spans="15:15" x14ac:dyDescent="0.3">
      <c r="O1627" s="5"/>
    </row>
    <row r="1628" spans="15:15" x14ac:dyDescent="0.3">
      <c r="O1628" s="5"/>
    </row>
    <row r="1629" spans="15:15" x14ac:dyDescent="0.3">
      <c r="O1629" s="5"/>
    </row>
    <row r="1630" spans="15:15" x14ac:dyDescent="0.3">
      <c r="O1630" s="5"/>
    </row>
    <row r="1631" spans="15:15" x14ac:dyDescent="0.3">
      <c r="O1631" s="5"/>
    </row>
    <row r="1632" spans="15:15" x14ac:dyDescent="0.3">
      <c r="O1632" s="5"/>
    </row>
    <row r="1633" spans="15:15" x14ac:dyDescent="0.3">
      <c r="O1633" s="5"/>
    </row>
    <row r="1634" spans="15:15" x14ac:dyDescent="0.3">
      <c r="O1634" s="5"/>
    </row>
    <row r="1635" spans="15:15" x14ac:dyDescent="0.3">
      <c r="O1635" s="5"/>
    </row>
    <row r="1636" spans="15:15" x14ac:dyDescent="0.3">
      <c r="O1636" s="5"/>
    </row>
    <row r="1637" spans="15:15" x14ac:dyDescent="0.3">
      <c r="O1637" s="5"/>
    </row>
    <row r="1638" spans="15:15" x14ac:dyDescent="0.3">
      <c r="O1638" s="5"/>
    </row>
    <row r="1639" spans="15:15" x14ac:dyDescent="0.3">
      <c r="O1639" s="5"/>
    </row>
    <row r="1640" spans="15:15" x14ac:dyDescent="0.3">
      <c r="O1640" s="5"/>
    </row>
    <row r="1641" spans="15:15" x14ac:dyDescent="0.3">
      <c r="O1641" s="5"/>
    </row>
    <row r="1642" spans="15:15" x14ac:dyDescent="0.3">
      <c r="O1642" s="5"/>
    </row>
    <row r="1643" spans="15:15" x14ac:dyDescent="0.3">
      <c r="O1643" s="5"/>
    </row>
    <row r="1644" spans="15:15" x14ac:dyDescent="0.3">
      <c r="O1644" s="5"/>
    </row>
    <row r="1645" spans="15:15" x14ac:dyDescent="0.3">
      <c r="O1645" s="5"/>
    </row>
    <row r="1646" spans="15:15" x14ac:dyDescent="0.3">
      <c r="O1646" s="5"/>
    </row>
    <row r="1647" spans="15:15" x14ac:dyDescent="0.3">
      <c r="O1647" s="5"/>
    </row>
    <row r="1648" spans="15:15" x14ac:dyDescent="0.3">
      <c r="O1648" s="5"/>
    </row>
    <row r="1649" spans="15:15" x14ac:dyDescent="0.3">
      <c r="O1649" s="5"/>
    </row>
    <row r="1650" spans="15:15" x14ac:dyDescent="0.3">
      <c r="O1650" s="5"/>
    </row>
    <row r="1651" spans="15:15" x14ac:dyDescent="0.3">
      <c r="O1651" s="5"/>
    </row>
    <row r="1652" spans="15:15" x14ac:dyDescent="0.3">
      <c r="O1652" s="5"/>
    </row>
    <row r="1653" spans="15:15" x14ac:dyDescent="0.3">
      <c r="O1653" s="5"/>
    </row>
    <row r="1654" spans="15:15" x14ac:dyDescent="0.3">
      <c r="O1654" s="5"/>
    </row>
    <row r="1655" spans="15:15" x14ac:dyDescent="0.3">
      <c r="O1655" s="5"/>
    </row>
    <row r="1656" spans="15:15" x14ac:dyDescent="0.3">
      <c r="O1656" s="5"/>
    </row>
    <row r="1657" spans="15:15" x14ac:dyDescent="0.3">
      <c r="O1657" s="5"/>
    </row>
    <row r="1658" spans="15:15" x14ac:dyDescent="0.3">
      <c r="O1658" s="5"/>
    </row>
    <row r="1659" spans="15:15" x14ac:dyDescent="0.3">
      <c r="O1659" s="5"/>
    </row>
    <row r="1660" spans="15:15" x14ac:dyDescent="0.3">
      <c r="O1660" s="5"/>
    </row>
    <row r="1661" spans="15:15" x14ac:dyDescent="0.3">
      <c r="O1661" s="5"/>
    </row>
    <row r="1662" spans="15:15" x14ac:dyDescent="0.3">
      <c r="O1662" s="5"/>
    </row>
    <row r="1663" spans="15:15" x14ac:dyDescent="0.3">
      <c r="O1663" s="5"/>
    </row>
    <row r="1664" spans="15:15" x14ac:dyDescent="0.3">
      <c r="O1664" s="5"/>
    </row>
    <row r="1665" spans="15:15" x14ac:dyDescent="0.3">
      <c r="O1665" s="5"/>
    </row>
    <row r="1666" spans="15:15" x14ac:dyDescent="0.3">
      <c r="O1666" s="5"/>
    </row>
    <row r="1667" spans="15:15" x14ac:dyDescent="0.3">
      <c r="O1667" s="5"/>
    </row>
    <row r="1668" spans="15:15" x14ac:dyDescent="0.3">
      <c r="O1668" s="5"/>
    </row>
    <row r="1669" spans="15:15" x14ac:dyDescent="0.3">
      <c r="O1669" s="5"/>
    </row>
    <row r="1670" spans="15:15" x14ac:dyDescent="0.3">
      <c r="O1670" s="5"/>
    </row>
    <row r="1671" spans="15:15" x14ac:dyDescent="0.3">
      <c r="O1671" s="5"/>
    </row>
    <row r="1672" spans="15:15" x14ac:dyDescent="0.3">
      <c r="O1672" s="5"/>
    </row>
    <row r="1673" spans="15:15" x14ac:dyDescent="0.3">
      <c r="O1673" s="5"/>
    </row>
    <row r="1674" spans="15:15" x14ac:dyDescent="0.3">
      <c r="O1674" s="5"/>
    </row>
    <row r="1675" spans="15:15" x14ac:dyDescent="0.3">
      <c r="O1675" s="5"/>
    </row>
    <row r="1676" spans="15:15" x14ac:dyDescent="0.3">
      <c r="O1676" s="5"/>
    </row>
    <row r="1677" spans="15:15" x14ac:dyDescent="0.3">
      <c r="O1677" s="5"/>
    </row>
    <row r="1678" spans="15:15" x14ac:dyDescent="0.3">
      <c r="O1678" s="5"/>
    </row>
    <row r="1679" spans="15:15" x14ac:dyDescent="0.3">
      <c r="O1679" s="5"/>
    </row>
    <row r="1680" spans="15:15" x14ac:dyDescent="0.3">
      <c r="O1680" s="5"/>
    </row>
    <row r="1681" spans="15:15" x14ac:dyDescent="0.3">
      <c r="O1681" s="5"/>
    </row>
    <row r="1682" spans="15:15" x14ac:dyDescent="0.3">
      <c r="O1682" s="5"/>
    </row>
    <row r="1683" spans="15:15" x14ac:dyDescent="0.3">
      <c r="O1683" s="5"/>
    </row>
    <row r="1684" spans="15:15" x14ac:dyDescent="0.3">
      <c r="O1684" s="5"/>
    </row>
    <row r="1685" spans="15:15" x14ac:dyDescent="0.3">
      <c r="O1685" s="5"/>
    </row>
    <row r="1686" spans="15:15" x14ac:dyDescent="0.3">
      <c r="O1686" s="5"/>
    </row>
    <row r="1687" spans="15:15" x14ac:dyDescent="0.3">
      <c r="O1687" s="5"/>
    </row>
    <row r="1688" spans="15:15" x14ac:dyDescent="0.3">
      <c r="O1688" s="5"/>
    </row>
    <row r="1689" spans="15:15" x14ac:dyDescent="0.3">
      <c r="O1689" s="5"/>
    </row>
    <row r="1690" spans="15:15" x14ac:dyDescent="0.3">
      <c r="O1690" s="5"/>
    </row>
    <row r="1691" spans="15:15" x14ac:dyDescent="0.3">
      <c r="O1691" s="5"/>
    </row>
    <row r="1692" spans="15:15" x14ac:dyDescent="0.3">
      <c r="O1692" s="5"/>
    </row>
    <row r="1693" spans="15:15" x14ac:dyDescent="0.3">
      <c r="O1693" s="5"/>
    </row>
    <row r="1694" spans="15:15" x14ac:dyDescent="0.3">
      <c r="O1694" s="5"/>
    </row>
    <row r="1695" spans="15:15" x14ac:dyDescent="0.3">
      <c r="O1695" s="5"/>
    </row>
    <row r="1696" spans="15:15" x14ac:dyDescent="0.3">
      <c r="O1696" s="5"/>
    </row>
    <row r="1697" spans="15:15" x14ac:dyDescent="0.3">
      <c r="O1697" s="5"/>
    </row>
    <row r="1698" spans="15:15" x14ac:dyDescent="0.3">
      <c r="O1698" s="5"/>
    </row>
    <row r="1699" spans="15:15" x14ac:dyDescent="0.3">
      <c r="O1699" s="5"/>
    </row>
    <row r="1700" spans="15:15" x14ac:dyDescent="0.3">
      <c r="O1700" s="5"/>
    </row>
    <row r="1701" spans="15:15" x14ac:dyDescent="0.3">
      <c r="O1701" s="5"/>
    </row>
    <row r="1702" spans="15:15" x14ac:dyDescent="0.3">
      <c r="O1702" s="5"/>
    </row>
    <row r="1703" spans="15:15" x14ac:dyDescent="0.3">
      <c r="O1703" s="5"/>
    </row>
    <row r="1704" spans="15:15" x14ac:dyDescent="0.3">
      <c r="O1704" s="5"/>
    </row>
    <row r="1705" spans="15:15" x14ac:dyDescent="0.3">
      <c r="O1705" s="5"/>
    </row>
    <row r="1706" spans="15:15" x14ac:dyDescent="0.3">
      <c r="O1706" s="5"/>
    </row>
    <row r="1707" spans="15:15" x14ac:dyDescent="0.3">
      <c r="O1707" s="5"/>
    </row>
    <row r="1708" spans="15:15" x14ac:dyDescent="0.3">
      <c r="O1708" s="5"/>
    </row>
    <row r="1709" spans="15:15" x14ac:dyDescent="0.3">
      <c r="O1709" s="5"/>
    </row>
    <row r="1710" spans="15:15" x14ac:dyDescent="0.3">
      <c r="O1710" s="5"/>
    </row>
    <row r="1711" spans="15:15" x14ac:dyDescent="0.3">
      <c r="O1711" s="5"/>
    </row>
    <row r="1712" spans="15:15" x14ac:dyDescent="0.3">
      <c r="O1712" s="5"/>
    </row>
    <row r="1713" spans="15:15" x14ac:dyDescent="0.3">
      <c r="O1713" s="5"/>
    </row>
    <row r="1714" spans="15:15" x14ac:dyDescent="0.3">
      <c r="O1714" s="5"/>
    </row>
    <row r="1715" spans="15:15" x14ac:dyDescent="0.3">
      <c r="O1715" s="5"/>
    </row>
    <row r="1716" spans="15:15" x14ac:dyDescent="0.3">
      <c r="O1716" s="5"/>
    </row>
    <row r="1717" spans="15:15" x14ac:dyDescent="0.3">
      <c r="O1717" s="5"/>
    </row>
    <row r="1718" spans="15:15" x14ac:dyDescent="0.3">
      <c r="O1718" s="5"/>
    </row>
    <row r="1719" spans="15:15" x14ac:dyDescent="0.3">
      <c r="O1719" s="5"/>
    </row>
    <row r="1720" spans="15:15" x14ac:dyDescent="0.3">
      <c r="O1720" s="5"/>
    </row>
    <row r="1721" spans="15:15" x14ac:dyDescent="0.3">
      <c r="O1721" s="5"/>
    </row>
    <row r="1722" spans="15:15" x14ac:dyDescent="0.3">
      <c r="O1722" s="5"/>
    </row>
    <row r="1723" spans="15:15" x14ac:dyDescent="0.3">
      <c r="O1723" s="5"/>
    </row>
    <row r="1724" spans="15:15" x14ac:dyDescent="0.3">
      <c r="O1724" s="5"/>
    </row>
    <row r="1725" spans="15:15" x14ac:dyDescent="0.3">
      <c r="O1725" s="5"/>
    </row>
    <row r="1726" spans="15:15" x14ac:dyDescent="0.3">
      <c r="O1726" s="5"/>
    </row>
    <row r="1727" spans="15:15" x14ac:dyDescent="0.3">
      <c r="O1727" s="5"/>
    </row>
    <row r="1728" spans="15:15" x14ac:dyDescent="0.3">
      <c r="O1728" s="5"/>
    </row>
    <row r="1729" spans="15:15" x14ac:dyDescent="0.3">
      <c r="O1729" s="5"/>
    </row>
    <row r="1730" spans="15:15" x14ac:dyDescent="0.3">
      <c r="O1730" s="5"/>
    </row>
    <row r="1731" spans="15:15" x14ac:dyDescent="0.3">
      <c r="O1731" s="5"/>
    </row>
    <row r="1732" spans="15:15" x14ac:dyDescent="0.3">
      <c r="O1732" s="5"/>
    </row>
    <row r="1733" spans="15:15" x14ac:dyDescent="0.3">
      <c r="O1733" s="5"/>
    </row>
    <row r="1734" spans="15:15" x14ac:dyDescent="0.3">
      <c r="O1734" s="5"/>
    </row>
    <row r="1735" spans="15:15" x14ac:dyDescent="0.3">
      <c r="O1735" s="5"/>
    </row>
    <row r="1736" spans="15:15" x14ac:dyDescent="0.3">
      <c r="O1736" s="5"/>
    </row>
    <row r="1737" spans="15:15" x14ac:dyDescent="0.3">
      <c r="O1737" s="5"/>
    </row>
    <row r="1738" spans="15:15" x14ac:dyDescent="0.3">
      <c r="O1738" s="5"/>
    </row>
    <row r="1739" spans="15:15" x14ac:dyDescent="0.3">
      <c r="O1739" s="5"/>
    </row>
    <row r="1740" spans="15:15" x14ac:dyDescent="0.3">
      <c r="O1740" s="5"/>
    </row>
    <row r="1741" spans="15:15" x14ac:dyDescent="0.3">
      <c r="O1741" s="5"/>
    </row>
    <row r="1742" spans="15:15" x14ac:dyDescent="0.3">
      <c r="O1742" s="5"/>
    </row>
    <row r="1743" spans="15:15" x14ac:dyDescent="0.3">
      <c r="O1743" s="5"/>
    </row>
    <row r="1744" spans="15:15" x14ac:dyDescent="0.3">
      <c r="O1744" s="5"/>
    </row>
    <row r="1745" spans="15:15" x14ac:dyDescent="0.3">
      <c r="O1745" s="5"/>
    </row>
    <row r="1746" spans="15:15" x14ac:dyDescent="0.3">
      <c r="O1746" s="5"/>
    </row>
    <row r="1747" spans="15:15" x14ac:dyDescent="0.3">
      <c r="O1747" s="5"/>
    </row>
    <row r="1748" spans="15:15" x14ac:dyDescent="0.3">
      <c r="O1748" s="5"/>
    </row>
    <row r="1749" spans="15:15" x14ac:dyDescent="0.3">
      <c r="O1749" s="5"/>
    </row>
    <row r="1750" spans="15:15" x14ac:dyDescent="0.3">
      <c r="O1750" s="5"/>
    </row>
    <row r="1751" spans="15:15" x14ac:dyDescent="0.3">
      <c r="O1751" s="5"/>
    </row>
    <row r="1752" spans="15:15" x14ac:dyDescent="0.3">
      <c r="O1752" s="5"/>
    </row>
    <row r="1753" spans="15:15" x14ac:dyDescent="0.3">
      <c r="O1753" s="5"/>
    </row>
    <row r="1754" spans="15:15" x14ac:dyDescent="0.3">
      <c r="O1754" s="5"/>
    </row>
    <row r="1755" spans="15:15" x14ac:dyDescent="0.3">
      <c r="O1755" s="5"/>
    </row>
    <row r="1756" spans="15:15" x14ac:dyDescent="0.3">
      <c r="O1756" s="5"/>
    </row>
    <row r="1757" spans="15:15" x14ac:dyDescent="0.3">
      <c r="O1757" s="5"/>
    </row>
    <row r="1758" spans="15:15" x14ac:dyDescent="0.3">
      <c r="O1758" s="5"/>
    </row>
    <row r="1759" spans="15:15" x14ac:dyDescent="0.3">
      <c r="O1759" s="5"/>
    </row>
    <row r="1760" spans="15:15" x14ac:dyDescent="0.3">
      <c r="O1760" s="5"/>
    </row>
    <row r="1761" spans="15:15" x14ac:dyDescent="0.3">
      <c r="O1761" s="5"/>
    </row>
    <row r="1762" spans="15:15" x14ac:dyDescent="0.3">
      <c r="O1762" s="5"/>
    </row>
    <row r="1763" spans="15:15" x14ac:dyDescent="0.3">
      <c r="O1763" s="5"/>
    </row>
    <row r="1764" spans="15:15" x14ac:dyDescent="0.3">
      <c r="O1764" s="5"/>
    </row>
    <row r="1765" spans="15:15" x14ac:dyDescent="0.3">
      <c r="O1765" s="5"/>
    </row>
    <row r="1766" spans="15:15" x14ac:dyDescent="0.3">
      <c r="O1766" s="5"/>
    </row>
    <row r="1767" spans="15:15" x14ac:dyDescent="0.3">
      <c r="O1767" s="5"/>
    </row>
    <row r="1768" spans="15:15" x14ac:dyDescent="0.3">
      <c r="O1768" s="5"/>
    </row>
    <row r="1769" spans="15:15" x14ac:dyDescent="0.3">
      <c r="O1769" s="5"/>
    </row>
    <row r="1770" spans="15:15" x14ac:dyDescent="0.3">
      <c r="O1770" s="5"/>
    </row>
    <row r="1771" spans="15:15" x14ac:dyDescent="0.3">
      <c r="O1771" s="5"/>
    </row>
    <row r="1772" spans="15:15" x14ac:dyDescent="0.3">
      <c r="O1772" s="5"/>
    </row>
    <row r="1773" spans="15:15" x14ac:dyDescent="0.3">
      <c r="O1773" s="5"/>
    </row>
    <row r="1774" spans="15:15" x14ac:dyDescent="0.3">
      <c r="O1774" s="5"/>
    </row>
    <row r="1775" spans="15:15" x14ac:dyDescent="0.3">
      <c r="O1775" s="5"/>
    </row>
    <row r="1776" spans="15:15" x14ac:dyDescent="0.3">
      <c r="O1776" s="5"/>
    </row>
    <row r="1777" spans="15:15" x14ac:dyDescent="0.3">
      <c r="O1777" s="5"/>
    </row>
    <row r="1778" spans="15:15" x14ac:dyDescent="0.3">
      <c r="O1778" s="5"/>
    </row>
    <row r="1779" spans="15:15" x14ac:dyDescent="0.3">
      <c r="O1779" s="5"/>
    </row>
    <row r="1780" spans="15:15" x14ac:dyDescent="0.3">
      <c r="O1780" s="5"/>
    </row>
    <row r="1781" spans="15:15" x14ac:dyDescent="0.3">
      <c r="O1781" s="5"/>
    </row>
    <row r="1782" spans="15:15" x14ac:dyDescent="0.3">
      <c r="O1782" s="5"/>
    </row>
    <row r="1783" spans="15:15" x14ac:dyDescent="0.3">
      <c r="O1783" s="5"/>
    </row>
    <row r="1784" spans="15:15" x14ac:dyDescent="0.3">
      <c r="O1784" s="5"/>
    </row>
    <row r="1785" spans="15:15" x14ac:dyDescent="0.3">
      <c r="O1785" s="5"/>
    </row>
    <row r="1786" spans="15:15" x14ac:dyDescent="0.3">
      <c r="O1786" s="5"/>
    </row>
    <row r="1787" spans="15:15" x14ac:dyDescent="0.3">
      <c r="O1787" s="5"/>
    </row>
    <row r="1788" spans="15:15" x14ac:dyDescent="0.3">
      <c r="O1788" s="5"/>
    </row>
    <row r="1789" spans="15:15" x14ac:dyDescent="0.3">
      <c r="O1789" s="5"/>
    </row>
    <row r="1790" spans="15:15" x14ac:dyDescent="0.3">
      <c r="O1790" s="5"/>
    </row>
    <row r="1791" spans="15:15" x14ac:dyDescent="0.3">
      <c r="O1791" s="5"/>
    </row>
    <row r="1792" spans="15:15" x14ac:dyDescent="0.3">
      <c r="O1792" s="5"/>
    </row>
    <row r="1793" spans="15:15" x14ac:dyDescent="0.3">
      <c r="O1793" s="5"/>
    </row>
    <row r="1794" spans="15:15" x14ac:dyDescent="0.3">
      <c r="O1794" s="5"/>
    </row>
    <row r="1795" spans="15:15" x14ac:dyDescent="0.3">
      <c r="O1795" s="5"/>
    </row>
    <row r="1796" spans="15:15" x14ac:dyDescent="0.3">
      <c r="O1796" s="5"/>
    </row>
    <row r="1797" spans="15:15" x14ac:dyDescent="0.3">
      <c r="O1797" s="5"/>
    </row>
    <row r="1798" spans="15:15" x14ac:dyDescent="0.3">
      <c r="O1798" s="5"/>
    </row>
    <row r="1799" spans="15:15" x14ac:dyDescent="0.3">
      <c r="O1799" s="5"/>
    </row>
    <row r="1800" spans="15:15" x14ac:dyDescent="0.3">
      <c r="O1800" s="5"/>
    </row>
    <row r="1801" spans="15:15" x14ac:dyDescent="0.3">
      <c r="O1801" s="5"/>
    </row>
    <row r="1802" spans="15:15" x14ac:dyDescent="0.3">
      <c r="O1802" s="5"/>
    </row>
    <row r="1803" spans="15:15" x14ac:dyDescent="0.3">
      <c r="O1803" s="5"/>
    </row>
    <row r="1804" spans="15:15" x14ac:dyDescent="0.3">
      <c r="O1804" s="5"/>
    </row>
    <row r="1805" spans="15:15" x14ac:dyDescent="0.3">
      <c r="O1805" s="5"/>
    </row>
    <row r="1806" spans="15:15" x14ac:dyDescent="0.3">
      <c r="O1806" s="5"/>
    </row>
    <row r="1807" spans="15:15" x14ac:dyDescent="0.3">
      <c r="O1807" s="5"/>
    </row>
    <row r="1808" spans="15:15" x14ac:dyDescent="0.3">
      <c r="O1808" s="5"/>
    </row>
    <row r="1809" spans="15:15" x14ac:dyDescent="0.3">
      <c r="O1809" s="5"/>
    </row>
    <row r="1810" spans="15:15" x14ac:dyDescent="0.3">
      <c r="O1810" s="5"/>
    </row>
    <row r="1811" spans="15:15" x14ac:dyDescent="0.3">
      <c r="O1811" s="5"/>
    </row>
    <row r="1812" spans="15:15" x14ac:dyDescent="0.3">
      <c r="O1812" s="5"/>
    </row>
    <row r="1813" spans="15:15" x14ac:dyDescent="0.3">
      <c r="O1813" s="5"/>
    </row>
    <row r="1814" spans="15:15" x14ac:dyDescent="0.3">
      <c r="O1814" s="5"/>
    </row>
    <row r="1815" spans="15:15" x14ac:dyDescent="0.3">
      <c r="O1815" s="5"/>
    </row>
    <row r="1816" spans="15:15" x14ac:dyDescent="0.3">
      <c r="O1816" s="5"/>
    </row>
    <row r="1817" spans="15:15" x14ac:dyDescent="0.3">
      <c r="O1817" s="5"/>
    </row>
    <row r="1818" spans="15:15" x14ac:dyDescent="0.3">
      <c r="O1818" s="5"/>
    </row>
    <row r="1819" spans="15:15" x14ac:dyDescent="0.3">
      <c r="O1819" s="5"/>
    </row>
    <row r="1820" spans="15:15" x14ac:dyDescent="0.3">
      <c r="O1820" s="5"/>
    </row>
    <row r="1821" spans="15:15" x14ac:dyDescent="0.3">
      <c r="O1821" s="5"/>
    </row>
    <row r="1822" spans="15:15" x14ac:dyDescent="0.3">
      <c r="O1822" s="5"/>
    </row>
    <row r="1823" spans="15:15" x14ac:dyDescent="0.3">
      <c r="O1823" s="5"/>
    </row>
    <row r="1824" spans="15:15" x14ac:dyDescent="0.3">
      <c r="O1824" s="5"/>
    </row>
    <row r="1825" spans="15:15" x14ac:dyDescent="0.3">
      <c r="O1825" s="5"/>
    </row>
    <row r="1826" spans="15:15" x14ac:dyDescent="0.3">
      <c r="O1826" s="5"/>
    </row>
    <row r="1827" spans="15:15" x14ac:dyDescent="0.3">
      <c r="O1827" s="5"/>
    </row>
    <row r="1828" spans="15:15" x14ac:dyDescent="0.3">
      <c r="O1828" s="5"/>
    </row>
    <row r="1829" spans="15:15" x14ac:dyDescent="0.3">
      <c r="O1829" s="5"/>
    </row>
    <row r="1830" spans="15:15" x14ac:dyDescent="0.3">
      <c r="O1830" s="5"/>
    </row>
    <row r="1831" spans="15:15" x14ac:dyDescent="0.3">
      <c r="O1831" s="5"/>
    </row>
    <row r="1832" spans="15:15" x14ac:dyDescent="0.3">
      <c r="O1832" s="5"/>
    </row>
    <row r="1833" spans="15:15" x14ac:dyDescent="0.3">
      <c r="O1833" s="5"/>
    </row>
    <row r="1834" spans="15:15" x14ac:dyDescent="0.3">
      <c r="O1834" s="5"/>
    </row>
    <row r="1835" spans="15:15" x14ac:dyDescent="0.3">
      <c r="O1835" s="5"/>
    </row>
    <row r="1836" spans="15:15" x14ac:dyDescent="0.3">
      <c r="O1836" s="5"/>
    </row>
    <row r="1837" spans="15:15" x14ac:dyDescent="0.3">
      <c r="O1837" s="5"/>
    </row>
    <row r="1838" spans="15:15" x14ac:dyDescent="0.3">
      <c r="O1838" s="5"/>
    </row>
    <row r="1839" spans="15:15" x14ac:dyDescent="0.3">
      <c r="O1839" s="5"/>
    </row>
    <row r="1840" spans="15:15" x14ac:dyDescent="0.3">
      <c r="O1840" s="5"/>
    </row>
    <row r="1841" spans="15:15" x14ac:dyDescent="0.3">
      <c r="O1841" s="5"/>
    </row>
    <row r="1842" spans="15:15" x14ac:dyDescent="0.3">
      <c r="O1842" s="5"/>
    </row>
    <row r="1843" spans="15:15" x14ac:dyDescent="0.3">
      <c r="O1843" s="5"/>
    </row>
    <row r="1844" spans="15:15" x14ac:dyDescent="0.3">
      <c r="O1844" s="5"/>
    </row>
    <row r="1845" spans="15:15" x14ac:dyDescent="0.3">
      <c r="O1845" s="5"/>
    </row>
    <row r="1846" spans="15:15" x14ac:dyDescent="0.3">
      <c r="O1846" s="5"/>
    </row>
    <row r="1847" spans="15:15" x14ac:dyDescent="0.3">
      <c r="O1847" s="5"/>
    </row>
    <row r="1848" spans="15:15" x14ac:dyDescent="0.3">
      <c r="O1848" s="5"/>
    </row>
    <row r="1849" spans="15:15" x14ac:dyDescent="0.3">
      <c r="O1849" s="5"/>
    </row>
    <row r="1850" spans="15:15" x14ac:dyDescent="0.3">
      <c r="O1850" s="5"/>
    </row>
    <row r="1851" spans="15:15" x14ac:dyDescent="0.3">
      <c r="O1851" s="5"/>
    </row>
    <row r="1852" spans="15:15" x14ac:dyDescent="0.3">
      <c r="O1852" s="5"/>
    </row>
    <row r="1853" spans="15:15" x14ac:dyDescent="0.3">
      <c r="O1853" s="5"/>
    </row>
    <row r="1854" spans="15:15" x14ac:dyDescent="0.3">
      <c r="O1854" s="5"/>
    </row>
    <row r="1855" spans="15:15" x14ac:dyDescent="0.3">
      <c r="O1855" s="5"/>
    </row>
    <row r="1856" spans="15:15" x14ac:dyDescent="0.3">
      <c r="O1856" s="5"/>
    </row>
    <row r="1857" spans="15:15" x14ac:dyDescent="0.3">
      <c r="O1857" s="5"/>
    </row>
    <row r="1858" spans="15:15" x14ac:dyDescent="0.3">
      <c r="O1858" s="5"/>
    </row>
    <row r="1859" spans="15:15" x14ac:dyDescent="0.3">
      <c r="O1859" s="5"/>
    </row>
    <row r="1860" spans="15:15" x14ac:dyDescent="0.3">
      <c r="O1860" s="5"/>
    </row>
    <row r="1861" spans="15:15" x14ac:dyDescent="0.3">
      <c r="O1861" s="5"/>
    </row>
    <row r="1862" spans="15:15" x14ac:dyDescent="0.3">
      <c r="O1862" s="5"/>
    </row>
    <row r="1863" spans="15:15" x14ac:dyDescent="0.3">
      <c r="O1863" s="5"/>
    </row>
    <row r="1864" spans="15:15" x14ac:dyDescent="0.3">
      <c r="O1864" s="5"/>
    </row>
    <row r="1865" spans="15:15" x14ac:dyDescent="0.3">
      <c r="O1865" s="5"/>
    </row>
    <row r="1866" spans="15:15" x14ac:dyDescent="0.3">
      <c r="O1866" s="5"/>
    </row>
    <row r="1867" spans="15:15" x14ac:dyDescent="0.3">
      <c r="O1867" s="5"/>
    </row>
    <row r="1868" spans="15:15" x14ac:dyDescent="0.3">
      <c r="O1868" s="5"/>
    </row>
    <row r="1869" spans="15:15" x14ac:dyDescent="0.3">
      <c r="O1869" s="5"/>
    </row>
    <row r="1870" spans="15:15" x14ac:dyDescent="0.3">
      <c r="O1870" s="5"/>
    </row>
    <row r="1871" spans="15:15" x14ac:dyDescent="0.3">
      <c r="O1871" s="5"/>
    </row>
    <row r="1872" spans="15:15" x14ac:dyDescent="0.3">
      <c r="O1872" s="5"/>
    </row>
    <row r="1873" spans="15:15" x14ac:dyDescent="0.3">
      <c r="O1873" s="5"/>
    </row>
    <row r="1874" spans="15:15" x14ac:dyDescent="0.3">
      <c r="O1874" s="5"/>
    </row>
    <row r="1875" spans="15:15" x14ac:dyDescent="0.3">
      <c r="O1875" s="5"/>
    </row>
    <row r="1876" spans="15:15" x14ac:dyDescent="0.3">
      <c r="O1876" s="5"/>
    </row>
    <row r="1877" spans="15:15" x14ac:dyDescent="0.3">
      <c r="O1877" s="5"/>
    </row>
    <row r="1878" spans="15:15" x14ac:dyDescent="0.3">
      <c r="O1878" s="5"/>
    </row>
    <row r="1879" spans="15:15" x14ac:dyDescent="0.3">
      <c r="O1879" s="5"/>
    </row>
    <row r="1880" spans="15:15" x14ac:dyDescent="0.3">
      <c r="O1880" s="5"/>
    </row>
    <row r="1881" spans="15:15" x14ac:dyDescent="0.3">
      <c r="O1881" s="5"/>
    </row>
    <row r="1882" spans="15:15" x14ac:dyDescent="0.3">
      <c r="O1882" s="5"/>
    </row>
    <row r="1883" spans="15:15" x14ac:dyDescent="0.3">
      <c r="O1883" s="5"/>
    </row>
    <row r="1884" spans="15:15" x14ac:dyDescent="0.3">
      <c r="O1884" s="5"/>
    </row>
    <row r="1885" spans="15:15" x14ac:dyDescent="0.3">
      <c r="O1885" s="5"/>
    </row>
    <row r="1886" spans="15:15" x14ac:dyDescent="0.3">
      <c r="O1886" s="5"/>
    </row>
    <row r="1887" spans="15:15" x14ac:dyDescent="0.3">
      <c r="O1887" s="5"/>
    </row>
    <row r="1888" spans="15:15" x14ac:dyDescent="0.3">
      <c r="O1888" s="5"/>
    </row>
    <row r="1889" spans="15:15" x14ac:dyDescent="0.3">
      <c r="O1889" s="5"/>
    </row>
    <row r="1890" spans="15:15" x14ac:dyDescent="0.3">
      <c r="O1890" s="5"/>
    </row>
    <row r="1891" spans="15:15" x14ac:dyDescent="0.3">
      <c r="O1891" s="5"/>
    </row>
    <row r="1892" spans="15:15" x14ac:dyDescent="0.3">
      <c r="O1892" s="5"/>
    </row>
    <row r="1893" spans="15:15" x14ac:dyDescent="0.3">
      <c r="O1893" s="5"/>
    </row>
    <row r="1894" spans="15:15" x14ac:dyDescent="0.3">
      <c r="O1894" s="5"/>
    </row>
    <row r="1895" spans="15:15" x14ac:dyDescent="0.3">
      <c r="O1895" s="5"/>
    </row>
    <row r="1896" spans="15:15" x14ac:dyDescent="0.3">
      <c r="O1896" s="5"/>
    </row>
    <row r="1897" spans="15:15" x14ac:dyDescent="0.3">
      <c r="O1897" s="5"/>
    </row>
    <row r="1898" spans="15:15" x14ac:dyDescent="0.3">
      <c r="O1898" s="5"/>
    </row>
    <row r="1899" spans="15:15" x14ac:dyDescent="0.3">
      <c r="O1899" s="5"/>
    </row>
    <row r="1900" spans="15:15" x14ac:dyDescent="0.3">
      <c r="O1900" s="5"/>
    </row>
    <row r="1901" spans="15:15" x14ac:dyDescent="0.3">
      <c r="O1901" s="5"/>
    </row>
    <row r="1902" spans="15:15" x14ac:dyDescent="0.3">
      <c r="O1902" s="5"/>
    </row>
    <row r="1903" spans="15:15" x14ac:dyDescent="0.3">
      <c r="O1903" s="5"/>
    </row>
    <row r="1904" spans="15:15" x14ac:dyDescent="0.3">
      <c r="O1904" s="5"/>
    </row>
    <row r="1905" spans="15:15" x14ac:dyDescent="0.3">
      <c r="O1905" s="5"/>
    </row>
    <row r="1906" spans="15:15" x14ac:dyDescent="0.3">
      <c r="O1906" s="5"/>
    </row>
    <row r="1907" spans="15:15" x14ac:dyDescent="0.3">
      <c r="O1907" s="5"/>
    </row>
    <row r="1908" spans="15:15" x14ac:dyDescent="0.3">
      <c r="O1908" s="5"/>
    </row>
    <row r="1909" spans="15:15" x14ac:dyDescent="0.3">
      <c r="O1909" s="5"/>
    </row>
    <row r="1910" spans="15:15" x14ac:dyDescent="0.3">
      <c r="O1910" s="5"/>
    </row>
    <row r="1911" spans="15:15" x14ac:dyDescent="0.3">
      <c r="O1911" s="5"/>
    </row>
    <row r="1912" spans="15:15" x14ac:dyDescent="0.3">
      <c r="O1912" s="5"/>
    </row>
    <row r="1913" spans="15:15" x14ac:dyDescent="0.3">
      <c r="O1913" s="5"/>
    </row>
    <row r="1914" spans="15:15" x14ac:dyDescent="0.3">
      <c r="O1914" s="5"/>
    </row>
    <row r="1915" spans="15:15" x14ac:dyDescent="0.3">
      <c r="O1915" s="5"/>
    </row>
    <row r="1916" spans="15:15" x14ac:dyDescent="0.3">
      <c r="O1916" s="5"/>
    </row>
    <row r="1917" spans="15:15" x14ac:dyDescent="0.3">
      <c r="O1917" s="5"/>
    </row>
    <row r="1918" spans="15:15" x14ac:dyDescent="0.3">
      <c r="O1918" s="5"/>
    </row>
    <row r="1919" spans="15:15" x14ac:dyDescent="0.3">
      <c r="O1919" s="5"/>
    </row>
    <row r="1920" spans="15:15" x14ac:dyDescent="0.3">
      <c r="O1920" s="5"/>
    </row>
    <row r="1921" spans="15:15" x14ac:dyDescent="0.3">
      <c r="O1921" s="5"/>
    </row>
    <row r="1922" spans="15:15" x14ac:dyDescent="0.3">
      <c r="O1922" s="5"/>
    </row>
    <row r="1923" spans="15:15" x14ac:dyDescent="0.3">
      <c r="O1923" s="5"/>
    </row>
    <row r="1924" spans="15:15" x14ac:dyDescent="0.3">
      <c r="O1924" s="5"/>
    </row>
    <row r="1925" spans="15:15" x14ac:dyDescent="0.3">
      <c r="O1925" s="5"/>
    </row>
    <row r="1926" spans="15:15" x14ac:dyDescent="0.3">
      <c r="O1926" s="5"/>
    </row>
    <row r="1927" spans="15:15" x14ac:dyDescent="0.3">
      <c r="O1927" s="5"/>
    </row>
    <row r="1928" spans="15:15" x14ac:dyDescent="0.3">
      <c r="O1928" s="5"/>
    </row>
    <row r="1929" spans="15:15" x14ac:dyDescent="0.3">
      <c r="O1929" s="5"/>
    </row>
    <row r="1930" spans="15:15" x14ac:dyDescent="0.3">
      <c r="O1930" s="5"/>
    </row>
    <row r="1931" spans="15:15" x14ac:dyDescent="0.3">
      <c r="O1931" s="5"/>
    </row>
    <row r="1932" spans="15:15" x14ac:dyDescent="0.3">
      <c r="O1932" s="5"/>
    </row>
    <row r="1933" spans="15:15" x14ac:dyDescent="0.3">
      <c r="O1933" s="5"/>
    </row>
    <row r="1934" spans="15:15" x14ac:dyDescent="0.3">
      <c r="O1934" s="5"/>
    </row>
    <row r="1935" spans="15:15" x14ac:dyDescent="0.3">
      <c r="O1935" s="5"/>
    </row>
    <row r="1936" spans="15:15" x14ac:dyDescent="0.3">
      <c r="O1936" s="5"/>
    </row>
    <row r="1937" spans="15:15" x14ac:dyDescent="0.3">
      <c r="O1937" s="5"/>
    </row>
    <row r="1938" spans="15:15" x14ac:dyDescent="0.3">
      <c r="O1938" s="5"/>
    </row>
    <row r="1939" spans="15:15" x14ac:dyDescent="0.3">
      <c r="O1939" s="5"/>
    </row>
    <row r="1940" spans="15:15" x14ac:dyDescent="0.3">
      <c r="O1940" s="5"/>
    </row>
    <row r="1941" spans="15:15" x14ac:dyDescent="0.3">
      <c r="O1941" s="5"/>
    </row>
    <row r="1942" spans="15:15" x14ac:dyDescent="0.3">
      <c r="O1942" s="5"/>
    </row>
    <row r="1943" spans="15:15" x14ac:dyDescent="0.3">
      <c r="O1943" s="5"/>
    </row>
    <row r="1944" spans="15:15" x14ac:dyDescent="0.3">
      <c r="O1944" s="5"/>
    </row>
    <row r="1945" spans="15:15" x14ac:dyDescent="0.3">
      <c r="O1945" s="5"/>
    </row>
    <row r="1946" spans="15:15" x14ac:dyDescent="0.3">
      <c r="O1946" s="5"/>
    </row>
    <row r="1947" spans="15:15" x14ac:dyDescent="0.3">
      <c r="O1947" s="5"/>
    </row>
    <row r="1948" spans="15:15" x14ac:dyDescent="0.3">
      <c r="O1948" s="5"/>
    </row>
    <row r="1949" spans="15:15" x14ac:dyDescent="0.3">
      <c r="O1949" s="5"/>
    </row>
    <row r="1950" spans="15:15" x14ac:dyDescent="0.3">
      <c r="O1950" s="5"/>
    </row>
    <row r="1951" spans="15:15" x14ac:dyDescent="0.3">
      <c r="O1951" s="5"/>
    </row>
    <row r="1952" spans="15:15" x14ac:dyDescent="0.3">
      <c r="O1952" s="5"/>
    </row>
    <row r="1953" spans="15:15" x14ac:dyDescent="0.3">
      <c r="O1953" s="5"/>
    </row>
    <row r="1954" spans="15:15" x14ac:dyDescent="0.3">
      <c r="O1954" s="5"/>
    </row>
    <row r="1955" spans="15:15" x14ac:dyDescent="0.3">
      <c r="O1955" s="5"/>
    </row>
    <row r="1956" spans="15:15" x14ac:dyDescent="0.3">
      <c r="O1956" s="5"/>
    </row>
    <row r="1957" spans="15:15" x14ac:dyDescent="0.3">
      <c r="O1957" s="5"/>
    </row>
    <row r="1958" spans="15:15" x14ac:dyDescent="0.3">
      <c r="O1958" s="5"/>
    </row>
    <row r="1959" spans="15:15" x14ac:dyDescent="0.3">
      <c r="O1959" s="5"/>
    </row>
    <row r="1960" spans="15:15" x14ac:dyDescent="0.3">
      <c r="O1960" s="5"/>
    </row>
    <row r="1961" spans="15:15" x14ac:dyDescent="0.3">
      <c r="O1961" s="5"/>
    </row>
    <row r="1962" spans="15:15" x14ac:dyDescent="0.3">
      <c r="O1962" s="5"/>
    </row>
    <row r="1963" spans="15:15" x14ac:dyDescent="0.3">
      <c r="O1963" s="5"/>
    </row>
    <row r="1964" spans="15:15" x14ac:dyDescent="0.3">
      <c r="O1964" s="5"/>
    </row>
    <row r="1965" spans="15:15" x14ac:dyDescent="0.3">
      <c r="O1965" s="5"/>
    </row>
    <row r="1966" spans="15:15" x14ac:dyDescent="0.3">
      <c r="O1966" s="5"/>
    </row>
    <row r="1967" spans="15:15" x14ac:dyDescent="0.3">
      <c r="O1967" s="5"/>
    </row>
    <row r="1968" spans="15:15" x14ac:dyDescent="0.3">
      <c r="O1968" s="5"/>
    </row>
    <row r="1969" spans="15:15" x14ac:dyDescent="0.3">
      <c r="O1969" s="5"/>
    </row>
    <row r="1970" spans="15:15" x14ac:dyDescent="0.3">
      <c r="O1970" s="5"/>
    </row>
    <row r="1971" spans="15:15" x14ac:dyDescent="0.3">
      <c r="O1971" s="5"/>
    </row>
    <row r="1972" spans="15:15" x14ac:dyDescent="0.3">
      <c r="O1972" s="5"/>
    </row>
    <row r="1973" spans="15:15" x14ac:dyDescent="0.3">
      <c r="O1973" s="5"/>
    </row>
    <row r="1974" spans="15:15" x14ac:dyDescent="0.3">
      <c r="O1974" s="5"/>
    </row>
    <row r="1975" spans="15:15" x14ac:dyDescent="0.3">
      <c r="O1975" s="5"/>
    </row>
    <row r="1976" spans="15:15" x14ac:dyDescent="0.3">
      <c r="O1976" s="5"/>
    </row>
    <row r="1977" spans="15:15" x14ac:dyDescent="0.3">
      <c r="O1977" s="5"/>
    </row>
    <row r="1978" spans="15:15" x14ac:dyDescent="0.3">
      <c r="O1978" s="5"/>
    </row>
    <row r="1979" spans="15:15" x14ac:dyDescent="0.3">
      <c r="O1979" s="5"/>
    </row>
    <row r="1980" spans="15:15" x14ac:dyDescent="0.3">
      <c r="O1980" s="5"/>
    </row>
    <row r="1981" spans="15:15" x14ac:dyDescent="0.3">
      <c r="O1981" s="5"/>
    </row>
    <row r="1982" spans="15:15" x14ac:dyDescent="0.3">
      <c r="O1982" s="5"/>
    </row>
    <row r="1983" spans="15:15" x14ac:dyDescent="0.3">
      <c r="O1983" s="5"/>
    </row>
    <row r="1984" spans="15:15" x14ac:dyDescent="0.3">
      <c r="O1984" s="5"/>
    </row>
    <row r="1985" spans="15:15" x14ac:dyDescent="0.3">
      <c r="O1985" s="5"/>
    </row>
    <row r="1986" spans="15:15" x14ac:dyDescent="0.3">
      <c r="O1986" s="5"/>
    </row>
    <row r="1987" spans="15:15" x14ac:dyDescent="0.3">
      <c r="O1987" s="5"/>
    </row>
    <row r="1988" spans="15:15" x14ac:dyDescent="0.3">
      <c r="O1988" s="5"/>
    </row>
    <row r="1989" spans="15:15" x14ac:dyDescent="0.3">
      <c r="O1989" s="5"/>
    </row>
    <row r="1990" spans="15:15" x14ac:dyDescent="0.3">
      <c r="O1990" s="5"/>
    </row>
    <row r="1991" spans="15:15" x14ac:dyDescent="0.3">
      <c r="O1991" s="5"/>
    </row>
    <row r="1992" spans="15:15" x14ac:dyDescent="0.3">
      <c r="O1992" s="5"/>
    </row>
    <row r="1993" spans="15:15" x14ac:dyDescent="0.3">
      <c r="O1993" s="5"/>
    </row>
    <row r="1994" spans="15:15" x14ac:dyDescent="0.3">
      <c r="O1994" s="5"/>
    </row>
    <row r="1995" spans="15:15" x14ac:dyDescent="0.3">
      <c r="O1995" s="5"/>
    </row>
    <row r="1996" spans="15:15" x14ac:dyDescent="0.3">
      <c r="O1996" s="5"/>
    </row>
    <row r="1997" spans="15:15" x14ac:dyDescent="0.3">
      <c r="O1997" s="5"/>
    </row>
    <row r="1998" spans="15:15" x14ac:dyDescent="0.3">
      <c r="O1998" s="5"/>
    </row>
    <row r="1999" spans="15:15" x14ac:dyDescent="0.3">
      <c r="O1999" s="5"/>
    </row>
    <row r="2000" spans="15:15" x14ac:dyDescent="0.3">
      <c r="O2000" s="5"/>
    </row>
    <row r="2001" spans="15:15" x14ac:dyDescent="0.3">
      <c r="O2001" s="5"/>
    </row>
    <row r="2002" spans="15:15" x14ac:dyDescent="0.3">
      <c r="O2002" s="5"/>
    </row>
    <row r="2003" spans="15:15" x14ac:dyDescent="0.3">
      <c r="O2003" s="5"/>
    </row>
    <row r="2004" spans="15:15" x14ac:dyDescent="0.3">
      <c r="O2004" s="5"/>
    </row>
    <row r="2005" spans="15:15" x14ac:dyDescent="0.3">
      <c r="O2005" s="5"/>
    </row>
    <row r="2006" spans="15:15" x14ac:dyDescent="0.3">
      <c r="O2006" s="5"/>
    </row>
    <row r="2007" spans="15:15" x14ac:dyDescent="0.3">
      <c r="O2007" s="5"/>
    </row>
    <row r="2008" spans="15:15" x14ac:dyDescent="0.3">
      <c r="O2008" s="5"/>
    </row>
    <row r="2009" spans="15:15" x14ac:dyDescent="0.3">
      <c r="O2009" s="5"/>
    </row>
    <row r="2010" spans="15:15" x14ac:dyDescent="0.3">
      <c r="O2010" s="5"/>
    </row>
    <row r="2011" spans="15:15" x14ac:dyDescent="0.3">
      <c r="O2011" s="5"/>
    </row>
    <row r="2012" spans="15:15" x14ac:dyDescent="0.3">
      <c r="O2012" s="5"/>
    </row>
    <row r="2013" spans="15:15" x14ac:dyDescent="0.3">
      <c r="O2013" s="5"/>
    </row>
    <row r="2014" spans="15:15" x14ac:dyDescent="0.3">
      <c r="O2014" s="5"/>
    </row>
    <row r="2015" spans="15:15" x14ac:dyDescent="0.3">
      <c r="O2015" s="5"/>
    </row>
    <row r="2016" spans="15:15" x14ac:dyDescent="0.3">
      <c r="O2016" s="5"/>
    </row>
    <row r="2017" spans="15:15" x14ac:dyDescent="0.3">
      <c r="O2017" s="5"/>
    </row>
    <row r="2018" spans="15:15" x14ac:dyDescent="0.3">
      <c r="O2018" s="5"/>
    </row>
    <row r="2019" spans="15:15" x14ac:dyDescent="0.3">
      <c r="O2019" s="5"/>
    </row>
    <row r="2020" spans="15:15" x14ac:dyDescent="0.3">
      <c r="O2020" s="5"/>
    </row>
    <row r="2021" spans="15:15" x14ac:dyDescent="0.3">
      <c r="O2021" s="5"/>
    </row>
    <row r="2022" spans="15:15" x14ac:dyDescent="0.3">
      <c r="O2022" s="5"/>
    </row>
    <row r="2023" spans="15:15" x14ac:dyDescent="0.3">
      <c r="O2023" s="5"/>
    </row>
    <row r="2024" spans="15:15" x14ac:dyDescent="0.3">
      <c r="O2024" s="5"/>
    </row>
    <row r="2025" spans="15:15" x14ac:dyDescent="0.3">
      <c r="O2025" s="5"/>
    </row>
    <row r="2026" spans="15:15" x14ac:dyDescent="0.3">
      <c r="O2026" s="5"/>
    </row>
    <row r="2027" spans="15:15" x14ac:dyDescent="0.3">
      <c r="O2027" s="5"/>
    </row>
    <row r="2028" spans="15:15" x14ac:dyDescent="0.3">
      <c r="O2028" s="5"/>
    </row>
    <row r="2029" spans="15:15" x14ac:dyDescent="0.3">
      <c r="O2029" s="5"/>
    </row>
    <row r="2030" spans="15:15" x14ac:dyDescent="0.3">
      <c r="O2030" s="5"/>
    </row>
    <row r="2031" spans="15:15" x14ac:dyDescent="0.3">
      <c r="O2031" s="5"/>
    </row>
    <row r="2032" spans="15:15" x14ac:dyDescent="0.3">
      <c r="O2032" s="5"/>
    </row>
    <row r="2033" spans="15:15" x14ac:dyDescent="0.3">
      <c r="O2033" s="5"/>
    </row>
    <row r="2034" spans="15:15" x14ac:dyDescent="0.3">
      <c r="O2034" s="5"/>
    </row>
    <row r="2035" spans="15:15" x14ac:dyDescent="0.3">
      <c r="O2035" s="5"/>
    </row>
    <row r="2036" spans="15:15" x14ac:dyDescent="0.3">
      <c r="O2036" s="5"/>
    </row>
    <row r="2037" spans="15:15" x14ac:dyDescent="0.3">
      <c r="O2037" s="5"/>
    </row>
    <row r="2038" spans="15:15" x14ac:dyDescent="0.3">
      <c r="O2038" s="5"/>
    </row>
    <row r="2039" spans="15:15" x14ac:dyDescent="0.3">
      <c r="O2039" s="5"/>
    </row>
    <row r="2040" spans="15:15" x14ac:dyDescent="0.3">
      <c r="O2040" s="5"/>
    </row>
    <row r="2041" spans="15:15" x14ac:dyDescent="0.3">
      <c r="O2041" s="5"/>
    </row>
    <row r="2042" spans="15:15" x14ac:dyDescent="0.3">
      <c r="O2042" s="5"/>
    </row>
    <row r="2043" spans="15:15" x14ac:dyDescent="0.3">
      <c r="O2043" s="5"/>
    </row>
    <row r="2044" spans="15:15" x14ac:dyDescent="0.3">
      <c r="O2044" s="5"/>
    </row>
    <row r="2045" spans="15:15" x14ac:dyDescent="0.3">
      <c r="O2045" s="5"/>
    </row>
    <row r="2046" spans="15:15" x14ac:dyDescent="0.3">
      <c r="O2046" s="5"/>
    </row>
    <row r="2047" spans="15:15" x14ac:dyDescent="0.3">
      <c r="O2047" s="5"/>
    </row>
    <row r="2048" spans="15:15" x14ac:dyDescent="0.3">
      <c r="O2048" s="5"/>
    </row>
    <row r="2049" spans="15:15" x14ac:dyDescent="0.3">
      <c r="O2049" s="5"/>
    </row>
    <row r="2050" spans="15:15" x14ac:dyDescent="0.3">
      <c r="O2050" s="5"/>
    </row>
    <row r="2051" spans="15:15" x14ac:dyDescent="0.3">
      <c r="O2051" s="5"/>
    </row>
    <row r="2052" spans="15:15" x14ac:dyDescent="0.3">
      <c r="O2052" s="5"/>
    </row>
    <row r="2053" spans="15:15" x14ac:dyDescent="0.3">
      <c r="O2053" s="5"/>
    </row>
    <row r="2054" spans="15:15" x14ac:dyDescent="0.3">
      <c r="O2054" s="5"/>
    </row>
    <row r="2055" spans="15:15" x14ac:dyDescent="0.3">
      <c r="O2055" s="5"/>
    </row>
    <row r="2056" spans="15:15" x14ac:dyDescent="0.3">
      <c r="O2056" s="5"/>
    </row>
    <row r="2057" spans="15:15" x14ac:dyDescent="0.3">
      <c r="O2057" s="5"/>
    </row>
    <row r="2058" spans="15:15" x14ac:dyDescent="0.3">
      <c r="O2058" s="5"/>
    </row>
    <row r="2059" spans="15:15" x14ac:dyDescent="0.3">
      <c r="O2059" s="5"/>
    </row>
    <row r="2060" spans="15:15" x14ac:dyDescent="0.3">
      <c r="O2060" s="5"/>
    </row>
    <row r="2061" spans="15:15" x14ac:dyDescent="0.3">
      <c r="O2061" s="5"/>
    </row>
    <row r="2062" spans="15:15" x14ac:dyDescent="0.3">
      <c r="O2062" s="5"/>
    </row>
    <row r="2063" spans="15:15" x14ac:dyDescent="0.3">
      <c r="O2063" s="5"/>
    </row>
    <row r="2064" spans="15:15" x14ac:dyDescent="0.3">
      <c r="O2064" s="5"/>
    </row>
    <row r="2065" spans="15:15" x14ac:dyDescent="0.3">
      <c r="O2065" s="5"/>
    </row>
    <row r="2066" spans="15:15" x14ac:dyDescent="0.3">
      <c r="O2066" s="5"/>
    </row>
    <row r="2067" spans="15:15" x14ac:dyDescent="0.3">
      <c r="O2067" s="5"/>
    </row>
    <row r="2068" spans="15:15" x14ac:dyDescent="0.3">
      <c r="O2068" s="5"/>
    </row>
    <row r="2069" spans="15:15" x14ac:dyDescent="0.3">
      <c r="O2069" s="5"/>
    </row>
    <row r="2070" spans="15:15" x14ac:dyDescent="0.3">
      <c r="O2070" s="5"/>
    </row>
    <row r="2071" spans="15:15" x14ac:dyDescent="0.3">
      <c r="O2071" s="5"/>
    </row>
    <row r="2072" spans="15:15" x14ac:dyDescent="0.3">
      <c r="O2072" s="5"/>
    </row>
    <row r="2073" spans="15:15" x14ac:dyDescent="0.3">
      <c r="O2073" s="5"/>
    </row>
    <row r="2074" spans="15:15" x14ac:dyDescent="0.3">
      <c r="O2074" s="5"/>
    </row>
    <row r="2075" spans="15:15" x14ac:dyDescent="0.3">
      <c r="O2075" s="5"/>
    </row>
    <row r="2076" spans="15:15" x14ac:dyDescent="0.3">
      <c r="O2076" s="5"/>
    </row>
    <row r="2077" spans="15:15" x14ac:dyDescent="0.3">
      <c r="O2077" s="5"/>
    </row>
    <row r="2078" spans="15:15" x14ac:dyDescent="0.3">
      <c r="O2078" s="5"/>
    </row>
    <row r="2079" spans="15:15" x14ac:dyDescent="0.3">
      <c r="O2079" s="5"/>
    </row>
    <row r="2080" spans="15:15" x14ac:dyDescent="0.3">
      <c r="O2080" s="5"/>
    </row>
    <row r="2081" spans="15:15" x14ac:dyDescent="0.3">
      <c r="O2081" s="5"/>
    </row>
    <row r="2082" spans="15:15" x14ac:dyDescent="0.3">
      <c r="O2082" s="5"/>
    </row>
    <row r="2083" spans="15:15" x14ac:dyDescent="0.3">
      <c r="O2083" s="5"/>
    </row>
    <row r="2084" spans="15:15" x14ac:dyDescent="0.3">
      <c r="O2084" s="5"/>
    </row>
    <row r="2085" spans="15:15" x14ac:dyDescent="0.3">
      <c r="O2085" s="5"/>
    </row>
    <row r="2086" spans="15:15" x14ac:dyDescent="0.3">
      <c r="O2086" s="5"/>
    </row>
    <row r="2087" spans="15:15" x14ac:dyDescent="0.3">
      <c r="O2087" s="5"/>
    </row>
    <row r="2088" spans="15:15" x14ac:dyDescent="0.3">
      <c r="O2088" s="5"/>
    </row>
    <row r="2089" spans="15:15" x14ac:dyDescent="0.3">
      <c r="O2089" s="5"/>
    </row>
    <row r="2090" spans="15:15" x14ac:dyDescent="0.3">
      <c r="O2090" s="5"/>
    </row>
    <row r="2091" spans="15:15" x14ac:dyDescent="0.3">
      <c r="O2091" s="5"/>
    </row>
    <row r="2092" spans="15:15" x14ac:dyDescent="0.3">
      <c r="O2092" s="5"/>
    </row>
    <row r="2093" spans="15:15" x14ac:dyDescent="0.3">
      <c r="O2093" s="5"/>
    </row>
    <row r="2094" spans="15:15" x14ac:dyDescent="0.3">
      <c r="O2094" s="5"/>
    </row>
    <row r="2095" spans="15:15" x14ac:dyDescent="0.3">
      <c r="O2095" s="5"/>
    </row>
    <row r="2096" spans="15:15" x14ac:dyDescent="0.3">
      <c r="O2096" s="5"/>
    </row>
    <row r="2097" spans="15:15" x14ac:dyDescent="0.3">
      <c r="O2097" s="5"/>
    </row>
    <row r="2098" spans="15:15" x14ac:dyDescent="0.3">
      <c r="O2098" s="5"/>
    </row>
    <row r="2099" spans="15:15" x14ac:dyDescent="0.3">
      <c r="O2099" s="5"/>
    </row>
    <row r="2100" spans="15:15" x14ac:dyDescent="0.3">
      <c r="O2100" s="5"/>
    </row>
    <row r="2101" spans="15:15" x14ac:dyDescent="0.3">
      <c r="O2101" s="5"/>
    </row>
    <row r="2102" spans="15:15" x14ac:dyDescent="0.3">
      <c r="O2102" s="5"/>
    </row>
    <row r="2103" spans="15:15" x14ac:dyDescent="0.3">
      <c r="O2103" s="5"/>
    </row>
    <row r="2104" spans="15:15" x14ac:dyDescent="0.3">
      <c r="O2104" s="5"/>
    </row>
    <row r="2105" spans="15:15" x14ac:dyDescent="0.3">
      <c r="O2105" s="5"/>
    </row>
    <row r="2106" spans="15:15" x14ac:dyDescent="0.3">
      <c r="O2106" s="5"/>
    </row>
    <row r="2107" spans="15:15" x14ac:dyDescent="0.3">
      <c r="O2107" s="5"/>
    </row>
    <row r="2108" spans="15:15" x14ac:dyDescent="0.3">
      <c r="O2108" s="5"/>
    </row>
    <row r="2109" spans="15:15" x14ac:dyDescent="0.3">
      <c r="O2109" s="5"/>
    </row>
    <row r="2110" spans="15:15" x14ac:dyDescent="0.3">
      <c r="O2110" s="5"/>
    </row>
    <row r="2111" spans="15:15" x14ac:dyDescent="0.3">
      <c r="O2111" s="5"/>
    </row>
    <row r="2112" spans="15:15" x14ac:dyDescent="0.3">
      <c r="O2112" s="5"/>
    </row>
    <row r="2113" spans="15:15" x14ac:dyDescent="0.3">
      <c r="O2113" s="5"/>
    </row>
    <row r="2114" spans="15:15" x14ac:dyDescent="0.3">
      <c r="O2114" s="5"/>
    </row>
    <row r="2115" spans="15:15" x14ac:dyDescent="0.3">
      <c r="O2115" s="5"/>
    </row>
    <row r="2116" spans="15:15" x14ac:dyDescent="0.3">
      <c r="O2116" s="5"/>
    </row>
    <row r="2117" spans="15:15" x14ac:dyDescent="0.3">
      <c r="O2117" s="5"/>
    </row>
    <row r="2118" spans="15:15" x14ac:dyDescent="0.3">
      <c r="O2118" s="5"/>
    </row>
    <row r="2119" spans="15:15" x14ac:dyDescent="0.3">
      <c r="O2119" s="5"/>
    </row>
    <row r="2120" spans="15:15" x14ac:dyDescent="0.3">
      <c r="O2120" s="5"/>
    </row>
    <row r="2121" spans="15:15" x14ac:dyDescent="0.3">
      <c r="O2121" s="5"/>
    </row>
    <row r="2122" spans="15:15" x14ac:dyDescent="0.3">
      <c r="O2122" s="5"/>
    </row>
    <row r="2123" spans="15:15" x14ac:dyDescent="0.3">
      <c r="O2123" s="5"/>
    </row>
    <row r="2124" spans="15:15" x14ac:dyDescent="0.3">
      <c r="O2124" s="5"/>
    </row>
    <row r="2125" spans="15:15" x14ac:dyDescent="0.3">
      <c r="O2125" s="5"/>
    </row>
    <row r="2126" spans="15:15" x14ac:dyDescent="0.3">
      <c r="O2126" s="5"/>
    </row>
    <row r="2127" spans="15:15" x14ac:dyDescent="0.3">
      <c r="O2127" s="5"/>
    </row>
    <row r="2128" spans="15:15" x14ac:dyDescent="0.3">
      <c r="O2128" s="5"/>
    </row>
    <row r="2129" spans="15:15" x14ac:dyDescent="0.3">
      <c r="O2129" s="5"/>
    </row>
    <row r="2130" spans="15:15" x14ac:dyDescent="0.3">
      <c r="O2130" s="5"/>
    </row>
    <row r="2131" spans="15:15" x14ac:dyDescent="0.3">
      <c r="O2131" s="5"/>
    </row>
    <row r="2132" spans="15:15" x14ac:dyDescent="0.3">
      <c r="O2132" s="5"/>
    </row>
    <row r="2133" spans="15:15" x14ac:dyDescent="0.3">
      <c r="O2133" s="5"/>
    </row>
    <row r="2134" spans="15:15" x14ac:dyDescent="0.3">
      <c r="O2134" s="5"/>
    </row>
    <row r="2135" spans="15:15" x14ac:dyDescent="0.3">
      <c r="O2135" s="5"/>
    </row>
    <row r="2136" spans="15:15" x14ac:dyDescent="0.3">
      <c r="O2136" s="5"/>
    </row>
    <row r="2137" spans="15:15" x14ac:dyDescent="0.3">
      <c r="O2137" s="5"/>
    </row>
    <row r="2138" spans="15:15" x14ac:dyDescent="0.3">
      <c r="O2138" s="5"/>
    </row>
    <row r="2139" spans="15:15" x14ac:dyDescent="0.3">
      <c r="O2139" s="5"/>
    </row>
    <row r="2140" spans="15:15" x14ac:dyDescent="0.3">
      <c r="O2140" s="5"/>
    </row>
    <row r="2141" spans="15:15" x14ac:dyDescent="0.3">
      <c r="O2141" s="5"/>
    </row>
    <row r="2142" spans="15:15" x14ac:dyDescent="0.3">
      <c r="O2142" s="5"/>
    </row>
    <row r="2143" spans="15:15" x14ac:dyDescent="0.3">
      <c r="O2143" s="5"/>
    </row>
    <row r="2144" spans="15:15" x14ac:dyDescent="0.3">
      <c r="O2144" s="5"/>
    </row>
    <row r="2145" spans="15:15" x14ac:dyDescent="0.3">
      <c r="O2145" s="5"/>
    </row>
    <row r="2146" spans="15:15" x14ac:dyDescent="0.3">
      <c r="O2146" s="5"/>
    </row>
    <row r="2147" spans="15:15" x14ac:dyDescent="0.3">
      <c r="O2147" s="5"/>
    </row>
    <row r="2148" spans="15:15" x14ac:dyDescent="0.3">
      <c r="O2148" s="5"/>
    </row>
    <row r="2149" spans="15:15" x14ac:dyDescent="0.3">
      <c r="O2149" s="5"/>
    </row>
    <row r="2150" spans="15:15" x14ac:dyDescent="0.3">
      <c r="O2150" s="5"/>
    </row>
    <row r="2151" spans="15:15" x14ac:dyDescent="0.3">
      <c r="O2151" s="5"/>
    </row>
    <row r="2152" spans="15:15" x14ac:dyDescent="0.3">
      <c r="O2152" s="5"/>
    </row>
    <row r="2153" spans="15:15" x14ac:dyDescent="0.3">
      <c r="O2153" s="5"/>
    </row>
    <row r="2154" spans="15:15" x14ac:dyDescent="0.3">
      <c r="O2154" s="5"/>
    </row>
    <row r="2155" spans="15:15" x14ac:dyDescent="0.3">
      <c r="O2155" s="5"/>
    </row>
    <row r="2156" spans="15:15" x14ac:dyDescent="0.3">
      <c r="O2156" s="5"/>
    </row>
    <row r="2157" spans="15:15" x14ac:dyDescent="0.3">
      <c r="O2157" s="5"/>
    </row>
    <row r="2158" spans="15:15" x14ac:dyDescent="0.3">
      <c r="O2158" s="5"/>
    </row>
    <row r="2159" spans="15:15" x14ac:dyDescent="0.3">
      <c r="O2159" s="5"/>
    </row>
    <row r="2160" spans="15:15" x14ac:dyDescent="0.3">
      <c r="O2160" s="5"/>
    </row>
    <row r="2161" spans="15:15" x14ac:dyDescent="0.3">
      <c r="O2161" s="5"/>
    </row>
    <row r="2162" spans="15:15" x14ac:dyDescent="0.3">
      <c r="O2162" s="5"/>
    </row>
    <row r="2163" spans="15:15" x14ac:dyDescent="0.3">
      <c r="O2163" s="5"/>
    </row>
    <row r="2164" spans="15:15" x14ac:dyDescent="0.3">
      <c r="O2164" s="5"/>
    </row>
    <row r="2165" spans="15:15" x14ac:dyDescent="0.3">
      <c r="O2165" s="5"/>
    </row>
    <row r="2166" spans="15:15" x14ac:dyDescent="0.3">
      <c r="O2166" s="5"/>
    </row>
    <row r="2167" spans="15:15" x14ac:dyDescent="0.3">
      <c r="O2167" s="5"/>
    </row>
    <row r="2168" spans="15:15" x14ac:dyDescent="0.3">
      <c r="O2168" s="5"/>
    </row>
    <row r="2169" spans="15:15" x14ac:dyDescent="0.3">
      <c r="O2169" s="5"/>
    </row>
    <row r="2170" spans="15:15" x14ac:dyDescent="0.3">
      <c r="O2170" s="5"/>
    </row>
    <row r="2171" spans="15:15" x14ac:dyDescent="0.3">
      <c r="O2171" s="5"/>
    </row>
    <row r="2172" spans="15:15" x14ac:dyDescent="0.3">
      <c r="O2172" s="5"/>
    </row>
    <row r="2173" spans="15:15" x14ac:dyDescent="0.3">
      <c r="O2173" s="5"/>
    </row>
    <row r="2174" spans="15:15" x14ac:dyDescent="0.3">
      <c r="O2174" s="5"/>
    </row>
    <row r="2175" spans="15:15" x14ac:dyDescent="0.3">
      <c r="O2175" s="5"/>
    </row>
    <row r="2176" spans="15:15" x14ac:dyDescent="0.3">
      <c r="O2176" s="5"/>
    </row>
    <row r="2177" spans="15:15" x14ac:dyDescent="0.3">
      <c r="O2177" s="5"/>
    </row>
    <row r="2178" spans="15:15" x14ac:dyDescent="0.3">
      <c r="O2178" s="5"/>
    </row>
    <row r="2179" spans="15:15" x14ac:dyDescent="0.3">
      <c r="O2179" s="5"/>
    </row>
    <row r="2180" spans="15:15" x14ac:dyDescent="0.3">
      <c r="O2180" s="5"/>
    </row>
    <row r="2181" spans="15:15" x14ac:dyDescent="0.3">
      <c r="O2181" s="5"/>
    </row>
    <row r="2182" spans="15:15" x14ac:dyDescent="0.3">
      <c r="O2182" s="5"/>
    </row>
    <row r="2183" spans="15:15" x14ac:dyDescent="0.3">
      <c r="O2183" s="5"/>
    </row>
    <row r="2184" spans="15:15" x14ac:dyDescent="0.3">
      <c r="O2184" s="5"/>
    </row>
    <row r="2185" spans="15:15" x14ac:dyDescent="0.3">
      <c r="O2185" s="5"/>
    </row>
    <row r="2186" spans="15:15" x14ac:dyDescent="0.3">
      <c r="O2186" s="5"/>
    </row>
    <row r="2187" spans="15:15" x14ac:dyDescent="0.3">
      <c r="O2187" s="5"/>
    </row>
    <row r="2188" spans="15:15" x14ac:dyDescent="0.3">
      <c r="O2188" s="5"/>
    </row>
    <row r="2189" spans="15:15" x14ac:dyDescent="0.3">
      <c r="O2189" s="5"/>
    </row>
    <row r="2190" spans="15:15" x14ac:dyDescent="0.3">
      <c r="O2190" s="5"/>
    </row>
    <row r="2191" spans="15:15" x14ac:dyDescent="0.3">
      <c r="O2191" s="5"/>
    </row>
    <row r="2192" spans="15:15" x14ac:dyDescent="0.3">
      <c r="O2192" s="5"/>
    </row>
    <row r="2193" spans="15:15" x14ac:dyDescent="0.3">
      <c r="O2193" s="5"/>
    </row>
    <row r="2194" spans="15:15" x14ac:dyDescent="0.3">
      <c r="O2194" s="5"/>
    </row>
    <row r="2195" spans="15:15" x14ac:dyDescent="0.3">
      <c r="O2195" s="5"/>
    </row>
    <row r="2196" spans="15:15" x14ac:dyDescent="0.3">
      <c r="O2196" s="5"/>
    </row>
    <row r="2197" spans="15:15" x14ac:dyDescent="0.3">
      <c r="O2197" s="5"/>
    </row>
    <row r="2198" spans="15:15" x14ac:dyDescent="0.3">
      <c r="O2198" s="5"/>
    </row>
    <row r="2199" spans="15:15" x14ac:dyDescent="0.3">
      <c r="O2199" s="5"/>
    </row>
    <row r="2200" spans="15:15" x14ac:dyDescent="0.3">
      <c r="O2200" s="5"/>
    </row>
    <row r="2201" spans="15:15" x14ac:dyDescent="0.3">
      <c r="O2201" s="5"/>
    </row>
    <row r="2202" spans="15:15" x14ac:dyDescent="0.3">
      <c r="O2202" s="5"/>
    </row>
    <row r="2203" spans="15:15" x14ac:dyDescent="0.3">
      <c r="O2203" s="5"/>
    </row>
    <row r="2204" spans="15:15" x14ac:dyDescent="0.3">
      <c r="O2204" s="5"/>
    </row>
    <row r="2205" spans="15:15" x14ac:dyDescent="0.3">
      <c r="O2205" s="5"/>
    </row>
    <row r="2206" spans="15:15" x14ac:dyDescent="0.3">
      <c r="O2206" s="5"/>
    </row>
    <row r="2207" spans="15:15" x14ac:dyDescent="0.3">
      <c r="O2207" s="5"/>
    </row>
    <row r="2208" spans="15:15" x14ac:dyDescent="0.3">
      <c r="O2208" s="5"/>
    </row>
    <row r="2209" spans="15:15" x14ac:dyDescent="0.3">
      <c r="O2209" s="5"/>
    </row>
    <row r="2210" spans="15:15" x14ac:dyDescent="0.3">
      <c r="O2210" s="5"/>
    </row>
    <row r="2211" spans="15:15" x14ac:dyDescent="0.3">
      <c r="O2211" s="5"/>
    </row>
    <row r="2212" spans="15:15" x14ac:dyDescent="0.3">
      <c r="O2212" s="5"/>
    </row>
    <row r="2213" spans="15:15" x14ac:dyDescent="0.3">
      <c r="O2213" s="5"/>
    </row>
    <row r="2214" spans="15:15" x14ac:dyDescent="0.3">
      <c r="O2214" s="5"/>
    </row>
    <row r="2215" spans="15:15" x14ac:dyDescent="0.3">
      <c r="O2215" s="5"/>
    </row>
    <row r="2216" spans="15:15" x14ac:dyDescent="0.3">
      <c r="O2216" s="5"/>
    </row>
    <row r="2217" spans="15:15" x14ac:dyDescent="0.3">
      <c r="O2217" s="5"/>
    </row>
    <row r="2218" spans="15:15" x14ac:dyDescent="0.3">
      <c r="O2218" s="5"/>
    </row>
    <row r="2219" spans="15:15" x14ac:dyDescent="0.3">
      <c r="O2219" s="5"/>
    </row>
    <row r="2220" spans="15:15" x14ac:dyDescent="0.3">
      <c r="O2220" s="5"/>
    </row>
    <row r="2221" spans="15:15" x14ac:dyDescent="0.3">
      <c r="O2221" s="5"/>
    </row>
    <row r="2222" spans="15:15" x14ac:dyDescent="0.3">
      <c r="O2222" s="5"/>
    </row>
    <row r="2223" spans="15:15" x14ac:dyDescent="0.3">
      <c r="O2223" s="5"/>
    </row>
    <row r="2224" spans="15:15" x14ac:dyDescent="0.3">
      <c r="O2224" s="5"/>
    </row>
    <row r="2225" spans="15:15" x14ac:dyDescent="0.3">
      <c r="O2225" s="5"/>
    </row>
    <row r="2226" spans="15:15" x14ac:dyDescent="0.3">
      <c r="O2226" s="5"/>
    </row>
    <row r="2227" spans="15:15" x14ac:dyDescent="0.3">
      <c r="O2227" s="5"/>
    </row>
    <row r="2228" spans="15:15" x14ac:dyDescent="0.3">
      <c r="O2228" s="5"/>
    </row>
    <row r="2229" spans="15:15" x14ac:dyDescent="0.3">
      <c r="O2229" s="5"/>
    </row>
    <row r="2230" spans="15:15" x14ac:dyDescent="0.3">
      <c r="O2230" s="5"/>
    </row>
    <row r="2231" spans="15:15" x14ac:dyDescent="0.3">
      <c r="O2231" s="5"/>
    </row>
    <row r="2232" spans="15:15" x14ac:dyDescent="0.3">
      <c r="O2232" s="5"/>
    </row>
    <row r="2233" spans="15:15" x14ac:dyDescent="0.3">
      <c r="O2233" s="5"/>
    </row>
    <row r="2234" spans="15:15" x14ac:dyDescent="0.3">
      <c r="O2234" s="5"/>
    </row>
    <row r="2235" spans="15:15" x14ac:dyDescent="0.3">
      <c r="O2235" s="5"/>
    </row>
    <row r="2236" spans="15:15" x14ac:dyDescent="0.3">
      <c r="O2236" s="5"/>
    </row>
    <row r="2237" spans="15:15" x14ac:dyDescent="0.3">
      <c r="O2237" s="5"/>
    </row>
    <row r="2238" spans="15:15" x14ac:dyDescent="0.3">
      <c r="O2238" s="5"/>
    </row>
    <row r="2239" spans="15:15" x14ac:dyDescent="0.3">
      <c r="O2239" s="5"/>
    </row>
    <row r="2240" spans="15:15" x14ac:dyDescent="0.3">
      <c r="O2240" s="5"/>
    </row>
    <row r="2241" spans="15:15" x14ac:dyDescent="0.3">
      <c r="O2241" s="5"/>
    </row>
    <row r="2242" spans="15:15" x14ac:dyDescent="0.3">
      <c r="O2242" s="5"/>
    </row>
    <row r="2243" spans="15:15" x14ac:dyDescent="0.3">
      <c r="O2243" s="5"/>
    </row>
    <row r="2244" spans="15:15" x14ac:dyDescent="0.3">
      <c r="O2244" s="5"/>
    </row>
    <row r="2245" spans="15:15" x14ac:dyDescent="0.3">
      <c r="O2245" s="5"/>
    </row>
    <row r="2246" spans="15:15" x14ac:dyDescent="0.3">
      <c r="O2246" s="5"/>
    </row>
    <row r="2247" spans="15:15" x14ac:dyDescent="0.3">
      <c r="O2247" s="5"/>
    </row>
    <row r="2248" spans="15:15" x14ac:dyDescent="0.3">
      <c r="O2248" s="5"/>
    </row>
    <row r="2249" spans="15:15" x14ac:dyDescent="0.3">
      <c r="O2249" s="5"/>
    </row>
    <row r="2250" spans="15:15" x14ac:dyDescent="0.3">
      <c r="O2250" s="5"/>
    </row>
    <row r="2251" spans="15:15" x14ac:dyDescent="0.3">
      <c r="O2251" s="5"/>
    </row>
    <row r="2252" spans="15:15" x14ac:dyDescent="0.3">
      <c r="O2252" s="5"/>
    </row>
    <row r="2253" spans="15:15" x14ac:dyDescent="0.3">
      <c r="O2253" s="5"/>
    </row>
    <row r="2254" spans="15:15" x14ac:dyDescent="0.3">
      <c r="O2254" s="5"/>
    </row>
    <row r="2255" spans="15:15" x14ac:dyDescent="0.3">
      <c r="O2255" s="5"/>
    </row>
    <row r="2256" spans="15:15" x14ac:dyDescent="0.3">
      <c r="O2256" s="5"/>
    </row>
    <row r="2257" spans="15:15" x14ac:dyDescent="0.3">
      <c r="O2257" s="5"/>
    </row>
    <row r="2258" spans="15:15" x14ac:dyDescent="0.3">
      <c r="O2258" s="5"/>
    </row>
    <row r="2259" spans="15:15" x14ac:dyDescent="0.3">
      <c r="O2259" s="5"/>
    </row>
    <row r="2260" spans="15:15" x14ac:dyDescent="0.3">
      <c r="O2260" s="5"/>
    </row>
    <row r="2261" spans="15:15" x14ac:dyDescent="0.3">
      <c r="O2261" s="5"/>
    </row>
    <row r="2262" spans="15:15" x14ac:dyDescent="0.3">
      <c r="O2262" s="5"/>
    </row>
    <row r="2263" spans="15:15" x14ac:dyDescent="0.3">
      <c r="O2263" s="5"/>
    </row>
    <row r="2264" spans="15:15" x14ac:dyDescent="0.3">
      <c r="O2264" s="5"/>
    </row>
    <row r="2265" spans="15:15" x14ac:dyDescent="0.3">
      <c r="O2265" s="5"/>
    </row>
    <row r="2266" spans="15:15" x14ac:dyDescent="0.3">
      <c r="O2266" s="5"/>
    </row>
    <row r="2267" spans="15:15" x14ac:dyDescent="0.3">
      <c r="O2267" s="5"/>
    </row>
    <row r="2268" spans="15:15" x14ac:dyDescent="0.3">
      <c r="O2268" s="5"/>
    </row>
    <row r="2269" spans="15:15" x14ac:dyDescent="0.3">
      <c r="O2269" s="5"/>
    </row>
    <row r="2270" spans="15:15" x14ac:dyDescent="0.3">
      <c r="O2270" s="5"/>
    </row>
    <row r="2271" spans="15:15" x14ac:dyDescent="0.3">
      <c r="O2271" s="5"/>
    </row>
    <row r="2272" spans="15:15" x14ac:dyDescent="0.3">
      <c r="O2272" s="5"/>
    </row>
    <row r="2273" spans="15:15" x14ac:dyDescent="0.3">
      <c r="O2273" s="5"/>
    </row>
    <row r="2274" spans="15:15" x14ac:dyDescent="0.3">
      <c r="O2274" s="5"/>
    </row>
    <row r="2275" spans="15:15" x14ac:dyDescent="0.3">
      <c r="O2275" s="5"/>
    </row>
    <row r="2276" spans="15:15" x14ac:dyDescent="0.3">
      <c r="O2276" s="5"/>
    </row>
    <row r="2277" spans="15:15" x14ac:dyDescent="0.3">
      <c r="O2277" s="5"/>
    </row>
    <row r="2278" spans="15:15" x14ac:dyDescent="0.3">
      <c r="O2278" s="5"/>
    </row>
    <row r="2279" spans="15:15" x14ac:dyDescent="0.3">
      <c r="O2279" s="5"/>
    </row>
    <row r="2280" spans="15:15" x14ac:dyDescent="0.3">
      <c r="O2280" s="5"/>
    </row>
    <row r="2281" spans="15:15" x14ac:dyDescent="0.3">
      <c r="O2281" s="5"/>
    </row>
    <row r="2282" spans="15:15" x14ac:dyDescent="0.3">
      <c r="O2282" s="5"/>
    </row>
    <row r="2283" spans="15:15" x14ac:dyDescent="0.3">
      <c r="O2283" s="5"/>
    </row>
    <row r="2284" spans="15:15" x14ac:dyDescent="0.3">
      <c r="O2284" s="5"/>
    </row>
    <row r="2285" spans="15:15" x14ac:dyDescent="0.3">
      <c r="O2285" s="5"/>
    </row>
    <row r="2286" spans="15:15" x14ac:dyDescent="0.3">
      <c r="O2286" s="5"/>
    </row>
    <row r="2287" spans="15:15" x14ac:dyDescent="0.3">
      <c r="O2287" s="5"/>
    </row>
    <row r="2288" spans="15:15" x14ac:dyDescent="0.3">
      <c r="O2288" s="5"/>
    </row>
    <row r="2289" spans="15:15" x14ac:dyDescent="0.3">
      <c r="O2289" s="5"/>
    </row>
    <row r="2290" spans="15:15" x14ac:dyDescent="0.3">
      <c r="O2290" s="5"/>
    </row>
    <row r="2291" spans="15:15" x14ac:dyDescent="0.3">
      <c r="O2291" s="5"/>
    </row>
    <row r="2292" spans="15:15" x14ac:dyDescent="0.3">
      <c r="O2292" s="5"/>
    </row>
    <row r="2293" spans="15:15" x14ac:dyDescent="0.3">
      <c r="O2293" s="5"/>
    </row>
    <row r="2294" spans="15:15" x14ac:dyDescent="0.3">
      <c r="O2294" s="5"/>
    </row>
    <row r="2295" spans="15:15" x14ac:dyDescent="0.3">
      <c r="O2295" s="5"/>
    </row>
    <row r="2296" spans="15:15" x14ac:dyDescent="0.3">
      <c r="O2296" s="5"/>
    </row>
    <row r="2297" spans="15:15" x14ac:dyDescent="0.3">
      <c r="O2297" s="5"/>
    </row>
    <row r="2298" spans="15:15" x14ac:dyDescent="0.3">
      <c r="O2298" s="5"/>
    </row>
    <row r="2299" spans="15:15" x14ac:dyDescent="0.3">
      <c r="O2299" s="5"/>
    </row>
    <row r="2300" spans="15:15" x14ac:dyDescent="0.3">
      <c r="O2300" s="5"/>
    </row>
    <row r="2301" spans="15:15" x14ac:dyDescent="0.3">
      <c r="O2301" s="5"/>
    </row>
    <row r="2302" spans="15:15" x14ac:dyDescent="0.3">
      <c r="O2302" s="5"/>
    </row>
    <row r="2303" spans="15:15" x14ac:dyDescent="0.3">
      <c r="O2303" s="5"/>
    </row>
    <row r="2304" spans="15:15" x14ac:dyDescent="0.3">
      <c r="O2304" s="5"/>
    </row>
    <row r="2305" spans="15:15" x14ac:dyDescent="0.3">
      <c r="O2305" s="5"/>
    </row>
    <row r="2306" spans="15:15" x14ac:dyDescent="0.3">
      <c r="O2306" s="5"/>
    </row>
    <row r="2307" spans="15:15" x14ac:dyDescent="0.3">
      <c r="O2307" s="5"/>
    </row>
    <row r="2308" spans="15:15" x14ac:dyDescent="0.3">
      <c r="O2308" s="5"/>
    </row>
    <row r="2309" spans="15:15" x14ac:dyDescent="0.3">
      <c r="O2309" s="5"/>
    </row>
    <row r="2310" spans="15:15" x14ac:dyDescent="0.3">
      <c r="O2310" s="5"/>
    </row>
    <row r="2311" spans="15:15" x14ac:dyDescent="0.3">
      <c r="O2311" s="5"/>
    </row>
    <row r="2312" spans="15:15" x14ac:dyDescent="0.3">
      <c r="O2312" s="5"/>
    </row>
    <row r="2313" spans="15:15" x14ac:dyDescent="0.3">
      <c r="O2313" s="5"/>
    </row>
    <row r="2314" spans="15:15" x14ac:dyDescent="0.3">
      <c r="O2314" s="5"/>
    </row>
    <row r="2315" spans="15:15" x14ac:dyDescent="0.3">
      <c r="O2315" s="5"/>
    </row>
    <row r="2316" spans="15:15" x14ac:dyDescent="0.3">
      <c r="O2316" s="5"/>
    </row>
    <row r="2317" spans="15:15" x14ac:dyDescent="0.3">
      <c r="O2317" s="5"/>
    </row>
    <row r="2318" spans="15:15" x14ac:dyDescent="0.3">
      <c r="O2318" s="5"/>
    </row>
    <row r="2319" spans="15:15" x14ac:dyDescent="0.3">
      <c r="O2319" s="5"/>
    </row>
    <row r="2320" spans="15:15" x14ac:dyDescent="0.3">
      <c r="O2320" s="5"/>
    </row>
    <row r="2321" spans="15:15" x14ac:dyDescent="0.3">
      <c r="O2321" s="5"/>
    </row>
    <row r="2322" spans="15:15" x14ac:dyDescent="0.3">
      <c r="O2322" s="5"/>
    </row>
    <row r="2323" spans="15:15" x14ac:dyDescent="0.3">
      <c r="O2323" s="5"/>
    </row>
    <row r="2324" spans="15:15" x14ac:dyDescent="0.3">
      <c r="O2324" s="5"/>
    </row>
    <row r="2325" spans="15:15" x14ac:dyDescent="0.3">
      <c r="O2325" s="5"/>
    </row>
    <row r="2326" spans="15:15" x14ac:dyDescent="0.3">
      <c r="O2326" s="5"/>
    </row>
    <row r="2327" spans="15:15" x14ac:dyDescent="0.3">
      <c r="O2327" s="5"/>
    </row>
    <row r="2328" spans="15:15" x14ac:dyDescent="0.3">
      <c r="O2328" s="5"/>
    </row>
    <row r="2329" spans="15:15" x14ac:dyDescent="0.3">
      <c r="O2329" s="5"/>
    </row>
    <row r="2330" spans="15:15" x14ac:dyDescent="0.3">
      <c r="O2330" s="5"/>
    </row>
    <row r="2331" spans="15:15" x14ac:dyDescent="0.3">
      <c r="O2331" s="5"/>
    </row>
    <row r="2332" spans="15:15" x14ac:dyDescent="0.3">
      <c r="O2332" s="5"/>
    </row>
    <row r="2333" spans="15:15" x14ac:dyDescent="0.3">
      <c r="O2333" s="5"/>
    </row>
    <row r="2334" spans="15:15" x14ac:dyDescent="0.3">
      <c r="O2334" s="5"/>
    </row>
    <row r="2335" spans="15:15" x14ac:dyDescent="0.3">
      <c r="O2335" s="5"/>
    </row>
    <row r="2336" spans="15:15" x14ac:dyDescent="0.3">
      <c r="O2336" s="5"/>
    </row>
    <row r="2337" spans="15:15" x14ac:dyDescent="0.3">
      <c r="O2337" s="5"/>
    </row>
    <row r="2338" spans="15:15" x14ac:dyDescent="0.3">
      <c r="O2338" s="5"/>
    </row>
    <row r="2339" spans="15:15" x14ac:dyDescent="0.3">
      <c r="O2339" s="5"/>
    </row>
    <row r="2340" spans="15:15" x14ac:dyDescent="0.3">
      <c r="O2340" s="5"/>
    </row>
    <row r="2341" spans="15:15" x14ac:dyDescent="0.3">
      <c r="O2341" s="5"/>
    </row>
    <row r="2342" spans="15:15" x14ac:dyDescent="0.3">
      <c r="O2342" s="5"/>
    </row>
    <row r="2343" spans="15:15" x14ac:dyDescent="0.3">
      <c r="O2343" s="5"/>
    </row>
    <row r="2344" spans="15:15" x14ac:dyDescent="0.3">
      <c r="O2344" s="5"/>
    </row>
    <row r="2345" spans="15:15" x14ac:dyDescent="0.3">
      <c r="O2345" s="5"/>
    </row>
    <row r="2346" spans="15:15" x14ac:dyDescent="0.3">
      <c r="O2346" s="5"/>
    </row>
    <row r="2347" spans="15:15" x14ac:dyDescent="0.3">
      <c r="O2347" s="5"/>
    </row>
    <row r="2348" spans="15:15" x14ac:dyDescent="0.3">
      <c r="O2348" s="5"/>
    </row>
    <row r="2349" spans="15:15" x14ac:dyDescent="0.3">
      <c r="O2349" s="5"/>
    </row>
    <row r="2350" spans="15:15" x14ac:dyDescent="0.3">
      <c r="O2350" s="5"/>
    </row>
    <row r="2351" spans="15:15" x14ac:dyDescent="0.3">
      <c r="O2351" s="5"/>
    </row>
    <row r="2352" spans="15:15" x14ac:dyDescent="0.3">
      <c r="O2352" s="5"/>
    </row>
    <row r="2353" spans="15:15" x14ac:dyDescent="0.3">
      <c r="O2353" s="5"/>
    </row>
    <row r="2354" spans="15:15" x14ac:dyDescent="0.3">
      <c r="O2354" s="5"/>
    </row>
    <row r="2355" spans="15:15" x14ac:dyDescent="0.3">
      <c r="O2355" s="5"/>
    </row>
    <row r="2356" spans="15:15" x14ac:dyDescent="0.3">
      <c r="O2356" s="5"/>
    </row>
    <row r="2357" spans="15:15" x14ac:dyDescent="0.3">
      <c r="O2357" s="5"/>
    </row>
    <row r="2358" spans="15:15" x14ac:dyDescent="0.3">
      <c r="O2358" s="5"/>
    </row>
    <row r="2359" spans="15:15" x14ac:dyDescent="0.3">
      <c r="O2359" s="5"/>
    </row>
    <row r="2360" spans="15:15" x14ac:dyDescent="0.3">
      <c r="O2360" s="5"/>
    </row>
    <row r="2361" spans="15:15" x14ac:dyDescent="0.3">
      <c r="O2361" s="5"/>
    </row>
    <row r="2362" spans="15:15" x14ac:dyDescent="0.3">
      <c r="O2362" s="5"/>
    </row>
    <row r="2363" spans="15:15" x14ac:dyDescent="0.3">
      <c r="O2363" s="5"/>
    </row>
    <row r="2364" spans="15:15" x14ac:dyDescent="0.3">
      <c r="O2364" s="5"/>
    </row>
    <row r="2365" spans="15:15" x14ac:dyDescent="0.3">
      <c r="O2365" s="5"/>
    </row>
    <row r="2366" spans="15:15" x14ac:dyDescent="0.3">
      <c r="O2366" s="5"/>
    </row>
    <row r="2367" spans="15:15" x14ac:dyDescent="0.3">
      <c r="O2367" s="5"/>
    </row>
    <row r="2368" spans="15:15" x14ac:dyDescent="0.3">
      <c r="O2368" s="5"/>
    </row>
    <row r="2369" spans="15:15" x14ac:dyDescent="0.3">
      <c r="O2369" s="5"/>
    </row>
    <row r="2370" spans="15:15" x14ac:dyDescent="0.3">
      <c r="O2370" s="5"/>
    </row>
    <row r="2371" spans="15:15" x14ac:dyDescent="0.3">
      <c r="O2371" s="5"/>
    </row>
    <row r="2372" spans="15:15" x14ac:dyDescent="0.3">
      <c r="O2372" s="5"/>
    </row>
    <row r="2373" spans="15:15" x14ac:dyDescent="0.3">
      <c r="O2373" s="5"/>
    </row>
    <row r="2374" spans="15:15" x14ac:dyDescent="0.3">
      <c r="O2374" s="5"/>
    </row>
    <row r="2375" spans="15:15" x14ac:dyDescent="0.3">
      <c r="O2375" s="5"/>
    </row>
    <row r="2376" spans="15:15" x14ac:dyDescent="0.3">
      <c r="O2376" s="5"/>
    </row>
    <row r="2377" spans="15:15" x14ac:dyDescent="0.3">
      <c r="O2377" s="5"/>
    </row>
    <row r="2378" spans="15:15" x14ac:dyDescent="0.3">
      <c r="O2378" s="5"/>
    </row>
    <row r="2379" spans="15:15" x14ac:dyDescent="0.3">
      <c r="O2379" s="5"/>
    </row>
    <row r="2380" spans="15:15" x14ac:dyDescent="0.3">
      <c r="O2380" s="5"/>
    </row>
    <row r="2381" spans="15:15" x14ac:dyDescent="0.3">
      <c r="O2381" s="5"/>
    </row>
    <row r="2382" spans="15:15" x14ac:dyDescent="0.3">
      <c r="O2382" s="5"/>
    </row>
    <row r="2383" spans="15:15" x14ac:dyDescent="0.3">
      <c r="O2383" s="5"/>
    </row>
    <row r="2384" spans="15:15" x14ac:dyDescent="0.3">
      <c r="O2384" s="5"/>
    </row>
    <row r="2385" spans="15:15" x14ac:dyDescent="0.3">
      <c r="O2385" s="5"/>
    </row>
    <row r="2386" spans="15:15" x14ac:dyDescent="0.3">
      <c r="O2386" s="5"/>
    </row>
    <row r="2387" spans="15:15" x14ac:dyDescent="0.3">
      <c r="O2387" s="5"/>
    </row>
    <row r="2388" spans="15:15" x14ac:dyDescent="0.3">
      <c r="O2388" s="5"/>
    </row>
    <row r="2389" spans="15:15" x14ac:dyDescent="0.3">
      <c r="O2389" s="5"/>
    </row>
    <row r="2390" spans="15:15" x14ac:dyDescent="0.3">
      <c r="O2390" s="5"/>
    </row>
    <row r="2391" spans="15:15" x14ac:dyDescent="0.3">
      <c r="O2391" s="5"/>
    </row>
    <row r="2392" spans="15:15" x14ac:dyDescent="0.3">
      <c r="O2392" s="5"/>
    </row>
    <row r="2393" spans="15:15" x14ac:dyDescent="0.3">
      <c r="O2393" s="5"/>
    </row>
    <row r="2394" spans="15:15" x14ac:dyDescent="0.3">
      <c r="O2394" s="5"/>
    </row>
    <row r="2395" spans="15:15" x14ac:dyDescent="0.3">
      <c r="O2395" s="5"/>
    </row>
    <row r="2396" spans="15:15" x14ac:dyDescent="0.3">
      <c r="O2396" s="5"/>
    </row>
    <row r="2397" spans="15:15" x14ac:dyDescent="0.3">
      <c r="O2397" s="5"/>
    </row>
    <row r="2398" spans="15:15" x14ac:dyDescent="0.3">
      <c r="O2398" s="5"/>
    </row>
    <row r="2399" spans="15:15" x14ac:dyDescent="0.3">
      <c r="O2399" s="5"/>
    </row>
    <row r="2400" spans="15:15" x14ac:dyDescent="0.3">
      <c r="O2400" s="5"/>
    </row>
    <row r="2401" spans="15:15" x14ac:dyDescent="0.3">
      <c r="O2401" s="5"/>
    </row>
    <row r="2402" spans="15:15" x14ac:dyDescent="0.3">
      <c r="O2402" s="5"/>
    </row>
    <row r="2403" spans="15:15" x14ac:dyDescent="0.3">
      <c r="O2403" s="5"/>
    </row>
    <row r="2404" spans="15:15" x14ac:dyDescent="0.3">
      <c r="O2404" s="5"/>
    </row>
    <row r="2405" spans="15:15" x14ac:dyDescent="0.3">
      <c r="O2405" s="5"/>
    </row>
    <row r="2406" spans="15:15" x14ac:dyDescent="0.3">
      <c r="O2406" s="5"/>
    </row>
    <row r="2407" spans="15:15" x14ac:dyDescent="0.3">
      <c r="O2407" s="5"/>
    </row>
    <row r="2408" spans="15:15" x14ac:dyDescent="0.3">
      <c r="O2408" s="5"/>
    </row>
    <row r="2409" spans="15:15" x14ac:dyDescent="0.3">
      <c r="O2409" s="5"/>
    </row>
    <row r="2410" spans="15:15" x14ac:dyDescent="0.3">
      <c r="O2410" s="5"/>
    </row>
    <row r="2411" spans="15:15" x14ac:dyDescent="0.3">
      <c r="O2411" s="5"/>
    </row>
    <row r="2412" spans="15:15" x14ac:dyDescent="0.3">
      <c r="O2412" s="5"/>
    </row>
    <row r="2413" spans="15:15" x14ac:dyDescent="0.3">
      <c r="O2413" s="5"/>
    </row>
    <row r="2414" spans="15:15" x14ac:dyDescent="0.3">
      <c r="O2414" s="5"/>
    </row>
    <row r="2415" spans="15:15" x14ac:dyDescent="0.3">
      <c r="O2415" s="5"/>
    </row>
    <row r="2416" spans="15:15" x14ac:dyDescent="0.3">
      <c r="O2416" s="5"/>
    </row>
    <row r="2417" spans="15:15" x14ac:dyDescent="0.3">
      <c r="O2417" s="5"/>
    </row>
    <row r="2418" spans="15:15" x14ac:dyDescent="0.3">
      <c r="O2418" s="5"/>
    </row>
    <row r="2419" spans="15:15" x14ac:dyDescent="0.3">
      <c r="O2419" s="5"/>
    </row>
    <row r="2420" spans="15:15" x14ac:dyDescent="0.3">
      <c r="O2420" s="5"/>
    </row>
    <row r="2421" spans="15:15" x14ac:dyDescent="0.3">
      <c r="O2421" s="5"/>
    </row>
    <row r="2422" spans="15:15" x14ac:dyDescent="0.3">
      <c r="O2422" s="5"/>
    </row>
    <row r="2423" spans="15:15" x14ac:dyDescent="0.3">
      <c r="O2423" s="5"/>
    </row>
    <row r="2424" spans="15:15" x14ac:dyDescent="0.3">
      <c r="O2424" s="5"/>
    </row>
    <row r="2425" spans="15:15" x14ac:dyDescent="0.3">
      <c r="O2425" s="5"/>
    </row>
    <row r="2426" spans="15:15" x14ac:dyDescent="0.3">
      <c r="O2426" s="5"/>
    </row>
    <row r="2427" spans="15:15" x14ac:dyDescent="0.3">
      <c r="O2427" s="5"/>
    </row>
    <row r="2428" spans="15:15" x14ac:dyDescent="0.3">
      <c r="O2428" s="5"/>
    </row>
    <row r="2429" spans="15:15" x14ac:dyDescent="0.3">
      <c r="O2429" s="5"/>
    </row>
    <row r="2430" spans="15:15" x14ac:dyDescent="0.3">
      <c r="O2430" s="5"/>
    </row>
    <row r="2431" spans="15:15" x14ac:dyDescent="0.3">
      <c r="O2431" s="5"/>
    </row>
    <row r="2432" spans="15:15" x14ac:dyDescent="0.3">
      <c r="O2432" s="5"/>
    </row>
    <row r="2433" spans="15:15" x14ac:dyDescent="0.3">
      <c r="O2433" s="5"/>
    </row>
    <row r="2434" spans="15:15" x14ac:dyDescent="0.3">
      <c r="O2434" s="5"/>
    </row>
    <row r="2435" spans="15:15" x14ac:dyDescent="0.3">
      <c r="O2435" s="5"/>
    </row>
    <row r="2436" spans="15:15" x14ac:dyDescent="0.3">
      <c r="O2436" s="5"/>
    </row>
    <row r="2437" spans="15:15" x14ac:dyDescent="0.3">
      <c r="O2437" s="5"/>
    </row>
    <row r="2438" spans="15:15" x14ac:dyDescent="0.3">
      <c r="O2438" s="5"/>
    </row>
    <row r="2439" spans="15:15" x14ac:dyDescent="0.3">
      <c r="O2439" s="5"/>
    </row>
    <row r="2440" spans="15:15" x14ac:dyDescent="0.3">
      <c r="O2440" s="5"/>
    </row>
    <row r="2441" spans="15:15" x14ac:dyDescent="0.3">
      <c r="O2441" s="5"/>
    </row>
    <row r="2442" spans="15:15" x14ac:dyDescent="0.3">
      <c r="O2442" s="5"/>
    </row>
    <row r="2443" spans="15:15" x14ac:dyDescent="0.3">
      <c r="O2443" s="5"/>
    </row>
    <row r="2444" spans="15:15" x14ac:dyDescent="0.3">
      <c r="O2444" s="5"/>
    </row>
    <row r="2445" spans="15:15" x14ac:dyDescent="0.3">
      <c r="O2445" s="5"/>
    </row>
    <row r="2446" spans="15:15" x14ac:dyDescent="0.3">
      <c r="O2446" s="5"/>
    </row>
    <row r="2447" spans="15:15" x14ac:dyDescent="0.3">
      <c r="O2447" s="5"/>
    </row>
    <row r="2448" spans="15:15" x14ac:dyDescent="0.3">
      <c r="O2448" s="5"/>
    </row>
    <row r="2449" spans="15:15" x14ac:dyDescent="0.3">
      <c r="O2449" s="5"/>
    </row>
    <row r="2450" spans="15:15" x14ac:dyDescent="0.3">
      <c r="O2450" s="5"/>
    </row>
    <row r="2451" spans="15:15" x14ac:dyDescent="0.3">
      <c r="O2451" s="5"/>
    </row>
    <row r="2452" spans="15:15" x14ac:dyDescent="0.3">
      <c r="O2452" s="5"/>
    </row>
    <row r="2453" spans="15:15" x14ac:dyDescent="0.3">
      <c r="O2453" s="5"/>
    </row>
    <row r="2454" spans="15:15" x14ac:dyDescent="0.3">
      <c r="O2454" s="5"/>
    </row>
    <row r="2455" spans="15:15" x14ac:dyDescent="0.3">
      <c r="O2455" s="5"/>
    </row>
    <row r="2456" spans="15:15" x14ac:dyDescent="0.3">
      <c r="O2456" s="5"/>
    </row>
    <row r="2457" spans="15:15" x14ac:dyDescent="0.3">
      <c r="O2457" s="5"/>
    </row>
    <row r="2458" spans="15:15" x14ac:dyDescent="0.3">
      <c r="O2458" s="5"/>
    </row>
    <row r="2459" spans="15:15" x14ac:dyDescent="0.3">
      <c r="O2459" s="5"/>
    </row>
    <row r="2460" spans="15:15" x14ac:dyDescent="0.3">
      <c r="O2460" s="5"/>
    </row>
    <row r="2461" spans="15:15" x14ac:dyDescent="0.3">
      <c r="O2461" s="5"/>
    </row>
    <row r="2462" spans="15:15" x14ac:dyDescent="0.3">
      <c r="O2462" s="5"/>
    </row>
    <row r="2463" spans="15:15" x14ac:dyDescent="0.3">
      <c r="O2463" s="5"/>
    </row>
    <row r="2464" spans="15:15" x14ac:dyDescent="0.3">
      <c r="O2464" s="5"/>
    </row>
    <row r="2465" spans="15:15" x14ac:dyDescent="0.3">
      <c r="O2465" s="5"/>
    </row>
    <row r="2466" spans="15:15" x14ac:dyDescent="0.3">
      <c r="O2466" s="5"/>
    </row>
    <row r="2467" spans="15:15" x14ac:dyDescent="0.3">
      <c r="O2467" s="5"/>
    </row>
    <row r="2468" spans="15:15" x14ac:dyDescent="0.3">
      <c r="O2468" s="5"/>
    </row>
    <row r="2469" spans="15:15" x14ac:dyDescent="0.3">
      <c r="O2469" s="5"/>
    </row>
    <row r="2470" spans="15:15" x14ac:dyDescent="0.3">
      <c r="O2470" s="5"/>
    </row>
    <row r="2471" spans="15:15" x14ac:dyDescent="0.3">
      <c r="O2471" s="5"/>
    </row>
    <row r="2472" spans="15:15" x14ac:dyDescent="0.3">
      <c r="O2472" s="5"/>
    </row>
    <row r="2473" spans="15:15" x14ac:dyDescent="0.3">
      <c r="O2473" s="5"/>
    </row>
    <row r="2474" spans="15:15" x14ac:dyDescent="0.3">
      <c r="O2474" s="5"/>
    </row>
    <row r="2475" spans="15:15" x14ac:dyDescent="0.3">
      <c r="O2475" s="5"/>
    </row>
    <row r="2476" spans="15:15" x14ac:dyDescent="0.3">
      <c r="O2476" s="5"/>
    </row>
    <row r="2477" spans="15:15" x14ac:dyDescent="0.3">
      <c r="O2477" s="5"/>
    </row>
    <row r="2478" spans="15:15" x14ac:dyDescent="0.3">
      <c r="O2478" s="5"/>
    </row>
    <row r="2479" spans="15:15" x14ac:dyDescent="0.3">
      <c r="O2479" s="5"/>
    </row>
    <row r="2480" spans="15:15" x14ac:dyDescent="0.3">
      <c r="O2480" s="5"/>
    </row>
    <row r="2481" spans="15:15" x14ac:dyDescent="0.3">
      <c r="O2481" s="5"/>
    </row>
    <row r="2482" spans="15:15" x14ac:dyDescent="0.3">
      <c r="O2482" s="5"/>
    </row>
    <row r="2483" spans="15:15" x14ac:dyDescent="0.3">
      <c r="O2483" s="5"/>
    </row>
    <row r="2484" spans="15:15" x14ac:dyDescent="0.3">
      <c r="O2484" s="5"/>
    </row>
    <row r="2485" spans="15:15" x14ac:dyDescent="0.3">
      <c r="O2485" s="5"/>
    </row>
    <row r="2486" spans="15:15" x14ac:dyDescent="0.3">
      <c r="O2486" s="5"/>
    </row>
    <row r="2487" spans="15:15" x14ac:dyDescent="0.3">
      <c r="O2487" s="5"/>
    </row>
    <row r="2488" spans="15:15" x14ac:dyDescent="0.3">
      <c r="O2488" s="5"/>
    </row>
    <row r="2489" spans="15:15" x14ac:dyDescent="0.3">
      <c r="O2489" s="5"/>
    </row>
    <row r="2490" spans="15:15" x14ac:dyDescent="0.3">
      <c r="O2490" s="5"/>
    </row>
    <row r="2491" spans="15:15" x14ac:dyDescent="0.3">
      <c r="O2491" s="5"/>
    </row>
    <row r="2492" spans="15:15" x14ac:dyDescent="0.3">
      <c r="O2492" s="5"/>
    </row>
    <row r="2493" spans="15:15" x14ac:dyDescent="0.3">
      <c r="O2493" s="5"/>
    </row>
    <row r="2494" spans="15:15" x14ac:dyDescent="0.3">
      <c r="O2494" s="5"/>
    </row>
    <row r="2495" spans="15:15" x14ac:dyDescent="0.3">
      <c r="O2495" s="5"/>
    </row>
    <row r="2496" spans="15:15" x14ac:dyDescent="0.3">
      <c r="O2496" s="5"/>
    </row>
    <row r="2497" spans="15:15" x14ac:dyDescent="0.3">
      <c r="O2497" s="5"/>
    </row>
    <row r="2498" spans="15:15" x14ac:dyDescent="0.3">
      <c r="O2498" s="5"/>
    </row>
    <row r="2499" spans="15:15" x14ac:dyDescent="0.3">
      <c r="O2499" s="5"/>
    </row>
    <row r="2500" spans="15:15" x14ac:dyDescent="0.3">
      <c r="O2500" s="5"/>
    </row>
    <row r="2501" spans="15:15" x14ac:dyDescent="0.3">
      <c r="O2501" s="5"/>
    </row>
    <row r="2502" spans="15:15" x14ac:dyDescent="0.3">
      <c r="O2502" s="5"/>
    </row>
    <row r="2503" spans="15:15" x14ac:dyDescent="0.3">
      <c r="O2503" s="5"/>
    </row>
    <row r="2504" spans="15:15" x14ac:dyDescent="0.3">
      <c r="O2504" s="5"/>
    </row>
    <row r="2505" spans="15:15" x14ac:dyDescent="0.3">
      <c r="O2505" s="5"/>
    </row>
    <row r="2506" spans="15:15" x14ac:dyDescent="0.3">
      <c r="O2506" s="5"/>
    </row>
    <row r="2507" spans="15:15" x14ac:dyDescent="0.3">
      <c r="O2507" s="5"/>
    </row>
    <row r="2508" spans="15:15" x14ac:dyDescent="0.3">
      <c r="O2508" s="5"/>
    </row>
    <row r="2509" spans="15:15" x14ac:dyDescent="0.3">
      <c r="O2509" s="5"/>
    </row>
    <row r="2510" spans="15:15" x14ac:dyDescent="0.3">
      <c r="O2510" s="5"/>
    </row>
    <row r="2511" spans="15:15" x14ac:dyDescent="0.3">
      <c r="O2511" s="5"/>
    </row>
    <row r="2512" spans="15:15" x14ac:dyDescent="0.3">
      <c r="O2512" s="5"/>
    </row>
    <row r="2513" spans="15:15" x14ac:dyDescent="0.3">
      <c r="O2513" s="5"/>
    </row>
    <row r="2514" spans="15:15" x14ac:dyDescent="0.3">
      <c r="O2514" s="5"/>
    </row>
    <row r="2515" spans="15:15" x14ac:dyDescent="0.3">
      <c r="O2515" s="5"/>
    </row>
    <row r="2516" spans="15:15" x14ac:dyDescent="0.3">
      <c r="O2516" s="5"/>
    </row>
    <row r="2517" spans="15:15" x14ac:dyDescent="0.3">
      <c r="O2517" s="5"/>
    </row>
    <row r="2518" spans="15:15" x14ac:dyDescent="0.3">
      <c r="O2518" s="5"/>
    </row>
    <row r="2519" spans="15:15" x14ac:dyDescent="0.3">
      <c r="O2519" s="5"/>
    </row>
    <row r="2520" spans="15:15" x14ac:dyDescent="0.3">
      <c r="O2520" s="5"/>
    </row>
    <row r="2521" spans="15:15" x14ac:dyDescent="0.3">
      <c r="O2521" s="5"/>
    </row>
    <row r="2522" spans="15:15" x14ac:dyDescent="0.3">
      <c r="O2522" s="5"/>
    </row>
    <row r="2523" spans="15:15" x14ac:dyDescent="0.3">
      <c r="O2523" s="5"/>
    </row>
    <row r="2524" spans="15:15" x14ac:dyDescent="0.3">
      <c r="O2524" s="5"/>
    </row>
    <row r="2525" spans="15:15" x14ac:dyDescent="0.3">
      <c r="O2525" s="5"/>
    </row>
    <row r="2526" spans="15:15" x14ac:dyDescent="0.3">
      <c r="O2526" s="5"/>
    </row>
    <row r="2527" spans="15:15" x14ac:dyDescent="0.3">
      <c r="O2527" s="5"/>
    </row>
    <row r="2528" spans="15:15" x14ac:dyDescent="0.3">
      <c r="O2528" s="5"/>
    </row>
    <row r="2529" spans="15:15" x14ac:dyDescent="0.3">
      <c r="O2529" s="5"/>
    </row>
    <row r="2530" spans="15:15" x14ac:dyDescent="0.3">
      <c r="O2530" s="5"/>
    </row>
    <row r="2531" spans="15:15" x14ac:dyDescent="0.3">
      <c r="O2531" s="5"/>
    </row>
    <row r="2532" spans="15:15" x14ac:dyDescent="0.3">
      <c r="O2532" s="5"/>
    </row>
    <row r="2533" spans="15:15" x14ac:dyDescent="0.3">
      <c r="O2533" s="5"/>
    </row>
    <row r="2534" spans="15:15" x14ac:dyDescent="0.3">
      <c r="O2534" s="5"/>
    </row>
    <row r="2535" spans="15:15" x14ac:dyDescent="0.3">
      <c r="O2535" s="5"/>
    </row>
    <row r="2536" spans="15:15" x14ac:dyDescent="0.3">
      <c r="O2536" s="5"/>
    </row>
    <row r="2537" spans="15:15" x14ac:dyDescent="0.3">
      <c r="O2537" s="5"/>
    </row>
    <row r="2538" spans="15:15" x14ac:dyDescent="0.3">
      <c r="O2538" s="5"/>
    </row>
    <row r="2539" spans="15:15" x14ac:dyDescent="0.3">
      <c r="O2539" s="5"/>
    </row>
    <row r="2540" spans="15:15" x14ac:dyDescent="0.3">
      <c r="O2540" s="5"/>
    </row>
    <row r="2541" spans="15:15" x14ac:dyDescent="0.3">
      <c r="O2541" s="5"/>
    </row>
    <row r="2542" spans="15:15" x14ac:dyDescent="0.3">
      <c r="O2542" s="5"/>
    </row>
    <row r="2543" spans="15:15" x14ac:dyDescent="0.3">
      <c r="O2543" s="5"/>
    </row>
    <row r="2544" spans="15:15" x14ac:dyDescent="0.3">
      <c r="O2544" s="5"/>
    </row>
    <row r="2545" spans="15:15" x14ac:dyDescent="0.3">
      <c r="O2545" s="5"/>
    </row>
    <row r="2546" spans="15:15" x14ac:dyDescent="0.3">
      <c r="O2546" s="5"/>
    </row>
    <row r="2547" spans="15:15" x14ac:dyDescent="0.3">
      <c r="O2547" s="5"/>
    </row>
    <row r="2548" spans="15:15" x14ac:dyDescent="0.3">
      <c r="O2548" s="5"/>
    </row>
    <row r="2549" spans="15:15" x14ac:dyDescent="0.3">
      <c r="O2549" s="5"/>
    </row>
    <row r="2550" spans="15:15" x14ac:dyDescent="0.3">
      <c r="O2550" s="5"/>
    </row>
    <row r="2551" spans="15:15" x14ac:dyDescent="0.3">
      <c r="O2551" s="5"/>
    </row>
    <row r="2552" spans="15:15" x14ac:dyDescent="0.3">
      <c r="O2552" s="5"/>
    </row>
    <row r="2553" spans="15:15" x14ac:dyDescent="0.3">
      <c r="O2553" s="5"/>
    </row>
    <row r="2554" spans="15:15" x14ac:dyDescent="0.3">
      <c r="O2554" s="5"/>
    </row>
    <row r="2555" spans="15:15" x14ac:dyDescent="0.3">
      <c r="O2555" s="5"/>
    </row>
    <row r="2556" spans="15:15" x14ac:dyDescent="0.3">
      <c r="O2556" s="5"/>
    </row>
    <row r="2557" spans="15:15" x14ac:dyDescent="0.3">
      <c r="O2557" s="5"/>
    </row>
    <row r="2558" spans="15:15" x14ac:dyDescent="0.3">
      <c r="O2558" s="5"/>
    </row>
    <row r="2559" spans="15:15" x14ac:dyDescent="0.3">
      <c r="O2559" s="5"/>
    </row>
    <row r="2560" spans="15:15" x14ac:dyDescent="0.3">
      <c r="O2560" s="5"/>
    </row>
    <row r="2561" spans="15:15" x14ac:dyDescent="0.3">
      <c r="O2561" s="5"/>
    </row>
    <row r="2562" spans="15:15" x14ac:dyDescent="0.3">
      <c r="O2562" s="5"/>
    </row>
    <row r="2563" spans="15:15" x14ac:dyDescent="0.3">
      <c r="O2563" s="5"/>
    </row>
    <row r="2564" spans="15:15" x14ac:dyDescent="0.3">
      <c r="O2564" s="5"/>
    </row>
    <row r="2565" spans="15:15" x14ac:dyDescent="0.3">
      <c r="O2565" s="5"/>
    </row>
    <row r="2566" spans="15:15" x14ac:dyDescent="0.3">
      <c r="O2566" s="5"/>
    </row>
    <row r="2567" spans="15:15" x14ac:dyDescent="0.3">
      <c r="O2567" s="5"/>
    </row>
    <row r="2568" spans="15:15" x14ac:dyDescent="0.3">
      <c r="O2568" s="5"/>
    </row>
    <row r="2569" spans="15:15" x14ac:dyDescent="0.3">
      <c r="O2569" s="5"/>
    </row>
    <row r="2570" spans="15:15" x14ac:dyDescent="0.3">
      <c r="O2570" s="5"/>
    </row>
    <row r="2571" spans="15:15" x14ac:dyDescent="0.3">
      <c r="O2571" s="5"/>
    </row>
    <row r="2572" spans="15:15" x14ac:dyDescent="0.3">
      <c r="O2572" s="5"/>
    </row>
    <row r="2573" spans="15:15" x14ac:dyDescent="0.3">
      <c r="O2573" s="5"/>
    </row>
    <row r="2574" spans="15:15" x14ac:dyDescent="0.3">
      <c r="O2574" s="5"/>
    </row>
    <row r="2575" spans="15:15" x14ac:dyDescent="0.3">
      <c r="O2575" s="5"/>
    </row>
    <row r="2576" spans="15:15" x14ac:dyDescent="0.3">
      <c r="O2576" s="5"/>
    </row>
    <row r="2577" spans="15:15" x14ac:dyDescent="0.3">
      <c r="O2577" s="5"/>
    </row>
    <row r="2578" spans="15:15" x14ac:dyDescent="0.3">
      <c r="O2578" s="5"/>
    </row>
    <row r="2579" spans="15:15" x14ac:dyDescent="0.3">
      <c r="O2579" s="5"/>
    </row>
    <row r="2580" spans="15:15" x14ac:dyDescent="0.3">
      <c r="O2580" s="5"/>
    </row>
    <row r="2581" spans="15:15" x14ac:dyDescent="0.3">
      <c r="O2581" s="5"/>
    </row>
    <row r="2582" spans="15:15" x14ac:dyDescent="0.3">
      <c r="O2582" s="5"/>
    </row>
    <row r="2583" spans="15:15" x14ac:dyDescent="0.3">
      <c r="O2583" s="5"/>
    </row>
    <row r="2584" spans="15:15" x14ac:dyDescent="0.3">
      <c r="O2584" s="5"/>
    </row>
    <row r="2585" spans="15:15" x14ac:dyDescent="0.3">
      <c r="O2585" s="5"/>
    </row>
    <row r="2586" spans="15:15" x14ac:dyDescent="0.3">
      <c r="O2586" s="5"/>
    </row>
    <row r="2587" spans="15:15" x14ac:dyDescent="0.3">
      <c r="O2587" s="5"/>
    </row>
    <row r="2588" spans="15:15" x14ac:dyDescent="0.3">
      <c r="O2588" s="5"/>
    </row>
    <row r="2589" spans="15:15" x14ac:dyDescent="0.3">
      <c r="O2589" s="5"/>
    </row>
    <row r="2590" spans="15:15" x14ac:dyDescent="0.3">
      <c r="O2590" s="5"/>
    </row>
    <row r="2591" spans="15:15" x14ac:dyDescent="0.3">
      <c r="O2591" s="5"/>
    </row>
    <row r="2592" spans="15:15" x14ac:dyDescent="0.3">
      <c r="O2592" s="5"/>
    </row>
    <row r="2593" spans="15:15" x14ac:dyDescent="0.3">
      <c r="O2593" s="5"/>
    </row>
    <row r="2594" spans="15:15" x14ac:dyDescent="0.3">
      <c r="O2594" s="5"/>
    </row>
    <row r="2595" spans="15:15" x14ac:dyDescent="0.3">
      <c r="O2595" s="5"/>
    </row>
    <row r="2596" spans="15:15" x14ac:dyDescent="0.3">
      <c r="O2596" s="5"/>
    </row>
    <row r="2597" spans="15:15" x14ac:dyDescent="0.3">
      <c r="O2597" s="5"/>
    </row>
    <row r="2598" spans="15:15" x14ac:dyDescent="0.3">
      <c r="O2598" s="5"/>
    </row>
    <row r="2599" spans="15:15" x14ac:dyDescent="0.3">
      <c r="O2599" s="5"/>
    </row>
    <row r="2600" spans="15:15" x14ac:dyDescent="0.3">
      <c r="O2600" s="5"/>
    </row>
    <row r="2601" spans="15:15" x14ac:dyDescent="0.3">
      <c r="O2601" s="5"/>
    </row>
    <row r="2602" spans="15:15" x14ac:dyDescent="0.3">
      <c r="O2602" s="5"/>
    </row>
    <row r="2603" spans="15:15" x14ac:dyDescent="0.3">
      <c r="O2603" s="5"/>
    </row>
    <row r="2604" spans="15:15" x14ac:dyDescent="0.3">
      <c r="O2604" s="5"/>
    </row>
    <row r="2605" spans="15:15" x14ac:dyDescent="0.3">
      <c r="O2605" s="5"/>
    </row>
    <row r="2606" spans="15:15" x14ac:dyDescent="0.3">
      <c r="O2606" s="5"/>
    </row>
    <row r="2607" spans="15:15" x14ac:dyDescent="0.3">
      <c r="O2607" s="5"/>
    </row>
    <row r="2608" spans="15:15" x14ac:dyDescent="0.3">
      <c r="O2608" s="5"/>
    </row>
    <row r="2609" spans="15:15" x14ac:dyDescent="0.3">
      <c r="O2609" s="5"/>
    </row>
    <row r="2610" spans="15:15" x14ac:dyDescent="0.3">
      <c r="O2610" s="5"/>
    </row>
    <row r="2611" spans="15:15" x14ac:dyDescent="0.3">
      <c r="O2611" s="5"/>
    </row>
    <row r="2612" spans="15:15" x14ac:dyDescent="0.3">
      <c r="O2612" s="5"/>
    </row>
    <row r="2613" spans="15:15" x14ac:dyDescent="0.3">
      <c r="O2613" s="5"/>
    </row>
    <row r="2614" spans="15:15" x14ac:dyDescent="0.3">
      <c r="O2614" s="5"/>
    </row>
    <row r="2615" spans="15:15" x14ac:dyDescent="0.3">
      <c r="O2615" s="5"/>
    </row>
    <row r="2616" spans="15:15" x14ac:dyDescent="0.3">
      <c r="O2616" s="5"/>
    </row>
    <row r="2617" spans="15:15" x14ac:dyDescent="0.3">
      <c r="O2617" s="5"/>
    </row>
    <row r="2618" spans="15:15" x14ac:dyDescent="0.3">
      <c r="O2618" s="5"/>
    </row>
    <row r="2619" spans="15:15" x14ac:dyDescent="0.3">
      <c r="O2619" s="5"/>
    </row>
    <row r="2620" spans="15:15" x14ac:dyDescent="0.3">
      <c r="O2620" s="5"/>
    </row>
    <row r="2621" spans="15:15" x14ac:dyDescent="0.3">
      <c r="O2621" s="5"/>
    </row>
    <row r="2622" spans="15:15" x14ac:dyDescent="0.3">
      <c r="O2622" s="5"/>
    </row>
    <row r="2623" spans="15:15" x14ac:dyDescent="0.3">
      <c r="O2623" s="5"/>
    </row>
    <row r="2624" spans="15:15" x14ac:dyDescent="0.3">
      <c r="O2624" s="5"/>
    </row>
    <row r="2625" spans="15:15" x14ac:dyDescent="0.3">
      <c r="O2625" s="5"/>
    </row>
    <row r="2626" spans="15:15" x14ac:dyDescent="0.3">
      <c r="O2626" s="5"/>
    </row>
    <row r="2627" spans="15:15" x14ac:dyDescent="0.3">
      <c r="O2627" s="5"/>
    </row>
    <row r="2628" spans="15:15" x14ac:dyDescent="0.3">
      <c r="O2628" s="5"/>
    </row>
    <row r="2629" spans="15:15" x14ac:dyDescent="0.3">
      <c r="O2629" s="5"/>
    </row>
    <row r="2630" spans="15:15" x14ac:dyDescent="0.3">
      <c r="O2630" s="5"/>
    </row>
    <row r="2631" spans="15:15" x14ac:dyDescent="0.3">
      <c r="O2631" s="5"/>
    </row>
    <row r="2632" spans="15:15" x14ac:dyDescent="0.3">
      <c r="O2632" s="5"/>
    </row>
    <row r="2633" spans="15:15" x14ac:dyDescent="0.3">
      <c r="O2633" s="5"/>
    </row>
    <row r="2634" spans="15:15" x14ac:dyDescent="0.3">
      <c r="O2634" s="5"/>
    </row>
    <row r="2635" spans="15:15" x14ac:dyDescent="0.3">
      <c r="O2635" s="5"/>
    </row>
    <row r="2636" spans="15:15" x14ac:dyDescent="0.3">
      <c r="O2636" s="5"/>
    </row>
    <row r="2637" spans="15:15" x14ac:dyDescent="0.3">
      <c r="O2637" s="5"/>
    </row>
    <row r="2638" spans="15:15" x14ac:dyDescent="0.3">
      <c r="O2638" s="5"/>
    </row>
    <row r="2639" spans="15:15" x14ac:dyDescent="0.3">
      <c r="O2639" s="5"/>
    </row>
    <row r="2640" spans="15:15" x14ac:dyDescent="0.3">
      <c r="O2640" s="5"/>
    </row>
    <row r="2641" spans="15:15" x14ac:dyDescent="0.3">
      <c r="O2641" s="5"/>
    </row>
    <row r="2642" spans="15:15" x14ac:dyDescent="0.3">
      <c r="O2642" s="5"/>
    </row>
    <row r="2643" spans="15:15" x14ac:dyDescent="0.3">
      <c r="O2643" s="5"/>
    </row>
    <row r="2644" spans="15:15" x14ac:dyDescent="0.3">
      <c r="O2644" s="5"/>
    </row>
    <row r="2645" spans="15:15" x14ac:dyDescent="0.3">
      <c r="O2645" s="5"/>
    </row>
    <row r="2646" spans="15:15" x14ac:dyDescent="0.3">
      <c r="O2646" s="5"/>
    </row>
    <row r="2647" spans="15:15" x14ac:dyDescent="0.3">
      <c r="O2647" s="5"/>
    </row>
    <row r="2648" spans="15:15" x14ac:dyDescent="0.3">
      <c r="O2648" s="5"/>
    </row>
    <row r="2649" spans="15:15" x14ac:dyDescent="0.3">
      <c r="O2649" s="5"/>
    </row>
    <row r="2650" spans="15:15" x14ac:dyDescent="0.3">
      <c r="O2650" s="5"/>
    </row>
    <row r="2651" spans="15:15" x14ac:dyDescent="0.3">
      <c r="O2651" s="5"/>
    </row>
    <row r="2652" spans="15:15" x14ac:dyDescent="0.3">
      <c r="O2652" s="5"/>
    </row>
    <row r="2653" spans="15:15" x14ac:dyDescent="0.3">
      <c r="O2653" s="5"/>
    </row>
    <row r="2654" spans="15:15" x14ac:dyDescent="0.3">
      <c r="O2654" s="5"/>
    </row>
    <row r="2655" spans="15:15" x14ac:dyDescent="0.3">
      <c r="O2655" s="5"/>
    </row>
    <row r="2656" spans="15:15" x14ac:dyDescent="0.3">
      <c r="O2656" s="5"/>
    </row>
    <row r="2657" spans="15:15" x14ac:dyDescent="0.3">
      <c r="O2657" s="5"/>
    </row>
    <row r="2658" spans="15:15" x14ac:dyDescent="0.3">
      <c r="O2658" s="5"/>
    </row>
    <row r="2659" spans="15:15" x14ac:dyDescent="0.3">
      <c r="O2659" s="5"/>
    </row>
    <row r="2660" spans="15:15" x14ac:dyDescent="0.3">
      <c r="O2660" s="5"/>
    </row>
    <row r="2661" spans="15:15" x14ac:dyDescent="0.3">
      <c r="O2661" s="5"/>
    </row>
    <row r="2662" spans="15:15" x14ac:dyDescent="0.3">
      <c r="O2662" s="5"/>
    </row>
    <row r="2663" spans="15:15" x14ac:dyDescent="0.3">
      <c r="O2663" s="5"/>
    </row>
    <row r="2664" spans="15:15" x14ac:dyDescent="0.3">
      <c r="O2664" s="5"/>
    </row>
    <row r="2665" spans="15:15" x14ac:dyDescent="0.3">
      <c r="O2665" s="5"/>
    </row>
    <row r="2666" spans="15:15" x14ac:dyDescent="0.3">
      <c r="O2666" s="5"/>
    </row>
    <row r="2667" spans="15:15" x14ac:dyDescent="0.3">
      <c r="O2667" s="5"/>
    </row>
    <row r="2668" spans="15:15" x14ac:dyDescent="0.3">
      <c r="O2668" s="5"/>
    </row>
    <row r="2669" spans="15:15" x14ac:dyDescent="0.3">
      <c r="O2669" s="5"/>
    </row>
    <row r="2670" spans="15:15" x14ac:dyDescent="0.3">
      <c r="O2670" s="5"/>
    </row>
    <row r="2671" spans="15:15" x14ac:dyDescent="0.3">
      <c r="O2671" s="5"/>
    </row>
    <row r="2672" spans="15:15" x14ac:dyDescent="0.3">
      <c r="O2672" s="5"/>
    </row>
    <row r="2673" spans="15:15" x14ac:dyDescent="0.3">
      <c r="O2673" s="5"/>
    </row>
    <row r="2674" spans="15:15" x14ac:dyDescent="0.3">
      <c r="O2674" s="5"/>
    </row>
    <row r="2675" spans="15:15" x14ac:dyDescent="0.3">
      <c r="O2675" s="5"/>
    </row>
    <row r="2676" spans="15:15" x14ac:dyDescent="0.3">
      <c r="O2676" s="5"/>
    </row>
    <row r="2677" spans="15:15" x14ac:dyDescent="0.3">
      <c r="O2677" s="5"/>
    </row>
    <row r="2678" spans="15:15" x14ac:dyDescent="0.3">
      <c r="O2678" s="5"/>
    </row>
    <row r="2679" spans="15:15" x14ac:dyDescent="0.3">
      <c r="O2679" s="5"/>
    </row>
    <row r="2680" spans="15:15" x14ac:dyDescent="0.3">
      <c r="O2680" s="5"/>
    </row>
    <row r="2681" spans="15:15" x14ac:dyDescent="0.3">
      <c r="O2681" s="5"/>
    </row>
    <row r="2682" spans="15:15" x14ac:dyDescent="0.3">
      <c r="O2682" s="5"/>
    </row>
    <row r="2683" spans="15:15" x14ac:dyDescent="0.3">
      <c r="O2683" s="5"/>
    </row>
    <row r="2684" spans="15:15" x14ac:dyDescent="0.3">
      <c r="O2684" s="5"/>
    </row>
    <row r="2685" spans="15:15" x14ac:dyDescent="0.3">
      <c r="O2685" s="5"/>
    </row>
    <row r="2686" spans="15:15" x14ac:dyDescent="0.3">
      <c r="O2686" s="5"/>
    </row>
    <row r="2687" spans="15:15" x14ac:dyDescent="0.3">
      <c r="O2687" s="5"/>
    </row>
    <row r="2688" spans="15:15" x14ac:dyDescent="0.3">
      <c r="O2688" s="5"/>
    </row>
    <row r="2689" spans="15:15" x14ac:dyDescent="0.3">
      <c r="O2689" s="5"/>
    </row>
    <row r="2690" spans="15:15" x14ac:dyDescent="0.3">
      <c r="O2690" s="5"/>
    </row>
    <row r="2691" spans="15:15" x14ac:dyDescent="0.3">
      <c r="O2691" s="5"/>
    </row>
    <row r="2692" spans="15:15" x14ac:dyDescent="0.3">
      <c r="O2692" s="5"/>
    </row>
    <row r="2693" spans="15:15" x14ac:dyDescent="0.3">
      <c r="O2693" s="5"/>
    </row>
    <row r="2694" spans="15:15" x14ac:dyDescent="0.3">
      <c r="O2694" s="5"/>
    </row>
    <row r="2695" spans="15:15" x14ac:dyDescent="0.3">
      <c r="O2695" s="5"/>
    </row>
    <row r="2696" spans="15:15" x14ac:dyDescent="0.3">
      <c r="O2696" s="5"/>
    </row>
    <row r="2697" spans="15:15" x14ac:dyDescent="0.3">
      <c r="O2697" s="5"/>
    </row>
    <row r="2698" spans="15:15" x14ac:dyDescent="0.3">
      <c r="O2698" s="5"/>
    </row>
    <row r="2699" spans="15:15" x14ac:dyDescent="0.3">
      <c r="O2699" s="5"/>
    </row>
    <row r="2700" spans="15:15" x14ac:dyDescent="0.3">
      <c r="O2700" s="5"/>
    </row>
    <row r="2701" spans="15:15" x14ac:dyDescent="0.3">
      <c r="O2701" s="5"/>
    </row>
    <row r="2702" spans="15:15" x14ac:dyDescent="0.3">
      <c r="O2702" s="5"/>
    </row>
    <row r="2703" spans="15:15" x14ac:dyDescent="0.3">
      <c r="O2703" s="5"/>
    </row>
    <row r="2704" spans="15:15" x14ac:dyDescent="0.3">
      <c r="O2704" s="5"/>
    </row>
    <row r="2705" spans="15:15" x14ac:dyDescent="0.3">
      <c r="O2705" s="5"/>
    </row>
    <row r="2706" spans="15:15" x14ac:dyDescent="0.3">
      <c r="O2706" s="5"/>
    </row>
    <row r="2707" spans="15:15" x14ac:dyDescent="0.3">
      <c r="O2707" s="5"/>
    </row>
    <row r="2708" spans="15:15" x14ac:dyDescent="0.3">
      <c r="O2708" s="5"/>
    </row>
    <row r="2709" spans="15:15" x14ac:dyDescent="0.3">
      <c r="O2709" s="5"/>
    </row>
    <row r="2710" spans="15:15" x14ac:dyDescent="0.3">
      <c r="O2710" s="5"/>
    </row>
    <row r="2711" spans="15:15" x14ac:dyDescent="0.3">
      <c r="O2711" s="5"/>
    </row>
    <row r="2712" spans="15:15" x14ac:dyDescent="0.3">
      <c r="O2712" s="5"/>
    </row>
    <row r="2713" spans="15:15" x14ac:dyDescent="0.3">
      <c r="O2713" s="5"/>
    </row>
    <row r="2714" spans="15:15" x14ac:dyDescent="0.3">
      <c r="O2714" s="5"/>
    </row>
    <row r="2715" spans="15:15" x14ac:dyDescent="0.3">
      <c r="O2715" s="5"/>
    </row>
    <row r="2716" spans="15:15" x14ac:dyDescent="0.3">
      <c r="O2716" s="5"/>
    </row>
    <row r="2717" spans="15:15" x14ac:dyDescent="0.3">
      <c r="O2717" s="5"/>
    </row>
    <row r="2718" spans="15:15" x14ac:dyDescent="0.3">
      <c r="O2718" s="5"/>
    </row>
    <row r="2719" spans="15:15" x14ac:dyDescent="0.3">
      <c r="O2719" s="5"/>
    </row>
    <row r="2720" spans="15:15" x14ac:dyDescent="0.3">
      <c r="O2720" s="5"/>
    </row>
    <row r="2721" spans="15:15" x14ac:dyDescent="0.3">
      <c r="O2721" s="5"/>
    </row>
    <row r="2722" spans="15:15" x14ac:dyDescent="0.3">
      <c r="O2722" s="5"/>
    </row>
    <row r="2723" spans="15:15" x14ac:dyDescent="0.3">
      <c r="O2723" s="5"/>
    </row>
    <row r="2724" spans="15:15" x14ac:dyDescent="0.3">
      <c r="O2724" s="5"/>
    </row>
    <row r="2725" spans="15:15" x14ac:dyDescent="0.3">
      <c r="O2725" s="5"/>
    </row>
    <row r="2726" spans="15:15" x14ac:dyDescent="0.3">
      <c r="O2726" s="5"/>
    </row>
    <row r="2727" spans="15:15" x14ac:dyDescent="0.3">
      <c r="O2727" s="5"/>
    </row>
    <row r="2728" spans="15:15" x14ac:dyDescent="0.3">
      <c r="O2728" s="5"/>
    </row>
    <row r="2729" spans="15:15" x14ac:dyDescent="0.3">
      <c r="O2729" s="5"/>
    </row>
    <row r="2730" spans="15:15" x14ac:dyDescent="0.3">
      <c r="O2730" s="5"/>
    </row>
    <row r="2731" spans="15:15" x14ac:dyDescent="0.3">
      <c r="O2731" s="5"/>
    </row>
    <row r="2732" spans="15:15" x14ac:dyDescent="0.3">
      <c r="O2732" s="5"/>
    </row>
    <row r="2733" spans="15:15" x14ac:dyDescent="0.3">
      <c r="O2733" s="5"/>
    </row>
    <row r="2734" spans="15:15" x14ac:dyDescent="0.3">
      <c r="O2734" s="5"/>
    </row>
    <row r="2735" spans="15:15" x14ac:dyDescent="0.3">
      <c r="O2735" s="5"/>
    </row>
    <row r="2736" spans="15:15" x14ac:dyDescent="0.3">
      <c r="O2736" s="5"/>
    </row>
    <row r="2737" spans="15:15" x14ac:dyDescent="0.3">
      <c r="O2737" s="5"/>
    </row>
    <row r="2738" spans="15:15" x14ac:dyDescent="0.3">
      <c r="O2738" s="5"/>
    </row>
    <row r="2739" spans="15:15" x14ac:dyDescent="0.3">
      <c r="O2739" s="5"/>
    </row>
    <row r="2740" spans="15:15" x14ac:dyDescent="0.3">
      <c r="O2740" s="5"/>
    </row>
    <row r="2741" spans="15:15" x14ac:dyDescent="0.3">
      <c r="O2741" s="5"/>
    </row>
    <row r="2742" spans="15:15" x14ac:dyDescent="0.3">
      <c r="O2742" s="5"/>
    </row>
    <row r="2743" spans="15:15" x14ac:dyDescent="0.3">
      <c r="O2743" s="5"/>
    </row>
    <row r="2744" spans="15:15" x14ac:dyDescent="0.3">
      <c r="O2744" s="5"/>
    </row>
    <row r="2745" spans="15:15" x14ac:dyDescent="0.3">
      <c r="O2745" s="5"/>
    </row>
    <row r="2746" spans="15:15" x14ac:dyDescent="0.3">
      <c r="O2746" s="5"/>
    </row>
    <row r="2747" spans="15:15" x14ac:dyDescent="0.3">
      <c r="O2747" s="5"/>
    </row>
    <row r="2748" spans="15:15" x14ac:dyDescent="0.3">
      <c r="O2748" s="5"/>
    </row>
    <row r="2749" spans="15:15" x14ac:dyDescent="0.3">
      <c r="O2749" s="5"/>
    </row>
    <row r="2750" spans="15:15" x14ac:dyDescent="0.3">
      <c r="O2750" s="5"/>
    </row>
    <row r="2751" spans="15:15" x14ac:dyDescent="0.3">
      <c r="O2751" s="5"/>
    </row>
    <row r="2752" spans="15:15" x14ac:dyDescent="0.3">
      <c r="O2752" s="5"/>
    </row>
    <row r="2753" spans="15:15" x14ac:dyDescent="0.3">
      <c r="O2753" s="5"/>
    </row>
    <row r="2754" spans="15:15" x14ac:dyDescent="0.3">
      <c r="O2754" s="5"/>
    </row>
    <row r="2755" spans="15:15" x14ac:dyDescent="0.3">
      <c r="O2755" s="5"/>
    </row>
    <row r="2756" spans="15:15" x14ac:dyDescent="0.3">
      <c r="O2756" s="5"/>
    </row>
    <row r="2757" spans="15:15" x14ac:dyDescent="0.3">
      <c r="O2757" s="5"/>
    </row>
    <row r="2758" spans="15:15" x14ac:dyDescent="0.3">
      <c r="O2758" s="5"/>
    </row>
    <row r="2759" spans="15:15" x14ac:dyDescent="0.3">
      <c r="O2759" s="5"/>
    </row>
    <row r="2760" spans="15:15" x14ac:dyDescent="0.3">
      <c r="O2760" s="5"/>
    </row>
    <row r="2761" spans="15:15" x14ac:dyDescent="0.3">
      <c r="O2761" s="5"/>
    </row>
    <row r="2762" spans="15:15" x14ac:dyDescent="0.3">
      <c r="O2762" s="5"/>
    </row>
    <row r="2763" spans="15:15" x14ac:dyDescent="0.3">
      <c r="O2763" s="5"/>
    </row>
    <row r="2764" spans="15:15" x14ac:dyDescent="0.3">
      <c r="O2764" s="5"/>
    </row>
    <row r="2765" spans="15:15" x14ac:dyDescent="0.3">
      <c r="O2765" s="5"/>
    </row>
    <row r="2766" spans="15:15" x14ac:dyDescent="0.3">
      <c r="O2766" s="5"/>
    </row>
    <row r="2767" spans="15:15" x14ac:dyDescent="0.3">
      <c r="O2767" s="5"/>
    </row>
    <row r="2768" spans="15:15" x14ac:dyDescent="0.3">
      <c r="O2768" s="5"/>
    </row>
    <row r="2769" spans="15:15" x14ac:dyDescent="0.3">
      <c r="O2769" s="5"/>
    </row>
    <row r="2770" spans="15:15" x14ac:dyDescent="0.3">
      <c r="O2770" s="5"/>
    </row>
    <row r="2771" spans="15:15" x14ac:dyDescent="0.3">
      <c r="O2771" s="5"/>
    </row>
    <row r="2772" spans="15:15" x14ac:dyDescent="0.3">
      <c r="O2772" s="5"/>
    </row>
    <row r="2773" spans="15:15" x14ac:dyDescent="0.3">
      <c r="O2773" s="5"/>
    </row>
    <row r="2774" spans="15:15" x14ac:dyDescent="0.3">
      <c r="O2774" s="5"/>
    </row>
    <row r="2775" spans="15:15" x14ac:dyDescent="0.3">
      <c r="O2775" s="5"/>
    </row>
    <row r="2776" spans="15:15" x14ac:dyDescent="0.3">
      <c r="O2776" s="5"/>
    </row>
    <row r="2777" spans="15:15" x14ac:dyDescent="0.3">
      <c r="O2777" s="5"/>
    </row>
    <row r="2778" spans="15:15" x14ac:dyDescent="0.3">
      <c r="O2778" s="5"/>
    </row>
    <row r="2779" spans="15:15" x14ac:dyDescent="0.3">
      <c r="O2779" s="5"/>
    </row>
    <row r="2780" spans="15:15" x14ac:dyDescent="0.3">
      <c r="O2780" s="5"/>
    </row>
    <row r="2781" spans="15:15" x14ac:dyDescent="0.3">
      <c r="O2781" s="5"/>
    </row>
    <row r="2782" spans="15:15" x14ac:dyDescent="0.3">
      <c r="O2782" s="5"/>
    </row>
    <row r="2783" spans="15:15" x14ac:dyDescent="0.3">
      <c r="O2783" s="5"/>
    </row>
    <row r="2784" spans="15:15" x14ac:dyDescent="0.3">
      <c r="O2784" s="5"/>
    </row>
    <row r="2785" spans="15:15" x14ac:dyDescent="0.3">
      <c r="O2785" s="5"/>
    </row>
    <row r="2786" spans="15:15" x14ac:dyDescent="0.3">
      <c r="O2786" s="5"/>
    </row>
    <row r="2787" spans="15:15" x14ac:dyDescent="0.3">
      <c r="O2787" s="5"/>
    </row>
    <row r="2788" spans="15:15" x14ac:dyDescent="0.3">
      <c r="O2788" s="5"/>
    </row>
    <row r="2789" spans="15:15" x14ac:dyDescent="0.3">
      <c r="O2789" s="5"/>
    </row>
    <row r="2790" spans="15:15" x14ac:dyDescent="0.3">
      <c r="O2790" s="5"/>
    </row>
    <row r="2791" spans="15:15" x14ac:dyDescent="0.3">
      <c r="O2791" s="5"/>
    </row>
    <row r="2792" spans="15:15" x14ac:dyDescent="0.3">
      <c r="O2792" s="5"/>
    </row>
    <row r="2793" spans="15:15" x14ac:dyDescent="0.3">
      <c r="O2793" s="5"/>
    </row>
    <row r="2794" spans="15:15" x14ac:dyDescent="0.3">
      <c r="O2794" s="5"/>
    </row>
    <row r="2795" spans="15:15" x14ac:dyDescent="0.3">
      <c r="O2795" s="5"/>
    </row>
    <row r="2796" spans="15:15" x14ac:dyDescent="0.3">
      <c r="O2796" s="5"/>
    </row>
    <row r="2797" spans="15:15" x14ac:dyDescent="0.3">
      <c r="O2797" s="5"/>
    </row>
    <row r="2798" spans="15:15" x14ac:dyDescent="0.3">
      <c r="O2798" s="5"/>
    </row>
    <row r="2799" spans="15:15" x14ac:dyDescent="0.3">
      <c r="O2799" s="5"/>
    </row>
    <row r="2800" spans="15:15" x14ac:dyDescent="0.3">
      <c r="O2800" s="5"/>
    </row>
    <row r="2801" spans="15:15" x14ac:dyDescent="0.3">
      <c r="O2801" s="5"/>
    </row>
    <row r="2802" spans="15:15" x14ac:dyDescent="0.3">
      <c r="O2802" s="5"/>
    </row>
    <row r="2803" spans="15:15" x14ac:dyDescent="0.3">
      <c r="O2803" s="5"/>
    </row>
    <row r="2804" spans="15:15" x14ac:dyDescent="0.3">
      <c r="O2804" s="5"/>
    </row>
    <row r="2805" spans="15:15" x14ac:dyDescent="0.3">
      <c r="O2805" s="5"/>
    </row>
    <row r="2806" spans="15:15" x14ac:dyDescent="0.3">
      <c r="O2806" s="5"/>
    </row>
    <row r="2807" spans="15:15" x14ac:dyDescent="0.3">
      <c r="O2807" s="5"/>
    </row>
    <row r="2808" spans="15:15" x14ac:dyDescent="0.3">
      <c r="O2808" s="5"/>
    </row>
    <row r="2809" spans="15:15" x14ac:dyDescent="0.3">
      <c r="O2809" s="5"/>
    </row>
    <row r="2810" spans="15:15" x14ac:dyDescent="0.3">
      <c r="O2810" s="5"/>
    </row>
    <row r="2811" spans="15:15" x14ac:dyDescent="0.3">
      <c r="O2811" s="5"/>
    </row>
    <row r="2812" spans="15:15" x14ac:dyDescent="0.3">
      <c r="O2812" s="5"/>
    </row>
    <row r="2813" spans="15:15" x14ac:dyDescent="0.3">
      <c r="O2813" s="5"/>
    </row>
    <row r="2814" spans="15:15" x14ac:dyDescent="0.3">
      <c r="O2814" s="5"/>
    </row>
    <row r="2815" spans="15:15" x14ac:dyDescent="0.3">
      <c r="O2815" s="5"/>
    </row>
    <row r="2816" spans="15:15" x14ac:dyDescent="0.3">
      <c r="O2816" s="5"/>
    </row>
    <row r="2817" spans="15:15" x14ac:dyDescent="0.3">
      <c r="O2817" s="5"/>
    </row>
    <row r="2818" spans="15:15" x14ac:dyDescent="0.3">
      <c r="O2818" s="5"/>
    </row>
    <row r="2819" spans="15:15" x14ac:dyDescent="0.3">
      <c r="O2819" s="5"/>
    </row>
    <row r="2820" spans="15:15" x14ac:dyDescent="0.3">
      <c r="O2820" s="5"/>
    </row>
    <row r="2821" spans="15:15" x14ac:dyDescent="0.3">
      <c r="O2821" s="5"/>
    </row>
    <row r="2822" spans="15:15" x14ac:dyDescent="0.3">
      <c r="O2822" s="5"/>
    </row>
    <row r="2823" spans="15:15" x14ac:dyDescent="0.3">
      <c r="O2823" s="5"/>
    </row>
    <row r="2824" spans="15:15" x14ac:dyDescent="0.3">
      <c r="O2824" s="5"/>
    </row>
    <row r="2825" spans="15:15" x14ac:dyDescent="0.3">
      <c r="O2825" s="5"/>
    </row>
    <row r="2826" spans="15:15" x14ac:dyDescent="0.3">
      <c r="O2826" s="5"/>
    </row>
    <row r="2827" spans="15:15" x14ac:dyDescent="0.3">
      <c r="O2827" s="5"/>
    </row>
    <row r="2828" spans="15:15" x14ac:dyDescent="0.3">
      <c r="O2828" s="5"/>
    </row>
    <row r="2829" spans="15:15" x14ac:dyDescent="0.3">
      <c r="O2829" s="5"/>
    </row>
    <row r="2830" spans="15:15" x14ac:dyDescent="0.3">
      <c r="O2830" s="5"/>
    </row>
    <row r="2831" spans="15:15" x14ac:dyDescent="0.3">
      <c r="O2831" s="5"/>
    </row>
    <row r="2832" spans="15:15" x14ac:dyDescent="0.3">
      <c r="O2832" s="5"/>
    </row>
    <row r="2833" spans="15:15" x14ac:dyDescent="0.3">
      <c r="O2833" s="5"/>
    </row>
    <row r="2834" spans="15:15" x14ac:dyDescent="0.3">
      <c r="O2834" s="5"/>
    </row>
    <row r="2835" spans="15:15" x14ac:dyDescent="0.3">
      <c r="O2835" s="5"/>
    </row>
    <row r="2836" spans="15:15" x14ac:dyDescent="0.3">
      <c r="O2836" s="5"/>
    </row>
    <row r="2837" spans="15:15" x14ac:dyDescent="0.3">
      <c r="O2837" s="5"/>
    </row>
    <row r="2838" spans="15:15" x14ac:dyDescent="0.3">
      <c r="O2838" s="5"/>
    </row>
    <row r="2839" spans="15:15" x14ac:dyDescent="0.3">
      <c r="O2839" s="5"/>
    </row>
    <row r="2840" spans="15:15" x14ac:dyDescent="0.3">
      <c r="O2840" s="5"/>
    </row>
    <row r="2841" spans="15:15" x14ac:dyDescent="0.3">
      <c r="O2841" s="5"/>
    </row>
    <row r="2842" spans="15:15" x14ac:dyDescent="0.3">
      <c r="O2842" s="5"/>
    </row>
    <row r="2843" spans="15:15" x14ac:dyDescent="0.3">
      <c r="O2843" s="5"/>
    </row>
    <row r="2844" spans="15:15" x14ac:dyDescent="0.3">
      <c r="O2844" s="5"/>
    </row>
    <row r="2845" spans="15:15" x14ac:dyDescent="0.3">
      <c r="O2845" s="5"/>
    </row>
    <row r="2846" spans="15:15" x14ac:dyDescent="0.3">
      <c r="O2846" s="5"/>
    </row>
    <row r="2847" spans="15:15" x14ac:dyDescent="0.3">
      <c r="O2847" s="5"/>
    </row>
    <row r="2848" spans="15:15" x14ac:dyDescent="0.3">
      <c r="O2848" s="5"/>
    </row>
    <row r="2849" spans="15:15" x14ac:dyDescent="0.3">
      <c r="O2849" s="5"/>
    </row>
    <row r="2850" spans="15:15" x14ac:dyDescent="0.3">
      <c r="O2850" s="5"/>
    </row>
    <row r="2851" spans="15:15" x14ac:dyDescent="0.3">
      <c r="O2851" s="5"/>
    </row>
    <row r="2852" spans="15:15" x14ac:dyDescent="0.3">
      <c r="O2852" s="5"/>
    </row>
    <row r="2853" spans="15:15" x14ac:dyDescent="0.3">
      <c r="O2853" s="5"/>
    </row>
    <row r="2854" spans="15:15" x14ac:dyDescent="0.3">
      <c r="O2854" s="5"/>
    </row>
    <row r="2855" spans="15:15" x14ac:dyDescent="0.3">
      <c r="O2855" s="5"/>
    </row>
    <row r="2856" spans="15:15" x14ac:dyDescent="0.3">
      <c r="O2856" s="5"/>
    </row>
    <row r="2857" spans="15:15" x14ac:dyDescent="0.3">
      <c r="O2857" s="5"/>
    </row>
    <row r="2858" spans="15:15" x14ac:dyDescent="0.3">
      <c r="O2858" s="5"/>
    </row>
    <row r="2859" spans="15:15" x14ac:dyDescent="0.3">
      <c r="O2859" s="5"/>
    </row>
    <row r="2860" spans="15:15" x14ac:dyDescent="0.3">
      <c r="O2860" s="5"/>
    </row>
    <row r="2861" spans="15:15" x14ac:dyDescent="0.3">
      <c r="O2861" s="5"/>
    </row>
    <row r="2862" spans="15:15" x14ac:dyDescent="0.3">
      <c r="O2862" s="5"/>
    </row>
    <row r="2863" spans="15:15" x14ac:dyDescent="0.3">
      <c r="O2863" s="5"/>
    </row>
    <row r="2864" spans="15:15" x14ac:dyDescent="0.3">
      <c r="O2864" s="5"/>
    </row>
    <row r="2865" spans="15:15" x14ac:dyDescent="0.3">
      <c r="O2865" s="5"/>
    </row>
    <row r="2866" spans="15:15" x14ac:dyDescent="0.3">
      <c r="O2866" s="5"/>
    </row>
    <row r="2867" spans="15:15" x14ac:dyDescent="0.3">
      <c r="O2867" s="5"/>
    </row>
    <row r="2868" spans="15:15" x14ac:dyDescent="0.3">
      <c r="O2868" s="5"/>
    </row>
    <row r="2869" spans="15:15" x14ac:dyDescent="0.3">
      <c r="O2869" s="5"/>
    </row>
    <row r="2870" spans="15:15" x14ac:dyDescent="0.3">
      <c r="O2870" s="5"/>
    </row>
    <row r="2871" spans="15:15" x14ac:dyDescent="0.3">
      <c r="O2871" s="5"/>
    </row>
    <row r="2872" spans="15:15" x14ac:dyDescent="0.3">
      <c r="O2872" s="5"/>
    </row>
    <row r="2873" spans="15:15" x14ac:dyDescent="0.3">
      <c r="O2873" s="5"/>
    </row>
    <row r="2874" spans="15:15" x14ac:dyDescent="0.3">
      <c r="O2874" s="5"/>
    </row>
    <row r="2875" spans="15:15" x14ac:dyDescent="0.3">
      <c r="O2875" s="5"/>
    </row>
    <row r="2876" spans="15:15" x14ac:dyDescent="0.3">
      <c r="O2876" s="5"/>
    </row>
    <row r="2877" spans="15:15" x14ac:dyDescent="0.3">
      <c r="O2877" s="5"/>
    </row>
    <row r="2878" spans="15:15" x14ac:dyDescent="0.3">
      <c r="O2878" s="5"/>
    </row>
    <row r="2879" spans="15:15" x14ac:dyDescent="0.3">
      <c r="O2879" s="5"/>
    </row>
    <row r="2880" spans="15:15" x14ac:dyDescent="0.3">
      <c r="O2880" s="5"/>
    </row>
    <row r="2881" spans="15:15" x14ac:dyDescent="0.3">
      <c r="O2881" s="5"/>
    </row>
    <row r="2882" spans="15:15" x14ac:dyDescent="0.3">
      <c r="O2882" s="5"/>
    </row>
    <row r="2883" spans="15:15" x14ac:dyDescent="0.3">
      <c r="O2883" s="5"/>
    </row>
    <row r="2884" spans="15:15" x14ac:dyDescent="0.3">
      <c r="O2884" s="5"/>
    </row>
    <row r="2885" spans="15:15" x14ac:dyDescent="0.3">
      <c r="O2885" s="5"/>
    </row>
    <row r="2886" spans="15:15" x14ac:dyDescent="0.3">
      <c r="O2886" s="5"/>
    </row>
    <row r="2887" spans="15:15" x14ac:dyDescent="0.3">
      <c r="O2887" s="5"/>
    </row>
    <row r="2888" spans="15:15" x14ac:dyDescent="0.3">
      <c r="O2888" s="5"/>
    </row>
    <row r="2889" spans="15:15" x14ac:dyDescent="0.3">
      <c r="O2889" s="5"/>
    </row>
    <row r="2890" spans="15:15" x14ac:dyDescent="0.3">
      <c r="O2890" s="5"/>
    </row>
    <row r="2891" spans="15:15" x14ac:dyDescent="0.3">
      <c r="O2891" s="5"/>
    </row>
    <row r="2892" spans="15:15" x14ac:dyDescent="0.3">
      <c r="O2892" s="5"/>
    </row>
    <row r="2893" spans="15:15" x14ac:dyDescent="0.3">
      <c r="O2893" s="5"/>
    </row>
    <row r="2894" spans="15:15" x14ac:dyDescent="0.3">
      <c r="O2894" s="5"/>
    </row>
    <row r="2895" spans="15:15" x14ac:dyDescent="0.3">
      <c r="O2895" s="5"/>
    </row>
    <row r="2896" spans="15:15" x14ac:dyDescent="0.3">
      <c r="O2896" s="5"/>
    </row>
    <row r="2897" spans="15:15" x14ac:dyDescent="0.3">
      <c r="O2897" s="5"/>
    </row>
    <row r="2898" spans="15:15" x14ac:dyDescent="0.3">
      <c r="O2898" s="5"/>
    </row>
    <row r="2899" spans="15:15" x14ac:dyDescent="0.3">
      <c r="O2899" s="5"/>
    </row>
    <row r="2900" spans="15:15" x14ac:dyDescent="0.3">
      <c r="O2900" s="5"/>
    </row>
    <row r="2901" spans="15:15" x14ac:dyDescent="0.3">
      <c r="O2901" s="5"/>
    </row>
    <row r="2902" spans="15:15" x14ac:dyDescent="0.3">
      <c r="O2902" s="5"/>
    </row>
    <row r="2903" spans="15:15" x14ac:dyDescent="0.3">
      <c r="O2903" s="5"/>
    </row>
    <row r="2904" spans="15:15" x14ac:dyDescent="0.3">
      <c r="O2904" s="5"/>
    </row>
    <row r="2905" spans="15:15" x14ac:dyDescent="0.3">
      <c r="O2905" s="5"/>
    </row>
    <row r="2906" spans="15:15" x14ac:dyDescent="0.3">
      <c r="O2906" s="5"/>
    </row>
    <row r="2907" spans="15:15" x14ac:dyDescent="0.3">
      <c r="O2907" s="5"/>
    </row>
    <row r="2908" spans="15:15" x14ac:dyDescent="0.3">
      <c r="O2908" s="5"/>
    </row>
    <row r="2909" spans="15:15" x14ac:dyDescent="0.3">
      <c r="O2909" s="5"/>
    </row>
    <row r="2910" spans="15:15" x14ac:dyDescent="0.3">
      <c r="O2910" s="5"/>
    </row>
    <row r="2911" spans="15:15" x14ac:dyDescent="0.3">
      <c r="O2911" s="5"/>
    </row>
    <row r="2912" spans="15:15" x14ac:dyDescent="0.3">
      <c r="O2912" s="5"/>
    </row>
    <row r="2913" spans="15:15" x14ac:dyDescent="0.3">
      <c r="O2913" s="5"/>
    </row>
    <row r="2914" spans="15:15" x14ac:dyDescent="0.3">
      <c r="O2914" s="5"/>
    </row>
    <row r="2915" spans="15:15" x14ac:dyDescent="0.3">
      <c r="O2915" s="5"/>
    </row>
    <row r="2916" spans="15:15" x14ac:dyDescent="0.3">
      <c r="O2916" s="5"/>
    </row>
    <row r="2917" spans="15:15" x14ac:dyDescent="0.3">
      <c r="O2917" s="5"/>
    </row>
    <row r="2918" spans="15:15" x14ac:dyDescent="0.3">
      <c r="O2918" s="5"/>
    </row>
    <row r="2919" spans="15:15" x14ac:dyDescent="0.3">
      <c r="O2919" s="5"/>
    </row>
    <row r="2920" spans="15:15" x14ac:dyDescent="0.3">
      <c r="O2920" s="5"/>
    </row>
    <row r="2921" spans="15:15" x14ac:dyDescent="0.3">
      <c r="O2921" s="5"/>
    </row>
    <row r="2922" spans="15:15" x14ac:dyDescent="0.3">
      <c r="O2922" s="5"/>
    </row>
    <row r="2923" spans="15:15" x14ac:dyDescent="0.3">
      <c r="O2923" s="5"/>
    </row>
    <row r="2924" spans="15:15" x14ac:dyDescent="0.3">
      <c r="O2924" s="5"/>
    </row>
    <row r="2925" spans="15:15" x14ac:dyDescent="0.3">
      <c r="O2925" s="5"/>
    </row>
    <row r="2926" spans="15:15" x14ac:dyDescent="0.3">
      <c r="O2926" s="5"/>
    </row>
    <row r="2927" spans="15:15" x14ac:dyDescent="0.3">
      <c r="O2927" s="5"/>
    </row>
    <row r="2928" spans="15:15" x14ac:dyDescent="0.3">
      <c r="O2928" s="5"/>
    </row>
    <row r="2929" spans="15:15" x14ac:dyDescent="0.3">
      <c r="O2929" s="5"/>
    </row>
    <row r="2930" spans="15:15" x14ac:dyDescent="0.3">
      <c r="O2930" s="5"/>
    </row>
    <row r="2931" spans="15:15" x14ac:dyDescent="0.3">
      <c r="O2931" s="5"/>
    </row>
    <row r="2932" spans="15:15" x14ac:dyDescent="0.3">
      <c r="O2932" s="5"/>
    </row>
    <row r="2933" spans="15:15" x14ac:dyDescent="0.3">
      <c r="O2933" s="5"/>
    </row>
    <row r="2934" spans="15:15" x14ac:dyDescent="0.3">
      <c r="O2934" s="5"/>
    </row>
    <row r="2935" spans="15:15" x14ac:dyDescent="0.3">
      <c r="O2935" s="5"/>
    </row>
    <row r="2936" spans="15:15" x14ac:dyDescent="0.3">
      <c r="O2936" s="5"/>
    </row>
    <row r="2937" spans="15:15" x14ac:dyDescent="0.3">
      <c r="O2937" s="5"/>
    </row>
    <row r="2938" spans="15:15" x14ac:dyDescent="0.3">
      <c r="O2938" s="5"/>
    </row>
    <row r="2939" spans="15:15" x14ac:dyDescent="0.3">
      <c r="O2939" s="5"/>
    </row>
    <row r="2940" spans="15:15" x14ac:dyDescent="0.3">
      <c r="O2940" s="5"/>
    </row>
    <row r="2941" spans="15:15" x14ac:dyDescent="0.3">
      <c r="O2941" s="5"/>
    </row>
    <row r="2942" spans="15:15" x14ac:dyDescent="0.3">
      <c r="O2942" s="5"/>
    </row>
    <row r="2943" spans="15:15" x14ac:dyDescent="0.3">
      <c r="O2943" s="5"/>
    </row>
    <row r="2944" spans="15:15" x14ac:dyDescent="0.3">
      <c r="O2944" s="5"/>
    </row>
    <row r="2945" spans="15:15" x14ac:dyDescent="0.3">
      <c r="O2945" s="5"/>
    </row>
    <row r="2946" spans="15:15" x14ac:dyDescent="0.3">
      <c r="O2946" s="5"/>
    </row>
    <row r="2947" spans="15:15" x14ac:dyDescent="0.3">
      <c r="O2947" s="5"/>
    </row>
    <row r="2948" spans="15:15" x14ac:dyDescent="0.3">
      <c r="O2948" s="5"/>
    </row>
    <row r="2949" spans="15:15" x14ac:dyDescent="0.3">
      <c r="O2949" s="5"/>
    </row>
    <row r="2950" spans="15:15" x14ac:dyDescent="0.3">
      <c r="O2950" s="5"/>
    </row>
    <row r="2951" spans="15:15" x14ac:dyDescent="0.3">
      <c r="O2951" s="5"/>
    </row>
    <row r="2952" spans="15:15" x14ac:dyDescent="0.3">
      <c r="O2952" s="5"/>
    </row>
    <row r="2953" spans="15:15" x14ac:dyDescent="0.3">
      <c r="O2953" s="5"/>
    </row>
    <row r="2954" spans="15:15" x14ac:dyDescent="0.3">
      <c r="O2954" s="5"/>
    </row>
    <row r="2955" spans="15:15" x14ac:dyDescent="0.3">
      <c r="O2955" s="5"/>
    </row>
    <row r="2956" spans="15:15" x14ac:dyDescent="0.3">
      <c r="O2956" s="5"/>
    </row>
    <row r="2957" spans="15:15" x14ac:dyDescent="0.3">
      <c r="O2957" s="5"/>
    </row>
    <row r="2958" spans="15:15" x14ac:dyDescent="0.3">
      <c r="O2958" s="5"/>
    </row>
    <row r="2959" spans="15:15" x14ac:dyDescent="0.3">
      <c r="O2959" s="5"/>
    </row>
    <row r="2960" spans="15:15" x14ac:dyDescent="0.3">
      <c r="O2960" s="5"/>
    </row>
    <row r="2961" spans="15:15" x14ac:dyDescent="0.3">
      <c r="O2961" s="5"/>
    </row>
    <row r="2962" spans="15:15" x14ac:dyDescent="0.3">
      <c r="O2962" s="5"/>
    </row>
    <row r="2963" spans="15:15" x14ac:dyDescent="0.3">
      <c r="O2963" s="5"/>
    </row>
    <row r="2964" spans="15:15" x14ac:dyDescent="0.3">
      <c r="O2964" s="5"/>
    </row>
    <row r="2965" spans="15:15" x14ac:dyDescent="0.3">
      <c r="O2965" s="5"/>
    </row>
    <row r="2966" spans="15:15" x14ac:dyDescent="0.3">
      <c r="O2966" s="5"/>
    </row>
    <row r="2967" spans="15:15" x14ac:dyDescent="0.3">
      <c r="O2967" s="5"/>
    </row>
    <row r="2968" spans="15:15" x14ac:dyDescent="0.3">
      <c r="O2968" s="5"/>
    </row>
    <row r="2969" spans="15:15" x14ac:dyDescent="0.3">
      <c r="O2969" s="5"/>
    </row>
    <row r="2970" spans="15:15" x14ac:dyDescent="0.3">
      <c r="O2970" s="5"/>
    </row>
    <row r="2971" spans="15:15" x14ac:dyDescent="0.3">
      <c r="O2971" s="5"/>
    </row>
    <row r="2972" spans="15:15" x14ac:dyDescent="0.3">
      <c r="O2972" s="5"/>
    </row>
    <row r="2973" spans="15:15" x14ac:dyDescent="0.3">
      <c r="O2973" s="5"/>
    </row>
    <row r="2974" spans="15:15" x14ac:dyDescent="0.3">
      <c r="O2974" s="5"/>
    </row>
    <row r="2975" spans="15:15" x14ac:dyDescent="0.3">
      <c r="O2975" s="5"/>
    </row>
    <row r="2976" spans="15:15" x14ac:dyDescent="0.3">
      <c r="O2976" s="5"/>
    </row>
    <row r="2977" spans="15:15" x14ac:dyDescent="0.3">
      <c r="O2977" s="5"/>
    </row>
    <row r="2978" spans="15:15" x14ac:dyDescent="0.3">
      <c r="O2978" s="5"/>
    </row>
    <row r="2979" spans="15:15" x14ac:dyDescent="0.3">
      <c r="O2979" s="5"/>
    </row>
    <row r="2980" spans="15:15" x14ac:dyDescent="0.3">
      <c r="O2980" s="5"/>
    </row>
    <row r="2981" spans="15:15" x14ac:dyDescent="0.3">
      <c r="O2981" s="5"/>
    </row>
    <row r="2982" spans="15:15" x14ac:dyDescent="0.3">
      <c r="O2982" s="5"/>
    </row>
    <row r="2983" spans="15:15" x14ac:dyDescent="0.3">
      <c r="O2983" s="5"/>
    </row>
    <row r="2984" spans="15:15" x14ac:dyDescent="0.3">
      <c r="O2984" s="5"/>
    </row>
    <row r="2985" spans="15:15" x14ac:dyDescent="0.3">
      <c r="O2985" s="5"/>
    </row>
    <row r="2986" spans="15:15" x14ac:dyDescent="0.3">
      <c r="O2986" s="5"/>
    </row>
    <row r="2987" spans="15:15" x14ac:dyDescent="0.3">
      <c r="O2987" s="5"/>
    </row>
    <row r="2988" spans="15:15" x14ac:dyDescent="0.3">
      <c r="O2988" s="5"/>
    </row>
    <row r="2989" spans="15:15" x14ac:dyDescent="0.3">
      <c r="O2989" s="5"/>
    </row>
    <row r="2990" spans="15:15" x14ac:dyDescent="0.3">
      <c r="O2990" s="5"/>
    </row>
    <row r="2991" spans="15:15" x14ac:dyDescent="0.3">
      <c r="O2991" s="5"/>
    </row>
    <row r="2992" spans="15:15" x14ac:dyDescent="0.3">
      <c r="O2992" s="5"/>
    </row>
    <row r="2993" spans="15:15" x14ac:dyDescent="0.3">
      <c r="O2993" s="5"/>
    </row>
    <row r="2994" spans="15:15" x14ac:dyDescent="0.3">
      <c r="O2994" s="5"/>
    </row>
    <row r="2995" spans="15:15" x14ac:dyDescent="0.3">
      <c r="O2995" s="5"/>
    </row>
    <row r="2996" spans="15:15" x14ac:dyDescent="0.3">
      <c r="O2996" s="5"/>
    </row>
    <row r="2997" spans="15:15" x14ac:dyDescent="0.3">
      <c r="O2997" s="5"/>
    </row>
    <row r="2998" spans="15:15" x14ac:dyDescent="0.3">
      <c r="O2998" s="5"/>
    </row>
    <row r="2999" spans="15:15" x14ac:dyDescent="0.3">
      <c r="O2999" s="5"/>
    </row>
    <row r="3000" spans="15:15" x14ac:dyDescent="0.3">
      <c r="O3000" s="5"/>
    </row>
    <row r="3001" spans="15:15" x14ac:dyDescent="0.3">
      <c r="O3001" s="5"/>
    </row>
    <row r="3002" spans="15:15" x14ac:dyDescent="0.3">
      <c r="O3002" s="5"/>
    </row>
    <row r="3003" spans="15:15" x14ac:dyDescent="0.3">
      <c r="O3003" s="5"/>
    </row>
    <row r="3004" spans="15:15" x14ac:dyDescent="0.3">
      <c r="O3004" s="5"/>
    </row>
    <row r="3005" spans="15:15" x14ac:dyDescent="0.3">
      <c r="O3005" s="5"/>
    </row>
    <row r="3006" spans="15:15" x14ac:dyDescent="0.3">
      <c r="O3006" s="5"/>
    </row>
    <row r="3007" spans="15:15" x14ac:dyDescent="0.3">
      <c r="O3007" s="5"/>
    </row>
    <row r="3008" spans="15:15" x14ac:dyDescent="0.3">
      <c r="O3008" s="5"/>
    </row>
    <row r="3009" spans="15:15" x14ac:dyDescent="0.3">
      <c r="O3009" s="5"/>
    </row>
    <row r="3010" spans="15:15" x14ac:dyDescent="0.3">
      <c r="O3010" s="5"/>
    </row>
    <row r="3011" spans="15:15" x14ac:dyDescent="0.3">
      <c r="O3011" s="5"/>
    </row>
    <row r="3012" spans="15:15" x14ac:dyDescent="0.3">
      <c r="O3012" s="5"/>
    </row>
    <row r="3013" spans="15:15" x14ac:dyDescent="0.3">
      <c r="O3013" s="5"/>
    </row>
    <row r="3014" spans="15:15" x14ac:dyDescent="0.3">
      <c r="O3014" s="5"/>
    </row>
    <row r="3015" spans="15:15" x14ac:dyDescent="0.3">
      <c r="O3015" s="5"/>
    </row>
    <row r="3016" spans="15:15" x14ac:dyDescent="0.3">
      <c r="O3016" s="5"/>
    </row>
    <row r="3017" spans="15:15" x14ac:dyDescent="0.3">
      <c r="O3017" s="5"/>
    </row>
    <row r="3018" spans="15:15" x14ac:dyDescent="0.3">
      <c r="O3018" s="5"/>
    </row>
    <row r="3019" spans="15:15" x14ac:dyDescent="0.3">
      <c r="O3019" s="5"/>
    </row>
    <row r="3020" spans="15:15" x14ac:dyDescent="0.3">
      <c r="O3020" s="5"/>
    </row>
    <row r="3021" spans="15:15" x14ac:dyDescent="0.3">
      <c r="O3021" s="5"/>
    </row>
    <row r="3022" spans="15:15" x14ac:dyDescent="0.3">
      <c r="O3022" s="5"/>
    </row>
    <row r="3023" spans="15:15" x14ac:dyDescent="0.3">
      <c r="O3023" s="5"/>
    </row>
    <row r="3024" spans="15:15" x14ac:dyDescent="0.3">
      <c r="O3024" s="5"/>
    </row>
    <row r="3025" spans="15:15" x14ac:dyDescent="0.3">
      <c r="O3025" s="5"/>
    </row>
    <row r="3026" spans="15:15" x14ac:dyDescent="0.3">
      <c r="O3026" s="5"/>
    </row>
    <row r="3027" spans="15:15" x14ac:dyDescent="0.3">
      <c r="O3027" s="5"/>
    </row>
    <row r="3028" spans="15:15" x14ac:dyDescent="0.3">
      <c r="O3028" s="5"/>
    </row>
    <row r="3029" spans="15:15" x14ac:dyDescent="0.3">
      <c r="O3029" s="5"/>
    </row>
    <row r="3030" spans="15:15" x14ac:dyDescent="0.3">
      <c r="O3030" s="5"/>
    </row>
    <row r="3031" spans="15:15" x14ac:dyDescent="0.3">
      <c r="O3031" s="5"/>
    </row>
    <row r="3032" spans="15:15" x14ac:dyDescent="0.3">
      <c r="O3032" s="5"/>
    </row>
    <row r="3033" spans="15:15" x14ac:dyDescent="0.3">
      <c r="O3033" s="5"/>
    </row>
    <row r="3034" spans="15:15" x14ac:dyDescent="0.3">
      <c r="O3034" s="5"/>
    </row>
    <row r="3035" spans="15:15" x14ac:dyDescent="0.3">
      <c r="O3035" s="5"/>
    </row>
    <row r="3036" spans="15:15" x14ac:dyDescent="0.3">
      <c r="O3036" s="5"/>
    </row>
    <row r="3037" spans="15:15" x14ac:dyDescent="0.3">
      <c r="O3037" s="5"/>
    </row>
    <row r="3038" spans="15:15" x14ac:dyDescent="0.3">
      <c r="O3038" s="5"/>
    </row>
    <row r="3039" spans="15:15" x14ac:dyDescent="0.3">
      <c r="O3039" s="5"/>
    </row>
    <row r="3040" spans="15:15" x14ac:dyDescent="0.3">
      <c r="O3040" s="5"/>
    </row>
    <row r="3041" spans="15:15" x14ac:dyDescent="0.3">
      <c r="O3041" s="5"/>
    </row>
    <row r="3042" spans="15:15" x14ac:dyDescent="0.3">
      <c r="O3042" s="5"/>
    </row>
    <row r="3043" spans="15:15" x14ac:dyDescent="0.3">
      <c r="O3043" s="5"/>
    </row>
    <row r="3044" spans="15:15" x14ac:dyDescent="0.3">
      <c r="O3044" s="5"/>
    </row>
    <row r="3045" spans="15:15" x14ac:dyDescent="0.3">
      <c r="O3045" s="5"/>
    </row>
    <row r="3046" spans="15:15" x14ac:dyDescent="0.3">
      <c r="O3046" s="5"/>
    </row>
    <row r="3047" spans="15:15" x14ac:dyDescent="0.3">
      <c r="O3047" s="5"/>
    </row>
    <row r="3048" spans="15:15" x14ac:dyDescent="0.3">
      <c r="O3048" s="5"/>
    </row>
    <row r="3049" spans="15:15" x14ac:dyDescent="0.3">
      <c r="O3049" s="5"/>
    </row>
    <row r="3050" spans="15:15" x14ac:dyDescent="0.3">
      <c r="O3050" s="5"/>
    </row>
    <row r="3051" spans="15:15" x14ac:dyDescent="0.3">
      <c r="O3051" s="5"/>
    </row>
    <row r="3052" spans="15:15" x14ac:dyDescent="0.3">
      <c r="O3052" s="5"/>
    </row>
    <row r="3053" spans="15:15" x14ac:dyDescent="0.3">
      <c r="O3053" s="5"/>
    </row>
    <row r="3054" spans="15:15" x14ac:dyDescent="0.3">
      <c r="O3054" s="5"/>
    </row>
    <row r="3055" spans="15:15" x14ac:dyDescent="0.3">
      <c r="O3055" s="5"/>
    </row>
    <row r="3056" spans="15:15" x14ac:dyDescent="0.3">
      <c r="O3056" s="5"/>
    </row>
    <row r="3057" spans="15:15" x14ac:dyDescent="0.3">
      <c r="O3057" s="5"/>
    </row>
    <row r="3058" spans="15:15" x14ac:dyDescent="0.3">
      <c r="O3058" s="5"/>
    </row>
    <row r="3059" spans="15:15" x14ac:dyDescent="0.3">
      <c r="O3059" s="5"/>
    </row>
    <row r="3060" spans="15:15" x14ac:dyDescent="0.3">
      <c r="O3060" s="5"/>
    </row>
    <row r="3061" spans="15:15" x14ac:dyDescent="0.3">
      <c r="O3061" s="5"/>
    </row>
    <row r="3062" spans="15:15" x14ac:dyDescent="0.3">
      <c r="O3062" s="5"/>
    </row>
    <row r="3063" spans="15:15" x14ac:dyDescent="0.3">
      <c r="O3063" s="5"/>
    </row>
    <row r="3064" spans="15:15" x14ac:dyDescent="0.3">
      <c r="O3064" s="5"/>
    </row>
    <row r="3065" spans="15:15" x14ac:dyDescent="0.3">
      <c r="O3065" s="5"/>
    </row>
    <row r="3066" spans="15:15" x14ac:dyDescent="0.3">
      <c r="O3066" s="5"/>
    </row>
    <row r="3067" spans="15:15" x14ac:dyDescent="0.3">
      <c r="O3067" s="5"/>
    </row>
    <row r="3068" spans="15:15" x14ac:dyDescent="0.3">
      <c r="O3068" s="5"/>
    </row>
    <row r="3069" spans="15:15" x14ac:dyDescent="0.3">
      <c r="O3069" s="5"/>
    </row>
    <row r="3070" spans="15:15" x14ac:dyDescent="0.3">
      <c r="O3070" s="5"/>
    </row>
    <row r="3071" spans="15:15" x14ac:dyDescent="0.3">
      <c r="O3071" s="5"/>
    </row>
    <row r="3072" spans="15:15" x14ac:dyDescent="0.3">
      <c r="O3072" s="5"/>
    </row>
    <row r="3073" spans="15:15" x14ac:dyDescent="0.3">
      <c r="O3073" s="5"/>
    </row>
    <row r="3074" spans="15:15" x14ac:dyDescent="0.3">
      <c r="O3074" s="5"/>
    </row>
    <row r="3075" spans="15:15" x14ac:dyDescent="0.3">
      <c r="O3075" s="5"/>
    </row>
    <row r="3076" spans="15:15" x14ac:dyDescent="0.3">
      <c r="O3076" s="5"/>
    </row>
    <row r="3077" spans="15:15" x14ac:dyDescent="0.3">
      <c r="O3077" s="5"/>
    </row>
    <row r="3078" spans="15:15" x14ac:dyDescent="0.3">
      <c r="O3078" s="5"/>
    </row>
    <row r="3079" spans="15:15" x14ac:dyDescent="0.3">
      <c r="O3079" s="5"/>
    </row>
    <row r="3080" spans="15:15" x14ac:dyDescent="0.3">
      <c r="O3080" s="5"/>
    </row>
    <row r="3081" spans="15:15" x14ac:dyDescent="0.3">
      <c r="O3081" s="5"/>
    </row>
    <row r="3082" spans="15:15" x14ac:dyDescent="0.3">
      <c r="O3082" s="5"/>
    </row>
    <row r="3083" spans="15:15" x14ac:dyDescent="0.3">
      <c r="O3083" s="5"/>
    </row>
    <row r="3084" spans="15:15" x14ac:dyDescent="0.3">
      <c r="O3084" s="5"/>
    </row>
    <row r="3085" spans="15:15" x14ac:dyDescent="0.3">
      <c r="O3085" s="5"/>
    </row>
    <row r="3086" spans="15:15" x14ac:dyDescent="0.3">
      <c r="O3086" s="5"/>
    </row>
    <row r="3087" spans="15:15" x14ac:dyDescent="0.3">
      <c r="O3087" s="5"/>
    </row>
    <row r="3088" spans="15:15" x14ac:dyDescent="0.3">
      <c r="O3088" s="5"/>
    </row>
    <row r="3089" spans="15:15" x14ac:dyDescent="0.3">
      <c r="O3089" s="5"/>
    </row>
    <row r="3090" spans="15:15" x14ac:dyDescent="0.3">
      <c r="O3090" s="5"/>
    </row>
    <row r="3091" spans="15:15" x14ac:dyDescent="0.3">
      <c r="O3091" s="5"/>
    </row>
    <row r="3092" spans="15:15" x14ac:dyDescent="0.3">
      <c r="O3092" s="5"/>
    </row>
    <row r="3093" spans="15:15" x14ac:dyDescent="0.3">
      <c r="O3093" s="5"/>
    </row>
    <row r="3094" spans="15:15" x14ac:dyDescent="0.3">
      <c r="O3094" s="5"/>
    </row>
    <row r="3095" spans="15:15" x14ac:dyDescent="0.3">
      <c r="O3095" s="5"/>
    </row>
    <row r="3096" spans="15:15" x14ac:dyDescent="0.3">
      <c r="O3096" s="5"/>
    </row>
    <row r="3097" spans="15:15" x14ac:dyDescent="0.3">
      <c r="O3097" s="5"/>
    </row>
    <row r="3098" spans="15:15" x14ac:dyDescent="0.3">
      <c r="O3098" s="5"/>
    </row>
    <row r="3099" spans="15:15" x14ac:dyDescent="0.3">
      <c r="O3099" s="5"/>
    </row>
    <row r="3100" spans="15:15" x14ac:dyDescent="0.3">
      <c r="O3100" s="5"/>
    </row>
    <row r="3101" spans="15:15" x14ac:dyDescent="0.3">
      <c r="O3101" s="5"/>
    </row>
    <row r="3102" spans="15:15" x14ac:dyDescent="0.3">
      <c r="O3102" s="5"/>
    </row>
    <row r="3103" spans="15:15" x14ac:dyDescent="0.3">
      <c r="O3103" s="5"/>
    </row>
    <row r="3104" spans="15:15" x14ac:dyDescent="0.3">
      <c r="O3104" s="5"/>
    </row>
    <row r="3105" spans="15:15" x14ac:dyDescent="0.3">
      <c r="O3105" s="5"/>
    </row>
    <row r="3106" spans="15:15" x14ac:dyDescent="0.3">
      <c r="O3106" s="5"/>
    </row>
    <row r="3107" spans="15:15" x14ac:dyDescent="0.3">
      <c r="O3107" s="5"/>
    </row>
    <row r="3108" spans="15:15" x14ac:dyDescent="0.3">
      <c r="O3108" s="5"/>
    </row>
    <row r="3109" spans="15:15" x14ac:dyDescent="0.3">
      <c r="O3109" s="5"/>
    </row>
    <row r="3110" spans="15:15" x14ac:dyDescent="0.3">
      <c r="O3110" s="5"/>
    </row>
    <row r="3111" spans="15:15" x14ac:dyDescent="0.3">
      <c r="O3111" s="5"/>
    </row>
    <row r="3112" spans="15:15" x14ac:dyDescent="0.3">
      <c r="O3112" s="5"/>
    </row>
    <row r="3113" spans="15:15" x14ac:dyDescent="0.3">
      <c r="O3113" s="5"/>
    </row>
    <row r="3114" spans="15:15" x14ac:dyDescent="0.3">
      <c r="O3114" s="5"/>
    </row>
    <row r="3115" spans="15:15" x14ac:dyDescent="0.3">
      <c r="O3115" s="5"/>
    </row>
    <row r="3116" spans="15:15" x14ac:dyDescent="0.3">
      <c r="O3116" s="5"/>
    </row>
    <row r="3117" spans="15:15" x14ac:dyDescent="0.3">
      <c r="O3117" s="5"/>
    </row>
    <row r="3118" spans="15:15" x14ac:dyDescent="0.3">
      <c r="O3118" s="5"/>
    </row>
    <row r="3119" spans="15:15" x14ac:dyDescent="0.3">
      <c r="O3119" s="5"/>
    </row>
    <row r="3120" spans="15:15" x14ac:dyDescent="0.3">
      <c r="O3120" s="5"/>
    </row>
    <row r="3121" spans="15:15" x14ac:dyDescent="0.3">
      <c r="O3121" s="5"/>
    </row>
    <row r="3122" spans="15:15" x14ac:dyDescent="0.3">
      <c r="O3122" s="5"/>
    </row>
    <row r="3123" spans="15:15" x14ac:dyDescent="0.3">
      <c r="O3123" s="5"/>
    </row>
    <row r="3124" spans="15:15" x14ac:dyDescent="0.3">
      <c r="O3124" s="5"/>
    </row>
    <row r="3125" spans="15:15" x14ac:dyDescent="0.3">
      <c r="O3125" s="5"/>
    </row>
    <row r="3126" spans="15:15" x14ac:dyDescent="0.3">
      <c r="O3126" s="5"/>
    </row>
    <row r="3127" spans="15:15" x14ac:dyDescent="0.3">
      <c r="O3127" s="5"/>
    </row>
    <row r="3128" spans="15:15" x14ac:dyDescent="0.3">
      <c r="O3128" s="5"/>
    </row>
    <row r="3129" spans="15:15" x14ac:dyDescent="0.3">
      <c r="O3129" s="5"/>
    </row>
    <row r="3130" spans="15:15" x14ac:dyDescent="0.3">
      <c r="O3130" s="5"/>
    </row>
    <row r="3131" spans="15:15" x14ac:dyDescent="0.3">
      <c r="O3131" s="5"/>
    </row>
    <row r="3132" spans="15:15" x14ac:dyDescent="0.3">
      <c r="O3132" s="5"/>
    </row>
    <row r="3133" spans="15:15" x14ac:dyDescent="0.3">
      <c r="O3133" s="5"/>
    </row>
    <row r="3134" spans="15:15" x14ac:dyDescent="0.3">
      <c r="O3134" s="5"/>
    </row>
    <row r="3135" spans="15:15" x14ac:dyDescent="0.3">
      <c r="O3135" s="5"/>
    </row>
    <row r="3136" spans="15:15" x14ac:dyDescent="0.3">
      <c r="O3136" s="5"/>
    </row>
    <row r="3137" spans="15:15" x14ac:dyDescent="0.3">
      <c r="O3137" s="5"/>
    </row>
    <row r="3138" spans="15:15" x14ac:dyDescent="0.3">
      <c r="O3138" s="5"/>
    </row>
    <row r="3139" spans="15:15" x14ac:dyDescent="0.3">
      <c r="O3139" s="5"/>
    </row>
    <row r="3140" spans="15:15" x14ac:dyDescent="0.3">
      <c r="O3140" s="5"/>
    </row>
    <row r="3141" spans="15:15" x14ac:dyDescent="0.3">
      <c r="O3141" s="5"/>
    </row>
    <row r="3142" spans="15:15" x14ac:dyDescent="0.3">
      <c r="O3142" s="5"/>
    </row>
    <row r="3143" spans="15:15" x14ac:dyDescent="0.3">
      <c r="O3143" s="5"/>
    </row>
    <row r="3144" spans="15:15" x14ac:dyDescent="0.3">
      <c r="O3144" s="5"/>
    </row>
    <row r="3145" spans="15:15" x14ac:dyDescent="0.3">
      <c r="O3145" s="5"/>
    </row>
    <row r="3146" spans="15:15" x14ac:dyDescent="0.3">
      <c r="O3146" s="5"/>
    </row>
    <row r="3147" spans="15:15" x14ac:dyDescent="0.3">
      <c r="O3147" s="5"/>
    </row>
    <row r="3148" spans="15:15" x14ac:dyDescent="0.3">
      <c r="O3148" s="5"/>
    </row>
    <row r="3149" spans="15:15" x14ac:dyDescent="0.3">
      <c r="O3149" s="5"/>
    </row>
    <row r="3150" spans="15:15" x14ac:dyDescent="0.3">
      <c r="O3150" s="5"/>
    </row>
    <row r="3151" spans="15:15" x14ac:dyDescent="0.3">
      <c r="O3151" s="5"/>
    </row>
    <row r="3152" spans="15:15" x14ac:dyDescent="0.3">
      <c r="O3152" s="5"/>
    </row>
    <row r="3153" spans="15:15" x14ac:dyDescent="0.3">
      <c r="O3153" s="5"/>
    </row>
    <row r="3154" spans="15:15" x14ac:dyDescent="0.3">
      <c r="O3154" s="5"/>
    </row>
    <row r="3155" spans="15:15" x14ac:dyDescent="0.3">
      <c r="O3155" s="5"/>
    </row>
    <row r="3156" spans="15:15" x14ac:dyDescent="0.3">
      <c r="O3156" s="5"/>
    </row>
    <row r="3157" spans="15:15" x14ac:dyDescent="0.3">
      <c r="O3157" s="5"/>
    </row>
    <row r="3158" spans="15:15" x14ac:dyDescent="0.3">
      <c r="O3158" s="5"/>
    </row>
    <row r="3159" spans="15:15" x14ac:dyDescent="0.3">
      <c r="O3159" s="5"/>
    </row>
    <row r="3160" spans="15:15" x14ac:dyDescent="0.3">
      <c r="O3160" s="5"/>
    </row>
    <row r="3161" spans="15:15" x14ac:dyDescent="0.3">
      <c r="O3161" s="5"/>
    </row>
    <row r="3162" spans="15:15" x14ac:dyDescent="0.3">
      <c r="O3162" s="5"/>
    </row>
    <row r="3163" spans="15:15" x14ac:dyDescent="0.3">
      <c r="O3163" s="5"/>
    </row>
    <row r="3164" spans="15:15" x14ac:dyDescent="0.3">
      <c r="O3164" s="5"/>
    </row>
    <row r="3165" spans="15:15" x14ac:dyDescent="0.3">
      <c r="O3165" s="5"/>
    </row>
    <row r="3166" spans="15:15" x14ac:dyDescent="0.3">
      <c r="O3166" s="5"/>
    </row>
    <row r="3167" spans="15:15" x14ac:dyDescent="0.3">
      <c r="O3167" s="5"/>
    </row>
    <row r="3168" spans="15:15" x14ac:dyDescent="0.3">
      <c r="O3168" s="5"/>
    </row>
    <row r="3169" spans="15:15" x14ac:dyDescent="0.3">
      <c r="O3169" s="5"/>
    </row>
    <row r="3170" spans="15:15" x14ac:dyDescent="0.3">
      <c r="O3170" s="5"/>
    </row>
    <row r="3171" spans="15:15" x14ac:dyDescent="0.3">
      <c r="O3171" s="5"/>
    </row>
    <row r="3172" spans="15:15" x14ac:dyDescent="0.3">
      <c r="O3172" s="5"/>
    </row>
    <row r="3173" spans="15:15" x14ac:dyDescent="0.3">
      <c r="O3173" s="5"/>
    </row>
    <row r="3174" spans="15:15" x14ac:dyDescent="0.3">
      <c r="O3174" s="5"/>
    </row>
    <row r="3175" spans="15:15" x14ac:dyDescent="0.3">
      <c r="O3175" s="5"/>
    </row>
    <row r="3176" spans="15:15" x14ac:dyDescent="0.3">
      <c r="O3176" s="5"/>
    </row>
    <row r="3177" spans="15:15" x14ac:dyDescent="0.3">
      <c r="O3177" s="5"/>
    </row>
    <row r="3178" spans="15:15" x14ac:dyDescent="0.3">
      <c r="O3178" s="5"/>
    </row>
    <row r="3179" spans="15:15" x14ac:dyDescent="0.3">
      <c r="O3179" s="5"/>
    </row>
    <row r="3180" spans="15:15" x14ac:dyDescent="0.3">
      <c r="O3180" s="5"/>
    </row>
    <row r="3181" spans="15:15" x14ac:dyDescent="0.3">
      <c r="O3181" s="5"/>
    </row>
    <row r="3182" spans="15:15" x14ac:dyDescent="0.3">
      <c r="O3182" s="5"/>
    </row>
    <row r="3183" spans="15:15" x14ac:dyDescent="0.3">
      <c r="O3183" s="5"/>
    </row>
    <row r="3184" spans="15:15" x14ac:dyDescent="0.3">
      <c r="O3184" s="5"/>
    </row>
    <row r="3185" spans="15:15" x14ac:dyDescent="0.3">
      <c r="O3185" s="5"/>
    </row>
    <row r="3186" spans="15:15" x14ac:dyDescent="0.3">
      <c r="O3186" s="5"/>
    </row>
    <row r="3187" spans="15:15" x14ac:dyDescent="0.3">
      <c r="O3187" s="5"/>
    </row>
    <row r="3188" spans="15:15" x14ac:dyDescent="0.3">
      <c r="O3188" s="5"/>
    </row>
    <row r="3189" spans="15:15" x14ac:dyDescent="0.3">
      <c r="O3189" s="5"/>
    </row>
    <row r="3190" spans="15:15" x14ac:dyDescent="0.3">
      <c r="O3190" s="5"/>
    </row>
    <row r="3191" spans="15:15" x14ac:dyDescent="0.3">
      <c r="O3191" s="5"/>
    </row>
    <row r="3192" spans="15:15" x14ac:dyDescent="0.3">
      <c r="O3192" s="5"/>
    </row>
    <row r="3193" spans="15:15" x14ac:dyDescent="0.3">
      <c r="O3193" s="5"/>
    </row>
    <row r="3194" spans="15:15" x14ac:dyDescent="0.3">
      <c r="O3194" s="5"/>
    </row>
    <row r="3195" spans="15:15" x14ac:dyDescent="0.3">
      <c r="O3195" s="5"/>
    </row>
    <row r="3196" spans="15:15" x14ac:dyDescent="0.3">
      <c r="O3196" s="5"/>
    </row>
    <row r="3197" spans="15:15" x14ac:dyDescent="0.3">
      <c r="O3197" s="5"/>
    </row>
    <row r="3198" spans="15:15" x14ac:dyDescent="0.3">
      <c r="O3198" s="5"/>
    </row>
    <row r="3199" spans="15:15" x14ac:dyDescent="0.3">
      <c r="O3199" s="5"/>
    </row>
    <row r="3200" spans="15:15" x14ac:dyDescent="0.3">
      <c r="O3200" s="5"/>
    </row>
    <row r="3201" spans="15:15" x14ac:dyDescent="0.3">
      <c r="O3201" s="5"/>
    </row>
    <row r="3202" spans="15:15" x14ac:dyDescent="0.3">
      <c r="O3202" s="5"/>
    </row>
    <row r="3203" spans="15:15" x14ac:dyDescent="0.3">
      <c r="O3203" s="5"/>
    </row>
    <row r="3204" spans="15:15" x14ac:dyDescent="0.3">
      <c r="O3204" s="5"/>
    </row>
    <row r="3205" spans="15:15" x14ac:dyDescent="0.3">
      <c r="O3205" s="5"/>
    </row>
    <row r="3206" spans="15:15" x14ac:dyDescent="0.3">
      <c r="O3206" s="5"/>
    </row>
    <row r="3207" spans="15:15" x14ac:dyDescent="0.3">
      <c r="O3207" s="5"/>
    </row>
    <row r="3208" spans="15:15" x14ac:dyDescent="0.3">
      <c r="O3208" s="5"/>
    </row>
    <row r="3209" spans="15:15" x14ac:dyDescent="0.3">
      <c r="O3209" s="5"/>
    </row>
    <row r="3210" spans="15:15" x14ac:dyDescent="0.3">
      <c r="O3210" s="5"/>
    </row>
    <row r="3211" spans="15:15" x14ac:dyDescent="0.3">
      <c r="O3211" s="5"/>
    </row>
    <row r="3212" spans="15:15" x14ac:dyDescent="0.3">
      <c r="O3212" s="5"/>
    </row>
    <row r="3213" spans="15:15" x14ac:dyDescent="0.3">
      <c r="O3213" s="5"/>
    </row>
    <row r="3214" spans="15:15" x14ac:dyDescent="0.3">
      <c r="O3214" s="5"/>
    </row>
    <row r="3215" spans="15:15" x14ac:dyDescent="0.3">
      <c r="O3215" s="5"/>
    </row>
    <row r="3216" spans="15:15" x14ac:dyDescent="0.3">
      <c r="O3216" s="5"/>
    </row>
    <row r="3217" spans="15:15" x14ac:dyDescent="0.3">
      <c r="O3217" s="5"/>
    </row>
    <row r="3218" spans="15:15" x14ac:dyDescent="0.3">
      <c r="O3218" s="5"/>
    </row>
    <row r="3219" spans="15:15" x14ac:dyDescent="0.3">
      <c r="O3219" s="5"/>
    </row>
    <row r="3220" spans="15:15" x14ac:dyDescent="0.3">
      <c r="O3220" s="5"/>
    </row>
    <row r="3221" spans="15:15" x14ac:dyDescent="0.3">
      <c r="O3221" s="5"/>
    </row>
    <row r="3222" spans="15:15" x14ac:dyDescent="0.3">
      <c r="O3222" s="5"/>
    </row>
    <row r="3223" spans="15:15" x14ac:dyDescent="0.3">
      <c r="O3223" s="5"/>
    </row>
    <row r="3224" spans="15:15" x14ac:dyDescent="0.3">
      <c r="O3224" s="5"/>
    </row>
    <row r="3225" spans="15:15" x14ac:dyDescent="0.3">
      <c r="O3225" s="5"/>
    </row>
    <row r="3226" spans="15:15" x14ac:dyDescent="0.3">
      <c r="O3226" s="5"/>
    </row>
    <row r="3227" spans="15:15" x14ac:dyDescent="0.3">
      <c r="O3227" s="5"/>
    </row>
    <row r="3228" spans="15:15" x14ac:dyDescent="0.3">
      <c r="O3228" s="5"/>
    </row>
    <row r="3229" spans="15:15" x14ac:dyDescent="0.3">
      <c r="O3229" s="5"/>
    </row>
    <row r="3230" spans="15:15" x14ac:dyDescent="0.3">
      <c r="O3230" s="5"/>
    </row>
    <row r="3231" spans="15:15" x14ac:dyDescent="0.3">
      <c r="O3231" s="5"/>
    </row>
    <row r="3232" spans="15:15" x14ac:dyDescent="0.3">
      <c r="O3232" s="5"/>
    </row>
    <row r="3233" spans="15:15" x14ac:dyDescent="0.3">
      <c r="O3233" s="5"/>
    </row>
    <row r="3234" spans="15:15" x14ac:dyDescent="0.3">
      <c r="O3234" s="5"/>
    </row>
    <row r="3235" spans="15:15" x14ac:dyDescent="0.3">
      <c r="O3235" s="5"/>
    </row>
    <row r="3236" spans="15:15" x14ac:dyDescent="0.3">
      <c r="O3236" s="5"/>
    </row>
    <row r="3237" spans="15:15" x14ac:dyDescent="0.3">
      <c r="O3237" s="5"/>
    </row>
    <row r="3238" spans="15:15" x14ac:dyDescent="0.3">
      <c r="O3238" s="5"/>
    </row>
    <row r="3239" spans="15:15" x14ac:dyDescent="0.3">
      <c r="O3239" s="5"/>
    </row>
    <row r="3240" spans="15:15" x14ac:dyDescent="0.3">
      <c r="O3240" s="5"/>
    </row>
    <row r="3241" spans="15:15" x14ac:dyDescent="0.3">
      <c r="O3241" s="5"/>
    </row>
    <row r="3242" spans="15:15" x14ac:dyDescent="0.3">
      <c r="O3242" s="5"/>
    </row>
    <row r="3243" spans="15:15" x14ac:dyDescent="0.3">
      <c r="O3243" s="5"/>
    </row>
    <row r="3244" spans="15:15" x14ac:dyDescent="0.3">
      <c r="O3244" s="5"/>
    </row>
    <row r="3245" spans="15:15" x14ac:dyDescent="0.3">
      <c r="O3245" s="5"/>
    </row>
    <row r="3246" spans="15:15" x14ac:dyDescent="0.3">
      <c r="O3246" s="5"/>
    </row>
    <row r="3247" spans="15:15" x14ac:dyDescent="0.3">
      <c r="O3247" s="5"/>
    </row>
    <row r="3248" spans="15:15" x14ac:dyDescent="0.3">
      <c r="O3248" s="5"/>
    </row>
    <row r="3249" spans="15:15" x14ac:dyDescent="0.3">
      <c r="O3249" s="5"/>
    </row>
    <row r="3250" spans="15:15" x14ac:dyDescent="0.3">
      <c r="O3250" s="5"/>
    </row>
    <row r="3251" spans="15:15" x14ac:dyDescent="0.3">
      <c r="O3251" s="5"/>
    </row>
    <row r="3252" spans="15:15" x14ac:dyDescent="0.3">
      <c r="O3252" s="5"/>
    </row>
    <row r="3253" spans="15:15" x14ac:dyDescent="0.3">
      <c r="O3253" s="5"/>
    </row>
    <row r="3254" spans="15:15" x14ac:dyDescent="0.3">
      <c r="O3254" s="5"/>
    </row>
    <row r="3255" spans="15:15" x14ac:dyDescent="0.3">
      <c r="O3255" s="5"/>
    </row>
    <row r="3256" spans="15:15" x14ac:dyDescent="0.3">
      <c r="O3256" s="5"/>
    </row>
    <row r="3257" spans="15:15" x14ac:dyDescent="0.3">
      <c r="O3257" s="5"/>
    </row>
    <row r="3258" spans="15:15" x14ac:dyDescent="0.3">
      <c r="O3258" s="5"/>
    </row>
    <row r="3259" spans="15:15" x14ac:dyDescent="0.3">
      <c r="O3259" s="5"/>
    </row>
    <row r="3260" spans="15:15" x14ac:dyDescent="0.3">
      <c r="O3260" s="5"/>
    </row>
    <row r="3261" spans="15:15" x14ac:dyDescent="0.3">
      <c r="O3261" s="5"/>
    </row>
    <row r="3262" spans="15:15" x14ac:dyDescent="0.3">
      <c r="O3262" s="5"/>
    </row>
    <row r="3263" spans="15:15" x14ac:dyDescent="0.3">
      <c r="O3263" s="5"/>
    </row>
    <row r="3264" spans="15:15" x14ac:dyDescent="0.3">
      <c r="O3264" s="5"/>
    </row>
    <row r="3265" spans="15:15" x14ac:dyDescent="0.3">
      <c r="O3265" s="5"/>
    </row>
    <row r="3266" spans="15:15" x14ac:dyDescent="0.3">
      <c r="O3266" s="5"/>
    </row>
    <row r="3267" spans="15:15" x14ac:dyDescent="0.3">
      <c r="O3267" s="5"/>
    </row>
    <row r="3268" spans="15:15" x14ac:dyDescent="0.3">
      <c r="O3268" s="5"/>
    </row>
    <row r="3269" spans="15:15" x14ac:dyDescent="0.3">
      <c r="O3269" s="5"/>
    </row>
    <row r="3270" spans="15:15" x14ac:dyDescent="0.3">
      <c r="O3270" s="5"/>
    </row>
    <row r="3271" spans="15:15" x14ac:dyDescent="0.3">
      <c r="O3271" s="5"/>
    </row>
    <row r="3272" spans="15:15" x14ac:dyDescent="0.3">
      <c r="O3272" s="5"/>
    </row>
    <row r="3273" spans="15:15" x14ac:dyDescent="0.3">
      <c r="O3273" s="5"/>
    </row>
    <row r="3274" spans="15:15" x14ac:dyDescent="0.3">
      <c r="O3274" s="5"/>
    </row>
    <row r="3275" spans="15:15" x14ac:dyDescent="0.3">
      <c r="O3275" s="5"/>
    </row>
    <row r="3276" spans="15:15" x14ac:dyDescent="0.3">
      <c r="O3276" s="5"/>
    </row>
    <row r="3277" spans="15:15" x14ac:dyDescent="0.3">
      <c r="O3277" s="5"/>
    </row>
    <row r="3278" spans="15:15" x14ac:dyDescent="0.3">
      <c r="O3278" s="5"/>
    </row>
    <row r="3279" spans="15:15" x14ac:dyDescent="0.3">
      <c r="O3279" s="5"/>
    </row>
    <row r="3280" spans="15:15" x14ac:dyDescent="0.3">
      <c r="O3280" s="5"/>
    </row>
    <row r="3281" spans="15:15" x14ac:dyDescent="0.3">
      <c r="O3281" s="5"/>
    </row>
    <row r="3282" spans="15:15" x14ac:dyDescent="0.3">
      <c r="O3282" s="5"/>
    </row>
    <row r="3283" spans="15:15" x14ac:dyDescent="0.3">
      <c r="O3283" s="5"/>
    </row>
    <row r="3284" spans="15:15" x14ac:dyDescent="0.3">
      <c r="O3284" s="5"/>
    </row>
    <row r="3285" spans="15:15" x14ac:dyDescent="0.3">
      <c r="O3285" s="5"/>
    </row>
    <row r="3286" spans="15:15" x14ac:dyDescent="0.3">
      <c r="O3286" s="5"/>
    </row>
    <row r="3287" spans="15:15" x14ac:dyDescent="0.3">
      <c r="O3287" s="5"/>
    </row>
    <row r="3288" spans="15:15" x14ac:dyDescent="0.3">
      <c r="O3288" s="5"/>
    </row>
    <row r="3289" spans="15:15" x14ac:dyDescent="0.3">
      <c r="O3289" s="5"/>
    </row>
    <row r="3290" spans="15:15" x14ac:dyDescent="0.3">
      <c r="O3290" s="5"/>
    </row>
    <row r="3291" spans="15:15" x14ac:dyDescent="0.3">
      <c r="O3291" s="5"/>
    </row>
    <row r="3292" spans="15:15" x14ac:dyDescent="0.3">
      <c r="O3292" s="5"/>
    </row>
    <row r="3293" spans="15:15" x14ac:dyDescent="0.3">
      <c r="O3293" s="5"/>
    </row>
    <row r="3294" spans="15:15" x14ac:dyDescent="0.3">
      <c r="O3294" s="5"/>
    </row>
    <row r="3295" spans="15:15" x14ac:dyDescent="0.3">
      <c r="O3295" s="5"/>
    </row>
    <row r="3296" spans="15:15" x14ac:dyDescent="0.3">
      <c r="O3296" s="5"/>
    </row>
    <row r="3297" spans="15:15" x14ac:dyDescent="0.3">
      <c r="O3297" s="5"/>
    </row>
    <row r="3298" spans="15:15" x14ac:dyDescent="0.3">
      <c r="O3298" s="5"/>
    </row>
    <row r="3299" spans="15:15" x14ac:dyDescent="0.3">
      <c r="O3299" s="5"/>
    </row>
    <row r="3300" spans="15:15" x14ac:dyDescent="0.3">
      <c r="O3300" s="5"/>
    </row>
    <row r="3301" spans="15:15" x14ac:dyDescent="0.3">
      <c r="O3301" s="5"/>
    </row>
    <row r="3302" spans="15:15" x14ac:dyDescent="0.3">
      <c r="O3302" s="5"/>
    </row>
    <row r="3303" spans="15:15" x14ac:dyDescent="0.3">
      <c r="O3303" s="5"/>
    </row>
    <row r="3304" spans="15:15" x14ac:dyDescent="0.3">
      <c r="O3304" s="5"/>
    </row>
    <row r="3305" spans="15:15" x14ac:dyDescent="0.3">
      <c r="O3305" s="5"/>
    </row>
    <row r="3306" spans="15:15" x14ac:dyDescent="0.3">
      <c r="O3306" s="5"/>
    </row>
    <row r="3307" spans="15:15" x14ac:dyDescent="0.3">
      <c r="O3307" s="5"/>
    </row>
    <row r="3308" spans="15:15" x14ac:dyDescent="0.3">
      <c r="O3308" s="5"/>
    </row>
    <row r="3309" spans="15:15" x14ac:dyDescent="0.3">
      <c r="O3309" s="5"/>
    </row>
    <row r="3310" spans="15:15" x14ac:dyDescent="0.3">
      <c r="O3310" s="5"/>
    </row>
    <row r="3311" spans="15:15" x14ac:dyDescent="0.3">
      <c r="O3311" s="5"/>
    </row>
    <row r="3312" spans="15:15" x14ac:dyDescent="0.3">
      <c r="O3312" s="5"/>
    </row>
    <row r="3313" spans="15:15" x14ac:dyDescent="0.3">
      <c r="O3313" s="5"/>
    </row>
    <row r="3314" spans="15:15" x14ac:dyDescent="0.3">
      <c r="O3314" s="5"/>
    </row>
    <row r="3315" spans="15:15" x14ac:dyDescent="0.3">
      <c r="O3315" s="5"/>
    </row>
    <row r="3316" spans="15:15" x14ac:dyDescent="0.3">
      <c r="O3316" s="5"/>
    </row>
    <row r="3317" spans="15:15" x14ac:dyDescent="0.3">
      <c r="O3317" s="5"/>
    </row>
    <row r="3318" spans="15:15" x14ac:dyDescent="0.3">
      <c r="O3318" s="5"/>
    </row>
    <row r="3319" spans="15:15" x14ac:dyDescent="0.3">
      <c r="O3319" s="5"/>
    </row>
    <row r="3320" spans="15:15" x14ac:dyDescent="0.3">
      <c r="O3320" s="5"/>
    </row>
    <row r="3321" spans="15:15" x14ac:dyDescent="0.3">
      <c r="O3321" s="5"/>
    </row>
    <row r="3322" spans="15:15" x14ac:dyDescent="0.3">
      <c r="O3322" s="5"/>
    </row>
    <row r="3323" spans="15:15" x14ac:dyDescent="0.3">
      <c r="O3323" s="5"/>
    </row>
    <row r="3324" spans="15:15" x14ac:dyDescent="0.3">
      <c r="O3324" s="5"/>
    </row>
    <row r="3325" spans="15:15" x14ac:dyDescent="0.3">
      <c r="O3325" s="5"/>
    </row>
    <row r="3326" spans="15:15" x14ac:dyDescent="0.3">
      <c r="O3326" s="5"/>
    </row>
    <row r="3327" spans="15:15" x14ac:dyDescent="0.3">
      <c r="O3327" s="5"/>
    </row>
    <row r="3328" spans="15:15" x14ac:dyDescent="0.3">
      <c r="O3328" s="5"/>
    </row>
    <row r="3329" spans="15:15" x14ac:dyDescent="0.3">
      <c r="O3329" s="5"/>
    </row>
    <row r="3330" spans="15:15" x14ac:dyDescent="0.3">
      <c r="O3330" s="5"/>
    </row>
    <row r="3331" spans="15:15" x14ac:dyDescent="0.3">
      <c r="O3331" s="5"/>
    </row>
    <row r="3332" spans="15:15" x14ac:dyDescent="0.3">
      <c r="O3332" s="5"/>
    </row>
    <row r="3333" spans="15:15" x14ac:dyDescent="0.3">
      <c r="O3333" s="5"/>
    </row>
    <row r="3334" spans="15:15" x14ac:dyDescent="0.3">
      <c r="O3334" s="5"/>
    </row>
    <row r="3335" spans="15:15" x14ac:dyDescent="0.3">
      <c r="O3335" s="5"/>
    </row>
    <row r="3336" spans="15:15" x14ac:dyDescent="0.3">
      <c r="O3336" s="5"/>
    </row>
    <row r="3337" spans="15:15" x14ac:dyDescent="0.3">
      <c r="O3337" s="5"/>
    </row>
    <row r="3338" spans="15:15" x14ac:dyDescent="0.3">
      <c r="O3338" s="5"/>
    </row>
    <row r="3339" spans="15:15" x14ac:dyDescent="0.3">
      <c r="O3339" s="5"/>
    </row>
    <row r="3340" spans="15:15" x14ac:dyDescent="0.3">
      <c r="O3340" s="5"/>
    </row>
    <row r="3341" spans="15:15" x14ac:dyDescent="0.3">
      <c r="O3341" s="5"/>
    </row>
    <row r="3342" spans="15:15" x14ac:dyDescent="0.3">
      <c r="O3342" s="5"/>
    </row>
    <row r="3343" spans="15:15" x14ac:dyDescent="0.3">
      <c r="O3343" s="5"/>
    </row>
    <row r="3344" spans="15:15" x14ac:dyDescent="0.3">
      <c r="O3344" s="5"/>
    </row>
    <row r="3345" spans="15:15" x14ac:dyDescent="0.3">
      <c r="O3345" s="5"/>
    </row>
    <row r="3346" spans="15:15" x14ac:dyDescent="0.3">
      <c r="O3346" s="5"/>
    </row>
    <row r="3347" spans="15:15" x14ac:dyDescent="0.3">
      <c r="O3347" s="5"/>
    </row>
    <row r="3348" spans="15:15" x14ac:dyDescent="0.3">
      <c r="O3348" s="5"/>
    </row>
    <row r="3349" spans="15:15" x14ac:dyDescent="0.3">
      <c r="O3349" s="5"/>
    </row>
    <row r="3350" spans="15:15" x14ac:dyDescent="0.3">
      <c r="O3350" s="5"/>
    </row>
    <row r="3351" spans="15:15" x14ac:dyDescent="0.3">
      <c r="O3351" s="5"/>
    </row>
    <row r="3352" spans="15:15" x14ac:dyDescent="0.3">
      <c r="O3352" s="5"/>
    </row>
    <row r="3353" spans="15:15" x14ac:dyDescent="0.3">
      <c r="O3353" s="5"/>
    </row>
    <row r="3354" spans="15:15" x14ac:dyDescent="0.3">
      <c r="O3354" s="5"/>
    </row>
    <row r="3355" spans="15:15" x14ac:dyDescent="0.3">
      <c r="O3355" s="5"/>
    </row>
    <row r="3356" spans="15:15" x14ac:dyDescent="0.3">
      <c r="O3356" s="5"/>
    </row>
    <row r="3357" spans="15:15" x14ac:dyDescent="0.3">
      <c r="O3357" s="5"/>
    </row>
    <row r="3358" spans="15:15" x14ac:dyDescent="0.3">
      <c r="O3358" s="5"/>
    </row>
    <row r="3359" spans="15:15" x14ac:dyDescent="0.3">
      <c r="O3359" s="5"/>
    </row>
    <row r="3360" spans="15:15" x14ac:dyDescent="0.3">
      <c r="O3360" s="5"/>
    </row>
    <row r="3361" spans="15:15" x14ac:dyDescent="0.3">
      <c r="O3361" s="5"/>
    </row>
    <row r="3362" spans="15:15" x14ac:dyDescent="0.3">
      <c r="O3362" s="5"/>
    </row>
    <row r="3363" spans="15:15" x14ac:dyDescent="0.3">
      <c r="O3363" s="5"/>
    </row>
    <row r="3364" spans="15:15" x14ac:dyDescent="0.3">
      <c r="O3364" s="5"/>
    </row>
    <row r="3365" spans="15:15" x14ac:dyDescent="0.3">
      <c r="O3365" s="5"/>
    </row>
    <row r="3366" spans="15:15" x14ac:dyDescent="0.3">
      <c r="O3366" s="5"/>
    </row>
    <row r="3367" spans="15:15" x14ac:dyDescent="0.3">
      <c r="O3367" s="5"/>
    </row>
    <row r="3368" spans="15:15" x14ac:dyDescent="0.3">
      <c r="O3368" s="5"/>
    </row>
    <row r="3369" spans="15:15" x14ac:dyDescent="0.3">
      <c r="O3369" s="5"/>
    </row>
    <row r="3370" spans="15:15" x14ac:dyDescent="0.3">
      <c r="O3370" s="5"/>
    </row>
    <row r="3371" spans="15:15" x14ac:dyDescent="0.3">
      <c r="O3371" s="5"/>
    </row>
    <row r="3372" spans="15:15" x14ac:dyDescent="0.3">
      <c r="O3372" s="5"/>
    </row>
    <row r="3373" spans="15:15" x14ac:dyDescent="0.3">
      <c r="O3373" s="5"/>
    </row>
    <row r="3374" spans="15:15" x14ac:dyDescent="0.3">
      <c r="O3374" s="5"/>
    </row>
    <row r="3375" spans="15:15" x14ac:dyDescent="0.3">
      <c r="O3375" s="5"/>
    </row>
    <row r="3376" spans="15:15" x14ac:dyDescent="0.3">
      <c r="O3376" s="5"/>
    </row>
    <row r="3377" spans="15:15" x14ac:dyDescent="0.3">
      <c r="O3377" s="5"/>
    </row>
    <row r="3378" spans="15:15" x14ac:dyDescent="0.3">
      <c r="O3378" s="5"/>
    </row>
    <row r="3379" spans="15:15" x14ac:dyDescent="0.3">
      <c r="O3379" s="5"/>
    </row>
    <row r="3380" spans="15:15" x14ac:dyDescent="0.3">
      <c r="O3380" s="5"/>
    </row>
    <row r="3381" spans="15:15" x14ac:dyDescent="0.3">
      <c r="O3381" s="5"/>
    </row>
    <row r="3382" spans="15:15" x14ac:dyDescent="0.3">
      <c r="O3382" s="5"/>
    </row>
    <row r="3383" spans="15:15" x14ac:dyDescent="0.3">
      <c r="O3383" s="5"/>
    </row>
    <row r="3384" spans="15:15" x14ac:dyDescent="0.3">
      <c r="O3384" s="5"/>
    </row>
    <row r="3385" spans="15:15" x14ac:dyDescent="0.3">
      <c r="O3385" s="5"/>
    </row>
    <row r="3386" spans="15:15" x14ac:dyDescent="0.3">
      <c r="O3386" s="5"/>
    </row>
    <row r="3387" spans="15:15" x14ac:dyDescent="0.3">
      <c r="O3387" s="5"/>
    </row>
    <row r="3388" spans="15:15" x14ac:dyDescent="0.3">
      <c r="O3388" s="5"/>
    </row>
    <row r="3389" spans="15:15" x14ac:dyDescent="0.3">
      <c r="O3389" s="5"/>
    </row>
    <row r="3390" spans="15:15" x14ac:dyDescent="0.3">
      <c r="O3390" s="5"/>
    </row>
    <row r="3391" spans="15:15" x14ac:dyDescent="0.3">
      <c r="O3391" s="5"/>
    </row>
    <row r="3392" spans="15:15" x14ac:dyDescent="0.3">
      <c r="O3392" s="5"/>
    </row>
    <row r="3393" spans="15:15" x14ac:dyDescent="0.3">
      <c r="O3393" s="5"/>
    </row>
    <row r="3394" spans="15:15" x14ac:dyDescent="0.3">
      <c r="O3394" s="5"/>
    </row>
    <row r="3395" spans="15:15" x14ac:dyDescent="0.3">
      <c r="O3395" s="5"/>
    </row>
    <row r="3396" spans="15:15" x14ac:dyDescent="0.3">
      <c r="O3396" s="5"/>
    </row>
    <row r="3397" spans="15:15" x14ac:dyDescent="0.3">
      <c r="O3397" s="5"/>
    </row>
    <row r="3398" spans="15:15" x14ac:dyDescent="0.3">
      <c r="O3398" s="5"/>
    </row>
    <row r="3399" spans="15:15" x14ac:dyDescent="0.3">
      <c r="O3399" s="5"/>
    </row>
    <row r="3400" spans="15:15" x14ac:dyDescent="0.3">
      <c r="O3400" s="5"/>
    </row>
    <row r="3401" spans="15:15" x14ac:dyDescent="0.3">
      <c r="O3401" s="5"/>
    </row>
    <row r="3402" spans="15:15" x14ac:dyDescent="0.3">
      <c r="O3402" s="5"/>
    </row>
    <row r="3403" spans="15:15" x14ac:dyDescent="0.3">
      <c r="O3403" s="5"/>
    </row>
    <row r="3404" spans="15:15" x14ac:dyDescent="0.3">
      <c r="O3404" s="5"/>
    </row>
    <row r="3405" spans="15:15" x14ac:dyDescent="0.3">
      <c r="O3405" s="5"/>
    </row>
    <row r="3406" spans="15:15" x14ac:dyDescent="0.3">
      <c r="O3406" s="5"/>
    </row>
    <row r="3407" spans="15:15" x14ac:dyDescent="0.3">
      <c r="O3407" s="5"/>
    </row>
    <row r="3408" spans="15:15" x14ac:dyDescent="0.3">
      <c r="O3408" s="5"/>
    </row>
    <row r="3409" spans="15:15" x14ac:dyDescent="0.3">
      <c r="O3409" s="5"/>
    </row>
    <row r="3410" spans="15:15" x14ac:dyDescent="0.3">
      <c r="O3410" s="5"/>
    </row>
    <row r="3411" spans="15:15" x14ac:dyDescent="0.3">
      <c r="O3411" s="5"/>
    </row>
    <row r="3412" spans="15:15" x14ac:dyDescent="0.3">
      <c r="O3412" s="5"/>
    </row>
    <row r="3413" spans="15:15" x14ac:dyDescent="0.3">
      <c r="O3413" s="5"/>
    </row>
    <row r="3414" spans="15:15" x14ac:dyDescent="0.3">
      <c r="O3414" s="5"/>
    </row>
    <row r="3415" spans="15:15" x14ac:dyDescent="0.3">
      <c r="O3415" s="5"/>
    </row>
    <row r="3416" spans="15:15" x14ac:dyDescent="0.3">
      <c r="O3416" s="5"/>
    </row>
    <row r="3417" spans="15:15" x14ac:dyDescent="0.3">
      <c r="O3417" s="5"/>
    </row>
    <row r="3418" spans="15:15" x14ac:dyDescent="0.3">
      <c r="O3418" s="5"/>
    </row>
    <row r="3419" spans="15:15" x14ac:dyDescent="0.3">
      <c r="O3419" s="5"/>
    </row>
    <row r="3420" spans="15:15" x14ac:dyDescent="0.3">
      <c r="O3420" s="5"/>
    </row>
    <row r="3421" spans="15:15" x14ac:dyDescent="0.3">
      <c r="O3421" s="5"/>
    </row>
    <row r="3422" spans="15:15" x14ac:dyDescent="0.3">
      <c r="O3422" s="5"/>
    </row>
    <row r="3423" spans="15:15" x14ac:dyDescent="0.3">
      <c r="O3423" s="5"/>
    </row>
    <row r="3424" spans="15:15" x14ac:dyDescent="0.3">
      <c r="O3424" s="5"/>
    </row>
    <row r="3425" spans="15:15" x14ac:dyDescent="0.3">
      <c r="O3425" s="5"/>
    </row>
    <row r="3426" spans="15:15" x14ac:dyDescent="0.3">
      <c r="O3426" s="5"/>
    </row>
    <row r="3427" spans="15:15" x14ac:dyDescent="0.3">
      <c r="O3427" s="5"/>
    </row>
    <row r="3428" spans="15:15" x14ac:dyDescent="0.3">
      <c r="O3428" s="5"/>
    </row>
    <row r="3429" spans="15:15" x14ac:dyDescent="0.3">
      <c r="O3429" s="5"/>
    </row>
    <row r="3430" spans="15:15" x14ac:dyDescent="0.3">
      <c r="O3430" s="5"/>
    </row>
    <row r="3431" spans="15:15" x14ac:dyDescent="0.3">
      <c r="O3431" s="5"/>
    </row>
    <row r="3432" spans="15:15" x14ac:dyDescent="0.3">
      <c r="O3432" s="5"/>
    </row>
    <row r="3433" spans="15:15" x14ac:dyDescent="0.3">
      <c r="O3433" s="5"/>
    </row>
    <row r="3434" spans="15:15" x14ac:dyDescent="0.3">
      <c r="O3434" s="5"/>
    </row>
    <row r="3435" spans="15:15" x14ac:dyDescent="0.3">
      <c r="O3435" s="5"/>
    </row>
    <row r="3436" spans="15:15" x14ac:dyDescent="0.3">
      <c r="O3436" s="5"/>
    </row>
    <row r="3437" spans="15:15" x14ac:dyDescent="0.3">
      <c r="O3437" s="5"/>
    </row>
    <row r="3438" spans="15:15" x14ac:dyDescent="0.3">
      <c r="O3438" s="5"/>
    </row>
    <row r="3439" spans="15:15" x14ac:dyDescent="0.3">
      <c r="O3439" s="5"/>
    </row>
    <row r="3440" spans="15:15" x14ac:dyDescent="0.3">
      <c r="O3440" s="5"/>
    </row>
    <row r="3441" spans="15:15" x14ac:dyDescent="0.3">
      <c r="O3441" s="5"/>
    </row>
    <row r="3442" spans="15:15" x14ac:dyDescent="0.3">
      <c r="O3442" s="5"/>
    </row>
    <row r="3443" spans="15:15" x14ac:dyDescent="0.3">
      <c r="O3443" s="5"/>
    </row>
    <row r="3444" spans="15:15" x14ac:dyDescent="0.3">
      <c r="O3444" s="5"/>
    </row>
    <row r="3445" spans="15:15" x14ac:dyDescent="0.3">
      <c r="O3445" s="5"/>
    </row>
    <row r="3446" spans="15:15" x14ac:dyDescent="0.3">
      <c r="O3446" s="5"/>
    </row>
    <row r="3447" spans="15:15" x14ac:dyDescent="0.3">
      <c r="O3447" s="5"/>
    </row>
    <row r="3448" spans="15:15" x14ac:dyDescent="0.3">
      <c r="O3448" s="5"/>
    </row>
    <row r="3449" spans="15:15" x14ac:dyDescent="0.3">
      <c r="O3449" s="5"/>
    </row>
    <row r="3450" spans="15:15" x14ac:dyDescent="0.3">
      <c r="O3450" s="5"/>
    </row>
    <row r="3451" spans="15:15" x14ac:dyDescent="0.3">
      <c r="O3451" s="5"/>
    </row>
    <row r="3452" spans="15:15" x14ac:dyDescent="0.3">
      <c r="O3452" s="5"/>
    </row>
    <row r="3453" spans="15:15" x14ac:dyDescent="0.3">
      <c r="O3453" s="5"/>
    </row>
    <row r="3454" spans="15:15" x14ac:dyDescent="0.3">
      <c r="O3454" s="5"/>
    </row>
    <row r="3455" spans="15:15" x14ac:dyDescent="0.3">
      <c r="O3455" s="5"/>
    </row>
    <row r="3456" spans="15:15" x14ac:dyDescent="0.3">
      <c r="O3456" s="5"/>
    </row>
    <row r="3457" spans="15:15" x14ac:dyDescent="0.3">
      <c r="O3457" s="5"/>
    </row>
    <row r="3458" spans="15:15" x14ac:dyDescent="0.3">
      <c r="O3458" s="5"/>
    </row>
    <row r="3459" spans="15:15" x14ac:dyDescent="0.3">
      <c r="O3459" s="5"/>
    </row>
    <row r="3460" spans="15:15" x14ac:dyDescent="0.3">
      <c r="O3460" s="5"/>
    </row>
    <row r="3461" spans="15:15" x14ac:dyDescent="0.3">
      <c r="O3461" s="5"/>
    </row>
    <row r="3462" spans="15:15" x14ac:dyDescent="0.3">
      <c r="O3462" s="5"/>
    </row>
    <row r="3463" spans="15:15" x14ac:dyDescent="0.3">
      <c r="O3463" s="5"/>
    </row>
    <row r="3464" spans="15:15" x14ac:dyDescent="0.3">
      <c r="O3464" s="5"/>
    </row>
    <row r="3465" spans="15:15" x14ac:dyDescent="0.3">
      <c r="O3465" s="5"/>
    </row>
    <row r="3466" spans="15:15" x14ac:dyDescent="0.3">
      <c r="O3466" s="5"/>
    </row>
    <row r="3467" spans="15:15" x14ac:dyDescent="0.3">
      <c r="O3467" s="5"/>
    </row>
    <row r="3468" spans="15:15" x14ac:dyDescent="0.3">
      <c r="O3468" s="5"/>
    </row>
    <row r="3469" spans="15:15" x14ac:dyDescent="0.3">
      <c r="O3469" s="5"/>
    </row>
    <row r="3470" spans="15:15" x14ac:dyDescent="0.3">
      <c r="O3470" s="5"/>
    </row>
    <row r="3471" spans="15:15" x14ac:dyDescent="0.3">
      <c r="O3471" s="5"/>
    </row>
    <row r="3472" spans="15:15" x14ac:dyDescent="0.3">
      <c r="O3472" s="5"/>
    </row>
    <row r="3473" spans="15:15" x14ac:dyDescent="0.3">
      <c r="O3473" s="5"/>
    </row>
    <row r="3474" spans="15:15" x14ac:dyDescent="0.3">
      <c r="O3474" s="5"/>
    </row>
    <row r="3475" spans="15:15" x14ac:dyDescent="0.3">
      <c r="O3475" s="5"/>
    </row>
    <row r="3476" spans="15:15" x14ac:dyDescent="0.3">
      <c r="O3476" s="5"/>
    </row>
    <row r="3477" spans="15:15" x14ac:dyDescent="0.3">
      <c r="O3477" s="5"/>
    </row>
    <row r="3478" spans="15:15" x14ac:dyDescent="0.3">
      <c r="O3478" s="5"/>
    </row>
    <row r="3479" spans="15:15" x14ac:dyDescent="0.3">
      <c r="O3479" s="5"/>
    </row>
    <row r="3480" spans="15:15" x14ac:dyDescent="0.3">
      <c r="O3480" s="5"/>
    </row>
    <row r="3481" spans="15:15" x14ac:dyDescent="0.3">
      <c r="O3481" s="5"/>
    </row>
    <row r="3482" spans="15:15" x14ac:dyDescent="0.3">
      <c r="O3482" s="5"/>
    </row>
    <row r="3483" spans="15:15" x14ac:dyDescent="0.3">
      <c r="O3483" s="5"/>
    </row>
    <row r="3484" spans="15:15" x14ac:dyDescent="0.3">
      <c r="O3484" s="5"/>
    </row>
    <row r="3485" spans="15:15" x14ac:dyDescent="0.3">
      <c r="O3485" s="5"/>
    </row>
    <row r="3486" spans="15:15" x14ac:dyDescent="0.3">
      <c r="O3486" s="5"/>
    </row>
    <row r="3487" spans="15:15" x14ac:dyDescent="0.3">
      <c r="O3487" s="5"/>
    </row>
    <row r="3488" spans="15:15" x14ac:dyDescent="0.3">
      <c r="O3488" s="5"/>
    </row>
    <row r="3489" spans="15:15" x14ac:dyDescent="0.3">
      <c r="O3489" s="5"/>
    </row>
    <row r="3490" spans="15:15" x14ac:dyDescent="0.3">
      <c r="O3490" s="5"/>
    </row>
    <row r="3491" spans="15:15" x14ac:dyDescent="0.3">
      <c r="O3491" s="5"/>
    </row>
    <row r="3492" spans="15:15" x14ac:dyDescent="0.3">
      <c r="O3492" s="5"/>
    </row>
    <row r="3493" spans="15:15" x14ac:dyDescent="0.3">
      <c r="O3493" s="5"/>
    </row>
    <row r="3494" spans="15:15" x14ac:dyDescent="0.3">
      <c r="O3494" s="5"/>
    </row>
    <row r="3495" spans="15:15" x14ac:dyDescent="0.3">
      <c r="O3495" s="5"/>
    </row>
    <row r="3496" spans="15:15" x14ac:dyDescent="0.3">
      <c r="O3496" s="5"/>
    </row>
    <row r="3497" spans="15:15" x14ac:dyDescent="0.3">
      <c r="O3497" s="5"/>
    </row>
    <row r="3498" spans="15:15" x14ac:dyDescent="0.3">
      <c r="O3498" s="5"/>
    </row>
    <row r="3499" spans="15:15" x14ac:dyDescent="0.3">
      <c r="O3499" s="5"/>
    </row>
    <row r="3500" spans="15:15" x14ac:dyDescent="0.3">
      <c r="O3500" s="5"/>
    </row>
    <row r="3501" spans="15:15" x14ac:dyDescent="0.3">
      <c r="O3501" s="5"/>
    </row>
    <row r="3502" spans="15:15" x14ac:dyDescent="0.3">
      <c r="O3502" s="5"/>
    </row>
    <row r="3503" spans="15:15" x14ac:dyDescent="0.3">
      <c r="O3503" s="5"/>
    </row>
    <row r="3504" spans="15:15" x14ac:dyDescent="0.3">
      <c r="O3504" s="5"/>
    </row>
    <row r="3505" spans="15:15" x14ac:dyDescent="0.3">
      <c r="O3505" s="5"/>
    </row>
    <row r="3506" spans="15:15" x14ac:dyDescent="0.3">
      <c r="O3506" s="5"/>
    </row>
    <row r="3507" spans="15:15" x14ac:dyDescent="0.3">
      <c r="O3507" s="5"/>
    </row>
    <row r="3508" spans="15:15" x14ac:dyDescent="0.3">
      <c r="O3508" s="5"/>
    </row>
    <row r="3509" spans="15:15" x14ac:dyDescent="0.3">
      <c r="O3509" s="5"/>
    </row>
    <row r="3510" spans="15:15" x14ac:dyDescent="0.3">
      <c r="O3510" s="5"/>
    </row>
    <row r="3511" spans="15:15" x14ac:dyDescent="0.3">
      <c r="O3511" s="5"/>
    </row>
    <row r="3512" spans="15:15" x14ac:dyDescent="0.3">
      <c r="O3512" s="5"/>
    </row>
    <row r="3513" spans="15:15" x14ac:dyDescent="0.3">
      <c r="O3513" s="5"/>
    </row>
    <row r="3514" spans="15:15" x14ac:dyDescent="0.3">
      <c r="O3514" s="5"/>
    </row>
    <row r="3515" spans="15:15" x14ac:dyDescent="0.3">
      <c r="O3515" s="5"/>
    </row>
    <row r="3516" spans="15:15" x14ac:dyDescent="0.3">
      <c r="O3516" s="5"/>
    </row>
    <row r="3517" spans="15:15" x14ac:dyDescent="0.3">
      <c r="O3517" s="5"/>
    </row>
    <row r="3518" spans="15:15" x14ac:dyDescent="0.3">
      <c r="O3518" s="5"/>
    </row>
    <row r="3519" spans="15:15" x14ac:dyDescent="0.3">
      <c r="O3519" s="5"/>
    </row>
    <row r="3520" spans="15:15" x14ac:dyDescent="0.3">
      <c r="O3520" s="5"/>
    </row>
    <row r="3521" spans="15:15" x14ac:dyDescent="0.3">
      <c r="O3521" s="5"/>
    </row>
    <row r="3522" spans="15:15" x14ac:dyDescent="0.3">
      <c r="O3522" s="5"/>
    </row>
    <row r="3523" spans="15:15" x14ac:dyDescent="0.3">
      <c r="O3523" s="5"/>
    </row>
    <row r="3524" spans="15:15" x14ac:dyDescent="0.3">
      <c r="O3524" s="5"/>
    </row>
    <row r="3525" spans="15:15" x14ac:dyDescent="0.3">
      <c r="O3525" s="5"/>
    </row>
    <row r="3526" spans="15:15" x14ac:dyDescent="0.3">
      <c r="O3526" s="5"/>
    </row>
    <row r="3527" spans="15:15" x14ac:dyDescent="0.3">
      <c r="O3527" s="5"/>
    </row>
    <row r="3528" spans="15:15" x14ac:dyDescent="0.3">
      <c r="O3528" s="5"/>
    </row>
    <row r="3529" spans="15:15" x14ac:dyDescent="0.3">
      <c r="O3529" s="5"/>
    </row>
    <row r="3530" spans="15:15" x14ac:dyDescent="0.3">
      <c r="O3530" s="5"/>
    </row>
    <row r="3531" spans="15:15" x14ac:dyDescent="0.3">
      <c r="O3531" s="5"/>
    </row>
    <row r="3532" spans="15:15" x14ac:dyDescent="0.3">
      <c r="O3532" s="5"/>
    </row>
    <row r="3533" spans="15:15" x14ac:dyDescent="0.3">
      <c r="O3533" s="5"/>
    </row>
    <row r="3534" spans="15:15" x14ac:dyDescent="0.3">
      <c r="O3534" s="5"/>
    </row>
    <row r="3535" spans="15:15" x14ac:dyDescent="0.3">
      <c r="O3535" s="5"/>
    </row>
    <row r="3536" spans="15:15" x14ac:dyDescent="0.3">
      <c r="O3536" s="5"/>
    </row>
    <row r="3537" spans="15:15" x14ac:dyDescent="0.3">
      <c r="O3537" s="5"/>
    </row>
    <row r="3538" spans="15:15" x14ac:dyDescent="0.3">
      <c r="O3538" s="5"/>
    </row>
    <row r="3539" spans="15:15" x14ac:dyDescent="0.3">
      <c r="O3539" s="5"/>
    </row>
    <row r="3540" spans="15:15" x14ac:dyDescent="0.3">
      <c r="O3540" s="5"/>
    </row>
    <row r="3541" spans="15:15" x14ac:dyDescent="0.3">
      <c r="O3541" s="5"/>
    </row>
    <row r="3542" spans="15:15" x14ac:dyDescent="0.3">
      <c r="O3542" s="5"/>
    </row>
    <row r="3543" spans="15:15" x14ac:dyDescent="0.3">
      <c r="O3543" s="5"/>
    </row>
    <row r="3544" spans="15:15" x14ac:dyDescent="0.3">
      <c r="O3544" s="5"/>
    </row>
    <row r="3545" spans="15:15" x14ac:dyDescent="0.3">
      <c r="O3545" s="5"/>
    </row>
    <row r="3546" spans="15:15" x14ac:dyDescent="0.3">
      <c r="O3546" s="5"/>
    </row>
    <row r="3547" spans="15:15" x14ac:dyDescent="0.3">
      <c r="O3547" s="5"/>
    </row>
    <row r="3548" spans="15:15" x14ac:dyDescent="0.3">
      <c r="O3548" s="5"/>
    </row>
    <row r="3549" spans="15:15" x14ac:dyDescent="0.3">
      <c r="O3549" s="5"/>
    </row>
    <row r="3550" spans="15:15" x14ac:dyDescent="0.3">
      <c r="O3550" s="5"/>
    </row>
    <row r="3551" spans="15:15" x14ac:dyDescent="0.3">
      <c r="O3551" s="5"/>
    </row>
    <row r="3552" spans="15:15" x14ac:dyDescent="0.3">
      <c r="O3552" s="5"/>
    </row>
    <row r="3553" spans="15:15" x14ac:dyDescent="0.3">
      <c r="O3553" s="5"/>
    </row>
    <row r="3554" spans="15:15" x14ac:dyDescent="0.3">
      <c r="O3554" s="5"/>
    </row>
    <row r="3555" spans="15:15" x14ac:dyDescent="0.3">
      <c r="O3555" s="5"/>
    </row>
    <row r="3556" spans="15:15" x14ac:dyDescent="0.3">
      <c r="O3556" s="5"/>
    </row>
    <row r="3557" spans="15:15" x14ac:dyDescent="0.3">
      <c r="O3557" s="5"/>
    </row>
    <row r="3558" spans="15:15" x14ac:dyDescent="0.3">
      <c r="O3558" s="5"/>
    </row>
    <row r="3559" spans="15:15" x14ac:dyDescent="0.3">
      <c r="O3559" s="5"/>
    </row>
    <row r="3560" spans="15:15" x14ac:dyDescent="0.3">
      <c r="O3560" s="5"/>
    </row>
    <row r="3561" spans="15:15" x14ac:dyDescent="0.3">
      <c r="O3561" s="5"/>
    </row>
    <row r="3562" spans="15:15" x14ac:dyDescent="0.3">
      <c r="O3562" s="5"/>
    </row>
    <row r="3563" spans="15:15" x14ac:dyDescent="0.3">
      <c r="O3563" s="5"/>
    </row>
    <row r="3564" spans="15:15" x14ac:dyDescent="0.3">
      <c r="O3564" s="5"/>
    </row>
    <row r="3565" spans="15:15" x14ac:dyDescent="0.3">
      <c r="O3565" s="5"/>
    </row>
    <row r="3566" spans="15:15" x14ac:dyDescent="0.3">
      <c r="O3566" s="5"/>
    </row>
    <row r="3567" spans="15:15" x14ac:dyDescent="0.3">
      <c r="O3567" s="5"/>
    </row>
    <row r="3568" spans="15:15" x14ac:dyDescent="0.3">
      <c r="O3568" s="5"/>
    </row>
    <row r="3569" spans="15:15" x14ac:dyDescent="0.3">
      <c r="O3569" s="5"/>
    </row>
    <row r="3570" spans="15:15" x14ac:dyDescent="0.3">
      <c r="O3570" s="5"/>
    </row>
    <row r="3571" spans="15:15" x14ac:dyDescent="0.3">
      <c r="O3571" s="5"/>
    </row>
    <row r="3572" spans="15:15" x14ac:dyDescent="0.3">
      <c r="O3572" s="5"/>
    </row>
    <row r="3573" spans="15:15" x14ac:dyDescent="0.3">
      <c r="O3573" s="5"/>
    </row>
    <row r="3574" spans="15:15" x14ac:dyDescent="0.3">
      <c r="O3574" s="5"/>
    </row>
    <row r="3575" spans="15:15" x14ac:dyDescent="0.3">
      <c r="O3575" s="5"/>
    </row>
    <row r="3576" spans="15:15" x14ac:dyDescent="0.3">
      <c r="O3576" s="5"/>
    </row>
    <row r="3577" spans="15:15" x14ac:dyDescent="0.3">
      <c r="O3577" s="5"/>
    </row>
    <row r="3578" spans="15:15" x14ac:dyDescent="0.3">
      <c r="O3578" s="5"/>
    </row>
    <row r="3579" spans="15:15" x14ac:dyDescent="0.3">
      <c r="O3579" s="5"/>
    </row>
    <row r="3580" spans="15:15" x14ac:dyDescent="0.3">
      <c r="O3580" s="5"/>
    </row>
    <row r="3581" spans="15:15" x14ac:dyDescent="0.3">
      <c r="O3581" s="5"/>
    </row>
    <row r="3582" spans="15:15" x14ac:dyDescent="0.3">
      <c r="O3582" s="5"/>
    </row>
    <row r="3583" spans="15:15" x14ac:dyDescent="0.3">
      <c r="O3583" s="5"/>
    </row>
    <row r="3584" spans="15:15" x14ac:dyDescent="0.3">
      <c r="O3584" s="5"/>
    </row>
    <row r="3585" spans="15:15" x14ac:dyDescent="0.3">
      <c r="O3585" s="5"/>
    </row>
    <row r="3586" spans="15:15" x14ac:dyDescent="0.3">
      <c r="O3586" s="5"/>
    </row>
    <row r="3587" spans="15:15" x14ac:dyDescent="0.3">
      <c r="O3587" s="5"/>
    </row>
    <row r="3588" spans="15:15" x14ac:dyDescent="0.3">
      <c r="O3588" s="5"/>
    </row>
    <row r="3589" spans="15:15" x14ac:dyDescent="0.3">
      <c r="O3589" s="5"/>
    </row>
    <row r="3590" spans="15:15" x14ac:dyDescent="0.3">
      <c r="O3590" s="5"/>
    </row>
    <row r="3591" spans="15:15" x14ac:dyDescent="0.3">
      <c r="O3591" s="5"/>
    </row>
    <row r="3592" spans="15:15" x14ac:dyDescent="0.3">
      <c r="O3592" s="5"/>
    </row>
    <row r="3593" spans="15:15" x14ac:dyDescent="0.3">
      <c r="O3593" s="5"/>
    </row>
    <row r="3594" spans="15:15" x14ac:dyDescent="0.3">
      <c r="O3594" s="5"/>
    </row>
    <row r="3595" spans="15:15" x14ac:dyDescent="0.3">
      <c r="O3595" s="5"/>
    </row>
    <row r="3596" spans="15:15" x14ac:dyDescent="0.3">
      <c r="O3596" s="5"/>
    </row>
    <row r="3597" spans="15:15" x14ac:dyDescent="0.3">
      <c r="O3597" s="5"/>
    </row>
    <row r="3598" spans="15:15" x14ac:dyDescent="0.3">
      <c r="O3598" s="5"/>
    </row>
    <row r="3599" spans="15:15" x14ac:dyDescent="0.3">
      <c r="O3599" s="5"/>
    </row>
    <row r="3600" spans="15:15" x14ac:dyDescent="0.3">
      <c r="O3600" s="5"/>
    </row>
    <row r="3601" spans="15:15" x14ac:dyDescent="0.3">
      <c r="O3601" s="5"/>
    </row>
    <row r="3602" spans="15:15" x14ac:dyDescent="0.3">
      <c r="O3602" s="5"/>
    </row>
    <row r="3603" spans="15:15" x14ac:dyDescent="0.3">
      <c r="O3603" s="5"/>
    </row>
    <row r="3604" spans="15:15" x14ac:dyDescent="0.3">
      <c r="O3604" s="5"/>
    </row>
    <row r="3605" spans="15:15" x14ac:dyDescent="0.3">
      <c r="O3605" s="5"/>
    </row>
    <row r="3606" spans="15:15" x14ac:dyDescent="0.3">
      <c r="O3606" s="5"/>
    </row>
    <row r="3607" spans="15:15" x14ac:dyDescent="0.3">
      <c r="O3607" s="5"/>
    </row>
    <row r="3608" spans="15:15" x14ac:dyDescent="0.3">
      <c r="O3608" s="5"/>
    </row>
    <row r="3609" spans="15:15" x14ac:dyDescent="0.3">
      <c r="O3609" s="5"/>
    </row>
    <row r="3610" spans="15:15" x14ac:dyDescent="0.3">
      <c r="O3610" s="5"/>
    </row>
    <row r="3611" spans="15:15" x14ac:dyDescent="0.3">
      <c r="O3611" s="5"/>
    </row>
    <row r="3612" spans="15:15" x14ac:dyDescent="0.3">
      <c r="O3612" s="5"/>
    </row>
    <row r="3613" spans="15:15" x14ac:dyDescent="0.3">
      <c r="O3613" s="5"/>
    </row>
    <row r="3614" spans="15:15" x14ac:dyDescent="0.3">
      <c r="O3614" s="5"/>
    </row>
    <row r="3615" spans="15:15" x14ac:dyDescent="0.3">
      <c r="O3615" s="5"/>
    </row>
    <row r="3616" spans="15:15" x14ac:dyDescent="0.3">
      <c r="O3616" s="5"/>
    </row>
    <row r="3617" spans="15:15" x14ac:dyDescent="0.3">
      <c r="O3617" s="5"/>
    </row>
    <row r="3618" spans="15:15" x14ac:dyDescent="0.3">
      <c r="O3618" s="5"/>
    </row>
    <row r="3619" spans="15:15" x14ac:dyDescent="0.3">
      <c r="O3619" s="5"/>
    </row>
    <row r="3620" spans="15:15" x14ac:dyDescent="0.3">
      <c r="O3620" s="5"/>
    </row>
    <row r="3621" spans="15:15" x14ac:dyDescent="0.3">
      <c r="O3621" s="5"/>
    </row>
    <row r="3622" spans="15:15" x14ac:dyDescent="0.3">
      <c r="O3622" s="5"/>
    </row>
    <row r="3623" spans="15:15" x14ac:dyDescent="0.3">
      <c r="O3623" s="5"/>
    </row>
    <row r="3624" spans="15:15" x14ac:dyDescent="0.3">
      <c r="O3624" s="5"/>
    </row>
    <row r="3625" spans="15:15" x14ac:dyDescent="0.3">
      <c r="O3625" s="5"/>
    </row>
    <row r="3626" spans="15:15" x14ac:dyDescent="0.3">
      <c r="O3626" s="5"/>
    </row>
    <row r="3627" spans="15:15" x14ac:dyDescent="0.3">
      <c r="O3627" s="5"/>
    </row>
    <row r="3628" spans="15:15" x14ac:dyDescent="0.3">
      <c r="O3628" s="5"/>
    </row>
    <row r="3629" spans="15:15" x14ac:dyDescent="0.3">
      <c r="O3629" s="5"/>
    </row>
    <row r="3630" spans="15:15" x14ac:dyDescent="0.3">
      <c r="O3630" s="5"/>
    </row>
    <row r="3631" spans="15:15" x14ac:dyDescent="0.3">
      <c r="O3631" s="5"/>
    </row>
    <row r="3632" spans="15:15" x14ac:dyDescent="0.3">
      <c r="O3632" s="5"/>
    </row>
    <row r="3633" spans="15:15" x14ac:dyDescent="0.3">
      <c r="O3633" s="5"/>
    </row>
    <row r="3634" spans="15:15" x14ac:dyDescent="0.3">
      <c r="O3634" s="5"/>
    </row>
    <row r="3635" spans="15:15" x14ac:dyDescent="0.3">
      <c r="O3635" s="5"/>
    </row>
    <row r="3636" spans="15:15" x14ac:dyDescent="0.3">
      <c r="O3636" s="5"/>
    </row>
    <row r="3637" spans="15:15" x14ac:dyDescent="0.3">
      <c r="O3637" s="5"/>
    </row>
    <row r="3638" spans="15:15" x14ac:dyDescent="0.3">
      <c r="O3638" s="5"/>
    </row>
    <row r="3639" spans="15:15" x14ac:dyDescent="0.3">
      <c r="O3639" s="5"/>
    </row>
    <row r="3640" spans="15:15" x14ac:dyDescent="0.3">
      <c r="O3640" s="5"/>
    </row>
    <row r="3641" spans="15:15" x14ac:dyDescent="0.3">
      <c r="O3641" s="5"/>
    </row>
    <row r="3642" spans="15:15" x14ac:dyDescent="0.3">
      <c r="O3642" s="5"/>
    </row>
    <row r="3643" spans="15:15" x14ac:dyDescent="0.3">
      <c r="O3643" s="5"/>
    </row>
    <row r="3644" spans="15:15" x14ac:dyDescent="0.3">
      <c r="O3644" s="5"/>
    </row>
    <row r="3645" spans="15:15" x14ac:dyDescent="0.3">
      <c r="O3645" s="5"/>
    </row>
    <row r="3646" spans="15:15" x14ac:dyDescent="0.3">
      <c r="O3646" s="5"/>
    </row>
    <row r="3647" spans="15:15" x14ac:dyDescent="0.3">
      <c r="O3647" s="5"/>
    </row>
    <row r="3648" spans="15:15" x14ac:dyDescent="0.3">
      <c r="O3648" s="5"/>
    </row>
    <row r="3649" spans="15:15" x14ac:dyDescent="0.3">
      <c r="O3649" s="5"/>
    </row>
    <row r="3650" spans="15:15" x14ac:dyDescent="0.3">
      <c r="O3650" s="5"/>
    </row>
    <row r="3651" spans="15:15" x14ac:dyDescent="0.3">
      <c r="O3651" s="5"/>
    </row>
    <row r="3652" spans="15:15" x14ac:dyDescent="0.3">
      <c r="O3652" s="5"/>
    </row>
    <row r="3653" spans="15:15" x14ac:dyDescent="0.3">
      <c r="O3653" s="5"/>
    </row>
    <row r="3654" spans="15:15" x14ac:dyDescent="0.3">
      <c r="O3654" s="5"/>
    </row>
    <row r="3655" spans="15:15" x14ac:dyDescent="0.3">
      <c r="O3655" s="5"/>
    </row>
    <row r="3656" spans="15:15" x14ac:dyDescent="0.3">
      <c r="O3656" s="5"/>
    </row>
    <row r="3657" spans="15:15" x14ac:dyDescent="0.3">
      <c r="O3657" s="5"/>
    </row>
    <row r="3658" spans="15:15" x14ac:dyDescent="0.3">
      <c r="O3658" s="5"/>
    </row>
    <row r="3659" spans="15:15" x14ac:dyDescent="0.3">
      <c r="O3659" s="5"/>
    </row>
    <row r="3660" spans="15:15" x14ac:dyDescent="0.3">
      <c r="O3660" s="5"/>
    </row>
    <row r="3661" spans="15:15" x14ac:dyDescent="0.3">
      <c r="O3661" s="5"/>
    </row>
    <row r="3662" spans="15:15" x14ac:dyDescent="0.3">
      <c r="O3662" s="5"/>
    </row>
    <row r="3663" spans="15:15" x14ac:dyDescent="0.3">
      <c r="O3663" s="5"/>
    </row>
    <row r="3664" spans="15:15" x14ac:dyDescent="0.3">
      <c r="O3664" s="5"/>
    </row>
    <row r="3665" spans="15:15" x14ac:dyDescent="0.3">
      <c r="O3665" s="5"/>
    </row>
    <row r="3666" spans="15:15" x14ac:dyDescent="0.3">
      <c r="O3666" s="5"/>
    </row>
    <row r="3667" spans="15:15" x14ac:dyDescent="0.3">
      <c r="O3667" s="5"/>
    </row>
    <row r="3668" spans="15:15" x14ac:dyDescent="0.3">
      <c r="O3668" s="5"/>
    </row>
    <row r="3669" spans="15:15" x14ac:dyDescent="0.3">
      <c r="O3669" s="5"/>
    </row>
    <row r="3670" spans="15:15" x14ac:dyDescent="0.3">
      <c r="O3670" s="5"/>
    </row>
    <row r="3671" spans="15:15" x14ac:dyDescent="0.3">
      <c r="O3671" s="5"/>
    </row>
    <row r="3672" spans="15:15" x14ac:dyDescent="0.3">
      <c r="O3672" s="5"/>
    </row>
    <row r="3673" spans="15:15" x14ac:dyDescent="0.3">
      <c r="O3673" s="5"/>
    </row>
    <row r="3674" spans="15:15" x14ac:dyDescent="0.3">
      <c r="O3674" s="5"/>
    </row>
    <row r="3675" spans="15:15" x14ac:dyDescent="0.3">
      <c r="O3675" s="5"/>
    </row>
    <row r="3676" spans="15:15" x14ac:dyDescent="0.3">
      <c r="O3676" s="5"/>
    </row>
    <row r="3677" spans="15:15" x14ac:dyDescent="0.3">
      <c r="O3677" s="5"/>
    </row>
    <row r="3678" spans="15:15" x14ac:dyDescent="0.3">
      <c r="O3678" s="5"/>
    </row>
    <row r="3679" spans="15:15" x14ac:dyDescent="0.3">
      <c r="O3679" s="5"/>
    </row>
    <row r="3680" spans="15:15" x14ac:dyDescent="0.3">
      <c r="O3680" s="5"/>
    </row>
    <row r="3681" spans="15:15" x14ac:dyDescent="0.3">
      <c r="O3681" s="5"/>
    </row>
    <row r="3682" spans="15:15" x14ac:dyDescent="0.3">
      <c r="O3682" s="5"/>
    </row>
    <row r="3683" spans="15:15" x14ac:dyDescent="0.3">
      <c r="O3683" s="5"/>
    </row>
    <row r="3684" spans="15:15" x14ac:dyDescent="0.3">
      <c r="O3684" s="5"/>
    </row>
    <row r="3685" spans="15:15" x14ac:dyDescent="0.3">
      <c r="O3685" s="5"/>
    </row>
    <row r="3686" spans="15:15" x14ac:dyDescent="0.3">
      <c r="O3686" s="5"/>
    </row>
    <row r="3687" spans="15:15" x14ac:dyDescent="0.3">
      <c r="O3687" s="5"/>
    </row>
    <row r="3688" spans="15:15" x14ac:dyDescent="0.3">
      <c r="O3688" s="5"/>
    </row>
    <row r="3689" spans="15:15" x14ac:dyDescent="0.3">
      <c r="O3689" s="5"/>
    </row>
    <row r="3690" spans="15:15" x14ac:dyDescent="0.3">
      <c r="O3690" s="5"/>
    </row>
    <row r="3691" spans="15:15" x14ac:dyDescent="0.3">
      <c r="O3691" s="5"/>
    </row>
    <row r="3692" spans="15:15" x14ac:dyDescent="0.3">
      <c r="O3692" s="5"/>
    </row>
    <row r="3693" spans="15:15" x14ac:dyDescent="0.3">
      <c r="O3693" s="5"/>
    </row>
    <row r="3694" spans="15:15" x14ac:dyDescent="0.3">
      <c r="O3694" s="5"/>
    </row>
    <row r="3695" spans="15:15" x14ac:dyDescent="0.3">
      <c r="O3695" s="5"/>
    </row>
    <row r="3696" spans="15:15" x14ac:dyDescent="0.3">
      <c r="O3696" s="5"/>
    </row>
    <row r="3697" spans="15:15" x14ac:dyDescent="0.3">
      <c r="O3697" s="5"/>
    </row>
    <row r="3698" spans="15:15" x14ac:dyDescent="0.3">
      <c r="O3698" s="5"/>
    </row>
    <row r="3699" spans="15:15" x14ac:dyDescent="0.3">
      <c r="O3699" s="5"/>
    </row>
    <row r="3700" spans="15:15" x14ac:dyDescent="0.3">
      <c r="O3700" s="5"/>
    </row>
    <row r="3701" spans="15:15" x14ac:dyDescent="0.3">
      <c r="O3701" s="5"/>
    </row>
    <row r="3702" spans="15:15" x14ac:dyDescent="0.3">
      <c r="O3702" s="5"/>
    </row>
    <row r="3703" spans="15:15" x14ac:dyDescent="0.3">
      <c r="O3703" s="5"/>
    </row>
    <row r="3704" spans="15:15" x14ac:dyDescent="0.3">
      <c r="O3704" s="5"/>
    </row>
    <row r="3705" spans="15:15" x14ac:dyDescent="0.3">
      <c r="O3705" s="5"/>
    </row>
    <row r="3706" spans="15:15" x14ac:dyDescent="0.3">
      <c r="O3706" s="5"/>
    </row>
    <row r="3707" spans="15:15" x14ac:dyDescent="0.3">
      <c r="O3707" s="5"/>
    </row>
    <row r="3708" spans="15:15" x14ac:dyDescent="0.3">
      <c r="O3708" s="5"/>
    </row>
    <row r="3709" spans="15:15" x14ac:dyDescent="0.3">
      <c r="O3709" s="5"/>
    </row>
    <row r="3710" spans="15:15" x14ac:dyDescent="0.3">
      <c r="O3710" s="5"/>
    </row>
    <row r="3711" spans="15:15" x14ac:dyDescent="0.3">
      <c r="O3711" s="5"/>
    </row>
    <row r="3712" spans="15:15" x14ac:dyDescent="0.3">
      <c r="O3712" s="5"/>
    </row>
    <row r="3713" spans="15:15" x14ac:dyDescent="0.3">
      <c r="O3713" s="5"/>
    </row>
    <row r="3714" spans="15:15" x14ac:dyDescent="0.3">
      <c r="O3714" s="5"/>
    </row>
    <row r="3715" spans="15:15" x14ac:dyDescent="0.3">
      <c r="O3715" s="5"/>
    </row>
    <row r="3716" spans="15:15" x14ac:dyDescent="0.3">
      <c r="O3716" s="5"/>
    </row>
    <row r="3717" spans="15:15" x14ac:dyDescent="0.3">
      <c r="O3717" s="5"/>
    </row>
    <row r="3718" spans="15:15" x14ac:dyDescent="0.3">
      <c r="O3718" s="5"/>
    </row>
    <row r="3719" spans="15:15" x14ac:dyDescent="0.3">
      <c r="O3719" s="5"/>
    </row>
    <row r="3720" spans="15:15" x14ac:dyDescent="0.3">
      <c r="O3720" s="5"/>
    </row>
    <row r="3721" spans="15:15" x14ac:dyDescent="0.3">
      <c r="O3721" s="5"/>
    </row>
    <row r="3722" spans="15:15" x14ac:dyDescent="0.3">
      <c r="O3722" s="5"/>
    </row>
    <row r="3723" spans="15:15" x14ac:dyDescent="0.3">
      <c r="O3723" s="5"/>
    </row>
    <row r="3724" spans="15:15" x14ac:dyDescent="0.3">
      <c r="O3724" s="5"/>
    </row>
    <row r="3725" spans="15:15" x14ac:dyDescent="0.3">
      <c r="O3725" s="5"/>
    </row>
    <row r="3726" spans="15:15" x14ac:dyDescent="0.3">
      <c r="O3726" s="5"/>
    </row>
    <row r="3727" spans="15:15" x14ac:dyDescent="0.3">
      <c r="O3727" s="5"/>
    </row>
    <row r="3728" spans="15:15" x14ac:dyDescent="0.3">
      <c r="O3728" s="5"/>
    </row>
    <row r="3729" spans="15:15" x14ac:dyDescent="0.3">
      <c r="O3729" s="5"/>
    </row>
    <row r="3730" spans="15:15" x14ac:dyDescent="0.3">
      <c r="O3730" s="5"/>
    </row>
    <row r="3731" spans="15:15" x14ac:dyDescent="0.3">
      <c r="O3731" s="5"/>
    </row>
    <row r="3732" spans="15:15" x14ac:dyDescent="0.3">
      <c r="O3732" s="5"/>
    </row>
    <row r="3733" spans="15:15" x14ac:dyDescent="0.3">
      <c r="O3733" s="5"/>
    </row>
    <row r="3734" spans="15:15" x14ac:dyDescent="0.3">
      <c r="O3734" s="5"/>
    </row>
    <row r="3735" spans="15:15" x14ac:dyDescent="0.3">
      <c r="O3735" s="5"/>
    </row>
    <row r="3736" spans="15:15" x14ac:dyDescent="0.3">
      <c r="O3736" s="5"/>
    </row>
    <row r="3737" spans="15:15" x14ac:dyDescent="0.3">
      <c r="O3737" s="5"/>
    </row>
    <row r="3738" spans="15:15" x14ac:dyDescent="0.3">
      <c r="O3738" s="5"/>
    </row>
    <row r="3739" spans="15:15" x14ac:dyDescent="0.3">
      <c r="O3739" s="5"/>
    </row>
    <row r="3740" spans="15:15" x14ac:dyDescent="0.3">
      <c r="O3740" s="5"/>
    </row>
    <row r="3741" spans="15:15" x14ac:dyDescent="0.3">
      <c r="O3741" s="5"/>
    </row>
    <row r="3742" spans="15:15" x14ac:dyDescent="0.3">
      <c r="O3742" s="5"/>
    </row>
    <row r="3743" spans="15:15" x14ac:dyDescent="0.3">
      <c r="O3743" s="5"/>
    </row>
    <row r="3744" spans="15:15" x14ac:dyDescent="0.3">
      <c r="O3744" s="5"/>
    </row>
    <row r="3745" spans="15:15" x14ac:dyDescent="0.3">
      <c r="O3745" s="5"/>
    </row>
    <row r="3746" spans="15:15" x14ac:dyDescent="0.3">
      <c r="O3746" s="5"/>
    </row>
    <row r="3747" spans="15:15" x14ac:dyDescent="0.3">
      <c r="O3747" s="5"/>
    </row>
    <row r="3748" spans="15:15" x14ac:dyDescent="0.3">
      <c r="O3748" s="5"/>
    </row>
    <row r="3749" spans="15:15" x14ac:dyDescent="0.3">
      <c r="O3749" s="5"/>
    </row>
    <row r="3750" spans="15:15" x14ac:dyDescent="0.3">
      <c r="O3750" s="5"/>
    </row>
    <row r="3751" spans="15:15" x14ac:dyDescent="0.3">
      <c r="O3751" s="5"/>
    </row>
    <row r="3752" spans="15:15" x14ac:dyDescent="0.3">
      <c r="O3752" s="5"/>
    </row>
    <row r="3753" spans="15:15" x14ac:dyDescent="0.3">
      <c r="O3753" s="5"/>
    </row>
    <row r="3754" spans="15:15" x14ac:dyDescent="0.3">
      <c r="O3754" s="5"/>
    </row>
    <row r="3755" spans="15:15" x14ac:dyDescent="0.3">
      <c r="O3755" s="5"/>
    </row>
    <row r="3756" spans="15:15" x14ac:dyDescent="0.3">
      <c r="O3756" s="5"/>
    </row>
    <row r="3757" spans="15:15" x14ac:dyDescent="0.3">
      <c r="O3757" s="5"/>
    </row>
    <row r="3758" spans="15:15" x14ac:dyDescent="0.3">
      <c r="O3758" s="5"/>
    </row>
    <row r="3759" spans="15:15" x14ac:dyDescent="0.3">
      <c r="O3759" s="5"/>
    </row>
    <row r="3760" spans="15:15" x14ac:dyDescent="0.3">
      <c r="O3760" s="5"/>
    </row>
    <row r="3761" spans="15:15" x14ac:dyDescent="0.3">
      <c r="O3761" s="5"/>
    </row>
    <row r="3762" spans="15:15" x14ac:dyDescent="0.3">
      <c r="O3762" s="5"/>
    </row>
    <row r="3763" spans="15:15" x14ac:dyDescent="0.3">
      <c r="O3763" s="5"/>
    </row>
    <row r="3764" spans="15:15" x14ac:dyDescent="0.3">
      <c r="O3764" s="5"/>
    </row>
    <row r="3765" spans="15:15" x14ac:dyDescent="0.3">
      <c r="O3765" s="5"/>
    </row>
    <row r="3766" spans="15:15" x14ac:dyDescent="0.3">
      <c r="O3766" s="5"/>
    </row>
    <row r="3767" spans="15:15" x14ac:dyDescent="0.3">
      <c r="O3767" s="5"/>
    </row>
    <row r="3768" spans="15:15" x14ac:dyDescent="0.3">
      <c r="O3768" s="5"/>
    </row>
    <row r="3769" spans="15:15" x14ac:dyDescent="0.3">
      <c r="O3769" s="5"/>
    </row>
    <row r="3770" spans="15:15" x14ac:dyDescent="0.3">
      <c r="O3770" s="5"/>
    </row>
    <row r="3771" spans="15:15" x14ac:dyDescent="0.3">
      <c r="O3771" s="5"/>
    </row>
    <row r="3772" spans="15:15" x14ac:dyDescent="0.3">
      <c r="O3772" s="5"/>
    </row>
    <row r="3773" spans="15:15" x14ac:dyDescent="0.3">
      <c r="O3773" s="5"/>
    </row>
    <row r="3774" spans="15:15" x14ac:dyDescent="0.3">
      <c r="O3774" s="5"/>
    </row>
    <row r="3775" spans="15:15" x14ac:dyDescent="0.3">
      <c r="O3775" s="5"/>
    </row>
    <row r="3776" spans="15:15" x14ac:dyDescent="0.3">
      <c r="O3776" s="5"/>
    </row>
    <row r="3777" spans="15:15" x14ac:dyDescent="0.3">
      <c r="O3777" s="5"/>
    </row>
    <row r="3778" spans="15:15" x14ac:dyDescent="0.3">
      <c r="O3778" s="5"/>
    </row>
    <row r="3779" spans="15:15" x14ac:dyDescent="0.3">
      <c r="O3779" s="5"/>
    </row>
    <row r="3780" spans="15:15" x14ac:dyDescent="0.3">
      <c r="O3780" s="5"/>
    </row>
    <row r="3781" spans="15:15" x14ac:dyDescent="0.3">
      <c r="O3781" s="5"/>
    </row>
    <row r="3782" spans="15:15" x14ac:dyDescent="0.3">
      <c r="O3782" s="5"/>
    </row>
    <row r="3783" spans="15:15" x14ac:dyDescent="0.3">
      <c r="O3783" s="5"/>
    </row>
    <row r="3784" spans="15:15" x14ac:dyDescent="0.3">
      <c r="O3784" s="5"/>
    </row>
    <row r="3785" spans="15:15" x14ac:dyDescent="0.3">
      <c r="O3785" s="5"/>
    </row>
    <row r="3786" spans="15:15" x14ac:dyDescent="0.3">
      <c r="O3786" s="5"/>
    </row>
    <row r="3787" spans="15:15" x14ac:dyDescent="0.3">
      <c r="O3787" s="5"/>
    </row>
    <row r="3788" spans="15:15" x14ac:dyDescent="0.3">
      <c r="O3788" s="5"/>
    </row>
    <row r="3789" spans="15:15" x14ac:dyDescent="0.3">
      <c r="O3789" s="5"/>
    </row>
    <row r="3790" spans="15:15" x14ac:dyDescent="0.3">
      <c r="O3790" s="5"/>
    </row>
    <row r="3791" spans="15:15" x14ac:dyDescent="0.3">
      <c r="O3791" s="5"/>
    </row>
    <row r="3792" spans="15:15" x14ac:dyDescent="0.3">
      <c r="O3792" s="5"/>
    </row>
    <row r="3793" spans="15:15" x14ac:dyDescent="0.3">
      <c r="O3793" s="5"/>
    </row>
    <row r="3794" spans="15:15" x14ac:dyDescent="0.3">
      <c r="O3794" s="5"/>
    </row>
    <row r="3795" spans="15:15" x14ac:dyDescent="0.3">
      <c r="O3795" s="5"/>
    </row>
    <row r="3796" spans="15:15" x14ac:dyDescent="0.3">
      <c r="O3796" s="5"/>
    </row>
    <row r="3797" spans="15:15" x14ac:dyDescent="0.3">
      <c r="O3797" s="5"/>
    </row>
    <row r="3798" spans="15:15" x14ac:dyDescent="0.3">
      <c r="O3798" s="5"/>
    </row>
    <row r="3799" spans="15:15" x14ac:dyDescent="0.3">
      <c r="O3799" s="5"/>
    </row>
    <row r="3800" spans="15:15" x14ac:dyDescent="0.3">
      <c r="O3800" s="5"/>
    </row>
    <row r="3801" spans="15:15" x14ac:dyDescent="0.3">
      <c r="O3801" s="5"/>
    </row>
    <row r="3802" spans="15:15" x14ac:dyDescent="0.3">
      <c r="O3802" s="5"/>
    </row>
    <row r="3803" spans="15:15" x14ac:dyDescent="0.3">
      <c r="O3803" s="5"/>
    </row>
    <row r="3804" spans="15:15" x14ac:dyDescent="0.3">
      <c r="O3804" s="5"/>
    </row>
    <row r="3805" spans="15:15" x14ac:dyDescent="0.3">
      <c r="O3805" s="5"/>
    </row>
    <row r="3806" spans="15:15" x14ac:dyDescent="0.3">
      <c r="O3806" s="5"/>
    </row>
    <row r="3807" spans="15:15" x14ac:dyDescent="0.3">
      <c r="O3807" s="5"/>
    </row>
    <row r="3808" spans="15:15" x14ac:dyDescent="0.3">
      <c r="O3808" s="5"/>
    </row>
    <row r="3809" spans="15:15" x14ac:dyDescent="0.3">
      <c r="O3809" s="5"/>
    </row>
    <row r="3810" spans="15:15" x14ac:dyDescent="0.3">
      <c r="O3810" s="5"/>
    </row>
    <row r="3811" spans="15:15" x14ac:dyDescent="0.3">
      <c r="O3811" s="5"/>
    </row>
    <row r="3812" spans="15:15" x14ac:dyDescent="0.3">
      <c r="O3812" s="5"/>
    </row>
    <row r="3813" spans="15:15" x14ac:dyDescent="0.3">
      <c r="O3813" s="5"/>
    </row>
    <row r="3814" spans="15:15" x14ac:dyDescent="0.3">
      <c r="O3814" s="5"/>
    </row>
    <row r="3815" spans="15:15" x14ac:dyDescent="0.3">
      <c r="O3815" s="5"/>
    </row>
    <row r="3816" spans="15:15" x14ac:dyDescent="0.3">
      <c r="O3816" s="5"/>
    </row>
    <row r="3817" spans="15:15" x14ac:dyDescent="0.3">
      <c r="O3817" s="5"/>
    </row>
    <row r="3818" spans="15:15" x14ac:dyDescent="0.3">
      <c r="O3818" s="5"/>
    </row>
    <row r="3819" spans="15:15" x14ac:dyDescent="0.3">
      <c r="O3819" s="5"/>
    </row>
    <row r="3820" spans="15:15" x14ac:dyDescent="0.3">
      <c r="O3820" s="5"/>
    </row>
    <row r="3821" spans="15:15" x14ac:dyDescent="0.3">
      <c r="O3821" s="5"/>
    </row>
    <row r="3822" spans="15:15" x14ac:dyDescent="0.3">
      <c r="O3822" s="5"/>
    </row>
    <row r="3823" spans="15:15" x14ac:dyDescent="0.3">
      <c r="O3823" s="5"/>
    </row>
    <row r="3824" spans="15:15" x14ac:dyDescent="0.3">
      <c r="O3824" s="5"/>
    </row>
    <row r="3825" spans="15:15" x14ac:dyDescent="0.3">
      <c r="O3825" s="5"/>
    </row>
    <row r="3826" spans="15:15" x14ac:dyDescent="0.3">
      <c r="O3826" s="5"/>
    </row>
    <row r="3827" spans="15:15" x14ac:dyDescent="0.3">
      <c r="O3827" s="5"/>
    </row>
    <row r="3828" spans="15:15" x14ac:dyDescent="0.3">
      <c r="O3828" s="5"/>
    </row>
    <row r="3829" spans="15:15" x14ac:dyDescent="0.3">
      <c r="O3829" s="5"/>
    </row>
    <row r="3830" spans="15:15" x14ac:dyDescent="0.3">
      <c r="O3830" s="5"/>
    </row>
    <row r="3831" spans="15:15" x14ac:dyDescent="0.3">
      <c r="O3831" s="5"/>
    </row>
    <row r="3832" spans="15:15" x14ac:dyDescent="0.3">
      <c r="O3832" s="5"/>
    </row>
    <row r="3833" spans="15:15" x14ac:dyDescent="0.3">
      <c r="O3833" s="5"/>
    </row>
    <row r="3834" spans="15:15" x14ac:dyDescent="0.3">
      <c r="O3834" s="5"/>
    </row>
    <row r="3835" spans="15:15" x14ac:dyDescent="0.3">
      <c r="O3835" s="5"/>
    </row>
    <row r="3836" spans="15:15" x14ac:dyDescent="0.3">
      <c r="O3836" s="5"/>
    </row>
    <row r="3837" spans="15:15" x14ac:dyDescent="0.3">
      <c r="O3837" s="5"/>
    </row>
    <row r="3838" spans="15:15" x14ac:dyDescent="0.3">
      <c r="O3838" s="5"/>
    </row>
    <row r="3839" spans="15:15" x14ac:dyDescent="0.3">
      <c r="O3839" s="5"/>
    </row>
    <row r="3840" spans="15:15" x14ac:dyDescent="0.3">
      <c r="O3840" s="5"/>
    </row>
    <row r="3841" spans="15:15" x14ac:dyDescent="0.3">
      <c r="O3841" s="5"/>
    </row>
    <row r="3842" spans="15:15" x14ac:dyDescent="0.3">
      <c r="O3842" s="5"/>
    </row>
    <row r="3843" spans="15:15" x14ac:dyDescent="0.3">
      <c r="O3843" s="5"/>
    </row>
    <row r="3844" spans="15:15" x14ac:dyDescent="0.3">
      <c r="O3844" s="5"/>
    </row>
    <row r="3845" spans="15:15" x14ac:dyDescent="0.3">
      <c r="O3845" s="5"/>
    </row>
    <row r="3846" spans="15:15" x14ac:dyDescent="0.3">
      <c r="O3846" s="5"/>
    </row>
    <row r="3847" spans="15:15" x14ac:dyDescent="0.3">
      <c r="O3847" s="5"/>
    </row>
    <row r="3848" spans="15:15" x14ac:dyDescent="0.3">
      <c r="O3848" s="5"/>
    </row>
    <row r="3849" spans="15:15" x14ac:dyDescent="0.3">
      <c r="O3849" s="5"/>
    </row>
    <row r="3850" spans="15:15" x14ac:dyDescent="0.3">
      <c r="O3850" s="5"/>
    </row>
    <row r="3851" spans="15:15" x14ac:dyDescent="0.3">
      <c r="O3851" s="5"/>
    </row>
    <row r="3852" spans="15:15" x14ac:dyDescent="0.3">
      <c r="O3852" s="5"/>
    </row>
    <row r="3853" spans="15:15" x14ac:dyDescent="0.3">
      <c r="O3853" s="5"/>
    </row>
    <row r="3854" spans="15:15" x14ac:dyDescent="0.3">
      <c r="O3854" s="5"/>
    </row>
    <row r="3855" spans="15:15" x14ac:dyDescent="0.3">
      <c r="O3855" s="5"/>
    </row>
    <row r="3856" spans="15:15" x14ac:dyDescent="0.3">
      <c r="O3856" s="5"/>
    </row>
    <row r="3857" spans="15:15" x14ac:dyDescent="0.3">
      <c r="O3857" s="5"/>
    </row>
    <row r="3858" spans="15:15" x14ac:dyDescent="0.3">
      <c r="O3858" s="5"/>
    </row>
    <row r="3859" spans="15:15" x14ac:dyDescent="0.3">
      <c r="O3859" s="5"/>
    </row>
    <row r="3860" spans="15:15" x14ac:dyDescent="0.3">
      <c r="O3860" s="5"/>
    </row>
    <row r="3861" spans="15:15" x14ac:dyDescent="0.3">
      <c r="O3861" s="5"/>
    </row>
    <row r="3862" spans="15:15" x14ac:dyDescent="0.3">
      <c r="O3862" s="5"/>
    </row>
    <row r="3863" spans="15:15" x14ac:dyDescent="0.3">
      <c r="O3863" s="5"/>
    </row>
    <row r="3864" spans="15:15" x14ac:dyDescent="0.3">
      <c r="O3864" s="5"/>
    </row>
    <row r="3865" spans="15:15" x14ac:dyDescent="0.3">
      <c r="O3865" s="5"/>
    </row>
    <row r="3866" spans="15:15" x14ac:dyDescent="0.3">
      <c r="O3866" s="5"/>
    </row>
    <row r="3867" spans="15:15" x14ac:dyDescent="0.3">
      <c r="O3867" s="5"/>
    </row>
    <row r="3868" spans="15:15" x14ac:dyDescent="0.3">
      <c r="O3868" s="5"/>
    </row>
    <row r="3869" spans="15:15" x14ac:dyDescent="0.3">
      <c r="O3869" s="5"/>
    </row>
    <row r="3870" spans="15:15" x14ac:dyDescent="0.3">
      <c r="O3870" s="5"/>
    </row>
    <row r="3871" spans="15:15" x14ac:dyDescent="0.3">
      <c r="O3871" s="5"/>
    </row>
    <row r="3872" spans="15:15" x14ac:dyDescent="0.3">
      <c r="O3872" s="5"/>
    </row>
    <row r="3873" spans="15:15" x14ac:dyDescent="0.3">
      <c r="O3873" s="5"/>
    </row>
    <row r="3874" spans="15:15" x14ac:dyDescent="0.3">
      <c r="O3874" s="5"/>
    </row>
    <row r="3875" spans="15:15" x14ac:dyDescent="0.3">
      <c r="O3875" s="5"/>
    </row>
    <row r="3876" spans="15:15" x14ac:dyDescent="0.3">
      <c r="O3876" s="5"/>
    </row>
    <row r="3877" spans="15:15" x14ac:dyDescent="0.3">
      <c r="O3877" s="5"/>
    </row>
    <row r="3878" spans="15:15" x14ac:dyDescent="0.3">
      <c r="O3878" s="5"/>
    </row>
    <row r="3879" spans="15:15" x14ac:dyDescent="0.3">
      <c r="O3879" s="5"/>
    </row>
    <row r="3880" spans="15:15" x14ac:dyDescent="0.3">
      <c r="O3880" s="5"/>
    </row>
    <row r="3881" spans="15:15" x14ac:dyDescent="0.3">
      <c r="O3881" s="5"/>
    </row>
    <row r="3882" spans="15:15" x14ac:dyDescent="0.3">
      <c r="O3882" s="5"/>
    </row>
    <row r="3883" spans="15:15" x14ac:dyDescent="0.3">
      <c r="O3883" s="5"/>
    </row>
    <row r="3884" spans="15:15" x14ac:dyDescent="0.3">
      <c r="O3884" s="5"/>
    </row>
    <row r="3885" spans="15:15" x14ac:dyDescent="0.3">
      <c r="O3885" s="5"/>
    </row>
    <row r="3886" spans="15:15" x14ac:dyDescent="0.3">
      <c r="O3886" s="5"/>
    </row>
    <row r="3887" spans="15:15" x14ac:dyDescent="0.3">
      <c r="O3887" s="5"/>
    </row>
    <row r="3888" spans="15:15" x14ac:dyDescent="0.3">
      <c r="O3888" s="5"/>
    </row>
    <row r="3889" spans="15:15" x14ac:dyDescent="0.3">
      <c r="O3889" s="5"/>
    </row>
    <row r="3890" spans="15:15" x14ac:dyDescent="0.3">
      <c r="O3890" s="5"/>
    </row>
    <row r="3891" spans="15:15" x14ac:dyDescent="0.3">
      <c r="O3891" s="5"/>
    </row>
    <row r="3892" spans="15:15" x14ac:dyDescent="0.3">
      <c r="O3892" s="5"/>
    </row>
    <row r="3893" spans="15:15" x14ac:dyDescent="0.3">
      <c r="O3893" s="5"/>
    </row>
    <row r="3894" spans="15:15" x14ac:dyDescent="0.3">
      <c r="O3894" s="5"/>
    </row>
    <row r="3895" spans="15:15" x14ac:dyDescent="0.3">
      <c r="O3895" s="5"/>
    </row>
    <row r="3896" spans="15:15" x14ac:dyDescent="0.3">
      <c r="O3896" s="5"/>
    </row>
    <row r="3897" spans="15:15" x14ac:dyDescent="0.3">
      <c r="O3897" s="5"/>
    </row>
    <row r="3898" spans="15:15" x14ac:dyDescent="0.3">
      <c r="O3898" s="5"/>
    </row>
    <row r="3899" spans="15:15" x14ac:dyDescent="0.3">
      <c r="O3899" s="5"/>
    </row>
    <row r="3900" spans="15:15" x14ac:dyDescent="0.3">
      <c r="O3900" s="5"/>
    </row>
    <row r="3901" spans="15:15" x14ac:dyDescent="0.3">
      <c r="O3901" s="5"/>
    </row>
    <row r="3902" spans="15:15" x14ac:dyDescent="0.3">
      <c r="O3902" s="5"/>
    </row>
    <row r="3903" spans="15:15" x14ac:dyDescent="0.3">
      <c r="O3903" s="5"/>
    </row>
    <row r="3904" spans="15:15" x14ac:dyDescent="0.3">
      <c r="O3904" s="5"/>
    </row>
    <row r="3905" spans="15:15" x14ac:dyDescent="0.3">
      <c r="O3905" s="5"/>
    </row>
    <row r="3906" spans="15:15" x14ac:dyDescent="0.3">
      <c r="O3906" s="5"/>
    </row>
    <row r="3907" spans="15:15" x14ac:dyDescent="0.3">
      <c r="O3907" s="5"/>
    </row>
    <row r="3908" spans="15:15" x14ac:dyDescent="0.3">
      <c r="O3908" s="5"/>
    </row>
    <row r="3909" spans="15:15" x14ac:dyDescent="0.3">
      <c r="O3909" s="5"/>
    </row>
    <row r="3910" spans="15:15" x14ac:dyDescent="0.3">
      <c r="O3910" s="5"/>
    </row>
    <row r="3911" spans="15:15" x14ac:dyDescent="0.3">
      <c r="O3911" s="5"/>
    </row>
    <row r="3912" spans="15:15" x14ac:dyDescent="0.3">
      <c r="O3912" s="5"/>
    </row>
    <row r="3913" spans="15:15" x14ac:dyDescent="0.3">
      <c r="O3913" s="5"/>
    </row>
    <row r="3914" spans="15:15" x14ac:dyDescent="0.3">
      <c r="O3914" s="5"/>
    </row>
    <row r="3915" spans="15:15" x14ac:dyDescent="0.3">
      <c r="O3915" s="5"/>
    </row>
    <row r="3916" spans="15:15" x14ac:dyDescent="0.3">
      <c r="O3916" s="5"/>
    </row>
    <row r="3917" spans="15:15" x14ac:dyDescent="0.3">
      <c r="O3917" s="5"/>
    </row>
    <row r="3918" spans="15:15" x14ac:dyDescent="0.3">
      <c r="O3918" s="5"/>
    </row>
    <row r="3919" spans="15:15" x14ac:dyDescent="0.3">
      <c r="O3919" s="5"/>
    </row>
    <row r="3920" spans="15:15" x14ac:dyDescent="0.3">
      <c r="O3920" s="5"/>
    </row>
    <row r="3921" spans="15:15" x14ac:dyDescent="0.3">
      <c r="O3921" s="5"/>
    </row>
    <row r="3922" spans="15:15" x14ac:dyDescent="0.3">
      <c r="O3922" s="5"/>
    </row>
    <row r="3923" spans="15:15" x14ac:dyDescent="0.3">
      <c r="O3923" s="5"/>
    </row>
    <row r="3924" spans="15:15" x14ac:dyDescent="0.3">
      <c r="O3924" s="5"/>
    </row>
    <row r="3925" spans="15:15" x14ac:dyDescent="0.3">
      <c r="O3925" s="5"/>
    </row>
    <row r="3926" spans="15:15" x14ac:dyDescent="0.3">
      <c r="O3926" s="5"/>
    </row>
    <row r="3927" spans="15:15" x14ac:dyDescent="0.3">
      <c r="O3927" s="5"/>
    </row>
    <row r="3928" spans="15:15" x14ac:dyDescent="0.3">
      <c r="O3928" s="5"/>
    </row>
    <row r="3929" spans="15:15" x14ac:dyDescent="0.3">
      <c r="O3929" s="5"/>
    </row>
    <row r="3930" spans="15:15" x14ac:dyDescent="0.3">
      <c r="O3930" s="5"/>
    </row>
    <row r="3931" spans="15:15" x14ac:dyDescent="0.3">
      <c r="O3931" s="5"/>
    </row>
    <row r="3932" spans="15:15" x14ac:dyDescent="0.3">
      <c r="O3932" s="5"/>
    </row>
    <row r="3933" spans="15:15" x14ac:dyDescent="0.3">
      <c r="O3933" s="5"/>
    </row>
    <row r="3934" spans="15:15" x14ac:dyDescent="0.3">
      <c r="O3934" s="5"/>
    </row>
    <row r="3935" spans="15:15" x14ac:dyDescent="0.3">
      <c r="O3935" s="5"/>
    </row>
    <row r="3936" spans="15:15" x14ac:dyDescent="0.3">
      <c r="O3936" s="5"/>
    </row>
    <row r="3937" spans="15:15" x14ac:dyDescent="0.3">
      <c r="O3937" s="5"/>
    </row>
    <row r="3938" spans="15:15" x14ac:dyDescent="0.3">
      <c r="O3938" s="5"/>
    </row>
    <row r="3939" spans="15:15" x14ac:dyDescent="0.3">
      <c r="O3939" s="5"/>
    </row>
    <row r="3940" spans="15:15" x14ac:dyDescent="0.3">
      <c r="O3940" s="5"/>
    </row>
    <row r="3941" spans="15:15" x14ac:dyDescent="0.3">
      <c r="O3941" s="5"/>
    </row>
    <row r="3942" spans="15:15" x14ac:dyDescent="0.3">
      <c r="O3942" s="5"/>
    </row>
    <row r="3943" spans="15:15" x14ac:dyDescent="0.3">
      <c r="O3943" s="5"/>
    </row>
    <row r="3944" spans="15:15" x14ac:dyDescent="0.3">
      <c r="O3944" s="5"/>
    </row>
    <row r="3945" spans="15:15" x14ac:dyDescent="0.3">
      <c r="O3945" s="5"/>
    </row>
    <row r="3946" spans="15:15" x14ac:dyDescent="0.3">
      <c r="O3946" s="5"/>
    </row>
    <row r="3947" spans="15:15" x14ac:dyDescent="0.3">
      <c r="O3947" s="5"/>
    </row>
    <row r="3948" spans="15:15" x14ac:dyDescent="0.3">
      <c r="O3948" s="5"/>
    </row>
    <row r="3949" spans="15:15" x14ac:dyDescent="0.3">
      <c r="O3949" s="5"/>
    </row>
    <row r="3950" spans="15:15" x14ac:dyDescent="0.3">
      <c r="O3950" s="5"/>
    </row>
    <row r="3951" spans="15:15" x14ac:dyDescent="0.3">
      <c r="O3951" s="5"/>
    </row>
    <row r="3952" spans="15:15" x14ac:dyDescent="0.3">
      <c r="O3952" s="5"/>
    </row>
    <row r="3953" spans="15:15" x14ac:dyDescent="0.3">
      <c r="O3953" s="5"/>
    </row>
    <row r="3954" spans="15:15" x14ac:dyDescent="0.3">
      <c r="O3954" s="5"/>
    </row>
    <row r="3955" spans="15:15" x14ac:dyDescent="0.3">
      <c r="O3955" s="5"/>
    </row>
    <row r="3956" spans="15:15" x14ac:dyDescent="0.3">
      <c r="O3956" s="5"/>
    </row>
    <row r="3957" spans="15:15" x14ac:dyDescent="0.3">
      <c r="O3957" s="5"/>
    </row>
    <row r="3958" spans="15:15" x14ac:dyDescent="0.3">
      <c r="O3958" s="5"/>
    </row>
    <row r="3959" spans="15:15" x14ac:dyDescent="0.3">
      <c r="O3959" s="5"/>
    </row>
    <row r="3960" spans="15:15" x14ac:dyDescent="0.3">
      <c r="O3960" s="5"/>
    </row>
    <row r="3961" spans="15:15" x14ac:dyDescent="0.3">
      <c r="O3961" s="5"/>
    </row>
    <row r="3962" spans="15:15" x14ac:dyDescent="0.3">
      <c r="O3962" s="5"/>
    </row>
    <row r="3963" spans="15:15" x14ac:dyDescent="0.3">
      <c r="O3963" s="5"/>
    </row>
    <row r="3964" spans="15:15" x14ac:dyDescent="0.3">
      <c r="O3964" s="5"/>
    </row>
    <row r="3965" spans="15:15" x14ac:dyDescent="0.3">
      <c r="O3965" s="5"/>
    </row>
    <row r="3966" spans="15:15" x14ac:dyDescent="0.3">
      <c r="O3966" s="5"/>
    </row>
    <row r="3967" spans="15:15" x14ac:dyDescent="0.3">
      <c r="O3967" s="5"/>
    </row>
    <row r="3968" spans="15:15" x14ac:dyDescent="0.3">
      <c r="O3968" s="5"/>
    </row>
    <row r="3969" spans="15:15" x14ac:dyDescent="0.3">
      <c r="O3969" s="5"/>
    </row>
    <row r="3970" spans="15:15" x14ac:dyDescent="0.3">
      <c r="O3970" s="5"/>
    </row>
    <row r="3971" spans="15:15" x14ac:dyDescent="0.3">
      <c r="O3971" s="5"/>
    </row>
    <row r="3972" spans="15:15" x14ac:dyDescent="0.3">
      <c r="O3972" s="5"/>
    </row>
    <row r="3973" spans="15:15" x14ac:dyDescent="0.3">
      <c r="O3973" s="5"/>
    </row>
    <row r="3974" spans="15:15" x14ac:dyDescent="0.3">
      <c r="O3974" s="5"/>
    </row>
    <row r="3975" spans="15:15" x14ac:dyDescent="0.3">
      <c r="O3975" s="5"/>
    </row>
    <row r="3976" spans="15:15" x14ac:dyDescent="0.3">
      <c r="O3976" s="5"/>
    </row>
    <row r="3977" spans="15:15" x14ac:dyDescent="0.3">
      <c r="O3977" s="5"/>
    </row>
    <row r="3978" spans="15:15" x14ac:dyDescent="0.3">
      <c r="O3978" s="5"/>
    </row>
    <row r="3979" spans="15:15" x14ac:dyDescent="0.3">
      <c r="O3979" s="5"/>
    </row>
    <row r="3980" spans="15:15" x14ac:dyDescent="0.3">
      <c r="O3980" s="5"/>
    </row>
    <row r="3981" spans="15:15" x14ac:dyDescent="0.3">
      <c r="O3981" s="5"/>
    </row>
    <row r="3982" spans="15:15" x14ac:dyDescent="0.3">
      <c r="O3982" s="5"/>
    </row>
    <row r="3983" spans="15:15" x14ac:dyDescent="0.3">
      <c r="O3983" s="5"/>
    </row>
    <row r="3984" spans="15:15" x14ac:dyDescent="0.3">
      <c r="O3984" s="5"/>
    </row>
    <row r="3985" spans="15:15" x14ac:dyDescent="0.3">
      <c r="O3985" s="5"/>
    </row>
    <row r="3986" spans="15:15" x14ac:dyDescent="0.3">
      <c r="O3986" s="5"/>
    </row>
    <row r="3987" spans="15:15" x14ac:dyDescent="0.3">
      <c r="O3987" s="5"/>
    </row>
    <row r="3988" spans="15:15" x14ac:dyDescent="0.3">
      <c r="O3988" s="5"/>
    </row>
    <row r="3989" spans="15:15" x14ac:dyDescent="0.3">
      <c r="O3989" s="5"/>
    </row>
    <row r="3990" spans="15:15" x14ac:dyDescent="0.3">
      <c r="O3990" s="5"/>
    </row>
    <row r="3991" spans="15:15" x14ac:dyDescent="0.3">
      <c r="O3991" s="5"/>
    </row>
    <row r="3992" spans="15:15" x14ac:dyDescent="0.3">
      <c r="O3992" s="5"/>
    </row>
    <row r="3993" spans="15:15" x14ac:dyDescent="0.3">
      <c r="O3993" s="5"/>
    </row>
    <row r="3994" spans="15:15" x14ac:dyDescent="0.3">
      <c r="O3994" s="5"/>
    </row>
    <row r="3995" spans="15:15" x14ac:dyDescent="0.3">
      <c r="O3995" s="5"/>
    </row>
    <row r="3996" spans="15:15" x14ac:dyDescent="0.3">
      <c r="O3996" s="5"/>
    </row>
    <row r="3997" spans="15:15" x14ac:dyDescent="0.3">
      <c r="O3997" s="5"/>
    </row>
    <row r="3998" spans="15:15" x14ac:dyDescent="0.3">
      <c r="O3998" s="5"/>
    </row>
    <row r="3999" spans="15:15" x14ac:dyDescent="0.3">
      <c r="O3999" s="5"/>
    </row>
    <row r="4000" spans="15:15" x14ac:dyDescent="0.3">
      <c r="O4000" s="5"/>
    </row>
    <row r="4001" spans="15:15" x14ac:dyDescent="0.3">
      <c r="O4001" s="5"/>
    </row>
    <row r="4002" spans="15:15" x14ac:dyDescent="0.3">
      <c r="O4002" s="5"/>
    </row>
    <row r="4003" spans="15:15" x14ac:dyDescent="0.3">
      <c r="O4003" s="5"/>
    </row>
    <row r="4004" spans="15:15" x14ac:dyDescent="0.3">
      <c r="O4004" s="5"/>
    </row>
    <row r="4005" spans="15:15" x14ac:dyDescent="0.3">
      <c r="O4005" s="5"/>
    </row>
    <row r="4006" spans="15:15" x14ac:dyDescent="0.3">
      <c r="O4006" s="5"/>
    </row>
    <row r="4007" spans="15:15" x14ac:dyDescent="0.3">
      <c r="O4007" s="5"/>
    </row>
    <row r="4008" spans="15:15" x14ac:dyDescent="0.3">
      <c r="O4008" s="5"/>
    </row>
    <row r="4009" spans="15:15" x14ac:dyDescent="0.3">
      <c r="O4009" s="5"/>
    </row>
    <row r="4010" spans="15:15" x14ac:dyDescent="0.3">
      <c r="O4010" s="5"/>
    </row>
    <row r="4011" spans="15:15" x14ac:dyDescent="0.3">
      <c r="O4011" s="5"/>
    </row>
    <row r="4012" spans="15:15" x14ac:dyDescent="0.3">
      <c r="O4012" s="5"/>
    </row>
    <row r="4013" spans="15:15" x14ac:dyDescent="0.3">
      <c r="O4013" s="5"/>
    </row>
    <row r="4014" spans="15:15" x14ac:dyDescent="0.3">
      <c r="O4014" s="5"/>
    </row>
    <row r="4015" spans="15:15" x14ac:dyDescent="0.3">
      <c r="O4015" s="5"/>
    </row>
    <row r="4016" spans="15:15" x14ac:dyDescent="0.3">
      <c r="O4016" s="5"/>
    </row>
    <row r="4017" spans="15:15" x14ac:dyDescent="0.3">
      <c r="O4017" s="5"/>
    </row>
    <row r="4018" spans="15:15" x14ac:dyDescent="0.3">
      <c r="O4018" s="5"/>
    </row>
    <row r="4019" spans="15:15" x14ac:dyDescent="0.3">
      <c r="O4019" s="5"/>
    </row>
    <row r="4020" spans="15:15" x14ac:dyDescent="0.3">
      <c r="O4020" s="5"/>
    </row>
    <row r="4021" spans="15:15" x14ac:dyDescent="0.3">
      <c r="O4021" s="5"/>
    </row>
    <row r="4022" spans="15:15" x14ac:dyDescent="0.3">
      <c r="O4022" s="5"/>
    </row>
    <row r="4023" spans="15:15" x14ac:dyDescent="0.3">
      <c r="O4023" s="5"/>
    </row>
    <row r="4024" spans="15:15" x14ac:dyDescent="0.3">
      <c r="O4024" s="5"/>
    </row>
    <row r="4025" spans="15:15" x14ac:dyDescent="0.3">
      <c r="O4025" s="5"/>
    </row>
    <row r="4026" spans="15:15" x14ac:dyDescent="0.3">
      <c r="O4026" s="5"/>
    </row>
    <row r="4027" spans="15:15" x14ac:dyDescent="0.3">
      <c r="O4027" s="5"/>
    </row>
    <row r="4028" spans="15:15" x14ac:dyDescent="0.3">
      <c r="O4028" s="5"/>
    </row>
    <row r="4029" spans="15:15" x14ac:dyDescent="0.3">
      <c r="O4029" s="5"/>
    </row>
    <row r="4030" spans="15:15" x14ac:dyDescent="0.3">
      <c r="O4030" s="5"/>
    </row>
    <row r="4031" spans="15:15" x14ac:dyDescent="0.3">
      <c r="O4031" s="5"/>
    </row>
    <row r="4032" spans="15:15" x14ac:dyDescent="0.3">
      <c r="O4032" s="5"/>
    </row>
    <row r="4033" spans="15:15" x14ac:dyDescent="0.3">
      <c r="O4033" s="5"/>
    </row>
    <row r="4034" spans="15:15" x14ac:dyDescent="0.3">
      <c r="O4034" s="5"/>
    </row>
    <row r="4035" spans="15:15" x14ac:dyDescent="0.3">
      <c r="O4035" s="5"/>
    </row>
    <row r="4036" spans="15:15" x14ac:dyDescent="0.3">
      <c r="O4036" s="5"/>
    </row>
    <row r="4037" spans="15:15" x14ac:dyDescent="0.3">
      <c r="O4037" s="5"/>
    </row>
    <row r="4038" spans="15:15" x14ac:dyDescent="0.3">
      <c r="O4038" s="5"/>
    </row>
    <row r="4039" spans="15:15" x14ac:dyDescent="0.3">
      <c r="O4039" s="5"/>
    </row>
    <row r="4040" spans="15:15" x14ac:dyDescent="0.3">
      <c r="O4040" s="5"/>
    </row>
    <row r="4041" spans="15:15" x14ac:dyDescent="0.3">
      <c r="O4041" s="5"/>
    </row>
    <row r="4042" spans="15:15" x14ac:dyDescent="0.3">
      <c r="O4042" s="5"/>
    </row>
    <row r="4043" spans="15:15" x14ac:dyDescent="0.3">
      <c r="O4043" s="5"/>
    </row>
    <row r="4044" spans="15:15" x14ac:dyDescent="0.3">
      <c r="O4044" s="5"/>
    </row>
    <row r="4045" spans="15:15" x14ac:dyDescent="0.3">
      <c r="O4045" s="5"/>
    </row>
    <row r="4046" spans="15:15" x14ac:dyDescent="0.3">
      <c r="O4046" s="5"/>
    </row>
    <row r="4047" spans="15:15" x14ac:dyDescent="0.3">
      <c r="O4047" s="5"/>
    </row>
    <row r="4048" spans="15:15" x14ac:dyDescent="0.3">
      <c r="O4048" s="5"/>
    </row>
    <row r="4049" spans="15:15" x14ac:dyDescent="0.3">
      <c r="O4049" s="5"/>
    </row>
    <row r="4050" spans="15:15" x14ac:dyDescent="0.3">
      <c r="O4050" s="5"/>
    </row>
    <row r="4051" spans="15:15" x14ac:dyDescent="0.3">
      <c r="O4051" s="5"/>
    </row>
    <row r="4052" spans="15:15" x14ac:dyDescent="0.3">
      <c r="O4052" s="5"/>
    </row>
    <row r="4053" spans="15:15" x14ac:dyDescent="0.3">
      <c r="O4053" s="5"/>
    </row>
    <row r="4054" spans="15:15" x14ac:dyDescent="0.3">
      <c r="O4054" s="5"/>
    </row>
    <row r="4055" spans="15:15" x14ac:dyDescent="0.3">
      <c r="O4055" s="5"/>
    </row>
    <row r="4056" spans="15:15" x14ac:dyDescent="0.3">
      <c r="O4056" s="5"/>
    </row>
    <row r="4057" spans="15:15" x14ac:dyDescent="0.3">
      <c r="O4057" s="5"/>
    </row>
    <row r="4058" spans="15:15" x14ac:dyDescent="0.3">
      <c r="O4058" s="5"/>
    </row>
    <row r="4059" spans="15:15" x14ac:dyDescent="0.3">
      <c r="O4059" s="5"/>
    </row>
    <row r="4060" spans="15:15" x14ac:dyDescent="0.3">
      <c r="O4060" s="5"/>
    </row>
    <row r="4061" spans="15:15" x14ac:dyDescent="0.3">
      <c r="O4061" s="5"/>
    </row>
    <row r="4062" spans="15:15" x14ac:dyDescent="0.3">
      <c r="O4062" s="5"/>
    </row>
    <row r="4063" spans="15:15" x14ac:dyDescent="0.3">
      <c r="O4063" s="5"/>
    </row>
    <row r="4064" spans="15:15" x14ac:dyDescent="0.3">
      <c r="O4064" s="5"/>
    </row>
    <row r="4065" spans="15:15" x14ac:dyDescent="0.3">
      <c r="O4065" s="5"/>
    </row>
    <row r="4066" spans="15:15" x14ac:dyDescent="0.3">
      <c r="O4066" s="5"/>
    </row>
    <row r="4067" spans="15:15" x14ac:dyDescent="0.3">
      <c r="O4067" s="5"/>
    </row>
    <row r="4068" spans="15:15" x14ac:dyDescent="0.3">
      <c r="O4068" s="5"/>
    </row>
    <row r="4069" spans="15:15" x14ac:dyDescent="0.3">
      <c r="O4069" s="5"/>
    </row>
    <row r="4070" spans="15:15" x14ac:dyDescent="0.3">
      <c r="O4070" s="5"/>
    </row>
    <row r="4071" spans="15:15" x14ac:dyDescent="0.3">
      <c r="O4071" s="5"/>
    </row>
    <row r="4072" spans="15:15" x14ac:dyDescent="0.3">
      <c r="O4072" s="5"/>
    </row>
    <row r="4073" spans="15:15" x14ac:dyDescent="0.3">
      <c r="O4073" s="5"/>
    </row>
    <row r="4074" spans="15:15" x14ac:dyDescent="0.3">
      <c r="O4074" s="5"/>
    </row>
    <row r="4075" spans="15:15" x14ac:dyDescent="0.3">
      <c r="O4075" s="5"/>
    </row>
    <row r="4076" spans="15:15" x14ac:dyDescent="0.3">
      <c r="O4076" s="5"/>
    </row>
    <row r="4077" spans="15:15" x14ac:dyDescent="0.3">
      <c r="O4077" s="5"/>
    </row>
    <row r="4078" spans="15:15" x14ac:dyDescent="0.3">
      <c r="O4078" s="5"/>
    </row>
    <row r="4079" spans="15:15" x14ac:dyDescent="0.3">
      <c r="O4079" s="5"/>
    </row>
    <row r="4080" spans="15:15" x14ac:dyDescent="0.3">
      <c r="O4080" s="5"/>
    </row>
    <row r="4081" spans="15:15" x14ac:dyDescent="0.3">
      <c r="O4081" s="5"/>
    </row>
    <row r="4082" spans="15:15" x14ac:dyDescent="0.3">
      <c r="O4082" s="5"/>
    </row>
    <row r="4083" spans="15:15" x14ac:dyDescent="0.3">
      <c r="O4083" s="5"/>
    </row>
    <row r="4084" spans="15:15" x14ac:dyDescent="0.3">
      <c r="O4084" s="5"/>
    </row>
    <row r="4085" spans="15:15" x14ac:dyDescent="0.3">
      <c r="O4085" s="5"/>
    </row>
    <row r="4086" spans="15:15" x14ac:dyDescent="0.3">
      <c r="O4086" s="5"/>
    </row>
    <row r="4087" spans="15:15" x14ac:dyDescent="0.3">
      <c r="O4087" s="5"/>
    </row>
    <row r="4088" spans="15:15" x14ac:dyDescent="0.3">
      <c r="O4088" s="5"/>
    </row>
    <row r="4089" spans="15:15" x14ac:dyDescent="0.3">
      <c r="O4089" s="5"/>
    </row>
    <row r="4090" spans="15:15" x14ac:dyDescent="0.3">
      <c r="O4090" s="5"/>
    </row>
    <row r="4091" spans="15:15" x14ac:dyDescent="0.3">
      <c r="O4091" s="5"/>
    </row>
    <row r="4092" spans="15:15" x14ac:dyDescent="0.3">
      <c r="O4092" s="5"/>
    </row>
    <row r="4093" spans="15:15" x14ac:dyDescent="0.3">
      <c r="O4093" s="5"/>
    </row>
    <row r="4094" spans="15:15" x14ac:dyDescent="0.3">
      <c r="O4094" s="5"/>
    </row>
    <row r="4095" spans="15:15" x14ac:dyDescent="0.3">
      <c r="O4095" s="5"/>
    </row>
    <row r="4096" spans="15:15" x14ac:dyDescent="0.3">
      <c r="O4096" s="5"/>
    </row>
    <row r="4097" spans="15:15" x14ac:dyDescent="0.3">
      <c r="O4097" s="5"/>
    </row>
    <row r="4098" spans="15:15" x14ac:dyDescent="0.3">
      <c r="O4098" s="5"/>
    </row>
    <row r="4099" spans="15:15" x14ac:dyDescent="0.3">
      <c r="O4099" s="5"/>
    </row>
    <row r="4100" spans="15:15" x14ac:dyDescent="0.3">
      <c r="O4100" s="5"/>
    </row>
    <row r="4101" spans="15:15" x14ac:dyDescent="0.3">
      <c r="O4101" s="5"/>
    </row>
    <row r="4102" spans="15:15" x14ac:dyDescent="0.3">
      <c r="O4102" s="5"/>
    </row>
    <row r="4103" spans="15:15" x14ac:dyDescent="0.3">
      <c r="O4103" s="5"/>
    </row>
    <row r="4104" spans="15:15" x14ac:dyDescent="0.3">
      <c r="O4104" s="5"/>
    </row>
    <row r="4105" spans="15:15" x14ac:dyDescent="0.3">
      <c r="O4105" s="5"/>
    </row>
    <row r="4106" spans="15:15" x14ac:dyDescent="0.3">
      <c r="O4106" s="5"/>
    </row>
    <row r="4107" spans="15:15" x14ac:dyDescent="0.3">
      <c r="O4107" s="5"/>
    </row>
    <row r="4108" spans="15:15" x14ac:dyDescent="0.3">
      <c r="O4108" s="5"/>
    </row>
    <row r="4109" spans="15:15" x14ac:dyDescent="0.3">
      <c r="O4109" s="5"/>
    </row>
    <row r="4110" spans="15:15" x14ac:dyDescent="0.3">
      <c r="O4110" s="5"/>
    </row>
    <row r="4111" spans="15:15" x14ac:dyDescent="0.3">
      <c r="O4111" s="5"/>
    </row>
    <row r="4112" spans="15:15" x14ac:dyDescent="0.3">
      <c r="O4112" s="5"/>
    </row>
    <row r="4113" spans="15:15" x14ac:dyDescent="0.3">
      <c r="O4113" s="5"/>
    </row>
    <row r="4114" spans="15:15" x14ac:dyDescent="0.3">
      <c r="O4114" s="5"/>
    </row>
    <row r="4115" spans="15:15" x14ac:dyDescent="0.3">
      <c r="O4115" s="5"/>
    </row>
    <row r="4116" spans="15:15" x14ac:dyDescent="0.3">
      <c r="O4116" s="5"/>
    </row>
    <row r="4117" spans="15:15" x14ac:dyDescent="0.3">
      <c r="O4117" s="5"/>
    </row>
    <row r="4118" spans="15:15" x14ac:dyDescent="0.3">
      <c r="O4118" s="5"/>
    </row>
    <row r="4119" spans="15:15" x14ac:dyDescent="0.3">
      <c r="O4119" s="5"/>
    </row>
    <row r="4120" spans="15:15" x14ac:dyDescent="0.3">
      <c r="O4120" s="5"/>
    </row>
    <row r="4121" spans="15:15" x14ac:dyDescent="0.3">
      <c r="O4121" s="5"/>
    </row>
    <row r="4122" spans="15:15" x14ac:dyDescent="0.3">
      <c r="O4122" s="5"/>
    </row>
    <row r="4123" spans="15:15" x14ac:dyDescent="0.3">
      <c r="O4123" s="5"/>
    </row>
    <row r="4124" spans="15:15" x14ac:dyDescent="0.3">
      <c r="O4124" s="5"/>
    </row>
    <row r="4125" spans="15:15" x14ac:dyDescent="0.3">
      <c r="O4125" s="5"/>
    </row>
    <row r="4126" spans="15:15" x14ac:dyDescent="0.3">
      <c r="O4126" s="5"/>
    </row>
    <row r="4127" spans="15:15" x14ac:dyDescent="0.3">
      <c r="O4127" s="5"/>
    </row>
    <row r="4128" spans="15:15" x14ac:dyDescent="0.3">
      <c r="O4128" s="5"/>
    </row>
    <row r="4129" spans="15:15" x14ac:dyDescent="0.3">
      <c r="O4129" s="5"/>
    </row>
    <row r="4130" spans="15:15" x14ac:dyDescent="0.3">
      <c r="O4130" s="5"/>
    </row>
    <row r="4131" spans="15:15" x14ac:dyDescent="0.3">
      <c r="O4131" s="5"/>
    </row>
    <row r="4132" spans="15:15" x14ac:dyDescent="0.3">
      <c r="O4132" s="5"/>
    </row>
    <row r="4133" spans="15:15" x14ac:dyDescent="0.3">
      <c r="O4133" s="5"/>
    </row>
    <row r="4134" spans="15:15" x14ac:dyDescent="0.3">
      <c r="O4134" s="5"/>
    </row>
    <row r="4135" spans="15:15" x14ac:dyDescent="0.3">
      <c r="O4135" s="5"/>
    </row>
    <row r="4136" spans="15:15" x14ac:dyDescent="0.3">
      <c r="O4136" s="5"/>
    </row>
    <row r="4137" spans="15:15" x14ac:dyDescent="0.3">
      <c r="O4137" s="5"/>
    </row>
    <row r="4138" spans="15:15" x14ac:dyDescent="0.3">
      <c r="O4138" s="5"/>
    </row>
    <row r="4139" spans="15:15" x14ac:dyDescent="0.3">
      <c r="O4139" s="5"/>
    </row>
    <row r="4140" spans="15:15" x14ac:dyDescent="0.3">
      <c r="O4140" s="5"/>
    </row>
    <row r="4141" spans="15:15" x14ac:dyDescent="0.3">
      <c r="O4141" s="5"/>
    </row>
    <row r="4142" spans="15:15" x14ac:dyDescent="0.3">
      <c r="O4142" s="5"/>
    </row>
    <row r="4143" spans="15:15" x14ac:dyDescent="0.3">
      <c r="O4143" s="5"/>
    </row>
    <row r="4144" spans="15:15" x14ac:dyDescent="0.3">
      <c r="O4144" s="5"/>
    </row>
    <row r="4145" spans="15:15" x14ac:dyDescent="0.3">
      <c r="O4145" s="5"/>
    </row>
    <row r="4146" spans="15:15" x14ac:dyDescent="0.3">
      <c r="O4146" s="5"/>
    </row>
    <row r="4147" spans="15:15" x14ac:dyDescent="0.3">
      <c r="O4147" s="5"/>
    </row>
    <row r="4148" spans="15:15" x14ac:dyDescent="0.3">
      <c r="O4148" s="5"/>
    </row>
    <row r="4149" spans="15:15" x14ac:dyDescent="0.3">
      <c r="O4149" s="5"/>
    </row>
    <row r="4150" spans="15:15" x14ac:dyDescent="0.3">
      <c r="O4150" s="5"/>
    </row>
    <row r="4151" spans="15:15" x14ac:dyDescent="0.3">
      <c r="O4151" s="5"/>
    </row>
    <row r="4152" spans="15:15" x14ac:dyDescent="0.3">
      <c r="O4152" s="5"/>
    </row>
    <row r="4153" spans="15:15" x14ac:dyDescent="0.3">
      <c r="O4153" s="5"/>
    </row>
    <row r="4154" spans="15:15" x14ac:dyDescent="0.3">
      <c r="O4154" s="5"/>
    </row>
    <row r="4155" spans="15:15" x14ac:dyDescent="0.3">
      <c r="O4155" s="5"/>
    </row>
    <row r="4156" spans="15:15" x14ac:dyDescent="0.3">
      <c r="O4156" s="5"/>
    </row>
    <row r="4157" spans="15:15" x14ac:dyDescent="0.3">
      <c r="O4157" s="5"/>
    </row>
    <row r="4158" spans="15:15" x14ac:dyDescent="0.3">
      <c r="O4158" s="5"/>
    </row>
    <row r="4159" spans="15:15" x14ac:dyDescent="0.3">
      <c r="O4159" s="5"/>
    </row>
    <row r="4160" spans="15:15" x14ac:dyDescent="0.3">
      <c r="O4160" s="5"/>
    </row>
    <row r="4161" spans="15:15" x14ac:dyDescent="0.3">
      <c r="O4161" s="5"/>
    </row>
    <row r="4162" spans="15:15" x14ac:dyDescent="0.3">
      <c r="O4162" s="5"/>
    </row>
    <row r="4163" spans="15:15" x14ac:dyDescent="0.3">
      <c r="O4163" s="5"/>
    </row>
    <row r="4164" spans="15:15" x14ac:dyDescent="0.3">
      <c r="O4164" s="5"/>
    </row>
    <row r="4165" spans="15:15" x14ac:dyDescent="0.3">
      <c r="O4165" s="5"/>
    </row>
    <row r="4166" spans="15:15" x14ac:dyDescent="0.3">
      <c r="O4166" s="5"/>
    </row>
    <row r="4167" spans="15:15" x14ac:dyDescent="0.3">
      <c r="O4167" s="5"/>
    </row>
    <row r="4168" spans="15:15" x14ac:dyDescent="0.3">
      <c r="O4168" s="5"/>
    </row>
    <row r="4169" spans="15:15" x14ac:dyDescent="0.3">
      <c r="O4169" s="5"/>
    </row>
    <row r="4170" spans="15:15" x14ac:dyDescent="0.3">
      <c r="O4170" s="5"/>
    </row>
    <row r="4171" spans="15:15" x14ac:dyDescent="0.3">
      <c r="O4171" s="5"/>
    </row>
    <row r="4172" spans="15:15" x14ac:dyDescent="0.3">
      <c r="O4172" s="5"/>
    </row>
    <row r="4173" spans="15:15" x14ac:dyDescent="0.3">
      <c r="O4173" s="5"/>
    </row>
    <row r="4174" spans="15:15" x14ac:dyDescent="0.3">
      <c r="O4174" s="5"/>
    </row>
    <row r="4175" spans="15:15" x14ac:dyDescent="0.3">
      <c r="O4175" s="5"/>
    </row>
    <row r="4176" spans="15:15" x14ac:dyDescent="0.3">
      <c r="O4176" s="5"/>
    </row>
    <row r="4177" spans="15:15" x14ac:dyDescent="0.3">
      <c r="O4177" s="5"/>
    </row>
    <row r="4178" spans="15:15" x14ac:dyDescent="0.3">
      <c r="O4178" s="5"/>
    </row>
    <row r="4179" spans="15:15" x14ac:dyDescent="0.3">
      <c r="O4179" s="5"/>
    </row>
    <row r="4180" spans="15:15" x14ac:dyDescent="0.3">
      <c r="O4180" s="5"/>
    </row>
    <row r="4181" spans="15:15" x14ac:dyDescent="0.3">
      <c r="O4181" s="5"/>
    </row>
    <row r="4182" spans="15:15" x14ac:dyDescent="0.3">
      <c r="O4182" s="5"/>
    </row>
    <row r="4183" spans="15:15" x14ac:dyDescent="0.3">
      <c r="O4183" s="5"/>
    </row>
    <row r="4184" spans="15:15" x14ac:dyDescent="0.3">
      <c r="O4184" s="5"/>
    </row>
    <row r="4185" spans="15:15" x14ac:dyDescent="0.3">
      <c r="O4185" s="5"/>
    </row>
    <row r="4186" spans="15:15" x14ac:dyDescent="0.3">
      <c r="O4186" s="5"/>
    </row>
    <row r="4187" spans="15:15" x14ac:dyDescent="0.3">
      <c r="O4187" s="5"/>
    </row>
    <row r="4188" spans="15:15" x14ac:dyDescent="0.3">
      <c r="O4188" s="5"/>
    </row>
    <row r="4189" spans="15:15" x14ac:dyDescent="0.3">
      <c r="O4189" s="5"/>
    </row>
    <row r="4190" spans="15:15" x14ac:dyDescent="0.3">
      <c r="O4190" s="5"/>
    </row>
    <row r="4191" spans="15:15" x14ac:dyDescent="0.3">
      <c r="O4191" s="5"/>
    </row>
    <row r="4192" spans="15:15" x14ac:dyDescent="0.3">
      <c r="O4192" s="5"/>
    </row>
    <row r="4193" spans="15:15" x14ac:dyDescent="0.3">
      <c r="O4193" s="5"/>
    </row>
    <row r="4194" spans="15:15" x14ac:dyDescent="0.3">
      <c r="O4194" s="5"/>
    </row>
    <row r="4195" spans="15:15" x14ac:dyDescent="0.3">
      <c r="O4195" s="5"/>
    </row>
    <row r="4196" spans="15:15" x14ac:dyDescent="0.3">
      <c r="O4196" s="5"/>
    </row>
    <row r="4197" spans="15:15" x14ac:dyDescent="0.3">
      <c r="O4197" s="5"/>
    </row>
    <row r="4198" spans="15:15" x14ac:dyDescent="0.3">
      <c r="O4198" s="5"/>
    </row>
    <row r="4199" spans="15:15" x14ac:dyDescent="0.3">
      <c r="O4199" s="5"/>
    </row>
    <row r="4200" spans="15:15" x14ac:dyDescent="0.3">
      <c r="O4200" s="5"/>
    </row>
    <row r="4201" spans="15:15" x14ac:dyDescent="0.3">
      <c r="O4201" s="5"/>
    </row>
    <row r="4202" spans="15:15" x14ac:dyDescent="0.3">
      <c r="O4202" s="5"/>
    </row>
    <row r="4203" spans="15:15" x14ac:dyDescent="0.3">
      <c r="O4203" s="5"/>
    </row>
    <row r="4204" spans="15:15" x14ac:dyDescent="0.3">
      <c r="O4204" s="5"/>
    </row>
    <row r="4205" spans="15:15" x14ac:dyDescent="0.3">
      <c r="O4205" s="5"/>
    </row>
    <row r="4206" spans="15:15" x14ac:dyDescent="0.3">
      <c r="O4206" s="5"/>
    </row>
    <row r="4207" spans="15:15" x14ac:dyDescent="0.3">
      <c r="O4207" s="5"/>
    </row>
    <row r="4208" spans="15:15" x14ac:dyDescent="0.3">
      <c r="O4208" s="5"/>
    </row>
    <row r="4209" spans="15:15" x14ac:dyDescent="0.3">
      <c r="O4209" s="5"/>
    </row>
    <row r="4210" spans="15:15" x14ac:dyDescent="0.3">
      <c r="O4210" s="5"/>
    </row>
    <row r="4211" spans="15:15" x14ac:dyDescent="0.3">
      <c r="O4211" s="5"/>
    </row>
    <row r="4212" spans="15:15" x14ac:dyDescent="0.3">
      <c r="O4212" s="5"/>
    </row>
    <row r="4213" spans="15:15" x14ac:dyDescent="0.3">
      <c r="O4213" s="5"/>
    </row>
    <row r="4214" spans="15:15" x14ac:dyDescent="0.3">
      <c r="O4214" s="5"/>
    </row>
    <row r="4215" spans="15:15" x14ac:dyDescent="0.3">
      <c r="O4215" s="5"/>
    </row>
    <row r="4216" spans="15:15" x14ac:dyDescent="0.3">
      <c r="O4216" s="5"/>
    </row>
    <row r="4217" spans="15:15" x14ac:dyDescent="0.3">
      <c r="O4217" s="5"/>
    </row>
    <row r="4218" spans="15:15" x14ac:dyDescent="0.3">
      <c r="O4218" s="5"/>
    </row>
    <row r="4219" spans="15:15" x14ac:dyDescent="0.3">
      <c r="O4219" s="5"/>
    </row>
    <row r="4220" spans="15:15" x14ac:dyDescent="0.3">
      <c r="O4220" s="5"/>
    </row>
    <row r="4221" spans="15:15" x14ac:dyDescent="0.3">
      <c r="O4221" s="5"/>
    </row>
    <row r="4222" spans="15:15" x14ac:dyDescent="0.3">
      <c r="O4222" s="5"/>
    </row>
    <row r="4223" spans="15:15" x14ac:dyDescent="0.3">
      <c r="O4223" s="5"/>
    </row>
    <row r="4224" spans="15:15" x14ac:dyDescent="0.3">
      <c r="O4224" s="5"/>
    </row>
    <row r="4225" spans="15:15" x14ac:dyDescent="0.3">
      <c r="O4225" s="5"/>
    </row>
    <row r="4226" spans="15:15" x14ac:dyDescent="0.3">
      <c r="O4226" s="5"/>
    </row>
    <row r="4227" spans="15:15" x14ac:dyDescent="0.3">
      <c r="O4227" s="5"/>
    </row>
    <row r="4228" spans="15:15" x14ac:dyDescent="0.3">
      <c r="O4228" s="5"/>
    </row>
    <row r="4229" spans="15:15" x14ac:dyDescent="0.3">
      <c r="O4229" s="5"/>
    </row>
    <row r="4230" spans="15:15" x14ac:dyDescent="0.3">
      <c r="O4230" s="5"/>
    </row>
    <row r="4231" spans="15:15" x14ac:dyDescent="0.3">
      <c r="O4231" s="5"/>
    </row>
    <row r="4232" spans="15:15" x14ac:dyDescent="0.3">
      <c r="O4232" s="5"/>
    </row>
    <row r="4233" spans="15:15" x14ac:dyDescent="0.3">
      <c r="O4233" s="5"/>
    </row>
    <row r="4234" spans="15:15" x14ac:dyDescent="0.3">
      <c r="O4234" s="5"/>
    </row>
    <row r="4235" spans="15:15" x14ac:dyDescent="0.3">
      <c r="O4235" s="5"/>
    </row>
    <row r="4236" spans="15:15" x14ac:dyDescent="0.3">
      <c r="O4236" s="5"/>
    </row>
    <row r="4237" spans="15:15" x14ac:dyDescent="0.3">
      <c r="O4237" s="5"/>
    </row>
    <row r="4238" spans="15:15" x14ac:dyDescent="0.3">
      <c r="O4238" s="5"/>
    </row>
    <row r="4239" spans="15:15" x14ac:dyDescent="0.3">
      <c r="O4239" s="5"/>
    </row>
    <row r="4240" spans="15:15" x14ac:dyDescent="0.3">
      <c r="O4240" s="5"/>
    </row>
    <row r="4241" spans="15:15" x14ac:dyDescent="0.3">
      <c r="O4241" s="5"/>
    </row>
    <row r="4242" spans="15:15" x14ac:dyDescent="0.3">
      <c r="O4242" s="5"/>
    </row>
    <row r="4243" spans="15:15" x14ac:dyDescent="0.3">
      <c r="O4243" s="5"/>
    </row>
    <row r="4244" spans="15:15" x14ac:dyDescent="0.3">
      <c r="O4244" s="5"/>
    </row>
    <row r="4245" spans="15:15" x14ac:dyDescent="0.3">
      <c r="O4245" s="5"/>
    </row>
    <row r="4246" spans="15:15" x14ac:dyDescent="0.3">
      <c r="O4246" s="5"/>
    </row>
    <row r="4247" spans="15:15" x14ac:dyDescent="0.3">
      <c r="O4247" s="5"/>
    </row>
    <row r="4248" spans="15:15" x14ac:dyDescent="0.3">
      <c r="O4248" s="5"/>
    </row>
    <row r="4249" spans="15:15" x14ac:dyDescent="0.3">
      <c r="O4249" s="5"/>
    </row>
    <row r="4250" spans="15:15" x14ac:dyDescent="0.3">
      <c r="O4250" s="5"/>
    </row>
    <row r="4251" spans="15:15" x14ac:dyDescent="0.3">
      <c r="O4251" s="5"/>
    </row>
    <row r="4252" spans="15:15" x14ac:dyDescent="0.3">
      <c r="O4252" s="5"/>
    </row>
    <row r="4253" spans="15:15" x14ac:dyDescent="0.3">
      <c r="O4253" s="5"/>
    </row>
    <row r="4254" spans="15:15" x14ac:dyDescent="0.3">
      <c r="O4254" s="5"/>
    </row>
    <row r="4255" spans="15:15" x14ac:dyDescent="0.3">
      <c r="O4255" s="5"/>
    </row>
    <row r="4256" spans="15:15" x14ac:dyDescent="0.3">
      <c r="O4256" s="5"/>
    </row>
    <row r="4257" spans="15:15" x14ac:dyDescent="0.3">
      <c r="O4257" s="5"/>
    </row>
    <row r="4258" spans="15:15" x14ac:dyDescent="0.3">
      <c r="O4258" s="5"/>
    </row>
    <row r="4259" spans="15:15" x14ac:dyDescent="0.3">
      <c r="O4259" s="5"/>
    </row>
    <row r="4260" spans="15:15" x14ac:dyDescent="0.3">
      <c r="O4260" s="5"/>
    </row>
    <row r="4261" spans="15:15" x14ac:dyDescent="0.3">
      <c r="O4261" s="5"/>
    </row>
    <row r="4262" spans="15:15" x14ac:dyDescent="0.3">
      <c r="O4262" s="5"/>
    </row>
    <row r="4263" spans="15:15" x14ac:dyDescent="0.3">
      <c r="O4263" s="5"/>
    </row>
    <row r="4264" spans="15:15" x14ac:dyDescent="0.3">
      <c r="O4264" s="5"/>
    </row>
    <row r="4265" spans="15:15" x14ac:dyDescent="0.3">
      <c r="O4265" s="5"/>
    </row>
    <row r="4266" spans="15:15" x14ac:dyDescent="0.3">
      <c r="O4266" s="5"/>
    </row>
    <row r="4267" spans="15:15" x14ac:dyDescent="0.3">
      <c r="O4267" s="5"/>
    </row>
    <row r="4268" spans="15:15" x14ac:dyDescent="0.3">
      <c r="O4268" s="5"/>
    </row>
    <row r="4269" spans="15:15" x14ac:dyDescent="0.3">
      <c r="O4269" s="5"/>
    </row>
    <row r="4270" spans="15:15" x14ac:dyDescent="0.3">
      <c r="O4270" s="5"/>
    </row>
    <row r="4271" spans="15:15" x14ac:dyDescent="0.3">
      <c r="O4271" s="5"/>
    </row>
    <row r="4272" spans="15:15" x14ac:dyDescent="0.3">
      <c r="O4272" s="5"/>
    </row>
    <row r="4273" spans="15:15" x14ac:dyDescent="0.3">
      <c r="O4273" s="5"/>
    </row>
    <row r="4274" spans="15:15" x14ac:dyDescent="0.3">
      <c r="O4274" s="5"/>
    </row>
    <row r="4275" spans="15:15" x14ac:dyDescent="0.3">
      <c r="O4275" s="5"/>
    </row>
    <row r="4276" spans="15:15" x14ac:dyDescent="0.3">
      <c r="O4276" s="5"/>
    </row>
    <row r="4277" spans="15:15" x14ac:dyDescent="0.3">
      <c r="O4277" s="5"/>
    </row>
    <row r="4278" spans="15:15" x14ac:dyDescent="0.3">
      <c r="O4278" s="5"/>
    </row>
    <row r="4279" spans="15:15" x14ac:dyDescent="0.3">
      <c r="O4279" s="5"/>
    </row>
    <row r="4280" spans="15:15" x14ac:dyDescent="0.3">
      <c r="O4280" s="5"/>
    </row>
    <row r="4281" spans="15:15" x14ac:dyDescent="0.3">
      <c r="O4281" s="5"/>
    </row>
    <row r="4282" spans="15:15" x14ac:dyDescent="0.3">
      <c r="O4282" s="5"/>
    </row>
    <row r="4283" spans="15:15" x14ac:dyDescent="0.3">
      <c r="O4283" s="5"/>
    </row>
    <row r="4284" spans="15:15" x14ac:dyDescent="0.3">
      <c r="O4284" s="5"/>
    </row>
    <row r="4285" spans="15:15" x14ac:dyDescent="0.3">
      <c r="O4285" s="5"/>
    </row>
    <row r="4286" spans="15:15" x14ac:dyDescent="0.3">
      <c r="O4286" s="5"/>
    </row>
    <row r="4287" spans="15:15" x14ac:dyDescent="0.3">
      <c r="O4287" s="5"/>
    </row>
    <row r="4288" spans="15:15" x14ac:dyDescent="0.3">
      <c r="O4288" s="5"/>
    </row>
    <row r="4289" spans="15:15" x14ac:dyDescent="0.3">
      <c r="O4289" s="5"/>
    </row>
    <row r="4290" spans="15:15" x14ac:dyDescent="0.3">
      <c r="O4290" s="5"/>
    </row>
    <row r="4291" spans="15:15" x14ac:dyDescent="0.3">
      <c r="O4291" s="5"/>
    </row>
    <row r="4292" spans="15:15" x14ac:dyDescent="0.3">
      <c r="O4292" s="5"/>
    </row>
    <row r="4293" spans="15:15" x14ac:dyDescent="0.3">
      <c r="O4293" s="5"/>
    </row>
    <row r="4294" spans="15:15" x14ac:dyDescent="0.3">
      <c r="O4294" s="5"/>
    </row>
    <row r="4295" spans="15:15" x14ac:dyDescent="0.3">
      <c r="O4295" s="5"/>
    </row>
    <row r="4296" spans="15:15" x14ac:dyDescent="0.3">
      <c r="O4296" s="5"/>
    </row>
    <row r="4297" spans="15:15" x14ac:dyDescent="0.3">
      <c r="O4297" s="5"/>
    </row>
    <row r="4298" spans="15:15" x14ac:dyDescent="0.3">
      <c r="O4298" s="5"/>
    </row>
    <row r="4299" spans="15:15" x14ac:dyDescent="0.3">
      <c r="O4299" s="5"/>
    </row>
    <row r="4300" spans="15:15" x14ac:dyDescent="0.3">
      <c r="O4300" s="5"/>
    </row>
    <row r="4301" spans="15:15" x14ac:dyDescent="0.3">
      <c r="O4301" s="5"/>
    </row>
    <row r="4302" spans="15:15" x14ac:dyDescent="0.3">
      <c r="O4302" s="5"/>
    </row>
    <row r="4303" spans="15:15" x14ac:dyDescent="0.3">
      <c r="O4303" s="5"/>
    </row>
    <row r="4304" spans="15:15" x14ac:dyDescent="0.3">
      <c r="O4304" s="5"/>
    </row>
    <row r="4305" spans="15:15" x14ac:dyDescent="0.3">
      <c r="O4305" s="5"/>
    </row>
    <row r="4306" spans="15:15" x14ac:dyDescent="0.3">
      <c r="O4306" s="5"/>
    </row>
    <row r="4307" spans="15:15" x14ac:dyDescent="0.3">
      <c r="O4307" s="5"/>
    </row>
    <row r="4308" spans="15:15" x14ac:dyDescent="0.3">
      <c r="O4308" s="5"/>
    </row>
    <row r="4309" spans="15:15" x14ac:dyDescent="0.3">
      <c r="O4309" s="5"/>
    </row>
    <row r="4310" spans="15:15" x14ac:dyDescent="0.3">
      <c r="O4310" s="5"/>
    </row>
    <row r="4311" spans="15:15" x14ac:dyDescent="0.3">
      <c r="O4311" s="5"/>
    </row>
    <row r="4312" spans="15:15" x14ac:dyDescent="0.3">
      <c r="O4312" s="5"/>
    </row>
    <row r="4313" spans="15:15" x14ac:dyDescent="0.3">
      <c r="O4313" s="5"/>
    </row>
    <row r="4314" spans="15:15" x14ac:dyDescent="0.3">
      <c r="O4314" s="5"/>
    </row>
    <row r="4315" spans="15:15" x14ac:dyDescent="0.3">
      <c r="O4315" s="5"/>
    </row>
    <row r="4316" spans="15:15" x14ac:dyDescent="0.3">
      <c r="O4316" s="5"/>
    </row>
    <row r="4317" spans="15:15" x14ac:dyDescent="0.3">
      <c r="O4317" s="5"/>
    </row>
    <row r="4318" spans="15:15" x14ac:dyDescent="0.3">
      <c r="O4318" s="5"/>
    </row>
    <row r="4319" spans="15:15" x14ac:dyDescent="0.3">
      <c r="O4319" s="5"/>
    </row>
    <row r="4320" spans="15:15" x14ac:dyDescent="0.3">
      <c r="O4320" s="5"/>
    </row>
    <row r="4321" spans="15:15" x14ac:dyDescent="0.3">
      <c r="O4321" s="5"/>
    </row>
    <row r="4322" spans="15:15" x14ac:dyDescent="0.3">
      <c r="O4322" s="5"/>
    </row>
    <row r="4323" spans="15:15" x14ac:dyDescent="0.3">
      <c r="O4323" s="5"/>
    </row>
    <row r="4324" spans="15:15" x14ac:dyDescent="0.3">
      <c r="O4324" s="5"/>
    </row>
    <row r="4325" spans="15:15" x14ac:dyDescent="0.3">
      <c r="O4325" s="5"/>
    </row>
    <row r="4326" spans="15:15" x14ac:dyDescent="0.3">
      <c r="O4326" s="5"/>
    </row>
    <row r="4327" spans="15:15" x14ac:dyDescent="0.3">
      <c r="O4327" s="5"/>
    </row>
    <row r="4328" spans="15:15" x14ac:dyDescent="0.3">
      <c r="O4328" s="5"/>
    </row>
    <row r="4329" spans="15:15" x14ac:dyDescent="0.3">
      <c r="O4329" s="5"/>
    </row>
    <row r="4330" spans="15:15" x14ac:dyDescent="0.3">
      <c r="O4330" s="5"/>
    </row>
    <row r="4331" spans="15:15" x14ac:dyDescent="0.3">
      <c r="O4331" s="5"/>
    </row>
    <row r="4332" spans="15:15" x14ac:dyDescent="0.3">
      <c r="O4332" s="5"/>
    </row>
    <row r="4333" spans="15:15" x14ac:dyDescent="0.3">
      <c r="O4333" s="5"/>
    </row>
    <row r="4334" spans="15:15" x14ac:dyDescent="0.3">
      <c r="O4334" s="5"/>
    </row>
    <row r="4335" spans="15:15" x14ac:dyDescent="0.3">
      <c r="O4335" s="5"/>
    </row>
    <row r="4336" spans="15:15" x14ac:dyDescent="0.3">
      <c r="O4336" s="5"/>
    </row>
    <row r="4337" spans="15:15" x14ac:dyDescent="0.3">
      <c r="O4337" s="5"/>
    </row>
    <row r="4338" spans="15:15" x14ac:dyDescent="0.3">
      <c r="O4338" s="5"/>
    </row>
    <row r="4339" spans="15:15" x14ac:dyDescent="0.3">
      <c r="O4339" s="5"/>
    </row>
    <row r="4340" spans="15:15" x14ac:dyDescent="0.3">
      <c r="O4340" s="5"/>
    </row>
    <row r="4341" spans="15:15" x14ac:dyDescent="0.3">
      <c r="O4341" s="5"/>
    </row>
    <row r="4342" spans="15:15" x14ac:dyDescent="0.3">
      <c r="O4342" s="5"/>
    </row>
    <row r="4343" spans="15:15" x14ac:dyDescent="0.3">
      <c r="O4343" s="5"/>
    </row>
    <row r="4344" spans="15:15" x14ac:dyDescent="0.3">
      <c r="O4344" s="5"/>
    </row>
    <row r="4345" spans="15:15" x14ac:dyDescent="0.3">
      <c r="O4345" s="5"/>
    </row>
    <row r="4346" spans="15:15" x14ac:dyDescent="0.3">
      <c r="O4346" s="5"/>
    </row>
    <row r="4347" spans="15:15" x14ac:dyDescent="0.3">
      <c r="O4347" s="5"/>
    </row>
    <row r="4348" spans="15:15" x14ac:dyDescent="0.3">
      <c r="O4348" s="5"/>
    </row>
    <row r="4349" spans="15:15" x14ac:dyDescent="0.3">
      <c r="O4349" s="5"/>
    </row>
    <row r="4350" spans="15:15" x14ac:dyDescent="0.3">
      <c r="O4350" s="5"/>
    </row>
    <row r="4351" spans="15:15" x14ac:dyDescent="0.3">
      <c r="O4351" s="5"/>
    </row>
    <row r="4352" spans="15:15" x14ac:dyDescent="0.3">
      <c r="O4352" s="5"/>
    </row>
    <row r="4353" spans="15:15" x14ac:dyDescent="0.3">
      <c r="O4353" s="5"/>
    </row>
    <row r="4354" spans="15:15" x14ac:dyDescent="0.3">
      <c r="O4354" s="5"/>
    </row>
    <row r="4355" spans="15:15" x14ac:dyDescent="0.3">
      <c r="O4355" s="5"/>
    </row>
    <row r="4356" spans="15:15" x14ac:dyDescent="0.3">
      <c r="O4356" s="5"/>
    </row>
    <row r="4357" spans="15:15" x14ac:dyDescent="0.3">
      <c r="O4357" s="5"/>
    </row>
    <row r="4358" spans="15:15" x14ac:dyDescent="0.3">
      <c r="O4358" s="5"/>
    </row>
    <row r="4359" spans="15:15" x14ac:dyDescent="0.3">
      <c r="O4359" s="5"/>
    </row>
    <row r="4360" spans="15:15" x14ac:dyDescent="0.3">
      <c r="O4360" s="5"/>
    </row>
    <row r="4361" spans="15:15" x14ac:dyDescent="0.3">
      <c r="O4361" s="5"/>
    </row>
    <row r="4362" spans="15:15" x14ac:dyDescent="0.3">
      <c r="O4362" s="5"/>
    </row>
    <row r="4363" spans="15:15" x14ac:dyDescent="0.3">
      <c r="O4363" s="5"/>
    </row>
    <row r="4364" spans="15:15" x14ac:dyDescent="0.3">
      <c r="O4364" s="5"/>
    </row>
    <row r="4365" spans="15:15" x14ac:dyDescent="0.3">
      <c r="O4365" s="5"/>
    </row>
    <row r="4366" spans="15:15" x14ac:dyDescent="0.3">
      <c r="O4366" s="5"/>
    </row>
    <row r="4367" spans="15:15" x14ac:dyDescent="0.3">
      <c r="O4367" s="5"/>
    </row>
    <row r="4368" spans="15:15" x14ac:dyDescent="0.3">
      <c r="O4368" s="5"/>
    </row>
    <row r="4369" spans="15:15" x14ac:dyDescent="0.3">
      <c r="O4369" s="5"/>
    </row>
    <row r="4370" spans="15:15" x14ac:dyDescent="0.3">
      <c r="O4370" s="5"/>
    </row>
    <row r="4371" spans="15:15" x14ac:dyDescent="0.3">
      <c r="O4371" s="5"/>
    </row>
    <row r="4372" spans="15:15" x14ac:dyDescent="0.3">
      <c r="O4372" s="5"/>
    </row>
    <row r="4373" spans="15:15" x14ac:dyDescent="0.3">
      <c r="O4373" s="5"/>
    </row>
    <row r="4374" spans="15:15" x14ac:dyDescent="0.3">
      <c r="O4374" s="5"/>
    </row>
    <row r="4375" spans="15:15" x14ac:dyDescent="0.3">
      <c r="O4375" s="5"/>
    </row>
    <row r="4376" spans="15:15" x14ac:dyDescent="0.3">
      <c r="O4376" s="5"/>
    </row>
    <row r="4377" spans="15:15" x14ac:dyDescent="0.3">
      <c r="O4377" s="5"/>
    </row>
    <row r="4378" spans="15:15" x14ac:dyDescent="0.3">
      <c r="O4378" s="5"/>
    </row>
    <row r="4379" spans="15:15" x14ac:dyDescent="0.3">
      <c r="O4379" s="5"/>
    </row>
    <row r="4380" spans="15:15" x14ac:dyDescent="0.3">
      <c r="O4380" s="5"/>
    </row>
    <row r="4381" spans="15:15" x14ac:dyDescent="0.3">
      <c r="O4381" s="5"/>
    </row>
    <row r="4382" spans="15:15" x14ac:dyDescent="0.3">
      <c r="O4382" s="5"/>
    </row>
    <row r="4383" spans="15:15" x14ac:dyDescent="0.3">
      <c r="O4383" s="5"/>
    </row>
    <row r="4384" spans="15:15" x14ac:dyDescent="0.3">
      <c r="O4384" s="5"/>
    </row>
    <row r="4385" spans="15:15" x14ac:dyDescent="0.3">
      <c r="O4385" s="5"/>
    </row>
    <row r="4386" spans="15:15" x14ac:dyDescent="0.3">
      <c r="O4386" s="5"/>
    </row>
    <row r="4387" spans="15:15" x14ac:dyDescent="0.3">
      <c r="O4387" s="5"/>
    </row>
    <row r="4388" spans="15:15" x14ac:dyDescent="0.3">
      <c r="O4388" s="5"/>
    </row>
    <row r="4389" spans="15:15" x14ac:dyDescent="0.3">
      <c r="O4389" s="5"/>
    </row>
    <row r="4390" spans="15:15" x14ac:dyDescent="0.3">
      <c r="O4390" s="5"/>
    </row>
    <row r="4391" spans="15:15" x14ac:dyDescent="0.3">
      <c r="O4391" s="5"/>
    </row>
    <row r="4392" spans="15:15" x14ac:dyDescent="0.3">
      <c r="O4392" s="5"/>
    </row>
    <row r="4393" spans="15:15" x14ac:dyDescent="0.3">
      <c r="O4393" s="5"/>
    </row>
    <row r="4394" spans="15:15" x14ac:dyDescent="0.3">
      <c r="O4394" s="5"/>
    </row>
    <row r="4395" spans="15:15" x14ac:dyDescent="0.3">
      <c r="O4395" s="5"/>
    </row>
    <row r="4396" spans="15:15" x14ac:dyDescent="0.3">
      <c r="O4396" s="5"/>
    </row>
    <row r="4397" spans="15:15" x14ac:dyDescent="0.3">
      <c r="O4397" s="5"/>
    </row>
    <row r="4398" spans="15:15" x14ac:dyDescent="0.3">
      <c r="O4398" s="5"/>
    </row>
    <row r="4399" spans="15:15" x14ac:dyDescent="0.3">
      <c r="O4399" s="5"/>
    </row>
    <row r="4400" spans="15:15" x14ac:dyDescent="0.3">
      <c r="O4400" s="5"/>
    </row>
    <row r="4401" spans="15:15" x14ac:dyDescent="0.3">
      <c r="O4401" s="5"/>
    </row>
    <row r="4402" spans="15:15" x14ac:dyDescent="0.3">
      <c r="O4402" s="5"/>
    </row>
    <row r="4403" spans="15:15" x14ac:dyDescent="0.3">
      <c r="O4403" s="5"/>
    </row>
    <row r="4404" spans="15:15" x14ac:dyDescent="0.3">
      <c r="O4404" s="5"/>
    </row>
    <row r="4405" spans="15:15" x14ac:dyDescent="0.3">
      <c r="O4405" s="5"/>
    </row>
    <row r="4406" spans="15:15" x14ac:dyDescent="0.3">
      <c r="O4406" s="5"/>
    </row>
    <row r="4407" spans="15:15" x14ac:dyDescent="0.3">
      <c r="O4407" s="5"/>
    </row>
    <row r="4408" spans="15:15" x14ac:dyDescent="0.3">
      <c r="O4408" s="5"/>
    </row>
    <row r="4409" spans="15:15" x14ac:dyDescent="0.3">
      <c r="O4409" s="5"/>
    </row>
    <row r="4410" spans="15:15" x14ac:dyDescent="0.3">
      <c r="O4410" s="5"/>
    </row>
    <row r="4411" spans="15:15" x14ac:dyDescent="0.3">
      <c r="O4411" s="5"/>
    </row>
    <row r="4412" spans="15:15" x14ac:dyDescent="0.3">
      <c r="O4412" s="5"/>
    </row>
    <row r="4413" spans="15:15" x14ac:dyDescent="0.3">
      <c r="O4413" s="5"/>
    </row>
    <row r="4414" spans="15:15" x14ac:dyDescent="0.3">
      <c r="O4414" s="5"/>
    </row>
    <row r="4415" spans="15:15" x14ac:dyDescent="0.3">
      <c r="O4415" s="5"/>
    </row>
    <row r="4416" spans="15:15" x14ac:dyDescent="0.3">
      <c r="O4416" s="5"/>
    </row>
    <row r="4417" spans="15:15" x14ac:dyDescent="0.3">
      <c r="O4417" s="5"/>
    </row>
    <row r="4418" spans="15:15" x14ac:dyDescent="0.3">
      <c r="O4418" s="5"/>
    </row>
    <row r="4419" spans="15:15" x14ac:dyDescent="0.3">
      <c r="O4419" s="5"/>
    </row>
    <row r="4420" spans="15:15" x14ac:dyDescent="0.3">
      <c r="O4420" s="5"/>
    </row>
    <row r="4421" spans="15:15" x14ac:dyDescent="0.3">
      <c r="O4421" s="5"/>
    </row>
    <row r="4422" spans="15:15" x14ac:dyDescent="0.3">
      <c r="O4422" s="5"/>
    </row>
    <row r="4423" spans="15:15" x14ac:dyDescent="0.3">
      <c r="O4423" s="5"/>
    </row>
    <row r="4424" spans="15:15" x14ac:dyDescent="0.3">
      <c r="O4424" s="5"/>
    </row>
    <row r="4425" spans="15:15" x14ac:dyDescent="0.3">
      <c r="O4425" s="5"/>
    </row>
    <row r="4426" spans="15:15" x14ac:dyDescent="0.3">
      <c r="O4426" s="5"/>
    </row>
    <row r="4427" spans="15:15" x14ac:dyDescent="0.3">
      <c r="O4427" s="5"/>
    </row>
    <row r="4428" spans="15:15" x14ac:dyDescent="0.3">
      <c r="O4428" s="5"/>
    </row>
    <row r="4429" spans="15:15" x14ac:dyDescent="0.3">
      <c r="O4429" s="5"/>
    </row>
    <row r="4430" spans="15:15" x14ac:dyDescent="0.3">
      <c r="O4430" s="5"/>
    </row>
    <row r="4431" spans="15:15" x14ac:dyDescent="0.3">
      <c r="O4431" s="5"/>
    </row>
    <row r="4432" spans="15:15" x14ac:dyDescent="0.3">
      <c r="O4432" s="5"/>
    </row>
    <row r="4433" spans="15:15" x14ac:dyDescent="0.3">
      <c r="O4433" s="5"/>
    </row>
    <row r="4434" spans="15:15" x14ac:dyDescent="0.3">
      <c r="O4434" s="5"/>
    </row>
    <row r="4435" spans="15:15" x14ac:dyDescent="0.3">
      <c r="O4435" s="5"/>
    </row>
    <row r="4436" spans="15:15" x14ac:dyDescent="0.3">
      <c r="O4436" s="5"/>
    </row>
    <row r="4437" spans="15:15" x14ac:dyDescent="0.3">
      <c r="O4437" s="5"/>
    </row>
    <row r="4438" spans="15:15" x14ac:dyDescent="0.3">
      <c r="O4438" s="5"/>
    </row>
    <row r="4439" spans="15:15" x14ac:dyDescent="0.3">
      <c r="O4439" s="5"/>
    </row>
    <row r="4440" spans="15:15" x14ac:dyDescent="0.3">
      <c r="O4440" s="5"/>
    </row>
    <row r="4441" spans="15:15" x14ac:dyDescent="0.3">
      <c r="O4441" s="5"/>
    </row>
    <row r="4442" spans="15:15" x14ac:dyDescent="0.3">
      <c r="O4442" s="5"/>
    </row>
    <row r="4443" spans="15:15" x14ac:dyDescent="0.3">
      <c r="O4443" s="5"/>
    </row>
    <row r="4444" spans="15:15" x14ac:dyDescent="0.3">
      <c r="O4444" s="5"/>
    </row>
    <row r="4445" spans="15:15" x14ac:dyDescent="0.3">
      <c r="O4445" s="5"/>
    </row>
    <row r="4446" spans="15:15" x14ac:dyDescent="0.3">
      <c r="O4446" s="5"/>
    </row>
    <row r="4447" spans="15:15" x14ac:dyDescent="0.3">
      <c r="O4447" s="5"/>
    </row>
    <row r="4448" spans="15:15" x14ac:dyDescent="0.3">
      <c r="O4448" s="5"/>
    </row>
    <row r="4449" spans="15:15" x14ac:dyDescent="0.3">
      <c r="O4449" s="5"/>
    </row>
    <row r="4450" spans="15:15" x14ac:dyDescent="0.3">
      <c r="O4450" s="5"/>
    </row>
    <row r="4451" spans="15:15" x14ac:dyDescent="0.3">
      <c r="O4451" s="5"/>
    </row>
    <row r="4452" spans="15:15" x14ac:dyDescent="0.3">
      <c r="O4452" s="5"/>
    </row>
    <row r="4453" spans="15:15" x14ac:dyDescent="0.3">
      <c r="O4453" s="5"/>
    </row>
    <row r="4454" spans="15:15" x14ac:dyDescent="0.3">
      <c r="O4454" s="5"/>
    </row>
    <row r="4455" spans="15:15" x14ac:dyDescent="0.3">
      <c r="O4455" s="5"/>
    </row>
    <row r="4456" spans="15:15" x14ac:dyDescent="0.3">
      <c r="O4456" s="5"/>
    </row>
    <row r="4457" spans="15:15" x14ac:dyDescent="0.3">
      <c r="O4457" s="5"/>
    </row>
    <row r="4458" spans="15:15" x14ac:dyDescent="0.3">
      <c r="O4458" s="5"/>
    </row>
    <row r="4459" spans="15:15" x14ac:dyDescent="0.3">
      <c r="O4459" s="5"/>
    </row>
    <row r="4460" spans="15:15" x14ac:dyDescent="0.3">
      <c r="O4460" s="5"/>
    </row>
    <row r="4461" spans="15:15" x14ac:dyDescent="0.3">
      <c r="O4461" s="5"/>
    </row>
    <row r="4462" spans="15:15" x14ac:dyDescent="0.3">
      <c r="O4462" s="5"/>
    </row>
    <row r="4463" spans="15:15" x14ac:dyDescent="0.3">
      <c r="O4463" s="5"/>
    </row>
    <row r="4464" spans="15:15" x14ac:dyDescent="0.3">
      <c r="O4464" s="5"/>
    </row>
    <row r="4465" spans="15:15" x14ac:dyDescent="0.3">
      <c r="O4465" s="5"/>
    </row>
    <row r="4466" spans="15:15" x14ac:dyDescent="0.3">
      <c r="O4466" s="5"/>
    </row>
    <row r="4467" spans="15:15" x14ac:dyDescent="0.3">
      <c r="O4467" s="5"/>
    </row>
    <row r="4468" spans="15:15" x14ac:dyDescent="0.3">
      <c r="O4468" s="5"/>
    </row>
    <row r="4469" spans="15:15" x14ac:dyDescent="0.3">
      <c r="O4469" s="5"/>
    </row>
    <row r="4470" spans="15:15" x14ac:dyDescent="0.3">
      <c r="O4470" s="5"/>
    </row>
    <row r="4471" spans="15:15" x14ac:dyDescent="0.3">
      <c r="O4471" s="5"/>
    </row>
    <row r="4472" spans="15:15" x14ac:dyDescent="0.3">
      <c r="O4472" s="5"/>
    </row>
    <row r="4473" spans="15:15" x14ac:dyDescent="0.3">
      <c r="O4473" s="5"/>
    </row>
    <row r="4474" spans="15:15" x14ac:dyDescent="0.3">
      <c r="O4474" s="5"/>
    </row>
    <row r="4475" spans="15:15" x14ac:dyDescent="0.3">
      <c r="O4475" s="5"/>
    </row>
    <row r="4476" spans="15:15" x14ac:dyDescent="0.3">
      <c r="O4476" s="5"/>
    </row>
    <row r="4477" spans="15:15" x14ac:dyDescent="0.3">
      <c r="O4477" s="5"/>
    </row>
    <row r="4478" spans="15:15" x14ac:dyDescent="0.3">
      <c r="O4478" s="5"/>
    </row>
    <row r="4479" spans="15:15" x14ac:dyDescent="0.3">
      <c r="O4479" s="5"/>
    </row>
    <row r="4480" spans="15:15" x14ac:dyDescent="0.3">
      <c r="O4480" s="5"/>
    </row>
    <row r="4481" spans="15:15" x14ac:dyDescent="0.3">
      <c r="O4481" s="5"/>
    </row>
    <row r="4482" spans="15:15" x14ac:dyDescent="0.3">
      <c r="O4482" s="5"/>
    </row>
    <row r="4483" spans="15:15" x14ac:dyDescent="0.3">
      <c r="O4483" s="5"/>
    </row>
    <row r="4484" spans="15:15" x14ac:dyDescent="0.3">
      <c r="O4484" s="5"/>
    </row>
    <row r="4485" spans="15:15" x14ac:dyDescent="0.3">
      <c r="O4485" s="5"/>
    </row>
    <row r="4486" spans="15:15" x14ac:dyDescent="0.3">
      <c r="O4486" s="5"/>
    </row>
    <row r="4487" spans="15:15" x14ac:dyDescent="0.3">
      <c r="O4487" s="5"/>
    </row>
    <row r="4488" spans="15:15" x14ac:dyDescent="0.3">
      <c r="O4488" s="5"/>
    </row>
    <row r="4489" spans="15:15" x14ac:dyDescent="0.3">
      <c r="O4489" s="5"/>
    </row>
    <row r="4490" spans="15:15" x14ac:dyDescent="0.3">
      <c r="O4490" s="5"/>
    </row>
    <row r="4491" spans="15:15" x14ac:dyDescent="0.3">
      <c r="O4491" s="5"/>
    </row>
    <row r="4492" spans="15:15" x14ac:dyDescent="0.3">
      <c r="O4492" s="5"/>
    </row>
    <row r="4493" spans="15:15" x14ac:dyDescent="0.3">
      <c r="O4493" s="5"/>
    </row>
    <row r="4494" spans="15:15" x14ac:dyDescent="0.3">
      <c r="O4494" s="5"/>
    </row>
    <row r="4495" spans="15:15" x14ac:dyDescent="0.3">
      <c r="O4495" s="5"/>
    </row>
    <row r="4496" spans="15:15" x14ac:dyDescent="0.3">
      <c r="O4496" s="5"/>
    </row>
    <row r="4497" spans="15:15" x14ac:dyDescent="0.3">
      <c r="O4497" s="5"/>
    </row>
    <row r="4498" spans="15:15" x14ac:dyDescent="0.3">
      <c r="O4498" s="5"/>
    </row>
    <row r="4499" spans="15:15" x14ac:dyDescent="0.3">
      <c r="O4499" s="5"/>
    </row>
    <row r="4500" spans="15:15" x14ac:dyDescent="0.3">
      <c r="O4500" s="5"/>
    </row>
    <row r="4501" spans="15:15" x14ac:dyDescent="0.3">
      <c r="O4501" s="5"/>
    </row>
    <row r="4502" spans="15:15" x14ac:dyDescent="0.3">
      <c r="O4502" s="5"/>
    </row>
    <row r="4503" spans="15:15" x14ac:dyDescent="0.3">
      <c r="O4503" s="5"/>
    </row>
    <row r="4504" spans="15:15" x14ac:dyDescent="0.3">
      <c r="O4504" s="5"/>
    </row>
    <row r="4505" spans="15:15" x14ac:dyDescent="0.3">
      <c r="O4505" s="5"/>
    </row>
    <row r="4506" spans="15:15" x14ac:dyDescent="0.3">
      <c r="O4506" s="5"/>
    </row>
    <row r="4507" spans="15:15" x14ac:dyDescent="0.3">
      <c r="O4507" s="5"/>
    </row>
    <row r="4508" spans="15:15" x14ac:dyDescent="0.3">
      <c r="O4508" s="5"/>
    </row>
    <row r="4509" spans="15:15" x14ac:dyDescent="0.3">
      <c r="O4509" s="5"/>
    </row>
    <row r="4510" spans="15:15" x14ac:dyDescent="0.3">
      <c r="O4510" s="5"/>
    </row>
    <row r="4511" spans="15:15" x14ac:dyDescent="0.3">
      <c r="O4511" s="5"/>
    </row>
    <row r="4512" spans="15:15" x14ac:dyDescent="0.3">
      <c r="O4512" s="5"/>
    </row>
    <row r="4513" spans="15:15" x14ac:dyDescent="0.3">
      <c r="O4513" s="5"/>
    </row>
    <row r="4514" spans="15:15" x14ac:dyDescent="0.3">
      <c r="O4514" s="5"/>
    </row>
    <row r="4515" spans="15:15" x14ac:dyDescent="0.3">
      <c r="O4515" s="5"/>
    </row>
    <row r="4516" spans="15:15" x14ac:dyDescent="0.3">
      <c r="O4516" s="5"/>
    </row>
    <row r="4517" spans="15:15" x14ac:dyDescent="0.3">
      <c r="O4517" s="5"/>
    </row>
    <row r="4518" spans="15:15" x14ac:dyDescent="0.3">
      <c r="O4518" s="5"/>
    </row>
    <row r="4519" spans="15:15" x14ac:dyDescent="0.3">
      <c r="O4519" s="5"/>
    </row>
    <row r="4520" spans="15:15" x14ac:dyDescent="0.3">
      <c r="O4520" s="5"/>
    </row>
    <row r="4521" spans="15:15" x14ac:dyDescent="0.3">
      <c r="O4521" s="5"/>
    </row>
    <row r="4522" spans="15:15" x14ac:dyDescent="0.3">
      <c r="O4522" s="5"/>
    </row>
    <row r="4523" spans="15:15" x14ac:dyDescent="0.3">
      <c r="O4523" s="5"/>
    </row>
    <row r="4524" spans="15:15" x14ac:dyDescent="0.3">
      <c r="O4524" s="5"/>
    </row>
    <row r="4525" spans="15:15" x14ac:dyDescent="0.3">
      <c r="O4525" s="5"/>
    </row>
    <row r="4526" spans="15:15" x14ac:dyDescent="0.3">
      <c r="O4526" s="5"/>
    </row>
    <row r="4527" spans="15:15" x14ac:dyDescent="0.3">
      <c r="O4527" s="5"/>
    </row>
    <row r="4528" spans="15:15" x14ac:dyDescent="0.3">
      <c r="O4528" s="5"/>
    </row>
    <row r="4529" spans="15:15" x14ac:dyDescent="0.3">
      <c r="O4529" s="5"/>
    </row>
    <row r="4530" spans="15:15" x14ac:dyDescent="0.3">
      <c r="O4530" s="5"/>
    </row>
    <row r="4531" spans="15:15" x14ac:dyDescent="0.3">
      <c r="O4531" s="5"/>
    </row>
    <row r="4532" spans="15:15" x14ac:dyDescent="0.3">
      <c r="O4532" s="5"/>
    </row>
    <row r="4533" spans="15:15" x14ac:dyDescent="0.3">
      <c r="O4533" s="5"/>
    </row>
    <row r="4534" spans="15:15" x14ac:dyDescent="0.3">
      <c r="O4534" s="5"/>
    </row>
    <row r="4535" spans="15:15" x14ac:dyDescent="0.3">
      <c r="O4535" s="5"/>
    </row>
    <row r="4536" spans="15:15" x14ac:dyDescent="0.3">
      <c r="O4536" s="5"/>
    </row>
    <row r="4537" spans="15:15" x14ac:dyDescent="0.3">
      <c r="O4537" s="5"/>
    </row>
    <row r="4538" spans="15:15" x14ac:dyDescent="0.3">
      <c r="O4538" s="5"/>
    </row>
    <row r="4539" spans="15:15" x14ac:dyDescent="0.3">
      <c r="O4539" s="5"/>
    </row>
    <row r="4540" spans="15:15" x14ac:dyDescent="0.3">
      <c r="O4540" s="5"/>
    </row>
    <row r="4541" spans="15:15" x14ac:dyDescent="0.3">
      <c r="O4541" s="5"/>
    </row>
    <row r="4542" spans="15:15" x14ac:dyDescent="0.3">
      <c r="O4542" s="5"/>
    </row>
    <row r="4543" spans="15:15" x14ac:dyDescent="0.3">
      <c r="O4543" s="5"/>
    </row>
    <row r="4544" spans="15:15" x14ac:dyDescent="0.3">
      <c r="O4544" s="5"/>
    </row>
    <row r="4545" spans="15:15" x14ac:dyDescent="0.3">
      <c r="O4545" s="5"/>
    </row>
    <row r="4546" spans="15:15" x14ac:dyDescent="0.3">
      <c r="O4546" s="5"/>
    </row>
    <row r="4547" spans="15:15" x14ac:dyDescent="0.3">
      <c r="O4547" s="5"/>
    </row>
    <row r="4548" spans="15:15" x14ac:dyDescent="0.3">
      <c r="O4548" s="5"/>
    </row>
    <row r="4549" spans="15:15" x14ac:dyDescent="0.3">
      <c r="O4549" s="5"/>
    </row>
    <row r="4550" spans="15:15" x14ac:dyDescent="0.3">
      <c r="O4550" s="5"/>
    </row>
    <row r="4551" spans="15:15" x14ac:dyDescent="0.3">
      <c r="O4551" s="5"/>
    </row>
    <row r="4552" spans="15:15" x14ac:dyDescent="0.3">
      <c r="O4552" s="5"/>
    </row>
    <row r="4553" spans="15:15" x14ac:dyDescent="0.3">
      <c r="O4553" s="5"/>
    </row>
    <row r="4554" spans="15:15" x14ac:dyDescent="0.3">
      <c r="O4554" s="5"/>
    </row>
    <row r="4555" spans="15:15" x14ac:dyDescent="0.3">
      <c r="O4555" s="5"/>
    </row>
    <row r="4556" spans="15:15" x14ac:dyDescent="0.3">
      <c r="O4556" s="5"/>
    </row>
    <row r="4557" spans="15:15" x14ac:dyDescent="0.3">
      <c r="O4557" s="5"/>
    </row>
    <row r="4558" spans="15:15" x14ac:dyDescent="0.3">
      <c r="O4558" s="5"/>
    </row>
    <row r="4559" spans="15:15" x14ac:dyDescent="0.3">
      <c r="O4559" s="5"/>
    </row>
    <row r="4560" spans="15:15" x14ac:dyDescent="0.3">
      <c r="O4560" s="5"/>
    </row>
    <row r="4561" spans="15:15" x14ac:dyDescent="0.3">
      <c r="O4561" s="5"/>
    </row>
    <row r="4562" spans="15:15" x14ac:dyDescent="0.3">
      <c r="O4562" s="5"/>
    </row>
    <row r="4563" spans="15:15" x14ac:dyDescent="0.3">
      <c r="O4563" s="5"/>
    </row>
    <row r="4564" spans="15:15" x14ac:dyDescent="0.3">
      <c r="O4564" s="5"/>
    </row>
    <row r="4565" spans="15:15" x14ac:dyDescent="0.3">
      <c r="O4565" s="5"/>
    </row>
    <row r="4566" spans="15:15" x14ac:dyDescent="0.3">
      <c r="O4566" s="5"/>
    </row>
    <row r="4567" spans="15:15" x14ac:dyDescent="0.3">
      <c r="O4567" s="5"/>
    </row>
    <row r="4568" spans="15:15" x14ac:dyDescent="0.3">
      <c r="O4568" s="5"/>
    </row>
    <row r="4569" spans="15:15" x14ac:dyDescent="0.3">
      <c r="O4569" s="5"/>
    </row>
    <row r="4570" spans="15:15" x14ac:dyDescent="0.3">
      <c r="O4570" s="5"/>
    </row>
    <row r="4571" spans="15:15" x14ac:dyDescent="0.3">
      <c r="O4571" s="5"/>
    </row>
    <row r="4572" spans="15:15" x14ac:dyDescent="0.3">
      <c r="O4572" s="5"/>
    </row>
    <row r="4573" spans="15:15" x14ac:dyDescent="0.3">
      <c r="O4573" s="5"/>
    </row>
    <row r="4574" spans="15:15" x14ac:dyDescent="0.3">
      <c r="O4574" s="5"/>
    </row>
    <row r="4575" spans="15:15" x14ac:dyDescent="0.3">
      <c r="O4575" s="5"/>
    </row>
    <row r="4576" spans="15:15" x14ac:dyDescent="0.3">
      <c r="O4576" s="5"/>
    </row>
    <row r="4577" spans="15:15" x14ac:dyDescent="0.3">
      <c r="O4577" s="5"/>
    </row>
    <row r="4578" spans="15:15" x14ac:dyDescent="0.3">
      <c r="O4578" s="5"/>
    </row>
    <row r="4579" spans="15:15" x14ac:dyDescent="0.3">
      <c r="O4579" s="5"/>
    </row>
    <row r="4580" spans="15:15" x14ac:dyDescent="0.3">
      <c r="O4580" s="5"/>
    </row>
    <row r="4581" spans="15:15" x14ac:dyDescent="0.3">
      <c r="O4581" s="5"/>
    </row>
    <row r="4582" spans="15:15" x14ac:dyDescent="0.3">
      <c r="O4582" s="5"/>
    </row>
    <row r="4583" spans="15:15" x14ac:dyDescent="0.3">
      <c r="O4583" s="5"/>
    </row>
    <row r="4584" spans="15:15" x14ac:dyDescent="0.3">
      <c r="O4584" s="5"/>
    </row>
    <row r="4585" spans="15:15" x14ac:dyDescent="0.3">
      <c r="O4585" s="5"/>
    </row>
    <row r="4586" spans="15:15" x14ac:dyDescent="0.3">
      <c r="O4586" s="5"/>
    </row>
    <row r="4587" spans="15:15" x14ac:dyDescent="0.3">
      <c r="O4587" s="5"/>
    </row>
    <row r="4588" spans="15:15" x14ac:dyDescent="0.3">
      <c r="O4588" s="5"/>
    </row>
    <row r="4589" spans="15:15" x14ac:dyDescent="0.3">
      <c r="O4589" s="5"/>
    </row>
    <row r="4590" spans="15:15" x14ac:dyDescent="0.3">
      <c r="O4590" s="5"/>
    </row>
    <row r="4591" spans="15:15" x14ac:dyDescent="0.3">
      <c r="O4591" s="5"/>
    </row>
    <row r="4592" spans="15:15" x14ac:dyDescent="0.3">
      <c r="O4592" s="5"/>
    </row>
    <row r="4593" spans="15:15" x14ac:dyDescent="0.3">
      <c r="O4593" s="5"/>
    </row>
    <row r="4594" spans="15:15" x14ac:dyDescent="0.3">
      <c r="O4594" s="5"/>
    </row>
    <row r="4595" spans="15:15" x14ac:dyDescent="0.3">
      <c r="O4595" s="5"/>
    </row>
    <row r="4596" spans="15:15" x14ac:dyDescent="0.3">
      <c r="O4596" s="5"/>
    </row>
    <row r="4597" spans="15:15" x14ac:dyDescent="0.3">
      <c r="O4597" s="5"/>
    </row>
    <row r="4598" spans="15:15" x14ac:dyDescent="0.3">
      <c r="O4598" s="5"/>
    </row>
    <row r="4599" spans="15:15" x14ac:dyDescent="0.3">
      <c r="O4599" s="5"/>
    </row>
    <row r="4600" spans="15:15" x14ac:dyDescent="0.3">
      <c r="O4600" s="5"/>
    </row>
    <row r="4601" spans="15:15" x14ac:dyDescent="0.3">
      <c r="O4601" s="5"/>
    </row>
    <row r="4602" spans="15:15" x14ac:dyDescent="0.3">
      <c r="O4602" s="5"/>
    </row>
    <row r="4603" spans="15:15" x14ac:dyDescent="0.3">
      <c r="O4603" s="5"/>
    </row>
    <row r="4604" spans="15:15" x14ac:dyDescent="0.3">
      <c r="O4604" s="5"/>
    </row>
    <row r="4605" spans="15:15" x14ac:dyDescent="0.3">
      <c r="O4605" s="5"/>
    </row>
    <row r="4606" spans="15:15" x14ac:dyDescent="0.3">
      <c r="O4606" s="5"/>
    </row>
    <row r="4607" spans="15:15" x14ac:dyDescent="0.3">
      <c r="O4607" s="5"/>
    </row>
    <row r="4608" spans="15:15" x14ac:dyDescent="0.3">
      <c r="O4608" s="5"/>
    </row>
    <row r="4609" spans="15:15" x14ac:dyDescent="0.3">
      <c r="O4609" s="5"/>
    </row>
    <row r="4610" spans="15:15" x14ac:dyDescent="0.3">
      <c r="O4610" s="5"/>
    </row>
    <row r="4611" spans="15:15" x14ac:dyDescent="0.3">
      <c r="O4611" s="5"/>
    </row>
    <row r="4612" spans="15:15" x14ac:dyDescent="0.3">
      <c r="O4612" s="5"/>
    </row>
    <row r="4613" spans="15:15" x14ac:dyDescent="0.3">
      <c r="O4613" s="5"/>
    </row>
    <row r="4614" spans="15:15" x14ac:dyDescent="0.3">
      <c r="O4614" s="5"/>
    </row>
    <row r="4615" spans="15:15" x14ac:dyDescent="0.3">
      <c r="O4615" s="5"/>
    </row>
    <row r="4616" spans="15:15" x14ac:dyDescent="0.3">
      <c r="O4616" s="5"/>
    </row>
    <row r="4617" spans="15:15" x14ac:dyDescent="0.3">
      <c r="O4617" s="5"/>
    </row>
    <row r="4618" spans="15:15" x14ac:dyDescent="0.3">
      <c r="O4618" s="5"/>
    </row>
    <row r="4619" spans="15:15" x14ac:dyDescent="0.3">
      <c r="O4619" s="5"/>
    </row>
    <row r="4620" spans="15:15" x14ac:dyDescent="0.3">
      <c r="O4620" s="5"/>
    </row>
    <row r="4621" spans="15:15" x14ac:dyDescent="0.3">
      <c r="O4621" s="5"/>
    </row>
    <row r="4622" spans="15:15" x14ac:dyDescent="0.3">
      <c r="O4622" s="5"/>
    </row>
    <row r="4623" spans="15:15" x14ac:dyDescent="0.3">
      <c r="O4623" s="5"/>
    </row>
    <row r="4624" spans="15:15" x14ac:dyDescent="0.3">
      <c r="O4624" s="5"/>
    </row>
    <row r="4625" spans="15:15" x14ac:dyDescent="0.3">
      <c r="O4625" s="5"/>
    </row>
    <row r="4626" spans="15:15" x14ac:dyDescent="0.3">
      <c r="O4626" s="5"/>
    </row>
    <row r="4627" spans="15:15" x14ac:dyDescent="0.3">
      <c r="O4627" s="5"/>
    </row>
    <row r="4628" spans="15:15" x14ac:dyDescent="0.3">
      <c r="O4628" s="5"/>
    </row>
    <row r="4629" spans="15:15" x14ac:dyDescent="0.3">
      <c r="O4629" s="5"/>
    </row>
    <row r="4630" spans="15:15" x14ac:dyDescent="0.3">
      <c r="O4630" s="5"/>
    </row>
    <row r="4631" spans="15:15" x14ac:dyDescent="0.3">
      <c r="O4631" s="5"/>
    </row>
    <row r="4632" spans="15:15" x14ac:dyDescent="0.3">
      <c r="O4632" s="5"/>
    </row>
    <row r="4633" spans="15:15" x14ac:dyDescent="0.3">
      <c r="O4633" s="5"/>
    </row>
    <row r="4634" spans="15:15" x14ac:dyDescent="0.3">
      <c r="O4634" s="5"/>
    </row>
    <row r="4635" spans="15:15" x14ac:dyDescent="0.3">
      <c r="O4635" s="5"/>
    </row>
    <row r="4636" spans="15:15" x14ac:dyDescent="0.3">
      <c r="O4636" s="5"/>
    </row>
    <row r="4637" spans="15:15" x14ac:dyDescent="0.3">
      <c r="O4637" s="5"/>
    </row>
    <row r="4638" spans="15:15" x14ac:dyDescent="0.3">
      <c r="O4638" s="5"/>
    </row>
    <row r="4639" spans="15:15" x14ac:dyDescent="0.3">
      <c r="O4639" s="5"/>
    </row>
    <row r="4640" spans="15:15" x14ac:dyDescent="0.3">
      <c r="O4640" s="5"/>
    </row>
    <row r="4641" spans="15:15" x14ac:dyDescent="0.3">
      <c r="O4641" s="5"/>
    </row>
    <row r="4642" spans="15:15" x14ac:dyDescent="0.3">
      <c r="O4642" s="5"/>
    </row>
    <row r="4643" spans="15:15" x14ac:dyDescent="0.3">
      <c r="O4643" s="5"/>
    </row>
    <row r="4644" spans="15:15" x14ac:dyDescent="0.3">
      <c r="O4644" s="5"/>
    </row>
    <row r="4645" spans="15:15" x14ac:dyDescent="0.3">
      <c r="O4645" s="5"/>
    </row>
    <row r="4646" spans="15:15" x14ac:dyDescent="0.3">
      <c r="O4646" s="5"/>
    </row>
    <row r="4647" spans="15:15" x14ac:dyDescent="0.3">
      <c r="O4647" s="5"/>
    </row>
    <row r="4648" spans="15:15" x14ac:dyDescent="0.3">
      <c r="O4648" s="5"/>
    </row>
    <row r="4649" spans="15:15" x14ac:dyDescent="0.3">
      <c r="O4649" s="5"/>
    </row>
    <row r="4650" spans="15:15" x14ac:dyDescent="0.3">
      <c r="O4650" s="5"/>
    </row>
    <row r="4651" spans="15:15" x14ac:dyDescent="0.3">
      <c r="O4651" s="5"/>
    </row>
    <row r="4652" spans="15:15" x14ac:dyDescent="0.3">
      <c r="O4652" s="5"/>
    </row>
    <row r="4653" spans="15:15" x14ac:dyDescent="0.3">
      <c r="O4653" s="5"/>
    </row>
    <row r="4654" spans="15:15" x14ac:dyDescent="0.3">
      <c r="O4654" s="5"/>
    </row>
    <row r="4655" spans="15:15" x14ac:dyDescent="0.3">
      <c r="O4655" s="5"/>
    </row>
    <row r="4656" spans="15:15" x14ac:dyDescent="0.3">
      <c r="O4656" s="5"/>
    </row>
    <row r="4657" spans="15:15" x14ac:dyDescent="0.3">
      <c r="O4657" s="5"/>
    </row>
    <row r="4658" spans="15:15" x14ac:dyDescent="0.3">
      <c r="O4658" s="5"/>
    </row>
    <row r="4659" spans="15:15" x14ac:dyDescent="0.3">
      <c r="O4659" s="5"/>
    </row>
    <row r="4660" spans="15:15" x14ac:dyDescent="0.3">
      <c r="O4660" s="5"/>
    </row>
    <row r="4661" spans="15:15" x14ac:dyDescent="0.3">
      <c r="O4661" s="5"/>
    </row>
    <row r="4662" spans="15:15" x14ac:dyDescent="0.3">
      <c r="O4662" s="5"/>
    </row>
    <row r="4663" spans="15:15" x14ac:dyDescent="0.3">
      <c r="O4663" s="5"/>
    </row>
    <row r="4664" spans="15:15" x14ac:dyDescent="0.3">
      <c r="O4664" s="5"/>
    </row>
    <row r="4665" spans="15:15" x14ac:dyDescent="0.3">
      <c r="O4665" s="5"/>
    </row>
    <row r="4666" spans="15:15" x14ac:dyDescent="0.3">
      <c r="O4666" s="5"/>
    </row>
    <row r="4667" spans="15:15" x14ac:dyDescent="0.3">
      <c r="O4667" s="5"/>
    </row>
    <row r="4668" spans="15:15" x14ac:dyDescent="0.3">
      <c r="O4668" s="5"/>
    </row>
    <row r="4669" spans="15:15" x14ac:dyDescent="0.3">
      <c r="O4669" s="5"/>
    </row>
    <row r="4670" spans="15:15" x14ac:dyDescent="0.3">
      <c r="O4670" s="5"/>
    </row>
    <row r="4671" spans="15:15" x14ac:dyDescent="0.3">
      <c r="O4671" s="5"/>
    </row>
    <row r="4672" spans="15:15" x14ac:dyDescent="0.3">
      <c r="O4672" s="5"/>
    </row>
    <row r="4673" spans="15:15" x14ac:dyDescent="0.3">
      <c r="O4673" s="5"/>
    </row>
    <row r="4674" spans="15:15" x14ac:dyDescent="0.3">
      <c r="O4674" s="5"/>
    </row>
    <row r="4675" spans="15:15" x14ac:dyDescent="0.3">
      <c r="O4675" s="5"/>
    </row>
    <row r="4676" spans="15:15" x14ac:dyDescent="0.3">
      <c r="O4676" s="5"/>
    </row>
    <row r="4677" spans="15:15" x14ac:dyDescent="0.3">
      <c r="O4677" s="5"/>
    </row>
    <row r="4678" spans="15:15" x14ac:dyDescent="0.3">
      <c r="O4678" s="5"/>
    </row>
    <row r="4679" spans="15:15" x14ac:dyDescent="0.3">
      <c r="O4679" s="5"/>
    </row>
    <row r="4680" spans="15:15" x14ac:dyDescent="0.3">
      <c r="O4680" s="5"/>
    </row>
    <row r="4681" spans="15:15" x14ac:dyDescent="0.3">
      <c r="O4681" s="5"/>
    </row>
    <row r="4682" spans="15:15" x14ac:dyDescent="0.3">
      <c r="O4682" s="5"/>
    </row>
    <row r="4683" spans="15:15" x14ac:dyDescent="0.3">
      <c r="O4683" s="5"/>
    </row>
    <row r="4684" spans="15:15" x14ac:dyDescent="0.3">
      <c r="O4684" s="5"/>
    </row>
    <row r="4685" spans="15:15" x14ac:dyDescent="0.3">
      <c r="O4685" s="5"/>
    </row>
    <row r="4686" spans="15:15" x14ac:dyDescent="0.3">
      <c r="O4686" s="5"/>
    </row>
    <row r="4687" spans="15:15" x14ac:dyDescent="0.3">
      <c r="O4687" s="5"/>
    </row>
    <row r="4688" spans="15:15" x14ac:dyDescent="0.3">
      <c r="O4688" s="5"/>
    </row>
    <row r="4689" spans="15:15" x14ac:dyDescent="0.3">
      <c r="O4689" s="5"/>
    </row>
    <row r="4690" spans="15:15" x14ac:dyDescent="0.3">
      <c r="O4690" s="5"/>
    </row>
    <row r="4691" spans="15:15" x14ac:dyDescent="0.3">
      <c r="O4691" s="5"/>
    </row>
    <row r="4692" spans="15:15" x14ac:dyDescent="0.3">
      <c r="O4692" s="5"/>
    </row>
    <row r="4693" spans="15:15" x14ac:dyDescent="0.3">
      <c r="O4693" s="5"/>
    </row>
    <row r="4694" spans="15:15" x14ac:dyDescent="0.3">
      <c r="O4694" s="5"/>
    </row>
    <row r="4695" spans="15:15" x14ac:dyDescent="0.3">
      <c r="O4695" s="5"/>
    </row>
    <row r="4696" spans="15:15" x14ac:dyDescent="0.3">
      <c r="O4696" s="5"/>
    </row>
    <row r="4697" spans="15:15" x14ac:dyDescent="0.3">
      <c r="O4697" s="5"/>
    </row>
    <row r="4698" spans="15:15" x14ac:dyDescent="0.3">
      <c r="O4698" s="5"/>
    </row>
    <row r="4699" spans="15:15" x14ac:dyDescent="0.3">
      <c r="O4699" s="5"/>
    </row>
    <row r="4700" spans="15:15" x14ac:dyDescent="0.3">
      <c r="O4700" s="5"/>
    </row>
    <row r="4701" spans="15:15" x14ac:dyDescent="0.3">
      <c r="O4701" s="5"/>
    </row>
    <row r="4702" spans="15:15" x14ac:dyDescent="0.3">
      <c r="O4702" s="5"/>
    </row>
    <row r="4703" spans="15:15" x14ac:dyDescent="0.3">
      <c r="O4703" s="5"/>
    </row>
    <row r="4704" spans="15:15" x14ac:dyDescent="0.3">
      <c r="O4704" s="5"/>
    </row>
    <row r="4705" spans="15:15" x14ac:dyDescent="0.3">
      <c r="O4705" s="5"/>
    </row>
    <row r="4706" spans="15:15" x14ac:dyDescent="0.3">
      <c r="O4706" s="5"/>
    </row>
    <row r="4707" spans="15:15" x14ac:dyDescent="0.3">
      <c r="O4707" s="5"/>
    </row>
    <row r="4708" spans="15:15" x14ac:dyDescent="0.3">
      <c r="O4708" s="5"/>
    </row>
    <row r="4709" spans="15:15" x14ac:dyDescent="0.3">
      <c r="O4709" s="5"/>
    </row>
    <row r="4710" spans="15:15" x14ac:dyDescent="0.3">
      <c r="O4710" s="5"/>
    </row>
    <row r="4711" spans="15:15" x14ac:dyDescent="0.3">
      <c r="O4711" s="5"/>
    </row>
    <row r="4712" spans="15:15" x14ac:dyDescent="0.3">
      <c r="O4712" s="5"/>
    </row>
    <row r="4713" spans="15:15" x14ac:dyDescent="0.3">
      <c r="O4713" s="5"/>
    </row>
    <row r="4714" spans="15:15" x14ac:dyDescent="0.3">
      <c r="O4714" s="5"/>
    </row>
    <row r="4715" spans="15:15" x14ac:dyDescent="0.3">
      <c r="O4715" s="5"/>
    </row>
    <row r="4716" spans="15:15" x14ac:dyDescent="0.3">
      <c r="O4716" s="5"/>
    </row>
    <row r="4717" spans="15:15" x14ac:dyDescent="0.3">
      <c r="O4717" s="5"/>
    </row>
    <row r="4718" spans="15:15" x14ac:dyDescent="0.3">
      <c r="O4718" s="5"/>
    </row>
    <row r="4719" spans="15:15" x14ac:dyDescent="0.3">
      <c r="O4719" s="5"/>
    </row>
    <row r="4720" spans="15:15" x14ac:dyDescent="0.3">
      <c r="O4720" s="5"/>
    </row>
    <row r="4721" spans="15:15" x14ac:dyDescent="0.3">
      <c r="O4721" s="5"/>
    </row>
    <row r="4722" spans="15:15" x14ac:dyDescent="0.3">
      <c r="O4722" s="5"/>
    </row>
    <row r="4723" spans="15:15" x14ac:dyDescent="0.3">
      <c r="O4723" s="5"/>
    </row>
    <row r="4724" spans="15:15" x14ac:dyDescent="0.3">
      <c r="O4724" s="5"/>
    </row>
    <row r="4725" spans="15:15" x14ac:dyDescent="0.3">
      <c r="O4725" s="5"/>
    </row>
    <row r="4726" spans="15:15" x14ac:dyDescent="0.3">
      <c r="O4726" s="5"/>
    </row>
    <row r="4727" spans="15:15" x14ac:dyDescent="0.3">
      <c r="O4727" s="5"/>
    </row>
    <row r="4728" spans="15:15" x14ac:dyDescent="0.3">
      <c r="O4728" s="5"/>
    </row>
    <row r="4729" spans="15:15" x14ac:dyDescent="0.3">
      <c r="O4729" s="5"/>
    </row>
    <row r="4730" spans="15:15" x14ac:dyDescent="0.3">
      <c r="O4730" s="5"/>
    </row>
    <row r="4731" spans="15:15" x14ac:dyDescent="0.3">
      <c r="O4731" s="5"/>
    </row>
    <row r="4732" spans="15:15" x14ac:dyDescent="0.3">
      <c r="O4732" s="5"/>
    </row>
    <row r="4733" spans="15:15" x14ac:dyDescent="0.3">
      <c r="O4733" s="5"/>
    </row>
    <row r="4734" spans="15:15" x14ac:dyDescent="0.3">
      <c r="O4734" s="5"/>
    </row>
    <row r="4735" spans="15:15" x14ac:dyDescent="0.3">
      <c r="O4735" s="5"/>
    </row>
    <row r="4736" spans="15:15" x14ac:dyDescent="0.3">
      <c r="O4736" s="5"/>
    </row>
    <row r="4737" spans="15:15" x14ac:dyDescent="0.3">
      <c r="O4737" s="5"/>
    </row>
    <row r="4738" spans="15:15" x14ac:dyDescent="0.3">
      <c r="O4738" s="5"/>
    </row>
    <row r="4739" spans="15:15" x14ac:dyDescent="0.3">
      <c r="O4739" s="5"/>
    </row>
    <row r="4740" spans="15:15" x14ac:dyDescent="0.3">
      <c r="O4740" s="5"/>
    </row>
    <row r="4741" spans="15:15" x14ac:dyDescent="0.3">
      <c r="O4741" s="5"/>
    </row>
    <row r="4742" spans="15:15" x14ac:dyDescent="0.3">
      <c r="O4742" s="5"/>
    </row>
    <row r="4743" spans="15:15" x14ac:dyDescent="0.3">
      <c r="O4743" s="5"/>
    </row>
    <row r="4744" spans="15:15" x14ac:dyDescent="0.3">
      <c r="O4744" s="5"/>
    </row>
    <row r="4745" spans="15:15" x14ac:dyDescent="0.3">
      <c r="O4745" s="5"/>
    </row>
    <row r="4746" spans="15:15" x14ac:dyDescent="0.3">
      <c r="O4746" s="5"/>
    </row>
    <row r="4747" spans="15:15" x14ac:dyDescent="0.3">
      <c r="O4747" s="5"/>
    </row>
    <row r="4748" spans="15:15" x14ac:dyDescent="0.3">
      <c r="O4748" s="5"/>
    </row>
    <row r="4749" spans="15:15" x14ac:dyDescent="0.3">
      <c r="O4749" s="5"/>
    </row>
    <row r="4750" spans="15:15" x14ac:dyDescent="0.3">
      <c r="O4750" s="5"/>
    </row>
    <row r="4751" spans="15:15" x14ac:dyDescent="0.3">
      <c r="O4751" s="5"/>
    </row>
    <row r="4752" spans="15:15" x14ac:dyDescent="0.3">
      <c r="O4752" s="5"/>
    </row>
    <row r="4753" spans="15:15" x14ac:dyDescent="0.3">
      <c r="O4753" s="5"/>
    </row>
    <row r="4754" spans="15:15" x14ac:dyDescent="0.3">
      <c r="O4754" s="5"/>
    </row>
    <row r="4755" spans="15:15" x14ac:dyDescent="0.3">
      <c r="O4755" s="5"/>
    </row>
    <row r="4756" spans="15:15" x14ac:dyDescent="0.3">
      <c r="O4756" s="5"/>
    </row>
    <row r="4757" spans="15:15" x14ac:dyDescent="0.3">
      <c r="O4757" s="5"/>
    </row>
    <row r="4758" spans="15:15" x14ac:dyDescent="0.3">
      <c r="O4758" s="5"/>
    </row>
    <row r="4759" spans="15:15" x14ac:dyDescent="0.3">
      <c r="O4759" s="5"/>
    </row>
    <row r="4760" spans="15:15" x14ac:dyDescent="0.3">
      <c r="O4760" s="5"/>
    </row>
    <row r="4761" spans="15:15" x14ac:dyDescent="0.3">
      <c r="O4761" s="5"/>
    </row>
    <row r="4762" spans="15:15" x14ac:dyDescent="0.3">
      <c r="O4762" s="5"/>
    </row>
    <row r="4763" spans="15:15" x14ac:dyDescent="0.3">
      <c r="O4763" s="5"/>
    </row>
    <row r="4764" spans="15:15" x14ac:dyDescent="0.3">
      <c r="O4764" s="5"/>
    </row>
    <row r="4765" spans="15:15" x14ac:dyDescent="0.3">
      <c r="O4765" s="5"/>
    </row>
    <row r="4766" spans="15:15" x14ac:dyDescent="0.3">
      <c r="O4766" s="5"/>
    </row>
    <row r="4767" spans="15:15" x14ac:dyDescent="0.3">
      <c r="O4767" s="5"/>
    </row>
    <row r="4768" spans="15:15" x14ac:dyDescent="0.3">
      <c r="O4768" s="5"/>
    </row>
    <row r="4769" spans="15:15" x14ac:dyDescent="0.3">
      <c r="O4769" s="5"/>
    </row>
    <row r="4770" spans="15:15" x14ac:dyDescent="0.3">
      <c r="O4770" s="5"/>
    </row>
    <row r="4771" spans="15:15" x14ac:dyDescent="0.3">
      <c r="O4771" s="5"/>
    </row>
    <row r="4772" spans="15:15" x14ac:dyDescent="0.3">
      <c r="O4772" s="5"/>
    </row>
    <row r="4773" spans="15:15" x14ac:dyDescent="0.3">
      <c r="O4773" s="5"/>
    </row>
    <row r="4774" spans="15:15" x14ac:dyDescent="0.3">
      <c r="O4774" s="5"/>
    </row>
    <row r="4775" spans="15:15" x14ac:dyDescent="0.3">
      <c r="O4775" s="5"/>
    </row>
    <row r="4776" spans="15:15" x14ac:dyDescent="0.3">
      <c r="O4776" s="5"/>
    </row>
    <row r="4777" spans="15:15" x14ac:dyDescent="0.3">
      <c r="O4777" s="5"/>
    </row>
    <row r="4778" spans="15:15" x14ac:dyDescent="0.3">
      <c r="O4778" s="5"/>
    </row>
    <row r="4779" spans="15:15" x14ac:dyDescent="0.3">
      <c r="O4779" s="5"/>
    </row>
    <row r="4780" spans="15:15" x14ac:dyDescent="0.3">
      <c r="O4780" s="5"/>
    </row>
    <row r="4781" spans="15:15" x14ac:dyDescent="0.3">
      <c r="O4781" s="5"/>
    </row>
    <row r="4782" spans="15:15" x14ac:dyDescent="0.3">
      <c r="O4782" s="5"/>
    </row>
    <row r="4783" spans="15:15" x14ac:dyDescent="0.3">
      <c r="O4783" s="5"/>
    </row>
    <row r="4784" spans="15:15" x14ac:dyDescent="0.3">
      <c r="O4784" s="5"/>
    </row>
    <row r="4785" spans="15:15" x14ac:dyDescent="0.3">
      <c r="O4785" s="5"/>
    </row>
    <row r="4786" spans="15:15" x14ac:dyDescent="0.3">
      <c r="O4786" s="5"/>
    </row>
    <row r="4787" spans="15:15" x14ac:dyDescent="0.3">
      <c r="O4787" s="5"/>
    </row>
    <row r="4788" spans="15:15" x14ac:dyDescent="0.3">
      <c r="O4788" s="5"/>
    </row>
    <row r="4789" spans="15:15" x14ac:dyDescent="0.3">
      <c r="O4789" s="5"/>
    </row>
    <row r="4790" spans="15:15" x14ac:dyDescent="0.3">
      <c r="O4790" s="5"/>
    </row>
    <row r="4791" spans="15:15" x14ac:dyDescent="0.3">
      <c r="O4791" s="5"/>
    </row>
    <row r="4792" spans="15:15" x14ac:dyDescent="0.3">
      <c r="O4792" s="5"/>
    </row>
    <row r="4793" spans="15:15" x14ac:dyDescent="0.3">
      <c r="O4793" s="5"/>
    </row>
    <row r="4794" spans="15:15" x14ac:dyDescent="0.3">
      <c r="O4794" s="5"/>
    </row>
    <row r="4795" spans="15:15" x14ac:dyDescent="0.3">
      <c r="O4795" s="5"/>
    </row>
    <row r="4796" spans="15:15" x14ac:dyDescent="0.3">
      <c r="O4796" s="5"/>
    </row>
    <row r="4797" spans="15:15" x14ac:dyDescent="0.3">
      <c r="O4797" s="5"/>
    </row>
    <row r="4798" spans="15:15" x14ac:dyDescent="0.3">
      <c r="O4798" s="5"/>
    </row>
    <row r="4799" spans="15:15" x14ac:dyDescent="0.3">
      <c r="O4799" s="5"/>
    </row>
    <row r="4800" spans="15:15" x14ac:dyDescent="0.3">
      <c r="O4800" s="5"/>
    </row>
    <row r="4801" spans="15:15" x14ac:dyDescent="0.3">
      <c r="O4801" s="5"/>
    </row>
    <row r="4802" spans="15:15" x14ac:dyDescent="0.3">
      <c r="O4802" s="5"/>
    </row>
    <row r="4803" spans="15:15" x14ac:dyDescent="0.3">
      <c r="O4803" s="5"/>
    </row>
    <row r="4804" spans="15:15" x14ac:dyDescent="0.3">
      <c r="O4804" s="5"/>
    </row>
    <row r="4805" spans="15:15" x14ac:dyDescent="0.3">
      <c r="O4805" s="5"/>
    </row>
    <row r="4806" spans="15:15" x14ac:dyDescent="0.3">
      <c r="O4806" s="5"/>
    </row>
    <row r="4807" spans="15:15" x14ac:dyDescent="0.3">
      <c r="O4807" s="5"/>
    </row>
    <row r="4808" spans="15:15" x14ac:dyDescent="0.3">
      <c r="O4808" s="5"/>
    </row>
    <row r="4809" spans="15:15" x14ac:dyDescent="0.3">
      <c r="O4809" s="5"/>
    </row>
    <row r="4810" spans="15:15" x14ac:dyDescent="0.3">
      <c r="O4810" s="5"/>
    </row>
    <row r="4811" spans="15:15" x14ac:dyDescent="0.3">
      <c r="O4811" s="5"/>
    </row>
    <row r="4812" spans="15:15" x14ac:dyDescent="0.3">
      <c r="O4812" s="5"/>
    </row>
    <row r="4813" spans="15:15" x14ac:dyDescent="0.3">
      <c r="O4813" s="5"/>
    </row>
    <row r="4814" spans="15:15" x14ac:dyDescent="0.3">
      <c r="O4814" s="5"/>
    </row>
    <row r="4815" spans="15:15" x14ac:dyDescent="0.3">
      <c r="O4815" s="5"/>
    </row>
    <row r="4816" spans="15:15" x14ac:dyDescent="0.3">
      <c r="O4816" s="5"/>
    </row>
    <row r="4817" spans="15:15" x14ac:dyDescent="0.3">
      <c r="O4817" s="5"/>
    </row>
    <row r="4818" spans="15:15" x14ac:dyDescent="0.3">
      <c r="O4818" s="5"/>
    </row>
    <row r="4819" spans="15:15" x14ac:dyDescent="0.3">
      <c r="O4819" s="5"/>
    </row>
    <row r="4820" spans="15:15" x14ac:dyDescent="0.3">
      <c r="O4820" s="5"/>
    </row>
    <row r="4821" spans="15:15" x14ac:dyDescent="0.3">
      <c r="O4821" s="5"/>
    </row>
    <row r="4822" spans="15:15" x14ac:dyDescent="0.3">
      <c r="O4822" s="5"/>
    </row>
    <row r="4823" spans="15:15" x14ac:dyDescent="0.3">
      <c r="O4823" s="5"/>
    </row>
    <row r="4824" spans="15:15" x14ac:dyDescent="0.3">
      <c r="O4824" s="5"/>
    </row>
    <row r="4825" spans="15:15" x14ac:dyDescent="0.3">
      <c r="O4825" s="5"/>
    </row>
    <row r="4826" spans="15:15" x14ac:dyDescent="0.3">
      <c r="O4826" s="5"/>
    </row>
    <row r="4827" spans="15:15" x14ac:dyDescent="0.3">
      <c r="O4827" s="5"/>
    </row>
    <row r="4828" spans="15:15" x14ac:dyDescent="0.3">
      <c r="O4828" s="5"/>
    </row>
    <row r="4829" spans="15:15" x14ac:dyDescent="0.3">
      <c r="O4829" s="5"/>
    </row>
    <row r="4830" spans="15:15" x14ac:dyDescent="0.3">
      <c r="O4830" s="5"/>
    </row>
    <row r="4831" spans="15:15" x14ac:dyDescent="0.3">
      <c r="O4831" s="5"/>
    </row>
    <row r="4832" spans="15:15" x14ac:dyDescent="0.3">
      <c r="O4832" s="5"/>
    </row>
    <row r="4833" spans="15:15" x14ac:dyDescent="0.3">
      <c r="O4833" s="5"/>
    </row>
    <row r="4834" spans="15:15" x14ac:dyDescent="0.3">
      <c r="O4834" s="5"/>
    </row>
    <row r="4835" spans="15:15" x14ac:dyDescent="0.3">
      <c r="O4835" s="5"/>
    </row>
    <row r="4836" spans="15:15" x14ac:dyDescent="0.3">
      <c r="O4836" s="5"/>
    </row>
    <row r="4837" spans="15:15" x14ac:dyDescent="0.3">
      <c r="O4837" s="5"/>
    </row>
    <row r="4838" spans="15:15" x14ac:dyDescent="0.3">
      <c r="O4838" s="5"/>
    </row>
    <row r="4839" spans="15:15" x14ac:dyDescent="0.3">
      <c r="O4839" s="5"/>
    </row>
    <row r="4840" spans="15:15" x14ac:dyDescent="0.3">
      <c r="O4840" s="5"/>
    </row>
    <row r="4841" spans="15:15" x14ac:dyDescent="0.3">
      <c r="O4841" s="5"/>
    </row>
    <row r="4842" spans="15:15" x14ac:dyDescent="0.3">
      <c r="O4842" s="5"/>
    </row>
    <row r="4843" spans="15:15" x14ac:dyDescent="0.3">
      <c r="O4843" s="5"/>
    </row>
    <row r="4844" spans="15:15" x14ac:dyDescent="0.3">
      <c r="O4844" s="5"/>
    </row>
    <row r="4845" spans="15:15" x14ac:dyDescent="0.3">
      <c r="O4845" s="5"/>
    </row>
    <row r="4846" spans="15:15" x14ac:dyDescent="0.3">
      <c r="O4846" s="5"/>
    </row>
    <row r="4847" spans="15:15" x14ac:dyDescent="0.3">
      <c r="O4847" s="5"/>
    </row>
    <row r="4848" spans="15:15" x14ac:dyDescent="0.3">
      <c r="O4848" s="5"/>
    </row>
    <row r="4849" spans="15:15" x14ac:dyDescent="0.3">
      <c r="O4849" s="5"/>
    </row>
    <row r="4850" spans="15:15" x14ac:dyDescent="0.3">
      <c r="O4850" s="5"/>
    </row>
    <row r="4851" spans="15:15" x14ac:dyDescent="0.3">
      <c r="O4851" s="5"/>
    </row>
    <row r="4852" spans="15:15" x14ac:dyDescent="0.3">
      <c r="O4852" s="5"/>
    </row>
    <row r="4853" spans="15:15" x14ac:dyDescent="0.3">
      <c r="O4853" s="5"/>
    </row>
    <row r="4854" spans="15:15" x14ac:dyDescent="0.3">
      <c r="O4854" s="5"/>
    </row>
    <row r="4855" spans="15:15" x14ac:dyDescent="0.3">
      <c r="O4855" s="5"/>
    </row>
    <row r="4856" spans="15:15" x14ac:dyDescent="0.3">
      <c r="O4856" s="5"/>
    </row>
    <row r="4857" spans="15:15" x14ac:dyDescent="0.3">
      <c r="O4857" s="5"/>
    </row>
    <row r="4858" spans="15:15" x14ac:dyDescent="0.3">
      <c r="O4858" s="5"/>
    </row>
    <row r="4859" spans="15:15" x14ac:dyDescent="0.3">
      <c r="O4859" s="5"/>
    </row>
    <row r="4860" spans="15:15" x14ac:dyDescent="0.3">
      <c r="O4860" s="5"/>
    </row>
    <row r="4861" spans="15:15" x14ac:dyDescent="0.3">
      <c r="O4861" s="5"/>
    </row>
    <row r="4862" spans="15:15" x14ac:dyDescent="0.3">
      <c r="O4862" s="5"/>
    </row>
    <row r="4863" spans="15:15" x14ac:dyDescent="0.3">
      <c r="O4863" s="5"/>
    </row>
    <row r="4864" spans="15:15" x14ac:dyDescent="0.3">
      <c r="O4864" s="5"/>
    </row>
    <row r="4865" spans="15:15" x14ac:dyDescent="0.3">
      <c r="O4865" s="5"/>
    </row>
    <row r="4866" spans="15:15" x14ac:dyDescent="0.3">
      <c r="O4866" s="5"/>
    </row>
    <row r="4867" spans="15:15" x14ac:dyDescent="0.3">
      <c r="O4867" s="5"/>
    </row>
    <row r="4868" spans="15:15" x14ac:dyDescent="0.3">
      <c r="O4868" s="5"/>
    </row>
    <row r="4869" spans="15:15" x14ac:dyDescent="0.3">
      <c r="O4869" s="5"/>
    </row>
    <row r="4870" spans="15:15" x14ac:dyDescent="0.3">
      <c r="O4870" s="5"/>
    </row>
    <row r="4871" spans="15:15" x14ac:dyDescent="0.3">
      <c r="O4871" s="5"/>
    </row>
    <row r="4872" spans="15:15" x14ac:dyDescent="0.3">
      <c r="O4872" s="5"/>
    </row>
    <row r="4873" spans="15:15" x14ac:dyDescent="0.3">
      <c r="O4873" s="5"/>
    </row>
    <row r="4874" spans="15:15" x14ac:dyDescent="0.3">
      <c r="O4874" s="5"/>
    </row>
    <row r="4875" spans="15:15" x14ac:dyDescent="0.3">
      <c r="O4875" s="5"/>
    </row>
    <row r="4876" spans="15:15" x14ac:dyDescent="0.3">
      <c r="O4876" s="5"/>
    </row>
    <row r="4877" spans="15:15" x14ac:dyDescent="0.3">
      <c r="O4877" s="5"/>
    </row>
    <row r="4878" spans="15:15" x14ac:dyDescent="0.3">
      <c r="O4878" s="5"/>
    </row>
    <row r="4879" spans="15:15" x14ac:dyDescent="0.3">
      <c r="O4879" s="5"/>
    </row>
    <row r="4880" spans="15:15" x14ac:dyDescent="0.3">
      <c r="O4880" s="5"/>
    </row>
    <row r="4881" spans="15:15" x14ac:dyDescent="0.3">
      <c r="O4881" s="5"/>
    </row>
    <row r="4882" spans="15:15" x14ac:dyDescent="0.3">
      <c r="O4882" s="5"/>
    </row>
    <row r="4883" spans="15:15" x14ac:dyDescent="0.3">
      <c r="O4883" s="5"/>
    </row>
    <row r="4884" spans="15:15" x14ac:dyDescent="0.3">
      <c r="O4884" s="5"/>
    </row>
    <row r="4885" spans="15:15" x14ac:dyDescent="0.3">
      <c r="O4885" s="5"/>
    </row>
    <row r="4886" spans="15:15" x14ac:dyDescent="0.3">
      <c r="O4886" s="5"/>
    </row>
    <row r="4887" spans="15:15" x14ac:dyDescent="0.3">
      <c r="O4887" s="5"/>
    </row>
    <row r="4888" spans="15:15" x14ac:dyDescent="0.3">
      <c r="O4888" s="5"/>
    </row>
    <row r="4889" spans="15:15" x14ac:dyDescent="0.3">
      <c r="O4889" s="5"/>
    </row>
    <row r="4890" spans="15:15" x14ac:dyDescent="0.3">
      <c r="O4890" s="5"/>
    </row>
    <row r="4891" spans="15:15" x14ac:dyDescent="0.3">
      <c r="O4891" s="5"/>
    </row>
    <row r="4892" spans="15:15" x14ac:dyDescent="0.3">
      <c r="O4892" s="5"/>
    </row>
    <row r="4893" spans="15:15" x14ac:dyDescent="0.3">
      <c r="O4893" s="5"/>
    </row>
    <row r="4894" spans="15:15" x14ac:dyDescent="0.3">
      <c r="O4894" s="5"/>
    </row>
    <row r="4895" spans="15:15" x14ac:dyDescent="0.3">
      <c r="O4895" s="5"/>
    </row>
    <row r="4896" spans="15:15" x14ac:dyDescent="0.3">
      <c r="O4896" s="5"/>
    </row>
    <row r="4897" spans="15:15" x14ac:dyDescent="0.3">
      <c r="O4897" s="5"/>
    </row>
    <row r="4898" spans="15:15" x14ac:dyDescent="0.3">
      <c r="O4898" s="5"/>
    </row>
    <row r="4899" spans="15:15" x14ac:dyDescent="0.3">
      <c r="O4899" s="5"/>
    </row>
    <row r="4900" spans="15:15" x14ac:dyDescent="0.3">
      <c r="O4900" s="5"/>
    </row>
    <row r="4901" spans="15:15" x14ac:dyDescent="0.3">
      <c r="O4901" s="5"/>
    </row>
    <row r="4902" spans="15:15" x14ac:dyDescent="0.3">
      <c r="O4902" s="5"/>
    </row>
    <row r="4903" spans="15:15" x14ac:dyDescent="0.3">
      <c r="O4903" s="5"/>
    </row>
    <row r="4904" spans="15:15" x14ac:dyDescent="0.3">
      <c r="O4904" s="5"/>
    </row>
    <row r="4905" spans="15:15" x14ac:dyDescent="0.3">
      <c r="O4905" s="5"/>
    </row>
    <row r="4906" spans="15:15" x14ac:dyDescent="0.3">
      <c r="O4906" s="5"/>
    </row>
    <row r="4907" spans="15:15" x14ac:dyDescent="0.3">
      <c r="O4907" s="5"/>
    </row>
    <row r="4908" spans="15:15" x14ac:dyDescent="0.3">
      <c r="O4908" s="5"/>
    </row>
    <row r="4909" spans="15:15" x14ac:dyDescent="0.3">
      <c r="O4909" s="5"/>
    </row>
    <row r="4910" spans="15:15" x14ac:dyDescent="0.3">
      <c r="O4910" s="5"/>
    </row>
    <row r="4911" spans="15:15" x14ac:dyDescent="0.3">
      <c r="O4911" s="5"/>
    </row>
    <row r="4912" spans="15:15" x14ac:dyDescent="0.3">
      <c r="O4912" s="5"/>
    </row>
    <row r="4913" spans="15:15" x14ac:dyDescent="0.3">
      <c r="O4913" s="5"/>
    </row>
    <row r="4914" spans="15:15" x14ac:dyDescent="0.3">
      <c r="O4914" s="5"/>
    </row>
    <row r="4915" spans="15:15" x14ac:dyDescent="0.3">
      <c r="O4915" s="5"/>
    </row>
    <row r="4916" spans="15:15" x14ac:dyDescent="0.3">
      <c r="O4916" s="5"/>
    </row>
    <row r="4917" spans="15:15" x14ac:dyDescent="0.3">
      <c r="O4917" s="5"/>
    </row>
    <row r="4918" spans="15:15" x14ac:dyDescent="0.3">
      <c r="O4918" s="5"/>
    </row>
    <row r="4919" spans="15:15" x14ac:dyDescent="0.3">
      <c r="O4919" s="5"/>
    </row>
    <row r="4920" spans="15:15" x14ac:dyDescent="0.3">
      <c r="O4920" s="5"/>
    </row>
    <row r="4921" spans="15:15" x14ac:dyDescent="0.3">
      <c r="O4921" s="5"/>
    </row>
    <row r="4922" spans="15:15" x14ac:dyDescent="0.3">
      <c r="O4922" s="5"/>
    </row>
    <row r="4923" spans="15:15" x14ac:dyDescent="0.3">
      <c r="O4923" s="5"/>
    </row>
    <row r="4924" spans="15:15" x14ac:dyDescent="0.3">
      <c r="O4924" s="5"/>
    </row>
    <row r="4925" spans="15:15" x14ac:dyDescent="0.3">
      <c r="O4925" s="5"/>
    </row>
    <row r="4926" spans="15:15" x14ac:dyDescent="0.3">
      <c r="O4926" s="5"/>
    </row>
    <row r="4927" spans="15:15" x14ac:dyDescent="0.3">
      <c r="O4927" s="5"/>
    </row>
    <row r="4928" spans="15:15" x14ac:dyDescent="0.3">
      <c r="O4928" s="5"/>
    </row>
    <row r="4929" spans="15:15" x14ac:dyDescent="0.3">
      <c r="O4929" s="5"/>
    </row>
    <row r="4930" spans="15:15" x14ac:dyDescent="0.3">
      <c r="O4930" s="5"/>
    </row>
    <row r="4931" spans="15:15" x14ac:dyDescent="0.3">
      <c r="O4931" s="5"/>
    </row>
    <row r="4932" spans="15:15" x14ac:dyDescent="0.3">
      <c r="O4932" s="5"/>
    </row>
    <row r="4933" spans="15:15" x14ac:dyDescent="0.3">
      <c r="O4933" s="5"/>
    </row>
    <row r="4934" spans="15:15" x14ac:dyDescent="0.3">
      <c r="O4934" s="5"/>
    </row>
    <row r="4935" spans="15:15" x14ac:dyDescent="0.3">
      <c r="O4935" s="5"/>
    </row>
    <row r="4936" spans="15:15" x14ac:dyDescent="0.3">
      <c r="O4936" s="5"/>
    </row>
    <row r="4937" spans="15:15" x14ac:dyDescent="0.3">
      <c r="O4937" s="5"/>
    </row>
    <row r="4938" spans="15:15" x14ac:dyDescent="0.3">
      <c r="O4938" s="5"/>
    </row>
    <row r="4939" spans="15:15" x14ac:dyDescent="0.3">
      <c r="O4939" s="5"/>
    </row>
    <row r="4940" spans="15:15" x14ac:dyDescent="0.3">
      <c r="O4940" s="5"/>
    </row>
    <row r="4941" spans="15:15" x14ac:dyDescent="0.3">
      <c r="O4941" s="5"/>
    </row>
    <row r="4942" spans="15:15" x14ac:dyDescent="0.3">
      <c r="O4942" s="5"/>
    </row>
    <row r="4943" spans="15:15" x14ac:dyDescent="0.3">
      <c r="O4943" s="5"/>
    </row>
    <row r="4944" spans="15:15" x14ac:dyDescent="0.3">
      <c r="O4944" s="5"/>
    </row>
    <row r="4945" spans="15:15" x14ac:dyDescent="0.3">
      <c r="O4945" s="5"/>
    </row>
    <row r="4946" spans="15:15" x14ac:dyDescent="0.3">
      <c r="O4946" s="5"/>
    </row>
    <row r="4947" spans="15:15" x14ac:dyDescent="0.3">
      <c r="O4947" s="5"/>
    </row>
    <row r="4948" spans="15:15" x14ac:dyDescent="0.3">
      <c r="O4948" s="5"/>
    </row>
    <row r="4949" spans="15:15" x14ac:dyDescent="0.3">
      <c r="O4949" s="5"/>
    </row>
    <row r="4950" spans="15:15" x14ac:dyDescent="0.3">
      <c r="O4950" s="5"/>
    </row>
    <row r="4951" spans="15:15" x14ac:dyDescent="0.3">
      <c r="O4951" s="5"/>
    </row>
    <row r="4952" spans="15:15" x14ac:dyDescent="0.3">
      <c r="O4952" s="5"/>
    </row>
    <row r="4953" spans="15:15" x14ac:dyDescent="0.3">
      <c r="O4953" s="5"/>
    </row>
    <row r="4954" spans="15:15" x14ac:dyDescent="0.3">
      <c r="O4954" s="5"/>
    </row>
    <row r="4955" spans="15:15" x14ac:dyDescent="0.3">
      <c r="O4955" s="5"/>
    </row>
    <row r="4956" spans="15:15" x14ac:dyDescent="0.3">
      <c r="O4956" s="5"/>
    </row>
    <row r="4957" spans="15:15" x14ac:dyDescent="0.3">
      <c r="O4957" s="5"/>
    </row>
    <row r="4958" spans="15:15" x14ac:dyDescent="0.3">
      <c r="O4958" s="5"/>
    </row>
    <row r="4959" spans="15:15" x14ac:dyDescent="0.3">
      <c r="O4959" s="5"/>
    </row>
    <row r="4960" spans="15:15" x14ac:dyDescent="0.3">
      <c r="O4960" s="5"/>
    </row>
    <row r="4961" spans="15:15" x14ac:dyDescent="0.3">
      <c r="O4961" s="5"/>
    </row>
    <row r="4962" spans="15:15" x14ac:dyDescent="0.3">
      <c r="O4962" s="5"/>
    </row>
    <row r="4963" spans="15:15" x14ac:dyDescent="0.3">
      <c r="O4963" s="5"/>
    </row>
    <row r="4964" spans="15:15" x14ac:dyDescent="0.3">
      <c r="O4964" s="5"/>
    </row>
    <row r="4965" spans="15:15" x14ac:dyDescent="0.3">
      <c r="O4965" s="5"/>
    </row>
    <row r="4966" spans="15:15" x14ac:dyDescent="0.3">
      <c r="O4966" s="5"/>
    </row>
    <row r="4967" spans="15:15" x14ac:dyDescent="0.3">
      <c r="O4967" s="5"/>
    </row>
    <row r="4968" spans="15:15" x14ac:dyDescent="0.3">
      <c r="O4968" s="5"/>
    </row>
    <row r="4969" spans="15:15" x14ac:dyDescent="0.3">
      <c r="O4969" s="5"/>
    </row>
    <row r="4970" spans="15:15" x14ac:dyDescent="0.3">
      <c r="O4970" s="5"/>
    </row>
    <row r="4971" spans="15:15" x14ac:dyDescent="0.3">
      <c r="O4971" s="5"/>
    </row>
    <row r="4972" spans="15:15" x14ac:dyDescent="0.3">
      <c r="O4972" s="5"/>
    </row>
    <row r="4973" spans="15:15" x14ac:dyDescent="0.3">
      <c r="O4973" s="5"/>
    </row>
    <row r="4974" spans="15:15" x14ac:dyDescent="0.3">
      <c r="O4974" s="5"/>
    </row>
    <row r="4975" spans="15:15" x14ac:dyDescent="0.3">
      <c r="O4975" s="5"/>
    </row>
    <row r="4976" spans="15:15" x14ac:dyDescent="0.3">
      <c r="O4976" s="5"/>
    </row>
    <row r="4977" spans="15:15" x14ac:dyDescent="0.3">
      <c r="O4977" s="5"/>
    </row>
    <row r="4978" spans="15:15" x14ac:dyDescent="0.3">
      <c r="O4978" s="5"/>
    </row>
    <row r="4979" spans="15:15" x14ac:dyDescent="0.3">
      <c r="O4979" s="5"/>
    </row>
    <row r="4980" spans="15:15" x14ac:dyDescent="0.3">
      <c r="O4980" s="5"/>
    </row>
    <row r="4981" spans="15:15" x14ac:dyDescent="0.3">
      <c r="O4981" s="5"/>
    </row>
    <row r="4982" spans="15:15" x14ac:dyDescent="0.3">
      <c r="O4982" s="5"/>
    </row>
    <row r="4983" spans="15:15" x14ac:dyDescent="0.3">
      <c r="O4983" s="5"/>
    </row>
    <row r="4984" spans="15:15" x14ac:dyDescent="0.3">
      <c r="O4984" s="5"/>
    </row>
    <row r="4985" spans="15:15" x14ac:dyDescent="0.3">
      <c r="O4985" s="5"/>
    </row>
    <row r="4986" spans="15:15" x14ac:dyDescent="0.3">
      <c r="O4986" s="5"/>
    </row>
    <row r="4987" spans="15:15" x14ac:dyDescent="0.3">
      <c r="O4987" s="5"/>
    </row>
    <row r="4988" spans="15:15" x14ac:dyDescent="0.3">
      <c r="O4988" s="5"/>
    </row>
    <row r="4989" spans="15:15" x14ac:dyDescent="0.3">
      <c r="O4989" s="5"/>
    </row>
    <row r="4990" spans="15:15" x14ac:dyDescent="0.3">
      <c r="O4990" s="5"/>
    </row>
    <row r="4991" spans="15:15" x14ac:dyDescent="0.3">
      <c r="O4991" s="5"/>
    </row>
    <row r="4992" spans="15:15" x14ac:dyDescent="0.3">
      <c r="O4992" s="5"/>
    </row>
    <row r="4993" spans="15:15" x14ac:dyDescent="0.3">
      <c r="O4993" s="5"/>
    </row>
    <row r="4994" spans="15:15" x14ac:dyDescent="0.3">
      <c r="O4994" s="5"/>
    </row>
    <row r="4995" spans="15:15" x14ac:dyDescent="0.3">
      <c r="O4995" s="5"/>
    </row>
    <row r="4996" spans="15:15" x14ac:dyDescent="0.3">
      <c r="O4996" s="5"/>
    </row>
    <row r="4997" spans="15:15" x14ac:dyDescent="0.3">
      <c r="O4997" s="5"/>
    </row>
    <row r="4998" spans="15:15" x14ac:dyDescent="0.3">
      <c r="O4998" s="5"/>
    </row>
    <row r="4999" spans="15:15" x14ac:dyDescent="0.3">
      <c r="O4999" s="5"/>
    </row>
    <row r="5000" spans="15:15" x14ac:dyDescent="0.3">
      <c r="O5000" s="5"/>
    </row>
    <row r="5001" spans="15:15" x14ac:dyDescent="0.3">
      <c r="O5001" s="5"/>
    </row>
    <row r="5002" spans="15:15" x14ac:dyDescent="0.3">
      <c r="O5002" s="5"/>
    </row>
    <row r="5003" spans="15:15" x14ac:dyDescent="0.3">
      <c r="O5003" s="5"/>
    </row>
    <row r="5004" spans="15:15" x14ac:dyDescent="0.3">
      <c r="O5004" s="5"/>
    </row>
    <row r="5005" spans="15:15" x14ac:dyDescent="0.3">
      <c r="O5005" s="5"/>
    </row>
    <row r="5006" spans="15:15" x14ac:dyDescent="0.3">
      <c r="O5006" s="5"/>
    </row>
    <row r="5007" spans="15:15" x14ac:dyDescent="0.3">
      <c r="O5007" s="5"/>
    </row>
    <row r="5008" spans="15:15" x14ac:dyDescent="0.3">
      <c r="O5008" s="5"/>
    </row>
    <row r="5009" spans="15:15" x14ac:dyDescent="0.3">
      <c r="O5009" s="5"/>
    </row>
    <row r="5010" spans="15:15" x14ac:dyDescent="0.3">
      <c r="O5010" s="5"/>
    </row>
    <row r="5011" spans="15:15" x14ac:dyDescent="0.3">
      <c r="O5011" s="5"/>
    </row>
    <row r="5012" spans="15:15" x14ac:dyDescent="0.3">
      <c r="O5012" s="5"/>
    </row>
    <row r="5013" spans="15:15" x14ac:dyDescent="0.3">
      <c r="O5013" s="5"/>
    </row>
    <row r="5014" spans="15:15" x14ac:dyDescent="0.3">
      <c r="O5014" s="5"/>
    </row>
    <row r="5015" spans="15:15" x14ac:dyDescent="0.3">
      <c r="O5015" s="5"/>
    </row>
    <row r="5016" spans="15:15" x14ac:dyDescent="0.3">
      <c r="O5016" s="5"/>
    </row>
    <row r="5017" spans="15:15" x14ac:dyDescent="0.3">
      <c r="O5017" s="5"/>
    </row>
    <row r="5018" spans="15:15" x14ac:dyDescent="0.3">
      <c r="O5018" s="5"/>
    </row>
    <row r="5019" spans="15:15" x14ac:dyDescent="0.3">
      <c r="O5019" s="5"/>
    </row>
    <row r="5020" spans="15:15" x14ac:dyDescent="0.3">
      <c r="O5020" s="5"/>
    </row>
    <row r="5021" spans="15:15" x14ac:dyDescent="0.3">
      <c r="O5021" s="5"/>
    </row>
    <row r="5022" spans="15:15" x14ac:dyDescent="0.3">
      <c r="O5022" s="5"/>
    </row>
    <row r="5023" spans="15:15" x14ac:dyDescent="0.3">
      <c r="O5023" s="5"/>
    </row>
    <row r="5024" spans="15:15" x14ac:dyDescent="0.3">
      <c r="O5024" s="5"/>
    </row>
    <row r="5025" spans="15:15" x14ac:dyDescent="0.3">
      <c r="O5025" s="5"/>
    </row>
    <row r="5026" spans="15:15" x14ac:dyDescent="0.3">
      <c r="O5026" s="5"/>
    </row>
    <row r="5027" spans="15:15" x14ac:dyDescent="0.3">
      <c r="O5027" s="5"/>
    </row>
    <row r="5028" spans="15:15" x14ac:dyDescent="0.3">
      <c r="O5028" s="5"/>
    </row>
    <row r="5029" spans="15:15" x14ac:dyDescent="0.3">
      <c r="O5029" s="5"/>
    </row>
    <row r="5030" spans="15:15" x14ac:dyDescent="0.3">
      <c r="O5030" s="5"/>
    </row>
    <row r="5031" spans="15:15" x14ac:dyDescent="0.3">
      <c r="O5031" s="5"/>
    </row>
    <row r="5032" spans="15:15" x14ac:dyDescent="0.3">
      <c r="O5032" s="5"/>
    </row>
    <row r="5033" spans="15:15" x14ac:dyDescent="0.3">
      <c r="O5033" s="5"/>
    </row>
    <row r="5034" spans="15:15" x14ac:dyDescent="0.3">
      <c r="O5034" s="5"/>
    </row>
    <row r="5035" spans="15:15" x14ac:dyDescent="0.3">
      <c r="O5035" s="5"/>
    </row>
    <row r="5036" spans="15:15" x14ac:dyDescent="0.3">
      <c r="O5036" s="5"/>
    </row>
    <row r="5037" spans="15:15" x14ac:dyDescent="0.3">
      <c r="O5037" s="5"/>
    </row>
    <row r="5038" spans="15:15" x14ac:dyDescent="0.3">
      <c r="O5038" s="5"/>
    </row>
    <row r="5039" spans="15:15" x14ac:dyDescent="0.3">
      <c r="O5039" s="5"/>
    </row>
    <row r="5040" spans="15:15" x14ac:dyDescent="0.3">
      <c r="O5040" s="5"/>
    </row>
    <row r="5041" spans="15:15" x14ac:dyDescent="0.3">
      <c r="O5041" s="5"/>
    </row>
    <row r="5042" spans="15:15" x14ac:dyDescent="0.3">
      <c r="O5042" s="5"/>
    </row>
    <row r="5043" spans="15:15" x14ac:dyDescent="0.3">
      <c r="O5043" s="5"/>
    </row>
    <row r="5044" spans="15:15" x14ac:dyDescent="0.3">
      <c r="O5044" s="5"/>
    </row>
    <row r="5045" spans="15:15" x14ac:dyDescent="0.3">
      <c r="O5045" s="5"/>
    </row>
    <row r="5046" spans="15:15" x14ac:dyDescent="0.3">
      <c r="O5046" s="5"/>
    </row>
    <row r="5047" spans="15:15" x14ac:dyDescent="0.3">
      <c r="O5047" s="5"/>
    </row>
    <row r="5048" spans="15:15" x14ac:dyDescent="0.3">
      <c r="O5048" s="5"/>
    </row>
    <row r="5049" spans="15:15" x14ac:dyDescent="0.3">
      <c r="O5049" s="5"/>
    </row>
    <row r="5050" spans="15:15" x14ac:dyDescent="0.3">
      <c r="O5050" s="5"/>
    </row>
    <row r="5051" spans="15:15" x14ac:dyDescent="0.3">
      <c r="O5051" s="5"/>
    </row>
    <row r="5052" spans="15:15" x14ac:dyDescent="0.3">
      <c r="O5052" s="5"/>
    </row>
    <row r="5053" spans="15:15" x14ac:dyDescent="0.3">
      <c r="O5053" s="5"/>
    </row>
    <row r="5054" spans="15:15" x14ac:dyDescent="0.3">
      <c r="O5054" s="5"/>
    </row>
    <row r="5055" spans="15:15" x14ac:dyDescent="0.3">
      <c r="O5055" s="5"/>
    </row>
    <row r="5056" spans="15:15" x14ac:dyDescent="0.3">
      <c r="O5056" s="5"/>
    </row>
    <row r="5057" spans="15:15" x14ac:dyDescent="0.3">
      <c r="O5057" s="5"/>
    </row>
    <row r="5058" spans="15:15" x14ac:dyDescent="0.3">
      <c r="O5058" s="5"/>
    </row>
    <row r="5059" spans="15:15" x14ac:dyDescent="0.3">
      <c r="O5059" s="5"/>
    </row>
    <row r="5060" spans="15:15" x14ac:dyDescent="0.3">
      <c r="O5060" s="5"/>
    </row>
    <row r="5061" spans="15:15" x14ac:dyDescent="0.3">
      <c r="O5061" s="5"/>
    </row>
    <row r="5062" spans="15:15" x14ac:dyDescent="0.3">
      <c r="O5062" s="5"/>
    </row>
    <row r="5063" spans="15:15" x14ac:dyDescent="0.3">
      <c r="O5063" s="5"/>
    </row>
    <row r="5064" spans="15:15" x14ac:dyDescent="0.3">
      <c r="O5064" s="5"/>
    </row>
    <row r="5065" spans="15:15" x14ac:dyDescent="0.3">
      <c r="O5065" s="5"/>
    </row>
    <row r="5066" spans="15:15" x14ac:dyDescent="0.3">
      <c r="O5066" s="5"/>
    </row>
    <row r="5067" spans="15:15" x14ac:dyDescent="0.3">
      <c r="O5067" s="5"/>
    </row>
    <row r="5068" spans="15:15" x14ac:dyDescent="0.3">
      <c r="O5068" s="5"/>
    </row>
    <row r="5069" spans="15:15" x14ac:dyDescent="0.3">
      <c r="O5069" s="5"/>
    </row>
    <row r="5070" spans="15:15" x14ac:dyDescent="0.3">
      <c r="O5070" s="5"/>
    </row>
    <row r="5071" spans="15:15" x14ac:dyDescent="0.3">
      <c r="O5071" s="5"/>
    </row>
    <row r="5072" spans="15:15" x14ac:dyDescent="0.3">
      <c r="O5072" s="5"/>
    </row>
    <row r="5073" spans="15:15" x14ac:dyDescent="0.3">
      <c r="O5073" s="5"/>
    </row>
    <row r="5074" spans="15:15" x14ac:dyDescent="0.3">
      <c r="O5074" s="5"/>
    </row>
    <row r="5075" spans="15:15" x14ac:dyDescent="0.3">
      <c r="O5075" s="5"/>
    </row>
    <row r="5076" spans="15:15" x14ac:dyDescent="0.3">
      <c r="O5076" s="5"/>
    </row>
    <row r="5077" spans="15:15" x14ac:dyDescent="0.3">
      <c r="O5077" s="5"/>
    </row>
    <row r="5078" spans="15:15" x14ac:dyDescent="0.3">
      <c r="O5078" s="5"/>
    </row>
    <row r="5079" spans="15:15" x14ac:dyDescent="0.3">
      <c r="O5079" s="5"/>
    </row>
    <row r="5080" spans="15:15" x14ac:dyDescent="0.3">
      <c r="O5080" s="5"/>
    </row>
    <row r="5081" spans="15:15" x14ac:dyDescent="0.3">
      <c r="O5081" s="5"/>
    </row>
    <row r="5082" spans="15:15" x14ac:dyDescent="0.3">
      <c r="O5082" s="5"/>
    </row>
    <row r="5083" spans="15:15" x14ac:dyDescent="0.3">
      <c r="O5083" s="5"/>
    </row>
    <row r="5084" spans="15:15" x14ac:dyDescent="0.3">
      <c r="O5084" s="5"/>
    </row>
    <row r="5085" spans="15:15" x14ac:dyDescent="0.3">
      <c r="O5085" s="5"/>
    </row>
    <row r="5086" spans="15:15" x14ac:dyDescent="0.3">
      <c r="O5086" s="5"/>
    </row>
    <row r="5087" spans="15:15" x14ac:dyDescent="0.3">
      <c r="O5087" s="5"/>
    </row>
    <row r="5088" spans="15:15" x14ac:dyDescent="0.3">
      <c r="O5088" s="5"/>
    </row>
    <row r="5089" spans="15:15" x14ac:dyDescent="0.3">
      <c r="O5089" s="5"/>
    </row>
    <row r="5090" spans="15:15" x14ac:dyDescent="0.3">
      <c r="O5090" s="5"/>
    </row>
    <row r="5091" spans="15:15" x14ac:dyDescent="0.3">
      <c r="O5091" s="5"/>
    </row>
    <row r="5092" spans="15:15" x14ac:dyDescent="0.3">
      <c r="O5092" s="5"/>
    </row>
    <row r="5093" spans="15:15" x14ac:dyDescent="0.3">
      <c r="O5093" s="5"/>
    </row>
    <row r="5094" spans="15:15" x14ac:dyDescent="0.3">
      <c r="O5094" s="5"/>
    </row>
    <row r="5095" spans="15:15" x14ac:dyDescent="0.3">
      <c r="O5095" s="5"/>
    </row>
    <row r="5096" spans="15:15" x14ac:dyDescent="0.3">
      <c r="O5096" s="5"/>
    </row>
    <row r="5097" spans="15:15" x14ac:dyDescent="0.3">
      <c r="O5097" s="5"/>
    </row>
    <row r="5098" spans="15:15" x14ac:dyDescent="0.3">
      <c r="O5098" s="5"/>
    </row>
    <row r="5099" spans="15:15" x14ac:dyDescent="0.3">
      <c r="O5099" s="5"/>
    </row>
    <row r="5100" spans="15:15" x14ac:dyDescent="0.3">
      <c r="O5100" s="5"/>
    </row>
    <row r="5101" spans="15:15" x14ac:dyDescent="0.3">
      <c r="O5101" s="5"/>
    </row>
    <row r="5102" spans="15:15" x14ac:dyDescent="0.3">
      <c r="O5102" s="5"/>
    </row>
    <row r="5103" spans="15:15" x14ac:dyDescent="0.3">
      <c r="O5103" s="5"/>
    </row>
    <row r="5104" spans="15:15" x14ac:dyDescent="0.3">
      <c r="O5104" s="5"/>
    </row>
    <row r="5105" spans="15:15" x14ac:dyDescent="0.3">
      <c r="O5105" s="5"/>
    </row>
    <row r="5106" spans="15:15" x14ac:dyDescent="0.3">
      <c r="O5106" s="5"/>
    </row>
    <row r="5107" spans="15:15" x14ac:dyDescent="0.3">
      <c r="O5107" s="5"/>
    </row>
    <row r="5108" spans="15:15" x14ac:dyDescent="0.3">
      <c r="O5108" s="5"/>
    </row>
    <row r="5109" spans="15:15" x14ac:dyDescent="0.3">
      <c r="O5109" s="5"/>
    </row>
    <row r="5110" spans="15:15" x14ac:dyDescent="0.3">
      <c r="O5110" s="5"/>
    </row>
    <row r="5111" spans="15:15" x14ac:dyDescent="0.3">
      <c r="O5111" s="5"/>
    </row>
    <row r="5112" spans="15:15" x14ac:dyDescent="0.3">
      <c r="O5112" s="5"/>
    </row>
    <row r="5113" spans="15:15" x14ac:dyDescent="0.3">
      <c r="O5113" s="5"/>
    </row>
    <row r="5114" spans="15:15" x14ac:dyDescent="0.3">
      <c r="O5114" s="5"/>
    </row>
    <row r="5115" spans="15:15" x14ac:dyDescent="0.3">
      <c r="O5115" s="5"/>
    </row>
    <row r="5116" spans="15:15" x14ac:dyDescent="0.3">
      <c r="O5116" s="5"/>
    </row>
    <row r="5117" spans="15:15" x14ac:dyDescent="0.3">
      <c r="O5117" s="5"/>
    </row>
    <row r="5118" spans="15:15" x14ac:dyDescent="0.3">
      <c r="O5118" s="5"/>
    </row>
    <row r="5119" spans="15:15" x14ac:dyDescent="0.3">
      <c r="O5119" s="5"/>
    </row>
    <row r="5120" spans="15:15" x14ac:dyDescent="0.3">
      <c r="O5120" s="5"/>
    </row>
    <row r="5121" spans="15:15" x14ac:dyDescent="0.3">
      <c r="O5121" s="5"/>
    </row>
    <row r="5122" spans="15:15" x14ac:dyDescent="0.3">
      <c r="O5122" s="5"/>
    </row>
    <row r="5123" spans="15:15" x14ac:dyDescent="0.3">
      <c r="O5123" s="5"/>
    </row>
    <row r="5124" spans="15:15" x14ac:dyDescent="0.3">
      <c r="O5124" s="5"/>
    </row>
    <row r="5125" spans="15:15" x14ac:dyDescent="0.3">
      <c r="O5125" s="5"/>
    </row>
    <row r="5126" spans="15:15" x14ac:dyDescent="0.3">
      <c r="O5126" s="5"/>
    </row>
    <row r="5127" spans="15:15" x14ac:dyDescent="0.3">
      <c r="O5127" s="5"/>
    </row>
    <row r="5128" spans="15:15" x14ac:dyDescent="0.3">
      <c r="O5128" s="5"/>
    </row>
    <row r="5129" spans="15:15" x14ac:dyDescent="0.3">
      <c r="O5129" s="5"/>
    </row>
    <row r="5130" spans="15:15" x14ac:dyDescent="0.3">
      <c r="O5130" s="5"/>
    </row>
    <row r="5131" spans="15:15" x14ac:dyDescent="0.3">
      <c r="O5131" s="5"/>
    </row>
    <row r="5132" spans="15:15" x14ac:dyDescent="0.3">
      <c r="O5132" s="5"/>
    </row>
    <row r="5133" spans="15:15" x14ac:dyDescent="0.3">
      <c r="O5133" s="5"/>
    </row>
    <row r="5134" spans="15:15" x14ac:dyDescent="0.3">
      <c r="O5134" s="5"/>
    </row>
    <row r="5135" spans="15:15" x14ac:dyDescent="0.3">
      <c r="O5135" s="5"/>
    </row>
    <row r="5136" spans="15:15" x14ac:dyDescent="0.3">
      <c r="O5136" s="5"/>
    </row>
    <row r="5137" spans="15:15" x14ac:dyDescent="0.3">
      <c r="O5137" s="5"/>
    </row>
    <row r="5138" spans="15:15" x14ac:dyDescent="0.3">
      <c r="O5138" s="5"/>
    </row>
    <row r="5139" spans="15:15" x14ac:dyDescent="0.3">
      <c r="O5139" s="5"/>
    </row>
    <row r="5140" spans="15:15" x14ac:dyDescent="0.3">
      <c r="O5140" s="5"/>
    </row>
    <row r="5141" spans="15:15" x14ac:dyDescent="0.3">
      <c r="O5141" s="5"/>
    </row>
    <row r="5142" spans="15:15" x14ac:dyDescent="0.3">
      <c r="O5142" s="5"/>
    </row>
    <row r="5143" spans="15:15" x14ac:dyDescent="0.3">
      <c r="O5143" s="5"/>
    </row>
    <row r="5144" spans="15:15" x14ac:dyDescent="0.3">
      <c r="O5144" s="5"/>
    </row>
    <row r="5145" spans="15:15" x14ac:dyDescent="0.3">
      <c r="O5145" s="5"/>
    </row>
    <row r="5146" spans="15:15" x14ac:dyDescent="0.3">
      <c r="O5146" s="5"/>
    </row>
    <row r="5147" spans="15:15" x14ac:dyDescent="0.3">
      <c r="O5147" s="5"/>
    </row>
    <row r="5148" spans="15:15" x14ac:dyDescent="0.3">
      <c r="O5148" s="5"/>
    </row>
    <row r="5149" spans="15:15" x14ac:dyDescent="0.3">
      <c r="O5149" s="5"/>
    </row>
    <row r="5150" spans="15:15" x14ac:dyDescent="0.3">
      <c r="O5150" s="5"/>
    </row>
    <row r="5151" spans="15:15" x14ac:dyDescent="0.3">
      <c r="O5151" s="5"/>
    </row>
    <row r="5152" spans="15:15" x14ac:dyDescent="0.3">
      <c r="O5152" s="5"/>
    </row>
    <row r="5153" spans="15:15" x14ac:dyDescent="0.3">
      <c r="O5153" s="5"/>
    </row>
    <row r="5154" spans="15:15" x14ac:dyDescent="0.3">
      <c r="O5154" s="5"/>
    </row>
    <row r="5155" spans="15:15" x14ac:dyDescent="0.3">
      <c r="O5155" s="5"/>
    </row>
    <row r="5156" spans="15:15" x14ac:dyDescent="0.3">
      <c r="O5156" s="5"/>
    </row>
    <row r="5157" spans="15:15" x14ac:dyDescent="0.3">
      <c r="O5157" s="5"/>
    </row>
    <row r="5158" spans="15:15" x14ac:dyDescent="0.3">
      <c r="O5158" s="5"/>
    </row>
    <row r="5159" spans="15:15" x14ac:dyDescent="0.3">
      <c r="O5159" s="5"/>
    </row>
    <row r="5160" spans="15:15" x14ac:dyDescent="0.3">
      <c r="O5160" s="5"/>
    </row>
    <row r="5161" spans="15:15" x14ac:dyDescent="0.3">
      <c r="O5161" s="5"/>
    </row>
    <row r="5162" spans="15:15" x14ac:dyDescent="0.3">
      <c r="O5162" s="5"/>
    </row>
    <row r="5163" spans="15:15" x14ac:dyDescent="0.3">
      <c r="O5163" s="5"/>
    </row>
    <row r="5164" spans="15:15" x14ac:dyDescent="0.3">
      <c r="O5164" s="5"/>
    </row>
    <row r="5165" spans="15:15" x14ac:dyDescent="0.3">
      <c r="O5165" s="5"/>
    </row>
    <row r="5166" spans="15:15" x14ac:dyDescent="0.3">
      <c r="O5166" s="5"/>
    </row>
    <row r="5167" spans="15:15" x14ac:dyDescent="0.3">
      <c r="O5167" s="5"/>
    </row>
    <row r="5168" spans="15:15" x14ac:dyDescent="0.3">
      <c r="O5168" s="5"/>
    </row>
    <row r="5169" spans="15:15" x14ac:dyDescent="0.3">
      <c r="O5169" s="5"/>
    </row>
    <row r="5170" spans="15:15" x14ac:dyDescent="0.3">
      <c r="O5170" s="5"/>
    </row>
    <row r="5171" spans="15:15" x14ac:dyDescent="0.3">
      <c r="O5171" s="5"/>
    </row>
    <row r="5172" spans="15:15" x14ac:dyDescent="0.3">
      <c r="O5172" s="5"/>
    </row>
    <row r="5173" spans="15:15" x14ac:dyDescent="0.3">
      <c r="O5173" s="5"/>
    </row>
    <row r="5174" spans="15:15" x14ac:dyDescent="0.3">
      <c r="O5174" s="5"/>
    </row>
    <row r="5175" spans="15:15" x14ac:dyDescent="0.3">
      <c r="O5175" s="5"/>
    </row>
    <row r="5176" spans="15:15" x14ac:dyDescent="0.3">
      <c r="O5176" s="5"/>
    </row>
    <row r="5177" spans="15:15" x14ac:dyDescent="0.3">
      <c r="O5177" s="5"/>
    </row>
    <row r="5178" spans="15:15" x14ac:dyDescent="0.3">
      <c r="O5178" s="5"/>
    </row>
    <row r="5179" spans="15:15" x14ac:dyDescent="0.3">
      <c r="O5179" s="5"/>
    </row>
    <row r="5180" spans="15:15" x14ac:dyDescent="0.3">
      <c r="O5180" s="5"/>
    </row>
    <row r="5181" spans="15:15" x14ac:dyDescent="0.3">
      <c r="O5181" s="5"/>
    </row>
    <row r="5182" spans="15:15" x14ac:dyDescent="0.3">
      <c r="O5182" s="5"/>
    </row>
    <row r="5183" spans="15:15" x14ac:dyDescent="0.3">
      <c r="O5183" s="5"/>
    </row>
    <row r="5184" spans="15:15" x14ac:dyDescent="0.3">
      <c r="O5184" s="5"/>
    </row>
    <row r="5185" spans="15:15" x14ac:dyDescent="0.3">
      <c r="O5185" s="5"/>
    </row>
    <row r="5186" spans="15:15" x14ac:dyDescent="0.3">
      <c r="O5186" s="5"/>
    </row>
    <row r="5187" spans="15:15" x14ac:dyDescent="0.3">
      <c r="O5187" s="5"/>
    </row>
    <row r="5188" spans="15:15" x14ac:dyDescent="0.3">
      <c r="O5188" s="5"/>
    </row>
    <row r="5189" spans="15:15" x14ac:dyDescent="0.3">
      <c r="O5189" s="5"/>
    </row>
    <row r="5190" spans="15:15" x14ac:dyDescent="0.3">
      <c r="O5190" s="5"/>
    </row>
    <row r="5191" spans="15:15" x14ac:dyDescent="0.3">
      <c r="O5191" s="5"/>
    </row>
    <row r="5192" spans="15:15" x14ac:dyDescent="0.3">
      <c r="O5192" s="5"/>
    </row>
    <row r="5193" spans="15:15" x14ac:dyDescent="0.3">
      <c r="O5193" s="5"/>
    </row>
    <row r="5194" spans="15:15" x14ac:dyDescent="0.3">
      <c r="O5194" s="5"/>
    </row>
    <row r="5195" spans="15:15" x14ac:dyDescent="0.3">
      <c r="O5195" s="5"/>
    </row>
    <row r="5196" spans="15:15" x14ac:dyDescent="0.3">
      <c r="O5196" s="5"/>
    </row>
    <row r="5197" spans="15:15" x14ac:dyDescent="0.3">
      <c r="O5197" s="5"/>
    </row>
    <row r="5198" spans="15:15" x14ac:dyDescent="0.3">
      <c r="O5198" s="5"/>
    </row>
    <row r="5199" spans="15:15" x14ac:dyDescent="0.3">
      <c r="O5199" s="5"/>
    </row>
    <row r="5200" spans="15:15" x14ac:dyDescent="0.3">
      <c r="O5200" s="5"/>
    </row>
    <row r="5201" spans="15:15" x14ac:dyDescent="0.3">
      <c r="O5201" s="5"/>
    </row>
    <row r="5202" spans="15:15" x14ac:dyDescent="0.3">
      <c r="O5202" s="5"/>
    </row>
    <row r="5203" spans="15:15" x14ac:dyDescent="0.3">
      <c r="O5203" s="5"/>
    </row>
    <row r="5204" spans="15:15" x14ac:dyDescent="0.3">
      <c r="O5204" s="5"/>
    </row>
    <row r="5205" spans="15:15" x14ac:dyDescent="0.3">
      <c r="O5205" s="5"/>
    </row>
    <row r="5206" spans="15:15" x14ac:dyDescent="0.3">
      <c r="O5206" s="5"/>
    </row>
    <row r="5207" spans="15:15" x14ac:dyDescent="0.3">
      <c r="O5207" s="5"/>
    </row>
    <row r="5208" spans="15:15" x14ac:dyDescent="0.3">
      <c r="O5208" s="5"/>
    </row>
    <row r="5209" spans="15:15" x14ac:dyDescent="0.3">
      <c r="O5209" s="5"/>
    </row>
    <row r="5210" spans="15:15" x14ac:dyDescent="0.3">
      <c r="O5210" s="5"/>
    </row>
    <row r="5211" spans="15:15" x14ac:dyDescent="0.3">
      <c r="O5211" s="5"/>
    </row>
    <row r="5212" spans="15:15" x14ac:dyDescent="0.3">
      <c r="O5212" s="5"/>
    </row>
    <row r="5213" spans="15:15" x14ac:dyDescent="0.3">
      <c r="O5213" s="5"/>
    </row>
    <row r="5214" spans="15:15" x14ac:dyDescent="0.3">
      <c r="O5214" s="5"/>
    </row>
    <row r="5215" spans="15:15" x14ac:dyDescent="0.3">
      <c r="O5215" s="5"/>
    </row>
    <row r="5216" spans="15:15" x14ac:dyDescent="0.3">
      <c r="O5216" s="5"/>
    </row>
    <row r="5217" spans="15:15" x14ac:dyDescent="0.3">
      <c r="O5217" s="5"/>
    </row>
    <row r="5218" spans="15:15" x14ac:dyDescent="0.3">
      <c r="O5218" s="5"/>
    </row>
    <row r="5219" spans="15:15" x14ac:dyDescent="0.3">
      <c r="O5219" s="5"/>
    </row>
    <row r="5220" spans="15:15" x14ac:dyDescent="0.3">
      <c r="O5220" s="5"/>
    </row>
    <row r="5221" spans="15:15" x14ac:dyDescent="0.3">
      <c r="O5221" s="5"/>
    </row>
    <row r="5222" spans="15:15" x14ac:dyDescent="0.3">
      <c r="O5222" s="5"/>
    </row>
    <row r="5223" spans="15:15" x14ac:dyDescent="0.3">
      <c r="O5223" s="5"/>
    </row>
    <row r="5224" spans="15:15" x14ac:dyDescent="0.3">
      <c r="O5224" s="5"/>
    </row>
    <row r="5225" spans="15:15" x14ac:dyDescent="0.3">
      <c r="O5225" s="5"/>
    </row>
    <row r="5226" spans="15:15" x14ac:dyDescent="0.3">
      <c r="O5226" s="5"/>
    </row>
    <row r="5227" spans="15:15" x14ac:dyDescent="0.3">
      <c r="O5227" s="5"/>
    </row>
    <row r="5228" spans="15:15" x14ac:dyDescent="0.3">
      <c r="O5228" s="5"/>
    </row>
    <row r="5229" spans="15:15" x14ac:dyDescent="0.3">
      <c r="O5229" s="5"/>
    </row>
    <row r="5230" spans="15:15" x14ac:dyDescent="0.3">
      <c r="O5230" s="5"/>
    </row>
    <row r="5231" spans="15:15" x14ac:dyDescent="0.3">
      <c r="O5231" s="5"/>
    </row>
    <row r="5232" spans="15:15" x14ac:dyDescent="0.3">
      <c r="O5232" s="5"/>
    </row>
    <row r="5233" spans="15:15" x14ac:dyDescent="0.3">
      <c r="O5233" s="5"/>
    </row>
    <row r="5234" spans="15:15" x14ac:dyDescent="0.3">
      <c r="O5234" s="5"/>
    </row>
    <row r="5235" spans="15:15" x14ac:dyDescent="0.3">
      <c r="O5235" s="5"/>
    </row>
    <row r="5236" spans="15:15" x14ac:dyDescent="0.3">
      <c r="O5236" s="5"/>
    </row>
    <row r="5237" spans="15:15" x14ac:dyDescent="0.3">
      <c r="O5237" s="5"/>
    </row>
    <row r="5238" spans="15:15" x14ac:dyDescent="0.3">
      <c r="O5238" s="5"/>
    </row>
    <row r="5239" spans="15:15" x14ac:dyDescent="0.3">
      <c r="O5239" s="5"/>
    </row>
    <row r="5240" spans="15:15" x14ac:dyDescent="0.3">
      <c r="O5240" s="5"/>
    </row>
    <row r="5241" spans="15:15" x14ac:dyDescent="0.3">
      <c r="O5241" s="5"/>
    </row>
    <row r="5242" spans="15:15" x14ac:dyDescent="0.3">
      <c r="O5242" s="5"/>
    </row>
    <row r="5243" spans="15:15" x14ac:dyDescent="0.3">
      <c r="O5243" s="5"/>
    </row>
    <row r="5244" spans="15:15" x14ac:dyDescent="0.3">
      <c r="O5244" s="5"/>
    </row>
    <row r="5245" spans="15:15" x14ac:dyDescent="0.3">
      <c r="O5245" s="5"/>
    </row>
    <row r="5246" spans="15:15" x14ac:dyDescent="0.3">
      <c r="O5246" s="5"/>
    </row>
    <row r="5247" spans="15:15" x14ac:dyDescent="0.3">
      <c r="O5247" s="5"/>
    </row>
    <row r="5248" spans="15:15" x14ac:dyDescent="0.3">
      <c r="O5248" s="5"/>
    </row>
    <row r="5249" spans="15:15" x14ac:dyDescent="0.3">
      <c r="O5249" s="5"/>
    </row>
    <row r="5250" spans="15:15" x14ac:dyDescent="0.3">
      <c r="O5250" s="5"/>
    </row>
    <row r="5251" spans="15:15" x14ac:dyDescent="0.3">
      <c r="O5251" s="5"/>
    </row>
    <row r="5252" spans="15:15" x14ac:dyDescent="0.3">
      <c r="O5252" s="5"/>
    </row>
    <row r="5253" spans="15:15" x14ac:dyDescent="0.3">
      <c r="O5253" s="5"/>
    </row>
    <row r="5254" spans="15:15" x14ac:dyDescent="0.3">
      <c r="O5254" s="5"/>
    </row>
    <row r="5255" spans="15:15" x14ac:dyDescent="0.3">
      <c r="O5255" s="5"/>
    </row>
    <row r="5256" spans="15:15" x14ac:dyDescent="0.3">
      <c r="O5256" s="5"/>
    </row>
    <row r="5257" spans="15:15" x14ac:dyDescent="0.3">
      <c r="O5257" s="5"/>
    </row>
    <row r="5258" spans="15:15" x14ac:dyDescent="0.3">
      <c r="O5258" s="5"/>
    </row>
    <row r="5259" spans="15:15" x14ac:dyDescent="0.3">
      <c r="O5259" s="5"/>
    </row>
    <row r="5260" spans="15:15" x14ac:dyDescent="0.3">
      <c r="O5260" s="5"/>
    </row>
    <row r="5261" spans="15:15" x14ac:dyDescent="0.3">
      <c r="O5261" s="5"/>
    </row>
    <row r="5262" spans="15:15" x14ac:dyDescent="0.3">
      <c r="O5262" s="5"/>
    </row>
    <row r="5263" spans="15:15" x14ac:dyDescent="0.3">
      <c r="O5263" s="5"/>
    </row>
    <row r="5264" spans="15:15" x14ac:dyDescent="0.3">
      <c r="O5264" s="5"/>
    </row>
    <row r="5265" spans="15:15" x14ac:dyDescent="0.3">
      <c r="O5265" s="5"/>
    </row>
    <row r="5266" spans="15:15" x14ac:dyDescent="0.3">
      <c r="O5266" s="5"/>
    </row>
    <row r="5267" spans="15:15" x14ac:dyDescent="0.3">
      <c r="O5267" s="5"/>
    </row>
    <row r="5268" spans="15:15" x14ac:dyDescent="0.3">
      <c r="O5268" s="5"/>
    </row>
    <row r="5269" spans="15:15" x14ac:dyDescent="0.3">
      <c r="O5269" s="5"/>
    </row>
    <row r="5270" spans="15:15" x14ac:dyDescent="0.3">
      <c r="O5270" s="5"/>
    </row>
    <row r="5271" spans="15:15" x14ac:dyDescent="0.3">
      <c r="O5271" s="5"/>
    </row>
    <row r="5272" spans="15:15" x14ac:dyDescent="0.3">
      <c r="O5272" s="5"/>
    </row>
    <row r="5273" spans="15:15" x14ac:dyDescent="0.3">
      <c r="O5273" s="5"/>
    </row>
    <row r="5274" spans="15:15" x14ac:dyDescent="0.3">
      <c r="O5274" s="5"/>
    </row>
    <row r="5275" spans="15:15" x14ac:dyDescent="0.3">
      <c r="O5275" s="5"/>
    </row>
    <row r="5276" spans="15:15" x14ac:dyDescent="0.3">
      <c r="O5276" s="5"/>
    </row>
    <row r="5277" spans="15:15" x14ac:dyDescent="0.3">
      <c r="O5277" s="5"/>
    </row>
    <row r="5278" spans="15:15" x14ac:dyDescent="0.3">
      <c r="O5278" s="5"/>
    </row>
    <row r="5279" spans="15:15" x14ac:dyDescent="0.3">
      <c r="O5279" s="5"/>
    </row>
    <row r="5280" spans="15:15" x14ac:dyDescent="0.3">
      <c r="O5280" s="5"/>
    </row>
    <row r="5281" spans="15:15" x14ac:dyDescent="0.3">
      <c r="O5281" s="5"/>
    </row>
    <row r="5282" spans="15:15" x14ac:dyDescent="0.3">
      <c r="O5282" s="5"/>
    </row>
    <row r="5283" spans="15:15" x14ac:dyDescent="0.3">
      <c r="O5283" s="5"/>
    </row>
    <row r="5284" spans="15:15" x14ac:dyDescent="0.3">
      <c r="O5284" s="5"/>
    </row>
    <row r="5285" spans="15:15" x14ac:dyDescent="0.3">
      <c r="O5285" s="5"/>
    </row>
    <row r="5286" spans="15:15" x14ac:dyDescent="0.3">
      <c r="O5286" s="5"/>
    </row>
    <row r="5287" spans="15:15" x14ac:dyDescent="0.3">
      <c r="O5287" s="5"/>
    </row>
    <row r="5288" spans="15:15" x14ac:dyDescent="0.3">
      <c r="O5288" s="5"/>
    </row>
    <row r="5289" spans="15:15" x14ac:dyDescent="0.3">
      <c r="O5289" s="5"/>
    </row>
    <row r="5290" spans="15:15" x14ac:dyDescent="0.3">
      <c r="O5290" s="5"/>
    </row>
    <row r="5291" spans="15:15" x14ac:dyDescent="0.3">
      <c r="O5291" s="5"/>
    </row>
    <row r="5292" spans="15:15" x14ac:dyDescent="0.3">
      <c r="O5292" s="5"/>
    </row>
    <row r="5293" spans="15:15" x14ac:dyDescent="0.3">
      <c r="O5293" s="5"/>
    </row>
    <row r="5294" spans="15:15" x14ac:dyDescent="0.3">
      <c r="O5294" s="5"/>
    </row>
    <row r="5295" spans="15:15" x14ac:dyDescent="0.3">
      <c r="O5295" s="5"/>
    </row>
    <row r="5296" spans="15:15" x14ac:dyDescent="0.3">
      <c r="O5296" s="5"/>
    </row>
    <row r="5297" spans="15:15" x14ac:dyDescent="0.3">
      <c r="O5297" s="5"/>
    </row>
    <row r="5298" spans="15:15" x14ac:dyDescent="0.3">
      <c r="O5298" s="5"/>
    </row>
    <row r="5299" spans="15:15" x14ac:dyDescent="0.3">
      <c r="O5299" s="5"/>
    </row>
    <row r="5300" spans="15:15" x14ac:dyDescent="0.3">
      <c r="O5300" s="5"/>
    </row>
    <row r="5301" spans="15:15" x14ac:dyDescent="0.3">
      <c r="O5301" s="5"/>
    </row>
    <row r="5302" spans="15:15" x14ac:dyDescent="0.3">
      <c r="O5302" s="5"/>
    </row>
    <row r="5303" spans="15:15" x14ac:dyDescent="0.3">
      <c r="O5303" s="5"/>
    </row>
    <row r="5304" spans="15:15" x14ac:dyDescent="0.3">
      <c r="O5304" s="5"/>
    </row>
    <row r="5305" spans="15:15" x14ac:dyDescent="0.3">
      <c r="O5305" s="5"/>
    </row>
    <row r="5306" spans="15:15" x14ac:dyDescent="0.3">
      <c r="O5306" s="5"/>
    </row>
    <row r="5307" spans="15:15" x14ac:dyDescent="0.3">
      <c r="O5307" s="5"/>
    </row>
    <row r="5308" spans="15:15" x14ac:dyDescent="0.3">
      <c r="O5308" s="5"/>
    </row>
    <row r="5309" spans="15:15" x14ac:dyDescent="0.3">
      <c r="O5309" s="5"/>
    </row>
    <row r="5310" spans="15:15" x14ac:dyDescent="0.3">
      <c r="O5310" s="5"/>
    </row>
    <row r="5311" spans="15:15" x14ac:dyDescent="0.3">
      <c r="O5311" s="5"/>
    </row>
    <row r="5312" spans="15:15" x14ac:dyDescent="0.3">
      <c r="O5312" s="5"/>
    </row>
    <row r="5313" spans="15:15" x14ac:dyDescent="0.3">
      <c r="O5313" s="5"/>
    </row>
    <row r="5314" spans="15:15" x14ac:dyDescent="0.3">
      <c r="O5314" s="5"/>
    </row>
    <row r="5315" spans="15:15" x14ac:dyDescent="0.3">
      <c r="O5315" s="5"/>
    </row>
    <row r="5316" spans="15:15" x14ac:dyDescent="0.3">
      <c r="O5316" s="5"/>
    </row>
    <row r="5317" spans="15:15" x14ac:dyDescent="0.3">
      <c r="O5317" s="5"/>
    </row>
    <row r="5318" spans="15:15" x14ac:dyDescent="0.3">
      <c r="O5318" s="5"/>
    </row>
    <row r="5319" spans="15:15" x14ac:dyDescent="0.3">
      <c r="O5319" s="5"/>
    </row>
    <row r="5320" spans="15:15" x14ac:dyDescent="0.3">
      <c r="O5320" s="5"/>
    </row>
    <row r="5321" spans="15:15" x14ac:dyDescent="0.3">
      <c r="O5321" s="5"/>
    </row>
    <row r="5322" spans="15:15" x14ac:dyDescent="0.3">
      <c r="O5322" s="5"/>
    </row>
    <row r="5323" spans="15:15" x14ac:dyDescent="0.3">
      <c r="O5323" s="5"/>
    </row>
    <row r="5324" spans="15:15" x14ac:dyDescent="0.3">
      <c r="O5324" s="5"/>
    </row>
    <row r="5325" spans="15:15" x14ac:dyDescent="0.3">
      <c r="O5325" s="5"/>
    </row>
    <row r="5326" spans="15:15" x14ac:dyDescent="0.3">
      <c r="O5326" s="5"/>
    </row>
    <row r="5327" spans="15:15" x14ac:dyDescent="0.3">
      <c r="O5327" s="5"/>
    </row>
    <row r="5328" spans="15:15" x14ac:dyDescent="0.3">
      <c r="O5328" s="5"/>
    </row>
    <row r="5329" spans="15:15" x14ac:dyDescent="0.3">
      <c r="O5329" s="5"/>
    </row>
    <row r="5330" spans="15:15" x14ac:dyDescent="0.3">
      <c r="O5330" s="5"/>
    </row>
    <row r="5331" spans="15:15" x14ac:dyDescent="0.3">
      <c r="O5331" s="5"/>
    </row>
    <row r="5332" spans="15:15" x14ac:dyDescent="0.3">
      <c r="O5332" s="5"/>
    </row>
    <row r="5333" spans="15:15" x14ac:dyDescent="0.3">
      <c r="O5333" s="5"/>
    </row>
    <row r="5334" spans="15:15" x14ac:dyDescent="0.3">
      <c r="O5334" s="5"/>
    </row>
    <row r="5335" spans="15:15" x14ac:dyDescent="0.3">
      <c r="O5335" s="5"/>
    </row>
    <row r="5336" spans="15:15" x14ac:dyDescent="0.3">
      <c r="O5336" s="5"/>
    </row>
    <row r="5337" spans="15:15" x14ac:dyDescent="0.3">
      <c r="O5337" s="5"/>
    </row>
    <row r="5338" spans="15:15" x14ac:dyDescent="0.3">
      <c r="O5338" s="5"/>
    </row>
    <row r="5339" spans="15:15" x14ac:dyDescent="0.3">
      <c r="O5339" s="5"/>
    </row>
    <row r="5340" spans="15:15" x14ac:dyDescent="0.3">
      <c r="O5340" s="5"/>
    </row>
    <row r="5341" spans="15:15" x14ac:dyDescent="0.3">
      <c r="O5341" s="5"/>
    </row>
    <row r="5342" spans="15:15" x14ac:dyDescent="0.3">
      <c r="O5342" s="5"/>
    </row>
    <row r="5343" spans="15:15" x14ac:dyDescent="0.3">
      <c r="O5343" s="5"/>
    </row>
    <row r="5344" spans="15:15" x14ac:dyDescent="0.3">
      <c r="O5344" s="5"/>
    </row>
    <row r="5345" spans="15:15" x14ac:dyDescent="0.3">
      <c r="O5345" s="5"/>
    </row>
    <row r="5346" spans="15:15" x14ac:dyDescent="0.3">
      <c r="O5346" s="5"/>
    </row>
    <row r="5347" spans="15:15" x14ac:dyDescent="0.3">
      <c r="O5347" s="5"/>
    </row>
    <row r="5348" spans="15:15" x14ac:dyDescent="0.3">
      <c r="O5348" s="5"/>
    </row>
    <row r="5349" spans="15:15" x14ac:dyDescent="0.3">
      <c r="O5349" s="5"/>
    </row>
    <row r="5350" spans="15:15" x14ac:dyDescent="0.3">
      <c r="O5350" s="5"/>
    </row>
    <row r="5351" spans="15:15" x14ac:dyDescent="0.3">
      <c r="O5351" s="5"/>
    </row>
    <row r="5352" spans="15:15" x14ac:dyDescent="0.3">
      <c r="O5352" s="5"/>
    </row>
    <row r="5353" spans="15:15" x14ac:dyDescent="0.3">
      <c r="O5353" s="5"/>
    </row>
    <row r="5354" spans="15:15" x14ac:dyDescent="0.3">
      <c r="O5354" s="5"/>
    </row>
    <row r="5355" spans="15:15" x14ac:dyDescent="0.3">
      <c r="O5355" s="5"/>
    </row>
    <row r="5356" spans="15:15" x14ac:dyDescent="0.3">
      <c r="O5356" s="5"/>
    </row>
    <row r="5357" spans="15:15" x14ac:dyDescent="0.3">
      <c r="O5357" s="5"/>
    </row>
    <row r="5358" spans="15:15" x14ac:dyDescent="0.3">
      <c r="O5358" s="5"/>
    </row>
    <row r="5359" spans="15:15" x14ac:dyDescent="0.3">
      <c r="O5359" s="5"/>
    </row>
    <row r="5360" spans="15:15" x14ac:dyDescent="0.3">
      <c r="O5360" s="5"/>
    </row>
    <row r="5361" spans="15:15" x14ac:dyDescent="0.3">
      <c r="O5361" s="5"/>
    </row>
    <row r="5362" spans="15:15" x14ac:dyDescent="0.3">
      <c r="O5362" s="5"/>
    </row>
    <row r="5363" spans="15:15" x14ac:dyDescent="0.3">
      <c r="O5363" s="5"/>
    </row>
    <row r="5364" spans="15:15" x14ac:dyDescent="0.3">
      <c r="O5364" s="5"/>
    </row>
    <row r="5365" spans="15:15" x14ac:dyDescent="0.3">
      <c r="O5365" s="5"/>
    </row>
    <row r="5366" spans="15:15" x14ac:dyDescent="0.3">
      <c r="O5366" s="5"/>
    </row>
    <row r="5367" spans="15:15" x14ac:dyDescent="0.3">
      <c r="O5367" s="5"/>
    </row>
    <row r="5368" spans="15:15" x14ac:dyDescent="0.3">
      <c r="O5368" s="5"/>
    </row>
    <row r="5369" spans="15:15" x14ac:dyDescent="0.3">
      <c r="O5369" s="5"/>
    </row>
    <row r="5370" spans="15:15" x14ac:dyDescent="0.3">
      <c r="O5370" s="5"/>
    </row>
    <row r="5371" spans="15:15" x14ac:dyDescent="0.3">
      <c r="O5371" s="5"/>
    </row>
    <row r="5372" spans="15:15" x14ac:dyDescent="0.3">
      <c r="O5372" s="5"/>
    </row>
    <row r="5373" spans="15:15" x14ac:dyDescent="0.3">
      <c r="O5373" s="5"/>
    </row>
    <row r="5374" spans="15:15" x14ac:dyDescent="0.3">
      <c r="O5374" s="5"/>
    </row>
    <row r="5375" spans="15:15" x14ac:dyDescent="0.3">
      <c r="O5375" s="5"/>
    </row>
    <row r="5376" spans="15:15" x14ac:dyDescent="0.3">
      <c r="O5376" s="5"/>
    </row>
    <row r="5377" spans="15:15" x14ac:dyDescent="0.3">
      <c r="O5377" s="5"/>
    </row>
    <row r="5378" spans="15:15" x14ac:dyDescent="0.3">
      <c r="O5378" s="5"/>
    </row>
    <row r="5379" spans="15:15" x14ac:dyDescent="0.3">
      <c r="O5379" s="5"/>
    </row>
    <row r="5380" spans="15:15" x14ac:dyDescent="0.3">
      <c r="O5380" s="5"/>
    </row>
    <row r="5381" spans="15:15" x14ac:dyDescent="0.3">
      <c r="O5381" s="5"/>
    </row>
    <row r="5382" spans="15:15" x14ac:dyDescent="0.3">
      <c r="O5382" s="5"/>
    </row>
    <row r="5383" spans="15:15" x14ac:dyDescent="0.3">
      <c r="O5383" s="5"/>
    </row>
    <row r="5384" spans="15:15" x14ac:dyDescent="0.3">
      <c r="O5384" s="5"/>
    </row>
    <row r="5385" spans="15:15" x14ac:dyDescent="0.3">
      <c r="O5385" s="5"/>
    </row>
    <row r="5386" spans="15:15" x14ac:dyDescent="0.3">
      <c r="O5386" s="5"/>
    </row>
    <row r="5387" spans="15:15" x14ac:dyDescent="0.3">
      <c r="O5387" s="5"/>
    </row>
    <row r="5388" spans="15:15" x14ac:dyDescent="0.3">
      <c r="O5388" s="5"/>
    </row>
    <row r="5389" spans="15:15" x14ac:dyDescent="0.3">
      <c r="O5389" s="5"/>
    </row>
    <row r="5390" spans="15:15" x14ac:dyDescent="0.3">
      <c r="O5390" s="5"/>
    </row>
    <row r="5391" spans="15:15" x14ac:dyDescent="0.3">
      <c r="O5391" s="5"/>
    </row>
    <row r="5392" spans="15:15" x14ac:dyDescent="0.3">
      <c r="O5392" s="5"/>
    </row>
    <row r="5393" spans="15:15" x14ac:dyDescent="0.3">
      <c r="O5393" s="5"/>
    </row>
    <row r="5394" spans="15:15" x14ac:dyDescent="0.3">
      <c r="O5394" s="5"/>
    </row>
    <row r="5395" spans="15:15" x14ac:dyDescent="0.3">
      <c r="O5395" s="5"/>
    </row>
    <row r="5396" spans="15:15" x14ac:dyDescent="0.3">
      <c r="O5396" s="5"/>
    </row>
    <row r="5397" spans="15:15" x14ac:dyDescent="0.3">
      <c r="O5397" s="5"/>
    </row>
    <row r="5398" spans="15:15" x14ac:dyDescent="0.3">
      <c r="O5398" s="5"/>
    </row>
    <row r="5399" spans="15:15" x14ac:dyDescent="0.3">
      <c r="O5399" s="5"/>
    </row>
    <row r="5400" spans="15:15" x14ac:dyDescent="0.3">
      <c r="O5400" s="5"/>
    </row>
    <row r="5401" spans="15:15" x14ac:dyDescent="0.3">
      <c r="O5401" s="5"/>
    </row>
    <row r="5402" spans="15:15" x14ac:dyDescent="0.3">
      <c r="O5402" s="5"/>
    </row>
    <row r="5403" spans="15:15" x14ac:dyDescent="0.3">
      <c r="O5403" s="5"/>
    </row>
    <row r="5404" spans="15:15" x14ac:dyDescent="0.3">
      <c r="O5404" s="5"/>
    </row>
    <row r="5405" spans="15:15" x14ac:dyDescent="0.3">
      <c r="O5405" s="5"/>
    </row>
    <row r="5406" spans="15:15" x14ac:dyDescent="0.3">
      <c r="O5406" s="5"/>
    </row>
    <row r="5407" spans="15:15" x14ac:dyDescent="0.3">
      <c r="O5407" s="5"/>
    </row>
    <row r="5408" spans="15:15" x14ac:dyDescent="0.3">
      <c r="O5408" s="5"/>
    </row>
    <row r="5409" spans="15:15" x14ac:dyDescent="0.3">
      <c r="O5409" s="5"/>
    </row>
    <row r="5410" spans="15:15" x14ac:dyDescent="0.3">
      <c r="O5410" s="5"/>
    </row>
    <row r="5411" spans="15:15" x14ac:dyDescent="0.3">
      <c r="O5411" s="5"/>
    </row>
    <row r="5412" spans="15:15" x14ac:dyDescent="0.3">
      <c r="O5412" s="5"/>
    </row>
    <row r="5413" spans="15:15" x14ac:dyDescent="0.3">
      <c r="O5413" s="5"/>
    </row>
    <row r="5414" spans="15:15" x14ac:dyDescent="0.3">
      <c r="O5414" s="5"/>
    </row>
    <row r="5415" spans="15:15" x14ac:dyDescent="0.3">
      <c r="O5415" s="5"/>
    </row>
    <row r="5416" spans="15:15" x14ac:dyDescent="0.3">
      <c r="O5416" s="5"/>
    </row>
    <row r="5417" spans="15:15" x14ac:dyDescent="0.3">
      <c r="O5417" s="5"/>
    </row>
    <row r="5418" spans="15:15" x14ac:dyDescent="0.3">
      <c r="O5418" s="5"/>
    </row>
    <row r="5419" spans="15:15" x14ac:dyDescent="0.3">
      <c r="O5419" s="5"/>
    </row>
    <row r="5420" spans="15:15" x14ac:dyDescent="0.3">
      <c r="O5420" s="5"/>
    </row>
    <row r="5421" spans="15:15" x14ac:dyDescent="0.3">
      <c r="O5421" s="5"/>
    </row>
    <row r="5422" spans="15:15" x14ac:dyDescent="0.3">
      <c r="O5422" s="5"/>
    </row>
    <row r="5423" spans="15:15" x14ac:dyDescent="0.3">
      <c r="O5423" s="5"/>
    </row>
    <row r="5424" spans="15:15" x14ac:dyDescent="0.3">
      <c r="O5424" s="5"/>
    </row>
    <row r="5425" spans="15:15" x14ac:dyDescent="0.3">
      <c r="O5425" s="5"/>
    </row>
    <row r="5426" spans="15:15" x14ac:dyDescent="0.3">
      <c r="O5426" s="5"/>
    </row>
    <row r="5427" spans="15:15" x14ac:dyDescent="0.3">
      <c r="O5427" s="5"/>
    </row>
    <row r="5428" spans="15:15" x14ac:dyDescent="0.3">
      <c r="O5428" s="5"/>
    </row>
    <row r="5429" spans="15:15" x14ac:dyDescent="0.3">
      <c r="O5429" s="5"/>
    </row>
    <row r="5430" spans="15:15" x14ac:dyDescent="0.3">
      <c r="O5430" s="5"/>
    </row>
    <row r="5431" spans="15:15" x14ac:dyDescent="0.3">
      <c r="O5431" s="5"/>
    </row>
    <row r="5432" spans="15:15" x14ac:dyDescent="0.3">
      <c r="O5432" s="5"/>
    </row>
    <row r="5433" spans="15:15" x14ac:dyDescent="0.3">
      <c r="O5433" s="5"/>
    </row>
    <row r="5434" spans="15:15" x14ac:dyDescent="0.3">
      <c r="O5434" s="5"/>
    </row>
    <row r="5435" spans="15:15" x14ac:dyDescent="0.3">
      <c r="O5435" s="5"/>
    </row>
    <row r="5436" spans="15:15" x14ac:dyDescent="0.3">
      <c r="O5436" s="5"/>
    </row>
    <row r="5437" spans="15:15" x14ac:dyDescent="0.3">
      <c r="O5437" s="5"/>
    </row>
    <row r="5438" spans="15:15" x14ac:dyDescent="0.3">
      <c r="O5438" s="5"/>
    </row>
    <row r="5439" spans="15:15" x14ac:dyDescent="0.3">
      <c r="O5439" s="5"/>
    </row>
    <row r="5440" spans="15:15" x14ac:dyDescent="0.3">
      <c r="O5440" s="5"/>
    </row>
    <row r="5441" spans="15:15" x14ac:dyDescent="0.3">
      <c r="O5441" s="5"/>
    </row>
    <row r="5442" spans="15:15" x14ac:dyDescent="0.3">
      <c r="O5442" s="5"/>
    </row>
    <row r="5443" spans="15:15" x14ac:dyDescent="0.3">
      <c r="O5443" s="5"/>
    </row>
    <row r="5444" spans="15:15" x14ac:dyDescent="0.3">
      <c r="O5444" s="5"/>
    </row>
    <row r="5445" spans="15:15" x14ac:dyDescent="0.3">
      <c r="O5445" s="5"/>
    </row>
    <row r="5446" spans="15:15" x14ac:dyDescent="0.3">
      <c r="O5446" s="5"/>
    </row>
    <row r="5447" spans="15:15" x14ac:dyDescent="0.3">
      <c r="O5447" s="5"/>
    </row>
    <row r="5448" spans="15:15" x14ac:dyDescent="0.3">
      <c r="O5448" s="5"/>
    </row>
    <row r="5449" spans="15:15" x14ac:dyDescent="0.3">
      <c r="O5449" s="5"/>
    </row>
    <row r="5450" spans="15:15" x14ac:dyDescent="0.3">
      <c r="O5450" s="5"/>
    </row>
    <row r="5451" spans="15:15" x14ac:dyDescent="0.3">
      <c r="O5451" s="5"/>
    </row>
    <row r="5452" spans="15:15" x14ac:dyDescent="0.3">
      <c r="O5452" s="5"/>
    </row>
    <row r="5453" spans="15:15" x14ac:dyDescent="0.3">
      <c r="O5453" s="5"/>
    </row>
    <row r="5454" spans="15:15" x14ac:dyDescent="0.3">
      <c r="O5454" s="5"/>
    </row>
    <row r="5455" spans="15:15" x14ac:dyDescent="0.3">
      <c r="O5455" s="5"/>
    </row>
    <row r="5456" spans="15:15" x14ac:dyDescent="0.3">
      <c r="O5456" s="5"/>
    </row>
    <row r="5457" spans="15:15" x14ac:dyDescent="0.3">
      <c r="O5457" s="5"/>
    </row>
    <row r="5458" spans="15:15" x14ac:dyDescent="0.3">
      <c r="O5458" s="5"/>
    </row>
    <row r="5459" spans="15:15" x14ac:dyDescent="0.3">
      <c r="O5459" s="5"/>
    </row>
    <row r="5460" spans="15:15" x14ac:dyDescent="0.3">
      <c r="O5460" s="5"/>
    </row>
    <row r="5461" spans="15:15" x14ac:dyDescent="0.3">
      <c r="O5461" s="5"/>
    </row>
    <row r="5462" spans="15:15" x14ac:dyDescent="0.3">
      <c r="O5462" s="5"/>
    </row>
    <row r="5463" spans="15:15" x14ac:dyDescent="0.3">
      <c r="O5463" s="5"/>
    </row>
    <row r="5464" spans="15:15" x14ac:dyDescent="0.3">
      <c r="O5464" s="5"/>
    </row>
    <row r="5465" spans="15:15" x14ac:dyDescent="0.3">
      <c r="O5465" s="5"/>
    </row>
    <row r="5466" spans="15:15" x14ac:dyDescent="0.3">
      <c r="O5466" s="5"/>
    </row>
    <row r="5467" spans="15:15" x14ac:dyDescent="0.3">
      <c r="O5467" s="5"/>
    </row>
    <row r="5468" spans="15:15" x14ac:dyDescent="0.3">
      <c r="O5468" s="5"/>
    </row>
    <row r="5469" spans="15:15" x14ac:dyDescent="0.3">
      <c r="O5469" s="5"/>
    </row>
    <row r="5470" spans="15:15" x14ac:dyDescent="0.3">
      <c r="O5470" s="5"/>
    </row>
    <row r="5471" spans="15:15" x14ac:dyDescent="0.3">
      <c r="O5471" s="5"/>
    </row>
    <row r="5472" spans="15:15" x14ac:dyDescent="0.3">
      <c r="O5472" s="5"/>
    </row>
    <row r="5473" spans="15:15" x14ac:dyDescent="0.3">
      <c r="O5473" s="5"/>
    </row>
    <row r="5474" spans="15:15" x14ac:dyDescent="0.3">
      <c r="O5474" s="5"/>
    </row>
    <row r="5475" spans="15:15" x14ac:dyDescent="0.3">
      <c r="O5475" s="5"/>
    </row>
    <row r="5476" spans="15:15" x14ac:dyDescent="0.3">
      <c r="O5476" s="5"/>
    </row>
    <row r="5477" spans="15:15" x14ac:dyDescent="0.3">
      <c r="O5477" s="5"/>
    </row>
    <row r="5478" spans="15:15" x14ac:dyDescent="0.3">
      <c r="O5478" s="5"/>
    </row>
    <row r="5479" spans="15:15" x14ac:dyDescent="0.3">
      <c r="O5479" s="5"/>
    </row>
    <row r="5480" spans="15:15" x14ac:dyDescent="0.3">
      <c r="O5480" s="5"/>
    </row>
    <row r="5481" spans="15:15" x14ac:dyDescent="0.3">
      <c r="O5481" s="5"/>
    </row>
    <row r="5482" spans="15:15" x14ac:dyDescent="0.3">
      <c r="O5482" s="5"/>
    </row>
    <row r="5483" spans="15:15" x14ac:dyDescent="0.3">
      <c r="O5483" s="5"/>
    </row>
    <row r="5484" spans="15:15" x14ac:dyDescent="0.3">
      <c r="O5484" s="5"/>
    </row>
    <row r="5485" spans="15:15" x14ac:dyDescent="0.3">
      <c r="O5485" s="5"/>
    </row>
    <row r="5486" spans="15:15" x14ac:dyDescent="0.3">
      <c r="O5486" s="5"/>
    </row>
    <row r="5487" spans="15:15" x14ac:dyDescent="0.3">
      <c r="O5487" s="5"/>
    </row>
    <row r="5488" spans="15:15" x14ac:dyDescent="0.3">
      <c r="O5488" s="5"/>
    </row>
    <row r="5489" spans="15:15" x14ac:dyDescent="0.3">
      <c r="O5489" s="5"/>
    </row>
    <row r="5490" spans="15:15" x14ac:dyDescent="0.3">
      <c r="O5490" s="5"/>
    </row>
    <row r="5491" spans="15:15" x14ac:dyDescent="0.3">
      <c r="O5491" s="5"/>
    </row>
    <row r="5492" spans="15:15" x14ac:dyDescent="0.3">
      <c r="O5492" s="5"/>
    </row>
    <row r="5493" spans="15:15" x14ac:dyDescent="0.3">
      <c r="O5493" s="5"/>
    </row>
    <row r="5494" spans="15:15" x14ac:dyDescent="0.3">
      <c r="O5494" s="5"/>
    </row>
    <row r="5495" spans="15:15" x14ac:dyDescent="0.3">
      <c r="O5495" s="5"/>
    </row>
    <row r="5496" spans="15:15" x14ac:dyDescent="0.3">
      <c r="O5496" s="5"/>
    </row>
    <row r="5497" spans="15:15" x14ac:dyDescent="0.3">
      <c r="O5497" s="5"/>
    </row>
    <row r="5498" spans="15:15" x14ac:dyDescent="0.3">
      <c r="O5498" s="5"/>
    </row>
    <row r="5499" spans="15:15" x14ac:dyDescent="0.3">
      <c r="O5499" s="5"/>
    </row>
    <row r="5500" spans="15:15" x14ac:dyDescent="0.3">
      <c r="O5500" s="5"/>
    </row>
    <row r="5501" spans="15:15" x14ac:dyDescent="0.3">
      <c r="O5501" s="5"/>
    </row>
    <row r="5502" spans="15:15" x14ac:dyDescent="0.3">
      <c r="O5502" s="5"/>
    </row>
    <row r="5503" spans="15:15" x14ac:dyDescent="0.3">
      <c r="O5503" s="5"/>
    </row>
    <row r="5504" spans="15:15" x14ac:dyDescent="0.3">
      <c r="O5504" s="5"/>
    </row>
    <row r="5505" spans="15:15" x14ac:dyDescent="0.3">
      <c r="O5505" s="5"/>
    </row>
    <row r="5506" spans="15:15" x14ac:dyDescent="0.3">
      <c r="O5506" s="5"/>
    </row>
    <row r="5507" spans="15:15" x14ac:dyDescent="0.3">
      <c r="O5507" s="5"/>
    </row>
    <row r="5508" spans="15:15" x14ac:dyDescent="0.3">
      <c r="O5508" s="5"/>
    </row>
    <row r="5509" spans="15:15" x14ac:dyDescent="0.3">
      <c r="O5509" s="5"/>
    </row>
    <row r="5510" spans="15:15" x14ac:dyDescent="0.3">
      <c r="O5510" s="5"/>
    </row>
    <row r="5511" spans="15:15" x14ac:dyDescent="0.3">
      <c r="O5511" s="5"/>
    </row>
    <row r="5512" spans="15:15" x14ac:dyDescent="0.3">
      <c r="O5512" s="5"/>
    </row>
    <row r="5513" spans="15:15" x14ac:dyDescent="0.3">
      <c r="O5513" s="5"/>
    </row>
    <row r="5514" spans="15:15" x14ac:dyDescent="0.3">
      <c r="O5514" s="5"/>
    </row>
    <row r="5515" spans="15:15" x14ac:dyDescent="0.3">
      <c r="O5515" s="5"/>
    </row>
    <row r="5516" spans="15:15" x14ac:dyDescent="0.3">
      <c r="O5516" s="5"/>
    </row>
    <row r="5517" spans="15:15" x14ac:dyDescent="0.3">
      <c r="O5517" s="5"/>
    </row>
    <row r="5518" spans="15:15" x14ac:dyDescent="0.3">
      <c r="O5518" s="5"/>
    </row>
    <row r="5519" spans="15:15" x14ac:dyDescent="0.3">
      <c r="O5519" s="5"/>
    </row>
    <row r="5520" spans="15:15" x14ac:dyDescent="0.3">
      <c r="O5520" s="5"/>
    </row>
    <row r="5521" spans="15:15" x14ac:dyDescent="0.3">
      <c r="O5521" s="5"/>
    </row>
    <row r="5522" spans="15:15" x14ac:dyDescent="0.3">
      <c r="O5522" s="5"/>
    </row>
    <row r="5523" spans="15:15" x14ac:dyDescent="0.3">
      <c r="O5523" s="5"/>
    </row>
    <row r="5524" spans="15:15" x14ac:dyDescent="0.3">
      <c r="O5524" s="5"/>
    </row>
    <row r="5525" spans="15:15" x14ac:dyDescent="0.3">
      <c r="O5525" s="5"/>
    </row>
    <row r="5526" spans="15:15" x14ac:dyDescent="0.3">
      <c r="O5526" s="5"/>
    </row>
    <row r="5527" spans="15:15" x14ac:dyDescent="0.3">
      <c r="O5527" s="5"/>
    </row>
    <row r="5528" spans="15:15" x14ac:dyDescent="0.3">
      <c r="O5528" s="5"/>
    </row>
    <row r="5529" spans="15:15" x14ac:dyDescent="0.3">
      <c r="O5529" s="5"/>
    </row>
    <row r="5530" spans="15:15" x14ac:dyDescent="0.3">
      <c r="O5530" s="5"/>
    </row>
    <row r="5531" spans="15:15" x14ac:dyDescent="0.3">
      <c r="O5531" s="5"/>
    </row>
    <row r="5532" spans="15:15" x14ac:dyDescent="0.3">
      <c r="O5532" s="5"/>
    </row>
    <row r="5533" spans="15:15" x14ac:dyDescent="0.3">
      <c r="O5533" s="5"/>
    </row>
    <row r="5534" spans="15:15" x14ac:dyDescent="0.3">
      <c r="O5534" s="5"/>
    </row>
    <row r="5535" spans="15:15" x14ac:dyDescent="0.3">
      <c r="O5535" s="5"/>
    </row>
    <row r="5536" spans="15:15" x14ac:dyDescent="0.3">
      <c r="O5536" s="5"/>
    </row>
    <row r="5537" spans="15:15" x14ac:dyDescent="0.3">
      <c r="O5537" s="5"/>
    </row>
    <row r="5538" spans="15:15" x14ac:dyDescent="0.3">
      <c r="O5538" s="5"/>
    </row>
    <row r="5539" spans="15:15" x14ac:dyDescent="0.3">
      <c r="O5539" s="5"/>
    </row>
    <row r="5540" spans="15:15" x14ac:dyDescent="0.3">
      <c r="O5540" s="5"/>
    </row>
    <row r="5541" spans="15:15" x14ac:dyDescent="0.3">
      <c r="O5541" s="5"/>
    </row>
    <row r="5542" spans="15:15" x14ac:dyDescent="0.3">
      <c r="O5542" s="5"/>
    </row>
    <row r="5543" spans="15:15" x14ac:dyDescent="0.3">
      <c r="O5543" s="5"/>
    </row>
    <row r="5544" spans="15:15" x14ac:dyDescent="0.3">
      <c r="O5544" s="5"/>
    </row>
    <row r="5545" spans="15:15" x14ac:dyDescent="0.3">
      <c r="O5545" s="5"/>
    </row>
    <row r="5546" spans="15:15" x14ac:dyDescent="0.3">
      <c r="O5546" s="5"/>
    </row>
    <row r="5547" spans="15:15" x14ac:dyDescent="0.3">
      <c r="O5547" s="5"/>
    </row>
    <row r="5548" spans="15:15" x14ac:dyDescent="0.3">
      <c r="O5548" s="5"/>
    </row>
    <row r="5549" spans="15:15" x14ac:dyDescent="0.3">
      <c r="O5549" s="5"/>
    </row>
    <row r="5550" spans="15:15" x14ac:dyDescent="0.3">
      <c r="O5550" s="5"/>
    </row>
    <row r="5551" spans="15:15" x14ac:dyDescent="0.3">
      <c r="O5551" s="5"/>
    </row>
    <row r="5552" spans="15:15" x14ac:dyDescent="0.3">
      <c r="O5552" s="5"/>
    </row>
    <row r="5553" spans="15:15" x14ac:dyDescent="0.3">
      <c r="O5553" s="5"/>
    </row>
    <row r="5554" spans="15:15" x14ac:dyDescent="0.3">
      <c r="O5554" s="5"/>
    </row>
    <row r="5555" spans="15:15" x14ac:dyDescent="0.3">
      <c r="O5555" s="5"/>
    </row>
    <row r="5556" spans="15:15" x14ac:dyDescent="0.3">
      <c r="O5556" s="5"/>
    </row>
    <row r="5557" spans="15:15" x14ac:dyDescent="0.3">
      <c r="O5557" s="5"/>
    </row>
    <row r="5558" spans="15:15" x14ac:dyDescent="0.3">
      <c r="O5558" s="5"/>
    </row>
    <row r="5559" spans="15:15" x14ac:dyDescent="0.3">
      <c r="O5559" s="5"/>
    </row>
    <row r="5560" spans="15:15" x14ac:dyDescent="0.3">
      <c r="O5560" s="5"/>
    </row>
    <row r="5561" spans="15:15" x14ac:dyDescent="0.3">
      <c r="O5561" s="5"/>
    </row>
    <row r="5562" spans="15:15" x14ac:dyDescent="0.3">
      <c r="O5562" s="5"/>
    </row>
    <row r="5563" spans="15:15" x14ac:dyDescent="0.3">
      <c r="O5563" s="5"/>
    </row>
    <row r="5564" spans="15:15" x14ac:dyDescent="0.3">
      <c r="O5564" s="5"/>
    </row>
    <row r="5565" spans="15:15" x14ac:dyDescent="0.3">
      <c r="O5565" s="5"/>
    </row>
    <row r="5566" spans="15:15" x14ac:dyDescent="0.3">
      <c r="O5566" s="5"/>
    </row>
    <row r="5567" spans="15:15" x14ac:dyDescent="0.3">
      <c r="O5567" s="5"/>
    </row>
    <row r="5568" spans="15:15" x14ac:dyDescent="0.3">
      <c r="O5568" s="5"/>
    </row>
    <row r="5569" spans="15:15" x14ac:dyDescent="0.3">
      <c r="O5569" s="5"/>
    </row>
    <row r="5570" spans="15:15" x14ac:dyDescent="0.3">
      <c r="O5570" s="5"/>
    </row>
    <row r="5571" spans="15:15" x14ac:dyDescent="0.3">
      <c r="O5571" s="5"/>
    </row>
    <row r="5572" spans="15:15" x14ac:dyDescent="0.3">
      <c r="O5572" s="5"/>
    </row>
    <row r="5573" spans="15:15" x14ac:dyDescent="0.3">
      <c r="O5573" s="5"/>
    </row>
    <row r="5574" spans="15:15" x14ac:dyDescent="0.3">
      <c r="O5574" s="5"/>
    </row>
    <row r="5575" spans="15:15" x14ac:dyDescent="0.3">
      <c r="O5575" s="5"/>
    </row>
    <row r="5576" spans="15:15" x14ac:dyDescent="0.3">
      <c r="O5576" s="5"/>
    </row>
    <row r="5577" spans="15:15" x14ac:dyDescent="0.3">
      <c r="O5577" s="5"/>
    </row>
    <row r="5578" spans="15:15" x14ac:dyDescent="0.3">
      <c r="O5578" s="5"/>
    </row>
    <row r="5579" spans="15:15" x14ac:dyDescent="0.3">
      <c r="O5579" s="5"/>
    </row>
    <row r="5580" spans="15:15" x14ac:dyDescent="0.3">
      <c r="O5580" s="5"/>
    </row>
    <row r="5581" spans="15:15" x14ac:dyDescent="0.3">
      <c r="O5581" s="5"/>
    </row>
    <row r="5582" spans="15:15" x14ac:dyDescent="0.3">
      <c r="O5582" s="5"/>
    </row>
    <row r="5583" spans="15:15" x14ac:dyDescent="0.3">
      <c r="O5583" s="5"/>
    </row>
    <row r="5584" spans="15:15" x14ac:dyDescent="0.3">
      <c r="O5584" s="5"/>
    </row>
    <row r="5585" spans="15:15" x14ac:dyDescent="0.3">
      <c r="O5585" s="5"/>
    </row>
    <row r="5586" spans="15:15" x14ac:dyDescent="0.3">
      <c r="O5586" s="5"/>
    </row>
    <row r="5587" spans="15:15" x14ac:dyDescent="0.3">
      <c r="O5587" s="5"/>
    </row>
    <row r="5588" spans="15:15" x14ac:dyDescent="0.3">
      <c r="O5588" s="5"/>
    </row>
    <row r="5589" spans="15:15" x14ac:dyDescent="0.3">
      <c r="O5589" s="5"/>
    </row>
    <row r="5590" spans="15:15" x14ac:dyDescent="0.3">
      <c r="O5590" s="5"/>
    </row>
    <row r="5591" spans="15:15" x14ac:dyDescent="0.3">
      <c r="O5591" s="5"/>
    </row>
    <row r="5592" spans="15:15" x14ac:dyDescent="0.3">
      <c r="O5592" s="5"/>
    </row>
    <row r="5593" spans="15:15" x14ac:dyDescent="0.3">
      <c r="O5593" s="5"/>
    </row>
    <row r="5594" spans="15:15" x14ac:dyDescent="0.3">
      <c r="O5594" s="5"/>
    </row>
    <row r="5595" spans="15:15" x14ac:dyDescent="0.3">
      <c r="O5595" s="5"/>
    </row>
    <row r="5596" spans="15:15" x14ac:dyDescent="0.3">
      <c r="O5596" s="5"/>
    </row>
    <row r="5597" spans="15:15" x14ac:dyDescent="0.3">
      <c r="O5597" s="5"/>
    </row>
    <row r="5598" spans="15:15" x14ac:dyDescent="0.3">
      <c r="O5598" s="5"/>
    </row>
    <row r="5599" spans="15:15" x14ac:dyDescent="0.3">
      <c r="O5599" s="5"/>
    </row>
    <row r="5600" spans="15:15" x14ac:dyDescent="0.3">
      <c r="O5600" s="5"/>
    </row>
    <row r="5601" spans="15:15" x14ac:dyDescent="0.3">
      <c r="O5601" s="5"/>
    </row>
    <row r="5602" spans="15:15" x14ac:dyDescent="0.3">
      <c r="O5602" s="5"/>
    </row>
    <row r="5603" spans="15:15" x14ac:dyDescent="0.3">
      <c r="O5603" s="5"/>
    </row>
    <row r="5604" spans="15:15" x14ac:dyDescent="0.3">
      <c r="O5604" s="5"/>
    </row>
    <row r="5605" spans="15:15" x14ac:dyDescent="0.3">
      <c r="O5605" s="5"/>
    </row>
    <row r="5606" spans="15:15" x14ac:dyDescent="0.3">
      <c r="O5606" s="5"/>
    </row>
    <row r="5607" spans="15:15" x14ac:dyDescent="0.3">
      <c r="O5607" s="5"/>
    </row>
    <row r="5608" spans="15:15" x14ac:dyDescent="0.3">
      <c r="O5608" s="5"/>
    </row>
    <row r="5609" spans="15:15" x14ac:dyDescent="0.3">
      <c r="O5609" s="5"/>
    </row>
    <row r="5610" spans="15:15" x14ac:dyDescent="0.3">
      <c r="O5610" s="5"/>
    </row>
    <row r="5611" spans="15:15" x14ac:dyDescent="0.3">
      <c r="O5611" s="5"/>
    </row>
    <row r="5612" spans="15:15" x14ac:dyDescent="0.3">
      <c r="O5612" s="5"/>
    </row>
    <row r="5613" spans="15:15" x14ac:dyDescent="0.3">
      <c r="O5613" s="5"/>
    </row>
    <row r="5614" spans="15:15" x14ac:dyDescent="0.3">
      <c r="O5614" s="5"/>
    </row>
    <row r="5615" spans="15:15" x14ac:dyDescent="0.3">
      <c r="O5615" s="5"/>
    </row>
    <row r="5616" spans="15:15" x14ac:dyDescent="0.3">
      <c r="O5616" s="5"/>
    </row>
    <row r="5617" spans="15:15" x14ac:dyDescent="0.3">
      <c r="O5617" s="5"/>
    </row>
    <row r="5618" spans="15:15" x14ac:dyDescent="0.3">
      <c r="O5618" s="5"/>
    </row>
    <row r="5619" spans="15:15" x14ac:dyDescent="0.3">
      <c r="O5619" s="5"/>
    </row>
    <row r="5620" spans="15:15" x14ac:dyDescent="0.3">
      <c r="O5620" s="5"/>
    </row>
    <row r="5621" spans="15:15" x14ac:dyDescent="0.3">
      <c r="O5621" s="5"/>
    </row>
    <row r="5622" spans="15:15" x14ac:dyDescent="0.3">
      <c r="O5622" s="5"/>
    </row>
    <row r="5623" spans="15:15" x14ac:dyDescent="0.3">
      <c r="O5623" s="5"/>
    </row>
    <row r="5624" spans="15:15" x14ac:dyDescent="0.3">
      <c r="O5624" s="5"/>
    </row>
    <row r="5625" spans="15:15" x14ac:dyDescent="0.3">
      <c r="O5625" s="5"/>
    </row>
    <row r="5626" spans="15:15" x14ac:dyDescent="0.3">
      <c r="O5626" s="5"/>
    </row>
    <row r="5627" spans="15:15" x14ac:dyDescent="0.3">
      <c r="O5627" s="5"/>
    </row>
    <row r="5628" spans="15:15" x14ac:dyDescent="0.3">
      <c r="O5628" s="5"/>
    </row>
    <row r="5629" spans="15:15" x14ac:dyDescent="0.3">
      <c r="O5629" s="5"/>
    </row>
    <row r="5630" spans="15:15" x14ac:dyDescent="0.3">
      <c r="O5630" s="5"/>
    </row>
    <row r="5631" spans="15:15" x14ac:dyDescent="0.3">
      <c r="O5631" s="5"/>
    </row>
    <row r="5632" spans="15:15" x14ac:dyDescent="0.3">
      <c r="O5632" s="5"/>
    </row>
    <row r="5633" spans="15:15" x14ac:dyDescent="0.3">
      <c r="O5633" s="5"/>
    </row>
    <row r="5634" spans="15:15" x14ac:dyDescent="0.3">
      <c r="O5634" s="5"/>
    </row>
    <row r="5635" spans="15:15" x14ac:dyDescent="0.3">
      <c r="O5635" s="5"/>
    </row>
    <row r="5636" spans="15:15" x14ac:dyDescent="0.3">
      <c r="O5636" s="5"/>
    </row>
    <row r="5637" spans="15:15" x14ac:dyDescent="0.3">
      <c r="O5637" s="5"/>
    </row>
    <row r="5638" spans="15:15" x14ac:dyDescent="0.3">
      <c r="O5638" s="5"/>
    </row>
    <row r="5639" spans="15:15" x14ac:dyDescent="0.3">
      <c r="O5639" s="5"/>
    </row>
    <row r="5640" spans="15:15" x14ac:dyDescent="0.3">
      <c r="O5640" s="5"/>
    </row>
    <row r="5641" spans="15:15" x14ac:dyDescent="0.3">
      <c r="O5641" s="5"/>
    </row>
    <row r="5642" spans="15:15" x14ac:dyDescent="0.3">
      <c r="O5642" s="5"/>
    </row>
    <row r="5643" spans="15:15" x14ac:dyDescent="0.3">
      <c r="O5643" s="5"/>
    </row>
    <row r="5644" spans="15:15" x14ac:dyDescent="0.3">
      <c r="O5644" s="5"/>
    </row>
    <row r="5645" spans="15:15" x14ac:dyDescent="0.3">
      <c r="O5645" s="5"/>
    </row>
    <row r="5646" spans="15:15" x14ac:dyDescent="0.3">
      <c r="O5646" s="5"/>
    </row>
    <row r="5647" spans="15:15" x14ac:dyDescent="0.3">
      <c r="O5647" s="5"/>
    </row>
    <row r="5648" spans="15:15" x14ac:dyDescent="0.3">
      <c r="O5648" s="5"/>
    </row>
    <row r="5649" spans="15:15" x14ac:dyDescent="0.3">
      <c r="O5649" s="5"/>
    </row>
    <row r="5650" spans="15:15" x14ac:dyDescent="0.3">
      <c r="O5650" s="5"/>
    </row>
    <row r="5651" spans="15:15" x14ac:dyDescent="0.3">
      <c r="O5651" s="5"/>
    </row>
    <row r="5652" spans="15:15" x14ac:dyDescent="0.3">
      <c r="O5652" s="5"/>
    </row>
    <row r="5653" spans="15:15" x14ac:dyDescent="0.3">
      <c r="O5653" s="5"/>
    </row>
    <row r="5654" spans="15:15" x14ac:dyDescent="0.3">
      <c r="O5654" s="5"/>
    </row>
    <row r="5655" spans="15:15" x14ac:dyDescent="0.3">
      <c r="O5655" s="5"/>
    </row>
    <row r="5656" spans="15:15" x14ac:dyDescent="0.3">
      <c r="O5656" s="5"/>
    </row>
    <row r="5657" spans="15:15" x14ac:dyDescent="0.3">
      <c r="O5657" s="5"/>
    </row>
    <row r="5658" spans="15:15" x14ac:dyDescent="0.3">
      <c r="O5658" s="5"/>
    </row>
    <row r="5659" spans="15:15" x14ac:dyDescent="0.3">
      <c r="O5659" s="5"/>
    </row>
    <row r="5660" spans="15:15" x14ac:dyDescent="0.3">
      <c r="O5660" s="5"/>
    </row>
    <row r="5661" spans="15:15" x14ac:dyDescent="0.3">
      <c r="O5661" s="5"/>
    </row>
    <row r="5662" spans="15:15" x14ac:dyDescent="0.3">
      <c r="O5662" s="5"/>
    </row>
    <row r="5663" spans="15:15" x14ac:dyDescent="0.3">
      <c r="O5663" s="5"/>
    </row>
    <row r="5664" spans="15:15" x14ac:dyDescent="0.3">
      <c r="O5664" s="5"/>
    </row>
    <row r="5665" spans="15:15" x14ac:dyDescent="0.3">
      <c r="O5665" s="5"/>
    </row>
    <row r="5666" spans="15:15" x14ac:dyDescent="0.3">
      <c r="O5666" s="5"/>
    </row>
    <row r="5667" spans="15:15" x14ac:dyDescent="0.3">
      <c r="O5667" s="5"/>
    </row>
    <row r="5668" spans="15:15" x14ac:dyDescent="0.3">
      <c r="O5668" s="5"/>
    </row>
    <row r="5669" spans="15:15" x14ac:dyDescent="0.3">
      <c r="O5669" s="5"/>
    </row>
    <row r="5670" spans="15:15" x14ac:dyDescent="0.3">
      <c r="O5670" s="5"/>
    </row>
    <row r="5671" spans="15:15" x14ac:dyDescent="0.3">
      <c r="O5671" s="5"/>
    </row>
    <row r="5672" spans="15:15" x14ac:dyDescent="0.3">
      <c r="O5672" s="5"/>
    </row>
    <row r="5673" spans="15:15" x14ac:dyDescent="0.3">
      <c r="O5673" s="5"/>
    </row>
    <row r="5674" spans="15:15" x14ac:dyDescent="0.3">
      <c r="O5674" s="5"/>
    </row>
    <row r="5675" spans="15:15" x14ac:dyDescent="0.3">
      <c r="O5675" s="5"/>
    </row>
    <row r="5676" spans="15:15" x14ac:dyDescent="0.3">
      <c r="O5676" s="5"/>
    </row>
    <row r="5677" spans="15:15" x14ac:dyDescent="0.3">
      <c r="O5677" s="5"/>
    </row>
    <row r="5678" spans="15:15" x14ac:dyDescent="0.3">
      <c r="O5678" s="5"/>
    </row>
    <row r="5679" spans="15:15" x14ac:dyDescent="0.3">
      <c r="O5679" s="5"/>
    </row>
    <row r="5680" spans="15:15" x14ac:dyDescent="0.3">
      <c r="O5680" s="5"/>
    </row>
    <row r="5681" spans="15:15" x14ac:dyDescent="0.3">
      <c r="O5681" s="5"/>
    </row>
    <row r="5682" spans="15:15" x14ac:dyDescent="0.3">
      <c r="O5682" s="5"/>
    </row>
    <row r="5683" spans="15:15" x14ac:dyDescent="0.3">
      <c r="O5683" s="5"/>
    </row>
    <row r="5684" spans="15:15" x14ac:dyDescent="0.3">
      <c r="O5684" s="5"/>
    </row>
    <row r="5685" spans="15:15" x14ac:dyDescent="0.3">
      <c r="O5685" s="5"/>
    </row>
    <row r="5686" spans="15:15" x14ac:dyDescent="0.3">
      <c r="O5686" s="5"/>
    </row>
    <row r="5687" spans="15:15" x14ac:dyDescent="0.3">
      <c r="O5687" s="5"/>
    </row>
    <row r="5688" spans="15:15" x14ac:dyDescent="0.3">
      <c r="O5688" s="5"/>
    </row>
    <row r="5689" spans="15:15" x14ac:dyDescent="0.3">
      <c r="O5689" s="5"/>
    </row>
    <row r="5690" spans="15:15" x14ac:dyDescent="0.3">
      <c r="O5690" s="5"/>
    </row>
    <row r="5691" spans="15:15" x14ac:dyDescent="0.3">
      <c r="O5691" s="5"/>
    </row>
    <row r="5692" spans="15:15" x14ac:dyDescent="0.3">
      <c r="O5692" s="5"/>
    </row>
    <row r="5693" spans="15:15" x14ac:dyDescent="0.3">
      <c r="O5693" s="5"/>
    </row>
    <row r="5694" spans="15:15" x14ac:dyDescent="0.3">
      <c r="O5694" s="5"/>
    </row>
    <row r="5695" spans="15:15" x14ac:dyDescent="0.3">
      <c r="O5695" s="5"/>
    </row>
    <row r="5696" spans="15:15" x14ac:dyDescent="0.3">
      <c r="O5696" s="5"/>
    </row>
    <row r="5697" spans="15:15" x14ac:dyDescent="0.3">
      <c r="O5697" s="5"/>
    </row>
    <row r="5698" spans="15:15" x14ac:dyDescent="0.3">
      <c r="O5698" s="5"/>
    </row>
    <row r="5699" spans="15:15" x14ac:dyDescent="0.3">
      <c r="O5699" s="5"/>
    </row>
    <row r="5700" spans="15:15" x14ac:dyDescent="0.3">
      <c r="O5700" s="5"/>
    </row>
    <row r="5701" spans="15:15" x14ac:dyDescent="0.3">
      <c r="O5701" s="5"/>
    </row>
    <row r="5702" spans="15:15" x14ac:dyDescent="0.3">
      <c r="O5702" s="5"/>
    </row>
    <row r="5703" spans="15:15" x14ac:dyDescent="0.3">
      <c r="O5703" s="5"/>
    </row>
    <row r="5704" spans="15:15" x14ac:dyDescent="0.3">
      <c r="O5704" s="5"/>
    </row>
    <row r="5705" spans="15:15" x14ac:dyDescent="0.3">
      <c r="O5705" s="5"/>
    </row>
    <row r="5706" spans="15:15" x14ac:dyDescent="0.3">
      <c r="O5706" s="5"/>
    </row>
    <row r="5707" spans="15:15" x14ac:dyDescent="0.3">
      <c r="O5707" s="5"/>
    </row>
    <row r="5708" spans="15:15" x14ac:dyDescent="0.3">
      <c r="O5708" s="5"/>
    </row>
    <row r="5709" spans="15:15" x14ac:dyDescent="0.3">
      <c r="O5709" s="5"/>
    </row>
    <row r="5710" spans="15:15" x14ac:dyDescent="0.3">
      <c r="O5710" s="5"/>
    </row>
    <row r="5711" spans="15:15" x14ac:dyDescent="0.3">
      <c r="O5711" s="5"/>
    </row>
    <row r="5712" spans="15:15" x14ac:dyDescent="0.3">
      <c r="O5712" s="5"/>
    </row>
    <row r="5713" spans="15:15" x14ac:dyDescent="0.3">
      <c r="O5713" s="5"/>
    </row>
    <row r="5714" spans="15:15" x14ac:dyDescent="0.3">
      <c r="O5714" s="5"/>
    </row>
    <row r="5715" spans="15:15" x14ac:dyDescent="0.3">
      <c r="O5715" s="5"/>
    </row>
    <row r="5716" spans="15:15" x14ac:dyDescent="0.3">
      <c r="O5716" s="5"/>
    </row>
    <row r="5717" spans="15:15" x14ac:dyDescent="0.3">
      <c r="O5717" s="5"/>
    </row>
    <row r="5718" spans="15:15" x14ac:dyDescent="0.3">
      <c r="O5718" s="5"/>
    </row>
    <row r="5719" spans="15:15" x14ac:dyDescent="0.3">
      <c r="O5719" s="5"/>
    </row>
    <row r="5720" spans="15:15" x14ac:dyDescent="0.3">
      <c r="O5720" s="5"/>
    </row>
    <row r="5721" spans="15:15" x14ac:dyDescent="0.3">
      <c r="O5721" s="5"/>
    </row>
    <row r="5722" spans="15:15" x14ac:dyDescent="0.3">
      <c r="O5722" s="5"/>
    </row>
    <row r="5723" spans="15:15" x14ac:dyDescent="0.3">
      <c r="O5723" s="5"/>
    </row>
    <row r="5724" spans="15:15" x14ac:dyDescent="0.3">
      <c r="O5724" s="5"/>
    </row>
    <row r="5725" spans="15:15" x14ac:dyDescent="0.3">
      <c r="O5725" s="5"/>
    </row>
    <row r="5726" spans="15:15" x14ac:dyDescent="0.3">
      <c r="O5726" s="5"/>
    </row>
    <row r="5727" spans="15:15" x14ac:dyDescent="0.3">
      <c r="O5727" s="5"/>
    </row>
    <row r="5728" spans="15:15" x14ac:dyDescent="0.3">
      <c r="O5728" s="5"/>
    </row>
    <row r="5729" spans="15:15" x14ac:dyDescent="0.3">
      <c r="O5729" s="5"/>
    </row>
    <row r="5730" spans="15:15" x14ac:dyDescent="0.3">
      <c r="O5730" s="5"/>
    </row>
    <row r="5731" spans="15:15" x14ac:dyDescent="0.3">
      <c r="O5731" s="5"/>
    </row>
    <row r="5732" spans="15:15" x14ac:dyDescent="0.3">
      <c r="O5732" s="5"/>
    </row>
    <row r="5733" spans="15:15" x14ac:dyDescent="0.3">
      <c r="O5733" s="5"/>
    </row>
    <row r="5734" spans="15:15" x14ac:dyDescent="0.3">
      <c r="O5734" s="5"/>
    </row>
    <row r="5735" spans="15:15" x14ac:dyDescent="0.3">
      <c r="O5735" s="5"/>
    </row>
    <row r="5736" spans="15:15" x14ac:dyDescent="0.3">
      <c r="O5736" s="5"/>
    </row>
    <row r="5737" spans="15:15" x14ac:dyDescent="0.3">
      <c r="O5737" s="5"/>
    </row>
    <row r="5738" spans="15:15" x14ac:dyDescent="0.3">
      <c r="O5738" s="5"/>
    </row>
    <row r="5739" spans="15:15" x14ac:dyDescent="0.3">
      <c r="O5739" s="5"/>
    </row>
    <row r="5740" spans="15:15" x14ac:dyDescent="0.3">
      <c r="O5740" s="5"/>
    </row>
    <row r="5741" spans="15:15" x14ac:dyDescent="0.3">
      <c r="O5741" s="5"/>
    </row>
    <row r="5742" spans="15:15" x14ac:dyDescent="0.3">
      <c r="O5742" s="5"/>
    </row>
    <row r="5743" spans="15:15" x14ac:dyDescent="0.3">
      <c r="O5743" s="5"/>
    </row>
    <row r="5744" spans="15:15" x14ac:dyDescent="0.3">
      <c r="O5744" s="5"/>
    </row>
    <row r="5745" spans="15:15" x14ac:dyDescent="0.3">
      <c r="O5745" s="5"/>
    </row>
    <row r="5746" spans="15:15" x14ac:dyDescent="0.3">
      <c r="O5746" s="5"/>
    </row>
    <row r="5747" spans="15:15" x14ac:dyDescent="0.3">
      <c r="O5747" s="5"/>
    </row>
    <row r="5748" spans="15:15" x14ac:dyDescent="0.3">
      <c r="O5748" s="5"/>
    </row>
    <row r="5749" spans="15:15" x14ac:dyDescent="0.3">
      <c r="O5749" s="5"/>
    </row>
    <row r="5750" spans="15:15" x14ac:dyDescent="0.3">
      <c r="O5750" s="5"/>
    </row>
    <row r="5751" spans="15:15" x14ac:dyDescent="0.3">
      <c r="O5751" s="5"/>
    </row>
    <row r="5752" spans="15:15" x14ac:dyDescent="0.3">
      <c r="O5752" s="5"/>
    </row>
    <row r="5753" spans="15:15" x14ac:dyDescent="0.3">
      <c r="O5753" s="5"/>
    </row>
    <row r="5754" spans="15:15" x14ac:dyDescent="0.3">
      <c r="O5754" s="5"/>
    </row>
    <row r="5755" spans="15:15" x14ac:dyDescent="0.3">
      <c r="O5755" s="5"/>
    </row>
    <row r="5756" spans="15:15" x14ac:dyDescent="0.3">
      <c r="O5756" s="5"/>
    </row>
    <row r="5757" spans="15:15" x14ac:dyDescent="0.3">
      <c r="O5757" s="5"/>
    </row>
    <row r="5758" spans="15:15" x14ac:dyDescent="0.3">
      <c r="O5758" s="5"/>
    </row>
    <row r="5759" spans="15:15" x14ac:dyDescent="0.3">
      <c r="O5759" s="5"/>
    </row>
    <row r="5760" spans="15:15" x14ac:dyDescent="0.3">
      <c r="O5760" s="5"/>
    </row>
    <row r="5761" spans="15:15" x14ac:dyDescent="0.3">
      <c r="O5761" s="5"/>
    </row>
    <row r="5762" spans="15:15" x14ac:dyDescent="0.3">
      <c r="O5762" s="5"/>
    </row>
    <row r="5763" spans="15:15" x14ac:dyDescent="0.3">
      <c r="O5763" s="5"/>
    </row>
    <row r="5764" spans="15:15" x14ac:dyDescent="0.3">
      <c r="O5764" s="5"/>
    </row>
    <row r="5765" spans="15:15" x14ac:dyDescent="0.3">
      <c r="O5765" s="5"/>
    </row>
    <row r="5766" spans="15:15" x14ac:dyDescent="0.3">
      <c r="O5766" s="5"/>
    </row>
    <row r="5767" spans="15:15" x14ac:dyDescent="0.3">
      <c r="O5767" s="5"/>
    </row>
    <row r="5768" spans="15:15" x14ac:dyDescent="0.3">
      <c r="O5768" s="5"/>
    </row>
    <row r="5769" spans="15:15" x14ac:dyDescent="0.3">
      <c r="O5769" s="5"/>
    </row>
    <row r="5770" spans="15:15" x14ac:dyDescent="0.3">
      <c r="O5770" s="5"/>
    </row>
    <row r="5771" spans="15:15" x14ac:dyDescent="0.3">
      <c r="O5771" s="5"/>
    </row>
    <row r="5772" spans="15:15" x14ac:dyDescent="0.3">
      <c r="O5772" s="5"/>
    </row>
    <row r="5773" spans="15:15" x14ac:dyDescent="0.3">
      <c r="O5773" s="5"/>
    </row>
    <row r="5774" spans="15:15" x14ac:dyDescent="0.3">
      <c r="O5774" s="5"/>
    </row>
    <row r="5775" spans="15:15" x14ac:dyDescent="0.3">
      <c r="O5775" s="5"/>
    </row>
    <row r="5776" spans="15:15" x14ac:dyDescent="0.3">
      <c r="O5776" s="5"/>
    </row>
    <row r="5777" spans="15:15" x14ac:dyDescent="0.3">
      <c r="O5777" s="5"/>
    </row>
    <row r="5778" spans="15:15" x14ac:dyDescent="0.3">
      <c r="O5778" s="5"/>
    </row>
    <row r="5779" spans="15:15" x14ac:dyDescent="0.3">
      <c r="O5779" s="5"/>
    </row>
    <row r="5780" spans="15:15" x14ac:dyDescent="0.3">
      <c r="O5780" s="5"/>
    </row>
    <row r="5781" spans="15:15" x14ac:dyDescent="0.3">
      <c r="O5781" s="5"/>
    </row>
    <row r="5782" spans="15:15" x14ac:dyDescent="0.3">
      <c r="O5782" s="5"/>
    </row>
    <row r="5783" spans="15:15" x14ac:dyDescent="0.3">
      <c r="O5783" s="5"/>
    </row>
    <row r="5784" spans="15:15" x14ac:dyDescent="0.3">
      <c r="O5784" s="5"/>
    </row>
    <row r="5785" spans="15:15" x14ac:dyDescent="0.3">
      <c r="O5785" s="5"/>
    </row>
    <row r="5786" spans="15:15" x14ac:dyDescent="0.3">
      <c r="O5786" s="5"/>
    </row>
    <row r="5787" spans="15:15" x14ac:dyDescent="0.3">
      <c r="O5787" s="5"/>
    </row>
    <row r="5788" spans="15:15" x14ac:dyDescent="0.3">
      <c r="O5788" s="5"/>
    </row>
    <row r="5789" spans="15:15" x14ac:dyDescent="0.3">
      <c r="O5789" s="5"/>
    </row>
    <row r="5790" spans="15:15" x14ac:dyDescent="0.3">
      <c r="O5790" s="5"/>
    </row>
    <row r="5791" spans="15:15" x14ac:dyDescent="0.3">
      <c r="O5791" s="5"/>
    </row>
    <row r="5792" spans="15:15" x14ac:dyDescent="0.3">
      <c r="O5792" s="5"/>
    </row>
    <row r="5793" spans="15:15" x14ac:dyDescent="0.3">
      <c r="O5793" s="5"/>
    </row>
    <row r="5794" spans="15:15" x14ac:dyDescent="0.3">
      <c r="O5794" s="5"/>
    </row>
    <row r="5795" spans="15:15" x14ac:dyDescent="0.3">
      <c r="O5795" s="5"/>
    </row>
    <row r="5796" spans="15:15" x14ac:dyDescent="0.3">
      <c r="O5796" s="5"/>
    </row>
    <row r="5797" spans="15:15" x14ac:dyDescent="0.3">
      <c r="O5797" s="5"/>
    </row>
    <row r="5798" spans="15:15" x14ac:dyDescent="0.3">
      <c r="O5798" s="5"/>
    </row>
    <row r="5799" spans="15:15" x14ac:dyDescent="0.3">
      <c r="O5799" s="5"/>
    </row>
    <row r="5800" spans="15:15" x14ac:dyDescent="0.3">
      <c r="O5800" s="5"/>
    </row>
    <row r="5801" spans="15:15" x14ac:dyDescent="0.3">
      <c r="O5801" s="5"/>
    </row>
    <row r="5802" spans="15:15" x14ac:dyDescent="0.3">
      <c r="O5802" s="5"/>
    </row>
    <row r="5803" spans="15:15" x14ac:dyDescent="0.3">
      <c r="O5803" s="5"/>
    </row>
    <row r="5804" spans="15:15" x14ac:dyDescent="0.3">
      <c r="O5804" s="5"/>
    </row>
    <row r="5805" spans="15:15" x14ac:dyDescent="0.3">
      <c r="O5805" s="5"/>
    </row>
    <row r="5806" spans="15:15" x14ac:dyDescent="0.3">
      <c r="O5806" s="5"/>
    </row>
    <row r="5807" spans="15:15" x14ac:dyDescent="0.3">
      <c r="O5807" s="5"/>
    </row>
    <row r="5808" spans="15:15" x14ac:dyDescent="0.3">
      <c r="O5808" s="5"/>
    </row>
    <row r="5809" spans="15:15" x14ac:dyDescent="0.3">
      <c r="O5809" s="5"/>
    </row>
    <row r="5810" spans="15:15" x14ac:dyDescent="0.3">
      <c r="O5810" s="5"/>
    </row>
    <row r="5811" spans="15:15" x14ac:dyDescent="0.3">
      <c r="O5811" s="5"/>
    </row>
    <row r="5812" spans="15:15" x14ac:dyDescent="0.3">
      <c r="O5812" s="5"/>
    </row>
    <row r="5813" spans="15:15" x14ac:dyDescent="0.3">
      <c r="O5813" s="5"/>
    </row>
    <row r="5814" spans="15:15" x14ac:dyDescent="0.3">
      <c r="O5814" s="5"/>
    </row>
    <row r="5815" spans="15:15" x14ac:dyDescent="0.3">
      <c r="O5815" s="5"/>
    </row>
    <row r="5816" spans="15:15" x14ac:dyDescent="0.3">
      <c r="O5816" s="5"/>
    </row>
    <row r="5817" spans="15:15" x14ac:dyDescent="0.3">
      <c r="O5817" s="5"/>
    </row>
    <row r="5818" spans="15:15" x14ac:dyDescent="0.3">
      <c r="O5818" s="5"/>
    </row>
    <row r="5819" spans="15:15" x14ac:dyDescent="0.3">
      <c r="O5819" s="5"/>
    </row>
    <row r="5820" spans="15:15" x14ac:dyDescent="0.3">
      <c r="O5820" s="5"/>
    </row>
    <row r="5821" spans="15:15" x14ac:dyDescent="0.3">
      <c r="O5821" s="5"/>
    </row>
    <row r="5822" spans="15:15" x14ac:dyDescent="0.3">
      <c r="O5822" s="5"/>
    </row>
    <row r="5823" spans="15:15" x14ac:dyDescent="0.3">
      <c r="O5823" s="5"/>
    </row>
    <row r="5824" spans="15:15" x14ac:dyDescent="0.3">
      <c r="O5824" s="5"/>
    </row>
    <row r="5825" spans="15:15" x14ac:dyDescent="0.3">
      <c r="O5825" s="5"/>
    </row>
    <row r="5826" spans="15:15" x14ac:dyDescent="0.3">
      <c r="O5826" s="5"/>
    </row>
    <row r="5827" spans="15:15" x14ac:dyDescent="0.3">
      <c r="O5827" s="5"/>
    </row>
    <row r="5828" spans="15:15" x14ac:dyDescent="0.3">
      <c r="O5828" s="5"/>
    </row>
    <row r="5829" spans="15:15" x14ac:dyDescent="0.3">
      <c r="O5829" s="5"/>
    </row>
    <row r="5830" spans="15:15" x14ac:dyDescent="0.3">
      <c r="O5830" s="5"/>
    </row>
    <row r="5831" spans="15:15" x14ac:dyDescent="0.3">
      <c r="O5831" s="5"/>
    </row>
    <row r="5832" spans="15:15" x14ac:dyDescent="0.3">
      <c r="O5832" s="5"/>
    </row>
    <row r="5833" spans="15:15" x14ac:dyDescent="0.3">
      <c r="O5833" s="5"/>
    </row>
    <row r="5834" spans="15:15" x14ac:dyDescent="0.3">
      <c r="O5834" s="5"/>
    </row>
    <row r="5835" spans="15:15" x14ac:dyDescent="0.3">
      <c r="O5835" s="5"/>
    </row>
    <row r="5836" spans="15:15" x14ac:dyDescent="0.3">
      <c r="O5836" s="5"/>
    </row>
    <row r="5837" spans="15:15" x14ac:dyDescent="0.3">
      <c r="O5837" s="5"/>
    </row>
    <row r="5838" spans="15:15" x14ac:dyDescent="0.3">
      <c r="O5838" s="5"/>
    </row>
    <row r="5839" spans="15:15" x14ac:dyDescent="0.3">
      <c r="O5839" s="5"/>
    </row>
    <row r="5840" spans="15:15" x14ac:dyDescent="0.3">
      <c r="O5840" s="5"/>
    </row>
    <row r="5841" spans="15:15" x14ac:dyDescent="0.3">
      <c r="O5841" s="5"/>
    </row>
    <row r="5842" spans="15:15" x14ac:dyDescent="0.3">
      <c r="O5842" s="5"/>
    </row>
    <row r="5843" spans="15:15" x14ac:dyDescent="0.3">
      <c r="O5843" s="5"/>
    </row>
    <row r="5844" spans="15:15" x14ac:dyDescent="0.3">
      <c r="O5844" s="5"/>
    </row>
    <row r="5845" spans="15:15" x14ac:dyDescent="0.3">
      <c r="O5845" s="5"/>
    </row>
    <row r="5846" spans="15:15" x14ac:dyDescent="0.3">
      <c r="O5846" s="5"/>
    </row>
    <row r="5847" spans="15:15" x14ac:dyDescent="0.3">
      <c r="O5847" s="5"/>
    </row>
    <row r="5848" spans="15:15" x14ac:dyDescent="0.3">
      <c r="O5848" s="5"/>
    </row>
    <row r="5849" spans="15:15" x14ac:dyDescent="0.3">
      <c r="O5849" s="5"/>
    </row>
    <row r="5850" spans="15:15" x14ac:dyDescent="0.3">
      <c r="O5850" s="5"/>
    </row>
    <row r="5851" spans="15:15" x14ac:dyDescent="0.3">
      <c r="O5851" s="5"/>
    </row>
    <row r="5852" spans="15:15" x14ac:dyDescent="0.3">
      <c r="O5852" s="5"/>
    </row>
    <row r="5853" spans="15:15" x14ac:dyDescent="0.3">
      <c r="O5853" s="5"/>
    </row>
    <row r="5854" spans="15:15" x14ac:dyDescent="0.3">
      <c r="O5854" s="5"/>
    </row>
    <row r="5855" spans="15:15" x14ac:dyDescent="0.3">
      <c r="O5855" s="5"/>
    </row>
    <row r="5856" spans="15:15" x14ac:dyDescent="0.3">
      <c r="O5856" s="5"/>
    </row>
    <row r="5857" spans="15:15" x14ac:dyDescent="0.3">
      <c r="O5857" s="5"/>
    </row>
    <row r="5858" spans="15:15" x14ac:dyDescent="0.3">
      <c r="O5858" s="5"/>
    </row>
    <row r="5859" spans="15:15" x14ac:dyDescent="0.3">
      <c r="O5859" s="5"/>
    </row>
    <row r="5860" spans="15:15" x14ac:dyDescent="0.3">
      <c r="O5860" s="5"/>
    </row>
    <row r="5861" spans="15:15" x14ac:dyDescent="0.3">
      <c r="O5861" s="5"/>
    </row>
    <row r="5862" spans="15:15" x14ac:dyDescent="0.3">
      <c r="O5862" s="5"/>
    </row>
    <row r="5863" spans="15:15" x14ac:dyDescent="0.3">
      <c r="O5863" s="5"/>
    </row>
    <row r="5864" spans="15:15" x14ac:dyDescent="0.3">
      <c r="O5864" s="5"/>
    </row>
    <row r="5865" spans="15:15" x14ac:dyDescent="0.3">
      <c r="O5865" s="5"/>
    </row>
    <row r="5866" spans="15:15" x14ac:dyDescent="0.3">
      <c r="O5866" s="5"/>
    </row>
    <row r="5867" spans="15:15" x14ac:dyDescent="0.3">
      <c r="O5867" s="5"/>
    </row>
    <row r="5868" spans="15:15" x14ac:dyDescent="0.3">
      <c r="O5868" s="5"/>
    </row>
    <row r="5869" spans="15:15" x14ac:dyDescent="0.3">
      <c r="O5869" s="5"/>
    </row>
    <row r="5870" spans="15:15" x14ac:dyDescent="0.3">
      <c r="O5870" s="5"/>
    </row>
    <row r="5871" spans="15:15" x14ac:dyDescent="0.3">
      <c r="O5871" s="5"/>
    </row>
    <row r="5872" spans="15:15" x14ac:dyDescent="0.3">
      <c r="O5872" s="5"/>
    </row>
    <row r="5873" spans="15:15" x14ac:dyDescent="0.3">
      <c r="O5873" s="5"/>
    </row>
    <row r="5874" spans="15:15" x14ac:dyDescent="0.3">
      <c r="O5874" s="5"/>
    </row>
    <row r="5875" spans="15:15" x14ac:dyDescent="0.3">
      <c r="O5875" s="5"/>
    </row>
    <row r="5876" spans="15:15" x14ac:dyDescent="0.3">
      <c r="O5876" s="5"/>
    </row>
    <row r="5877" spans="15:15" x14ac:dyDescent="0.3">
      <c r="O5877" s="5"/>
    </row>
    <row r="5878" spans="15:15" x14ac:dyDescent="0.3">
      <c r="O5878" s="5"/>
    </row>
    <row r="5879" spans="15:15" x14ac:dyDescent="0.3">
      <c r="O5879" s="5"/>
    </row>
    <row r="5880" spans="15:15" x14ac:dyDescent="0.3">
      <c r="O5880" s="5"/>
    </row>
    <row r="5881" spans="15:15" x14ac:dyDescent="0.3">
      <c r="O5881" s="5"/>
    </row>
    <row r="5882" spans="15:15" x14ac:dyDescent="0.3">
      <c r="O5882" s="5"/>
    </row>
    <row r="5883" spans="15:15" x14ac:dyDescent="0.3">
      <c r="O5883" s="5"/>
    </row>
    <row r="5884" spans="15:15" x14ac:dyDescent="0.3">
      <c r="O5884" s="5"/>
    </row>
    <row r="5885" spans="15:15" x14ac:dyDescent="0.3">
      <c r="O5885" s="5"/>
    </row>
    <row r="5886" spans="15:15" x14ac:dyDescent="0.3">
      <c r="O5886" s="5"/>
    </row>
    <row r="5887" spans="15:15" x14ac:dyDescent="0.3">
      <c r="O5887" s="5"/>
    </row>
    <row r="5888" spans="15:15" x14ac:dyDescent="0.3">
      <c r="O5888" s="5"/>
    </row>
    <row r="5889" spans="15:15" x14ac:dyDescent="0.3">
      <c r="O5889" s="5"/>
    </row>
    <row r="5890" spans="15:15" x14ac:dyDescent="0.3">
      <c r="O5890" s="5"/>
    </row>
    <row r="5891" spans="15:15" x14ac:dyDescent="0.3">
      <c r="O5891" s="5"/>
    </row>
    <row r="5892" spans="15:15" x14ac:dyDescent="0.3">
      <c r="O5892" s="5"/>
    </row>
    <row r="5893" spans="15:15" x14ac:dyDescent="0.3">
      <c r="O5893" s="5"/>
    </row>
    <row r="5894" spans="15:15" x14ac:dyDescent="0.3">
      <c r="O5894" s="5"/>
    </row>
    <row r="5895" spans="15:15" x14ac:dyDescent="0.3">
      <c r="O5895" s="5"/>
    </row>
    <row r="5896" spans="15:15" x14ac:dyDescent="0.3">
      <c r="O5896" s="5"/>
    </row>
    <row r="5897" spans="15:15" x14ac:dyDescent="0.3">
      <c r="O5897" s="5"/>
    </row>
    <row r="5898" spans="15:15" x14ac:dyDescent="0.3">
      <c r="O5898" s="5"/>
    </row>
    <row r="5899" spans="15:15" x14ac:dyDescent="0.3">
      <c r="O5899" s="5"/>
    </row>
    <row r="5900" spans="15:15" x14ac:dyDescent="0.3">
      <c r="O5900" s="5"/>
    </row>
    <row r="5901" spans="15:15" x14ac:dyDescent="0.3">
      <c r="O5901" s="5"/>
    </row>
    <row r="5902" spans="15:15" x14ac:dyDescent="0.3">
      <c r="O5902" s="5"/>
    </row>
    <row r="5903" spans="15:15" x14ac:dyDescent="0.3">
      <c r="O5903" s="5"/>
    </row>
    <row r="5904" spans="15:15" x14ac:dyDescent="0.3">
      <c r="O5904" s="5"/>
    </row>
    <row r="5905" spans="15:15" x14ac:dyDescent="0.3">
      <c r="O5905" s="5"/>
    </row>
    <row r="5906" spans="15:15" x14ac:dyDescent="0.3">
      <c r="O5906" s="5"/>
    </row>
    <row r="5907" spans="15:15" x14ac:dyDescent="0.3">
      <c r="O5907" s="5"/>
    </row>
    <row r="5908" spans="15:15" x14ac:dyDescent="0.3">
      <c r="O5908" s="5"/>
    </row>
    <row r="5909" spans="15:15" x14ac:dyDescent="0.3">
      <c r="O5909" s="5"/>
    </row>
    <row r="5910" spans="15:15" x14ac:dyDescent="0.3">
      <c r="O5910" s="5"/>
    </row>
    <row r="5911" spans="15:15" x14ac:dyDescent="0.3">
      <c r="O5911" s="5"/>
    </row>
    <row r="5912" spans="15:15" x14ac:dyDescent="0.3">
      <c r="O5912" s="5"/>
    </row>
    <row r="5913" spans="15:15" x14ac:dyDescent="0.3">
      <c r="O5913" s="5"/>
    </row>
    <row r="5914" spans="15:15" x14ac:dyDescent="0.3">
      <c r="O5914" s="5"/>
    </row>
    <row r="5915" spans="15:15" x14ac:dyDescent="0.3">
      <c r="O5915" s="5"/>
    </row>
    <row r="5916" spans="15:15" x14ac:dyDescent="0.3">
      <c r="O5916" s="5"/>
    </row>
    <row r="5917" spans="15:15" x14ac:dyDescent="0.3">
      <c r="O5917" s="5"/>
    </row>
    <row r="5918" spans="15:15" x14ac:dyDescent="0.3">
      <c r="O5918" s="5"/>
    </row>
    <row r="5919" spans="15:15" x14ac:dyDescent="0.3">
      <c r="O5919" s="5"/>
    </row>
    <row r="5920" spans="15:15" x14ac:dyDescent="0.3">
      <c r="O5920" s="5"/>
    </row>
    <row r="5921" spans="15:15" x14ac:dyDescent="0.3">
      <c r="O5921" s="5"/>
    </row>
    <row r="5922" spans="15:15" x14ac:dyDescent="0.3">
      <c r="O5922" s="5"/>
    </row>
    <row r="5923" spans="15:15" x14ac:dyDescent="0.3">
      <c r="O5923" s="5"/>
    </row>
    <row r="5924" spans="15:15" x14ac:dyDescent="0.3">
      <c r="O5924" s="5"/>
    </row>
    <row r="5925" spans="15:15" x14ac:dyDescent="0.3">
      <c r="O5925" s="5"/>
    </row>
    <row r="5926" spans="15:15" x14ac:dyDescent="0.3">
      <c r="O5926" s="5"/>
    </row>
    <row r="5927" spans="15:15" x14ac:dyDescent="0.3">
      <c r="O5927" s="5"/>
    </row>
    <row r="5928" spans="15:15" x14ac:dyDescent="0.3">
      <c r="O5928" s="5"/>
    </row>
    <row r="5929" spans="15:15" x14ac:dyDescent="0.3">
      <c r="O5929" s="5"/>
    </row>
    <row r="5930" spans="15:15" x14ac:dyDescent="0.3">
      <c r="O5930" s="5"/>
    </row>
    <row r="5931" spans="15:15" x14ac:dyDescent="0.3">
      <c r="O5931" s="5"/>
    </row>
    <row r="5932" spans="15:15" x14ac:dyDescent="0.3">
      <c r="O5932" s="5"/>
    </row>
    <row r="5933" spans="15:15" x14ac:dyDescent="0.3">
      <c r="O5933" s="5"/>
    </row>
    <row r="5934" spans="15:15" x14ac:dyDescent="0.3">
      <c r="O5934" s="5"/>
    </row>
    <row r="5935" spans="15:15" x14ac:dyDescent="0.3">
      <c r="O5935" s="5"/>
    </row>
    <row r="5936" spans="15:15" x14ac:dyDescent="0.3">
      <c r="O5936" s="5"/>
    </row>
    <row r="5937" spans="15:15" x14ac:dyDescent="0.3">
      <c r="O5937" s="5"/>
    </row>
    <row r="5938" spans="15:15" x14ac:dyDescent="0.3">
      <c r="O5938" s="5"/>
    </row>
    <row r="5939" spans="15:15" x14ac:dyDescent="0.3">
      <c r="O5939" s="5"/>
    </row>
    <row r="5940" spans="15:15" x14ac:dyDescent="0.3">
      <c r="O5940" s="5"/>
    </row>
    <row r="5941" spans="15:15" x14ac:dyDescent="0.3">
      <c r="O5941" s="5"/>
    </row>
    <row r="5942" spans="15:15" x14ac:dyDescent="0.3">
      <c r="O5942" s="5"/>
    </row>
    <row r="5943" spans="15:15" x14ac:dyDescent="0.3">
      <c r="O5943" s="5"/>
    </row>
    <row r="5944" spans="15:15" x14ac:dyDescent="0.3">
      <c r="O5944" s="5"/>
    </row>
    <row r="5945" spans="15:15" x14ac:dyDescent="0.3">
      <c r="O5945" s="5"/>
    </row>
    <row r="5946" spans="15:15" x14ac:dyDescent="0.3">
      <c r="O5946" s="5"/>
    </row>
    <row r="5947" spans="15:15" x14ac:dyDescent="0.3">
      <c r="O5947" s="5"/>
    </row>
    <row r="5948" spans="15:15" x14ac:dyDescent="0.3">
      <c r="O5948" s="5"/>
    </row>
    <row r="5949" spans="15:15" x14ac:dyDescent="0.3">
      <c r="O5949" s="5"/>
    </row>
    <row r="5950" spans="15:15" x14ac:dyDescent="0.3">
      <c r="O5950" s="5"/>
    </row>
    <row r="5951" spans="15:15" x14ac:dyDescent="0.3">
      <c r="O5951" s="5"/>
    </row>
    <row r="5952" spans="15:15" x14ac:dyDescent="0.3">
      <c r="O5952" s="5"/>
    </row>
    <row r="5953" spans="15:15" x14ac:dyDescent="0.3">
      <c r="O5953" s="5"/>
    </row>
    <row r="5954" spans="15:15" x14ac:dyDescent="0.3">
      <c r="O5954" s="5"/>
    </row>
    <row r="5955" spans="15:15" x14ac:dyDescent="0.3">
      <c r="O5955" s="5"/>
    </row>
    <row r="5956" spans="15:15" x14ac:dyDescent="0.3">
      <c r="O5956" s="5"/>
    </row>
    <row r="5957" spans="15:15" x14ac:dyDescent="0.3">
      <c r="O5957" s="5"/>
    </row>
    <row r="5958" spans="15:15" x14ac:dyDescent="0.3">
      <c r="O5958" s="5"/>
    </row>
    <row r="5959" spans="15:15" x14ac:dyDescent="0.3">
      <c r="O5959" s="5"/>
    </row>
    <row r="5960" spans="15:15" x14ac:dyDescent="0.3">
      <c r="O5960" s="5"/>
    </row>
    <row r="5961" spans="15:15" x14ac:dyDescent="0.3">
      <c r="O5961" s="5"/>
    </row>
    <row r="5962" spans="15:15" x14ac:dyDescent="0.3">
      <c r="O5962" s="5"/>
    </row>
    <row r="5963" spans="15:15" x14ac:dyDescent="0.3">
      <c r="O5963" s="5"/>
    </row>
    <row r="5964" spans="15:15" x14ac:dyDescent="0.3">
      <c r="O5964" s="5"/>
    </row>
    <row r="5965" spans="15:15" x14ac:dyDescent="0.3">
      <c r="O5965" s="5"/>
    </row>
    <row r="5966" spans="15:15" x14ac:dyDescent="0.3">
      <c r="O5966" s="5"/>
    </row>
    <row r="5967" spans="15:15" x14ac:dyDescent="0.3">
      <c r="O5967" s="5"/>
    </row>
    <row r="5968" spans="15:15" x14ac:dyDescent="0.3">
      <c r="O5968" s="5"/>
    </row>
    <row r="5969" spans="15:15" x14ac:dyDescent="0.3">
      <c r="O5969" s="5"/>
    </row>
    <row r="5970" spans="15:15" x14ac:dyDescent="0.3">
      <c r="O5970" s="5"/>
    </row>
    <row r="5971" spans="15:15" x14ac:dyDescent="0.3">
      <c r="O5971" s="5"/>
    </row>
    <row r="5972" spans="15:15" x14ac:dyDescent="0.3">
      <c r="O5972" s="5"/>
    </row>
    <row r="5973" spans="15:15" x14ac:dyDescent="0.3">
      <c r="O5973" s="5"/>
    </row>
    <row r="5974" spans="15:15" x14ac:dyDescent="0.3">
      <c r="O5974" s="5"/>
    </row>
    <row r="5975" spans="15:15" x14ac:dyDescent="0.3">
      <c r="O5975" s="5"/>
    </row>
    <row r="5976" spans="15:15" x14ac:dyDescent="0.3">
      <c r="O5976" s="5"/>
    </row>
    <row r="5977" spans="15:15" x14ac:dyDescent="0.3">
      <c r="O5977" s="5"/>
    </row>
    <row r="5978" spans="15:15" x14ac:dyDescent="0.3">
      <c r="O5978" s="5"/>
    </row>
    <row r="5979" spans="15:15" x14ac:dyDescent="0.3">
      <c r="O5979" s="5"/>
    </row>
    <row r="5980" spans="15:15" x14ac:dyDescent="0.3">
      <c r="O5980" s="5"/>
    </row>
    <row r="5981" spans="15:15" x14ac:dyDescent="0.3">
      <c r="O5981" s="5"/>
    </row>
    <row r="5982" spans="15:15" x14ac:dyDescent="0.3">
      <c r="O5982" s="5"/>
    </row>
    <row r="5983" spans="15:15" x14ac:dyDescent="0.3">
      <c r="O5983" s="5"/>
    </row>
    <row r="5984" spans="15:15" x14ac:dyDescent="0.3">
      <c r="O5984" s="5"/>
    </row>
    <row r="5985" spans="15:15" x14ac:dyDescent="0.3">
      <c r="O5985" s="5"/>
    </row>
    <row r="5986" spans="15:15" x14ac:dyDescent="0.3">
      <c r="O5986" s="5"/>
    </row>
    <row r="5987" spans="15:15" x14ac:dyDescent="0.3">
      <c r="O5987" s="5"/>
    </row>
    <row r="5988" spans="15:15" x14ac:dyDescent="0.3">
      <c r="O5988" s="5"/>
    </row>
    <row r="5989" spans="15:15" x14ac:dyDescent="0.3">
      <c r="O5989" s="5"/>
    </row>
    <row r="5990" spans="15:15" x14ac:dyDescent="0.3">
      <c r="O5990" s="5"/>
    </row>
    <row r="5991" spans="15:15" x14ac:dyDescent="0.3">
      <c r="O5991" s="5"/>
    </row>
    <row r="5992" spans="15:15" x14ac:dyDescent="0.3">
      <c r="O5992" s="5"/>
    </row>
    <row r="5993" spans="15:15" x14ac:dyDescent="0.3">
      <c r="O5993" s="5"/>
    </row>
    <row r="5994" spans="15:15" x14ac:dyDescent="0.3">
      <c r="O5994" s="5"/>
    </row>
    <row r="5995" spans="15:15" x14ac:dyDescent="0.3">
      <c r="O5995" s="5"/>
    </row>
    <row r="5996" spans="15:15" x14ac:dyDescent="0.3">
      <c r="O5996" s="5"/>
    </row>
    <row r="5997" spans="15:15" x14ac:dyDescent="0.3">
      <c r="O5997" s="5"/>
    </row>
    <row r="5998" spans="15:15" x14ac:dyDescent="0.3">
      <c r="O5998" s="5"/>
    </row>
    <row r="5999" spans="15:15" x14ac:dyDescent="0.3">
      <c r="O5999" s="5"/>
    </row>
    <row r="6000" spans="15:15" x14ac:dyDescent="0.3">
      <c r="O6000" s="5"/>
    </row>
    <row r="6001" spans="15:15" x14ac:dyDescent="0.3">
      <c r="O6001" s="5"/>
    </row>
    <row r="6002" spans="15:15" x14ac:dyDescent="0.3">
      <c r="O6002" s="5"/>
    </row>
    <row r="6003" spans="15:15" x14ac:dyDescent="0.3">
      <c r="O6003" s="5"/>
    </row>
    <row r="6004" spans="15:15" x14ac:dyDescent="0.3">
      <c r="O6004" s="5"/>
    </row>
    <row r="6005" spans="15:15" x14ac:dyDescent="0.3">
      <c r="O6005" s="5"/>
    </row>
    <row r="6006" spans="15:15" x14ac:dyDescent="0.3">
      <c r="O6006" s="5"/>
    </row>
    <row r="6007" spans="15:15" x14ac:dyDescent="0.3">
      <c r="O6007" s="5"/>
    </row>
    <row r="6008" spans="15:15" x14ac:dyDescent="0.3">
      <c r="O6008" s="5"/>
    </row>
    <row r="6009" spans="15:15" x14ac:dyDescent="0.3">
      <c r="O6009" s="5"/>
    </row>
    <row r="6010" spans="15:15" x14ac:dyDescent="0.3">
      <c r="O6010" s="5"/>
    </row>
    <row r="6011" spans="15:15" x14ac:dyDescent="0.3">
      <c r="O6011" s="5"/>
    </row>
    <row r="6012" spans="15:15" x14ac:dyDescent="0.3">
      <c r="O6012" s="5"/>
    </row>
    <row r="6013" spans="15:15" x14ac:dyDescent="0.3">
      <c r="O6013" s="5"/>
    </row>
    <row r="6014" spans="15:15" x14ac:dyDescent="0.3">
      <c r="O6014" s="5"/>
    </row>
    <row r="6015" spans="15:15" x14ac:dyDescent="0.3">
      <c r="O6015" s="5"/>
    </row>
    <row r="6016" spans="15:15" x14ac:dyDescent="0.3">
      <c r="O6016" s="5"/>
    </row>
    <row r="6017" spans="15:15" x14ac:dyDescent="0.3">
      <c r="O6017" s="5"/>
    </row>
    <row r="6018" spans="15:15" x14ac:dyDescent="0.3">
      <c r="O6018" s="5"/>
    </row>
    <row r="6019" spans="15:15" x14ac:dyDescent="0.3">
      <c r="O6019" s="5"/>
    </row>
    <row r="6020" spans="15:15" x14ac:dyDescent="0.3">
      <c r="O6020" s="5"/>
    </row>
    <row r="6021" spans="15:15" x14ac:dyDescent="0.3">
      <c r="O6021" s="5"/>
    </row>
    <row r="6022" spans="15:15" x14ac:dyDescent="0.3">
      <c r="O6022" s="5"/>
    </row>
    <row r="6023" spans="15:15" x14ac:dyDescent="0.3">
      <c r="O6023" s="5"/>
    </row>
    <row r="6024" spans="15:15" x14ac:dyDescent="0.3">
      <c r="O6024" s="5"/>
    </row>
    <row r="6025" spans="15:15" x14ac:dyDescent="0.3">
      <c r="O6025" s="5"/>
    </row>
    <row r="6026" spans="15:15" x14ac:dyDescent="0.3">
      <c r="O6026" s="5"/>
    </row>
    <row r="6027" spans="15:15" x14ac:dyDescent="0.3">
      <c r="O6027" s="5"/>
    </row>
    <row r="6028" spans="15:15" x14ac:dyDescent="0.3">
      <c r="O6028" s="5"/>
    </row>
    <row r="6029" spans="15:15" x14ac:dyDescent="0.3">
      <c r="O6029" s="5"/>
    </row>
    <row r="6030" spans="15:15" x14ac:dyDescent="0.3">
      <c r="O6030" s="5"/>
    </row>
    <row r="6031" spans="15:15" x14ac:dyDescent="0.3">
      <c r="O6031" s="5"/>
    </row>
    <row r="6032" spans="15:15" x14ac:dyDescent="0.3">
      <c r="O6032" s="5"/>
    </row>
    <row r="6033" spans="15:15" x14ac:dyDescent="0.3">
      <c r="O6033" s="5"/>
    </row>
    <row r="6034" spans="15:15" x14ac:dyDescent="0.3">
      <c r="O6034" s="5"/>
    </row>
    <row r="6035" spans="15:15" x14ac:dyDescent="0.3">
      <c r="O6035" s="5"/>
    </row>
    <row r="6036" spans="15:15" x14ac:dyDescent="0.3">
      <c r="O6036" s="5"/>
    </row>
    <row r="6037" spans="15:15" x14ac:dyDescent="0.3">
      <c r="O6037" s="5"/>
    </row>
    <row r="6038" spans="15:15" x14ac:dyDescent="0.3">
      <c r="O6038" s="5"/>
    </row>
    <row r="6039" spans="15:15" x14ac:dyDescent="0.3">
      <c r="O6039" s="5"/>
    </row>
    <row r="6040" spans="15:15" x14ac:dyDescent="0.3">
      <c r="O6040" s="5"/>
    </row>
    <row r="6041" spans="15:15" x14ac:dyDescent="0.3">
      <c r="O6041" s="5"/>
    </row>
    <row r="6042" spans="15:15" x14ac:dyDescent="0.3">
      <c r="O6042" s="5"/>
    </row>
    <row r="6043" spans="15:15" x14ac:dyDescent="0.3">
      <c r="O6043" s="5"/>
    </row>
    <row r="6044" spans="15:15" x14ac:dyDescent="0.3">
      <c r="O6044" s="5"/>
    </row>
    <row r="6045" spans="15:15" x14ac:dyDescent="0.3">
      <c r="O6045" s="5"/>
    </row>
    <row r="6046" spans="15:15" x14ac:dyDescent="0.3">
      <c r="O6046" s="5"/>
    </row>
    <row r="6047" spans="15:15" x14ac:dyDescent="0.3">
      <c r="O6047" s="5"/>
    </row>
    <row r="6048" spans="15:15" x14ac:dyDescent="0.3">
      <c r="O6048" s="5"/>
    </row>
    <row r="6049" spans="15:15" x14ac:dyDescent="0.3">
      <c r="O6049" s="5"/>
    </row>
    <row r="6050" spans="15:15" x14ac:dyDescent="0.3">
      <c r="O6050" s="5"/>
    </row>
    <row r="6051" spans="15:15" x14ac:dyDescent="0.3">
      <c r="O6051" s="5"/>
    </row>
    <row r="6052" spans="15:15" x14ac:dyDescent="0.3">
      <c r="O6052" s="5"/>
    </row>
    <row r="6053" spans="15:15" x14ac:dyDescent="0.3">
      <c r="O6053" s="5"/>
    </row>
    <row r="6054" spans="15:15" x14ac:dyDescent="0.3">
      <c r="O6054" s="5"/>
    </row>
    <row r="6055" spans="15:15" x14ac:dyDescent="0.3">
      <c r="O6055" s="5"/>
    </row>
    <row r="6056" spans="15:15" x14ac:dyDescent="0.3">
      <c r="O6056" s="5"/>
    </row>
    <row r="6057" spans="15:15" x14ac:dyDescent="0.3">
      <c r="O6057" s="5"/>
    </row>
    <row r="6058" spans="15:15" x14ac:dyDescent="0.3">
      <c r="O6058" s="5"/>
    </row>
    <row r="6059" spans="15:15" x14ac:dyDescent="0.3">
      <c r="O6059" s="5"/>
    </row>
    <row r="6060" spans="15:15" x14ac:dyDescent="0.3">
      <c r="O6060" s="5"/>
    </row>
    <row r="6061" spans="15:15" x14ac:dyDescent="0.3">
      <c r="O6061" s="5"/>
    </row>
    <row r="6062" spans="15:15" x14ac:dyDescent="0.3">
      <c r="O6062" s="5"/>
    </row>
    <row r="6063" spans="15:15" x14ac:dyDescent="0.3">
      <c r="O6063" s="5"/>
    </row>
    <row r="6064" spans="15:15" x14ac:dyDescent="0.3">
      <c r="O6064" s="5"/>
    </row>
    <row r="6065" spans="15:15" x14ac:dyDescent="0.3">
      <c r="O6065" s="5"/>
    </row>
    <row r="6066" spans="15:15" x14ac:dyDescent="0.3">
      <c r="O6066" s="5"/>
    </row>
    <row r="6067" spans="15:15" x14ac:dyDescent="0.3">
      <c r="O6067" s="5"/>
    </row>
    <row r="6068" spans="15:15" x14ac:dyDescent="0.3">
      <c r="O6068" s="5"/>
    </row>
    <row r="6069" spans="15:15" x14ac:dyDescent="0.3">
      <c r="O6069" s="5"/>
    </row>
    <row r="6070" spans="15:15" x14ac:dyDescent="0.3">
      <c r="O6070" s="5"/>
    </row>
    <row r="6071" spans="15:15" x14ac:dyDescent="0.3">
      <c r="O6071" s="5"/>
    </row>
    <row r="6072" spans="15:15" x14ac:dyDescent="0.3">
      <c r="O6072" s="5"/>
    </row>
    <row r="6073" spans="15:15" x14ac:dyDescent="0.3">
      <c r="O6073" s="5"/>
    </row>
    <row r="6074" spans="15:15" x14ac:dyDescent="0.3">
      <c r="O6074" s="5"/>
    </row>
    <row r="6075" spans="15:15" x14ac:dyDescent="0.3">
      <c r="O6075" s="5"/>
    </row>
    <row r="6076" spans="15:15" x14ac:dyDescent="0.3">
      <c r="O6076" s="5"/>
    </row>
    <row r="6077" spans="15:15" x14ac:dyDescent="0.3">
      <c r="O6077" s="5"/>
    </row>
    <row r="6078" spans="15:15" x14ac:dyDescent="0.3">
      <c r="O6078" s="5"/>
    </row>
    <row r="6079" spans="15:15" x14ac:dyDescent="0.3">
      <c r="O6079" s="5"/>
    </row>
    <row r="6080" spans="15:15" x14ac:dyDescent="0.3">
      <c r="O6080" s="5"/>
    </row>
    <row r="6081" spans="15:15" x14ac:dyDescent="0.3">
      <c r="O6081" s="5"/>
    </row>
    <row r="6082" spans="15:15" x14ac:dyDescent="0.3">
      <c r="O6082" s="5"/>
    </row>
    <row r="6083" spans="15:15" x14ac:dyDescent="0.3">
      <c r="O6083" s="5"/>
    </row>
    <row r="6084" spans="15:15" x14ac:dyDescent="0.3">
      <c r="O6084" s="5"/>
    </row>
    <row r="6085" spans="15:15" x14ac:dyDescent="0.3">
      <c r="O6085" s="5"/>
    </row>
    <row r="6086" spans="15:15" x14ac:dyDescent="0.3">
      <c r="O6086" s="5"/>
    </row>
    <row r="6087" spans="15:15" x14ac:dyDescent="0.3">
      <c r="O6087" s="5"/>
    </row>
    <row r="6088" spans="15:15" x14ac:dyDescent="0.3">
      <c r="O6088" s="5"/>
    </row>
    <row r="6089" spans="15:15" x14ac:dyDescent="0.3">
      <c r="O6089" s="5"/>
    </row>
    <row r="6090" spans="15:15" x14ac:dyDescent="0.3">
      <c r="O6090" s="5"/>
    </row>
    <row r="6091" spans="15:15" x14ac:dyDescent="0.3">
      <c r="O6091" s="5"/>
    </row>
    <row r="6092" spans="15:15" x14ac:dyDescent="0.3">
      <c r="O6092" s="5"/>
    </row>
    <row r="6093" spans="15:15" x14ac:dyDescent="0.3">
      <c r="O6093" s="5"/>
    </row>
    <row r="6094" spans="15:15" x14ac:dyDescent="0.3">
      <c r="O6094" s="5"/>
    </row>
    <row r="6095" spans="15:15" x14ac:dyDescent="0.3">
      <c r="O6095" s="5"/>
    </row>
    <row r="6096" spans="15:15" x14ac:dyDescent="0.3">
      <c r="O6096" s="5"/>
    </row>
    <row r="6097" spans="15:15" x14ac:dyDescent="0.3">
      <c r="O6097" s="5"/>
    </row>
    <row r="6098" spans="15:15" x14ac:dyDescent="0.3">
      <c r="O6098" s="5"/>
    </row>
    <row r="6099" spans="15:15" x14ac:dyDescent="0.3">
      <c r="O6099" s="5"/>
    </row>
    <row r="6100" spans="15:15" x14ac:dyDescent="0.3">
      <c r="O6100" s="5"/>
    </row>
    <row r="6101" spans="15:15" x14ac:dyDescent="0.3">
      <c r="O6101" s="5"/>
    </row>
    <row r="6102" spans="15:15" x14ac:dyDescent="0.3">
      <c r="O6102" s="5"/>
    </row>
    <row r="6103" spans="15:15" x14ac:dyDescent="0.3">
      <c r="O6103" s="5"/>
    </row>
    <row r="6104" spans="15:15" x14ac:dyDescent="0.3">
      <c r="O6104" s="5"/>
    </row>
    <row r="6105" spans="15:15" x14ac:dyDescent="0.3">
      <c r="O6105" s="5"/>
    </row>
    <row r="6106" spans="15:15" x14ac:dyDescent="0.3">
      <c r="O6106" s="5"/>
    </row>
    <row r="6107" spans="15:15" x14ac:dyDescent="0.3">
      <c r="O6107" s="5"/>
    </row>
    <row r="6108" spans="15:15" x14ac:dyDescent="0.3">
      <c r="O6108" s="5"/>
    </row>
    <row r="6109" spans="15:15" x14ac:dyDescent="0.3">
      <c r="O6109" s="5"/>
    </row>
    <row r="6110" spans="15:15" x14ac:dyDescent="0.3">
      <c r="O6110" s="5"/>
    </row>
    <row r="6111" spans="15:15" x14ac:dyDescent="0.3">
      <c r="O6111" s="5"/>
    </row>
    <row r="6112" spans="15:15" x14ac:dyDescent="0.3">
      <c r="O6112" s="5"/>
    </row>
    <row r="6113" spans="15:15" x14ac:dyDescent="0.3">
      <c r="O6113" s="5"/>
    </row>
    <row r="6114" spans="15:15" x14ac:dyDescent="0.3">
      <c r="O6114" s="5"/>
    </row>
    <row r="6115" spans="15:15" x14ac:dyDescent="0.3">
      <c r="O6115" s="5"/>
    </row>
    <row r="6116" spans="15:15" x14ac:dyDescent="0.3">
      <c r="O6116" s="5"/>
    </row>
    <row r="6117" spans="15:15" x14ac:dyDescent="0.3">
      <c r="O6117" s="5"/>
    </row>
    <row r="6118" spans="15:15" x14ac:dyDescent="0.3">
      <c r="O6118" s="5"/>
    </row>
    <row r="6119" spans="15:15" x14ac:dyDescent="0.3">
      <c r="O6119" s="5"/>
    </row>
    <row r="6120" spans="15:15" x14ac:dyDescent="0.3">
      <c r="O6120" s="5"/>
    </row>
    <row r="6121" spans="15:15" x14ac:dyDescent="0.3">
      <c r="O6121" s="5"/>
    </row>
    <row r="6122" spans="15:15" x14ac:dyDescent="0.3">
      <c r="O6122" s="5"/>
    </row>
    <row r="6123" spans="15:15" x14ac:dyDescent="0.3">
      <c r="O6123" s="5"/>
    </row>
    <row r="6124" spans="15:15" x14ac:dyDescent="0.3">
      <c r="O6124" s="5"/>
    </row>
    <row r="6125" spans="15:15" x14ac:dyDescent="0.3">
      <c r="O6125" s="5"/>
    </row>
    <row r="6126" spans="15:15" x14ac:dyDescent="0.3">
      <c r="O6126" s="5"/>
    </row>
    <row r="6127" spans="15:15" x14ac:dyDescent="0.3">
      <c r="O6127" s="5"/>
    </row>
    <row r="6128" spans="15:15" x14ac:dyDescent="0.3">
      <c r="O6128" s="5"/>
    </row>
    <row r="6129" spans="15:15" x14ac:dyDescent="0.3">
      <c r="O6129" s="5"/>
    </row>
    <row r="6130" spans="15:15" x14ac:dyDescent="0.3">
      <c r="O6130" s="5"/>
    </row>
    <row r="6131" spans="15:15" x14ac:dyDescent="0.3">
      <c r="O6131" s="5"/>
    </row>
    <row r="6132" spans="15:15" x14ac:dyDescent="0.3">
      <c r="O6132" s="5"/>
    </row>
    <row r="6133" spans="15:15" x14ac:dyDescent="0.3">
      <c r="O6133" s="5"/>
    </row>
    <row r="6134" spans="15:15" x14ac:dyDescent="0.3">
      <c r="O6134" s="5"/>
    </row>
    <row r="6135" spans="15:15" x14ac:dyDescent="0.3">
      <c r="O6135" s="5"/>
    </row>
    <row r="6136" spans="15:15" x14ac:dyDescent="0.3">
      <c r="O6136" s="5"/>
    </row>
    <row r="6137" spans="15:15" x14ac:dyDescent="0.3">
      <c r="O6137" s="5"/>
    </row>
    <row r="6138" spans="15:15" x14ac:dyDescent="0.3">
      <c r="O6138" s="5"/>
    </row>
    <row r="6139" spans="15:15" x14ac:dyDescent="0.3">
      <c r="O6139" s="5"/>
    </row>
    <row r="6140" spans="15:15" x14ac:dyDescent="0.3">
      <c r="O6140" s="5"/>
    </row>
    <row r="6141" spans="15:15" x14ac:dyDescent="0.3">
      <c r="O6141" s="5"/>
    </row>
    <row r="6142" spans="15:15" x14ac:dyDescent="0.3">
      <c r="O6142" s="5"/>
    </row>
    <row r="6143" spans="15:15" x14ac:dyDescent="0.3">
      <c r="O6143" s="5"/>
    </row>
    <row r="6144" spans="15:15" x14ac:dyDescent="0.3">
      <c r="O6144" s="5"/>
    </row>
    <row r="6145" spans="15:15" x14ac:dyDescent="0.3">
      <c r="O6145" s="5"/>
    </row>
    <row r="6146" spans="15:15" x14ac:dyDescent="0.3">
      <c r="O6146" s="5"/>
    </row>
    <row r="6147" spans="15:15" x14ac:dyDescent="0.3">
      <c r="O6147" s="5"/>
    </row>
    <row r="6148" spans="15:15" x14ac:dyDescent="0.3">
      <c r="O6148" s="5"/>
    </row>
    <row r="6149" spans="15:15" x14ac:dyDescent="0.3">
      <c r="O6149" s="5"/>
    </row>
    <row r="6150" spans="15:15" x14ac:dyDescent="0.3">
      <c r="O6150" s="5"/>
    </row>
    <row r="6151" spans="15:15" x14ac:dyDescent="0.3">
      <c r="O6151" s="5"/>
    </row>
    <row r="6152" spans="15:15" x14ac:dyDescent="0.3">
      <c r="O6152" s="5"/>
    </row>
    <row r="6153" spans="15:15" x14ac:dyDescent="0.3">
      <c r="O6153" s="5"/>
    </row>
    <row r="6154" spans="15:15" x14ac:dyDescent="0.3">
      <c r="O6154" s="5"/>
    </row>
    <row r="6155" spans="15:15" x14ac:dyDescent="0.3">
      <c r="O6155" s="5"/>
    </row>
    <row r="6156" spans="15:15" x14ac:dyDescent="0.3">
      <c r="O6156" s="5"/>
    </row>
    <row r="6157" spans="15:15" x14ac:dyDescent="0.3">
      <c r="O6157" s="5"/>
    </row>
    <row r="6158" spans="15:15" x14ac:dyDescent="0.3">
      <c r="O6158" s="5"/>
    </row>
    <row r="6159" spans="15:15" x14ac:dyDescent="0.3">
      <c r="O6159" s="5"/>
    </row>
    <row r="6160" spans="15:15" x14ac:dyDescent="0.3">
      <c r="O6160" s="5"/>
    </row>
    <row r="6161" spans="15:15" x14ac:dyDescent="0.3">
      <c r="O6161" s="5"/>
    </row>
    <row r="6162" spans="15:15" x14ac:dyDescent="0.3">
      <c r="O6162" s="5"/>
    </row>
    <row r="6163" spans="15:15" x14ac:dyDescent="0.3">
      <c r="O6163" s="5"/>
    </row>
    <row r="6164" spans="15:15" x14ac:dyDescent="0.3">
      <c r="O6164" s="5"/>
    </row>
    <row r="6165" spans="15:15" x14ac:dyDescent="0.3">
      <c r="O6165" s="5"/>
    </row>
    <row r="6166" spans="15:15" x14ac:dyDescent="0.3">
      <c r="O6166" s="5"/>
    </row>
    <row r="6167" spans="15:15" x14ac:dyDescent="0.3">
      <c r="O6167" s="5"/>
    </row>
    <row r="6168" spans="15:15" x14ac:dyDescent="0.3">
      <c r="O6168" s="5"/>
    </row>
    <row r="6169" spans="15:15" x14ac:dyDescent="0.3">
      <c r="O6169" s="5"/>
    </row>
    <row r="6170" spans="15:15" x14ac:dyDescent="0.3">
      <c r="O6170" s="5"/>
    </row>
    <row r="6171" spans="15:15" x14ac:dyDescent="0.3">
      <c r="O6171" s="5"/>
    </row>
    <row r="6172" spans="15:15" x14ac:dyDescent="0.3">
      <c r="O6172" s="5"/>
    </row>
    <row r="6173" spans="15:15" x14ac:dyDescent="0.3">
      <c r="O6173" s="5"/>
    </row>
    <row r="6174" spans="15:15" x14ac:dyDescent="0.3">
      <c r="O6174" s="5"/>
    </row>
    <row r="6175" spans="15:15" x14ac:dyDescent="0.3">
      <c r="O6175" s="5"/>
    </row>
    <row r="6176" spans="15:15" x14ac:dyDescent="0.3">
      <c r="O6176" s="5"/>
    </row>
    <row r="6177" spans="15:15" x14ac:dyDescent="0.3">
      <c r="O6177" s="5"/>
    </row>
    <row r="6178" spans="15:15" x14ac:dyDescent="0.3">
      <c r="O6178" s="5"/>
    </row>
    <row r="6179" spans="15:15" x14ac:dyDescent="0.3">
      <c r="O6179" s="5"/>
    </row>
    <row r="6180" spans="15:15" x14ac:dyDescent="0.3">
      <c r="O6180" s="5"/>
    </row>
    <row r="6181" spans="15:15" x14ac:dyDescent="0.3">
      <c r="O6181" s="5"/>
    </row>
    <row r="6182" spans="15:15" x14ac:dyDescent="0.3">
      <c r="O6182" s="5"/>
    </row>
    <row r="6183" spans="15:15" x14ac:dyDescent="0.3">
      <c r="O6183" s="5"/>
    </row>
    <row r="6184" spans="15:15" x14ac:dyDescent="0.3">
      <c r="O6184" s="5"/>
    </row>
    <row r="6185" spans="15:15" x14ac:dyDescent="0.3">
      <c r="O6185" s="5"/>
    </row>
    <row r="6186" spans="15:15" x14ac:dyDescent="0.3">
      <c r="O6186" s="5"/>
    </row>
    <row r="6187" spans="15:15" x14ac:dyDescent="0.3">
      <c r="O6187" s="5"/>
    </row>
    <row r="6188" spans="15:15" x14ac:dyDescent="0.3">
      <c r="O6188" s="5"/>
    </row>
    <row r="6189" spans="15:15" x14ac:dyDescent="0.3">
      <c r="O6189" s="5"/>
    </row>
    <row r="6190" spans="15:15" x14ac:dyDescent="0.3">
      <c r="O6190" s="5"/>
    </row>
    <row r="6191" spans="15:15" x14ac:dyDescent="0.3">
      <c r="O6191" s="5"/>
    </row>
    <row r="6192" spans="15:15" x14ac:dyDescent="0.3">
      <c r="O6192" s="5"/>
    </row>
    <row r="6193" spans="15:15" x14ac:dyDescent="0.3">
      <c r="O6193" s="5"/>
    </row>
    <row r="6194" spans="15:15" x14ac:dyDescent="0.3">
      <c r="O6194" s="5"/>
    </row>
    <row r="6195" spans="15:15" x14ac:dyDescent="0.3">
      <c r="O6195" s="5"/>
    </row>
    <row r="6196" spans="15:15" x14ac:dyDescent="0.3">
      <c r="O6196" s="5"/>
    </row>
    <row r="6197" spans="15:15" x14ac:dyDescent="0.3">
      <c r="O6197" s="5"/>
    </row>
    <row r="6198" spans="15:15" x14ac:dyDescent="0.3">
      <c r="O6198" s="5"/>
    </row>
    <row r="6199" spans="15:15" x14ac:dyDescent="0.3">
      <c r="O6199" s="5"/>
    </row>
    <row r="6200" spans="15:15" x14ac:dyDescent="0.3">
      <c r="O6200" s="5"/>
    </row>
    <row r="6201" spans="15:15" x14ac:dyDescent="0.3">
      <c r="O6201" s="5"/>
    </row>
    <row r="6202" spans="15:15" x14ac:dyDescent="0.3">
      <c r="O6202" s="5"/>
    </row>
    <row r="6203" spans="15:15" x14ac:dyDescent="0.3">
      <c r="O6203" s="5"/>
    </row>
    <row r="6204" spans="15:15" x14ac:dyDescent="0.3">
      <c r="O6204" s="5"/>
    </row>
    <row r="6205" spans="15:15" x14ac:dyDescent="0.3">
      <c r="O6205" s="5"/>
    </row>
    <row r="6206" spans="15:15" x14ac:dyDescent="0.3">
      <c r="O6206" s="5"/>
    </row>
    <row r="6207" spans="15:15" x14ac:dyDescent="0.3">
      <c r="O6207" s="5"/>
    </row>
    <row r="6208" spans="15:15" x14ac:dyDescent="0.3">
      <c r="O6208" s="5"/>
    </row>
    <row r="6209" spans="15:15" x14ac:dyDescent="0.3">
      <c r="O6209" s="5"/>
    </row>
    <row r="6210" spans="15:15" x14ac:dyDescent="0.3">
      <c r="O6210" s="5"/>
    </row>
    <row r="6211" spans="15:15" x14ac:dyDescent="0.3">
      <c r="O6211" s="5"/>
    </row>
    <row r="6212" spans="15:15" x14ac:dyDescent="0.3">
      <c r="O6212" s="5"/>
    </row>
    <row r="6213" spans="15:15" x14ac:dyDescent="0.3">
      <c r="O6213" s="5"/>
    </row>
    <row r="6214" spans="15:15" x14ac:dyDescent="0.3">
      <c r="O6214" s="5"/>
    </row>
    <row r="6215" spans="15:15" x14ac:dyDescent="0.3">
      <c r="O6215" s="5"/>
    </row>
    <row r="6216" spans="15:15" x14ac:dyDescent="0.3">
      <c r="O6216" s="5"/>
    </row>
    <row r="6217" spans="15:15" x14ac:dyDescent="0.3">
      <c r="O6217" s="5"/>
    </row>
    <row r="6218" spans="15:15" x14ac:dyDescent="0.3">
      <c r="O6218" s="5"/>
    </row>
    <row r="6219" spans="15:15" x14ac:dyDescent="0.3">
      <c r="O6219" s="5"/>
    </row>
    <row r="6220" spans="15:15" x14ac:dyDescent="0.3">
      <c r="O6220" s="5"/>
    </row>
    <row r="6221" spans="15:15" x14ac:dyDescent="0.3">
      <c r="O6221" s="5"/>
    </row>
    <row r="6222" spans="15:15" x14ac:dyDescent="0.3">
      <c r="O6222" s="5"/>
    </row>
    <row r="6223" spans="15:15" x14ac:dyDescent="0.3">
      <c r="O6223" s="5"/>
    </row>
    <row r="6224" spans="15:15" x14ac:dyDescent="0.3">
      <c r="O6224" s="5"/>
    </row>
    <row r="6225" spans="15:15" x14ac:dyDescent="0.3">
      <c r="O6225" s="5"/>
    </row>
    <row r="6226" spans="15:15" x14ac:dyDescent="0.3">
      <c r="O6226" s="5"/>
    </row>
    <row r="6227" spans="15:15" x14ac:dyDescent="0.3">
      <c r="O6227" s="5"/>
    </row>
    <row r="6228" spans="15:15" x14ac:dyDescent="0.3">
      <c r="O6228" s="5"/>
    </row>
    <row r="6229" spans="15:15" x14ac:dyDescent="0.3">
      <c r="O6229" s="5"/>
    </row>
    <row r="6230" spans="15:15" x14ac:dyDescent="0.3">
      <c r="O6230" s="5"/>
    </row>
    <row r="6231" spans="15:15" x14ac:dyDescent="0.3">
      <c r="O6231" s="5"/>
    </row>
    <row r="6232" spans="15:15" x14ac:dyDescent="0.3">
      <c r="O6232" s="5"/>
    </row>
    <row r="6233" spans="15:15" x14ac:dyDescent="0.3">
      <c r="O6233" s="5"/>
    </row>
    <row r="6234" spans="15:15" x14ac:dyDescent="0.3">
      <c r="O6234" s="5"/>
    </row>
    <row r="6235" spans="15:15" x14ac:dyDescent="0.3">
      <c r="O6235" s="5"/>
    </row>
    <row r="6236" spans="15:15" x14ac:dyDescent="0.3">
      <c r="O6236" s="5"/>
    </row>
    <row r="6237" spans="15:15" x14ac:dyDescent="0.3">
      <c r="O6237" s="5"/>
    </row>
    <row r="6238" spans="15:15" x14ac:dyDescent="0.3">
      <c r="O6238" s="5"/>
    </row>
    <row r="6239" spans="15:15" x14ac:dyDescent="0.3">
      <c r="O6239" s="5"/>
    </row>
    <row r="6240" spans="15:15" x14ac:dyDescent="0.3">
      <c r="O6240" s="5"/>
    </row>
    <row r="6241" spans="15:15" x14ac:dyDescent="0.3">
      <c r="O6241" s="5"/>
    </row>
    <row r="6242" spans="15:15" x14ac:dyDescent="0.3">
      <c r="O6242" s="5"/>
    </row>
    <row r="6243" spans="15:15" x14ac:dyDescent="0.3">
      <c r="O6243" s="5"/>
    </row>
    <row r="6244" spans="15:15" x14ac:dyDescent="0.3">
      <c r="O6244" s="5"/>
    </row>
    <row r="6245" spans="15:15" x14ac:dyDescent="0.3">
      <c r="O6245" s="5"/>
    </row>
    <row r="6246" spans="15:15" x14ac:dyDescent="0.3">
      <c r="O6246" s="5"/>
    </row>
    <row r="6247" spans="15:15" x14ac:dyDescent="0.3">
      <c r="O6247" s="5"/>
    </row>
    <row r="6248" spans="15:15" x14ac:dyDescent="0.3">
      <c r="O6248" s="5"/>
    </row>
    <row r="6249" spans="15:15" x14ac:dyDescent="0.3">
      <c r="O6249" s="5"/>
    </row>
    <row r="6250" spans="15:15" x14ac:dyDescent="0.3">
      <c r="O6250" s="5"/>
    </row>
    <row r="6251" spans="15:15" x14ac:dyDescent="0.3">
      <c r="O6251" s="5"/>
    </row>
    <row r="6252" spans="15:15" x14ac:dyDescent="0.3">
      <c r="O6252" s="5"/>
    </row>
    <row r="6253" spans="15:15" x14ac:dyDescent="0.3">
      <c r="O6253" s="5"/>
    </row>
    <row r="6254" spans="15:15" x14ac:dyDescent="0.3">
      <c r="O6254" s="5"/>
    </row>
    <row r="6255" spans="15:15" x14ac:dyDescent="0.3">
      <c r="O6255" s="5"/>
    </row>
    <row r="6256" spans="15:15" x14ac:dyDescent="0.3">
      <c r="O6256" s="5"/>
    </row>
    <row r="6257" spans="15:15" x14ac:dyDescent="0.3">
      <c r="O6257" s="5"/>
    </row>
    <row r="6258" spans="15:15" x14ac:dyDescent="0.3">
      <c r="O6258" s="5"/>
    </row>
    <row r="6259" spans="15:15" x14ac:dyDescent="0.3">
      <c r="O6259" s="5"/>
    </row>
    <row r="6260" spans="15:15" x14ac:dyDescent="0.3">
      <c r="O6260" s="5"/>
    </row>
    <row r="6261" spans="15:15" x14ac:dyDescent="0.3">
      <c r="O6261" s="5"/>
    </row>
    <row r="6262" spans="15:15" x14ac:dyDescent="0.3">
      <c r="O6262" s="5"/>
    </row>
    <row r="6263" spans="15:15" x14ac:dyDescent="0.3">
      <c r="O6263" s="5"/>
    </row>
    <row r="6264" spans="15:15" x14ac:dyDescent="0.3">
      <c r="O6264" s="5"/>
    </row>
    <row r="6265" spans="15:15" x14ac:dyDescent="0.3">
      <c r="O6265" s="5"/>
    </row>
    <row r="6266" spans="15:15" x14ac:dyDescent="0.3">
      <c r="O6266" s="5"/>
    </row>
    <row r="6267" spans="15:15" x14ac:dyDescent="0.3">
      <c r="O6267" s="5"/>
    </row>
    <row r="6268" spans="15:15" x14ac:dyDescent="0.3">
      <c r="O6268" s="5"/>
    </row>
    <row r="6269" spans="15:15" x14ac:dyDescent="0.3">
      <c r="O6269" s="5"/>
    </row>
    <row r="6270" spans="15:15" x14ac:dyDescent="0.3">
      <c r="O6270" s="5"/>
    </row>
    <row r="6271" spans="15:15" x14ac:dyDescent="0.3">
      <c r="O6271" s="5"/>
    </row>
    <row r="6272" spans="15:15" x14ac:dyDescent="0.3">
      <c r="O6272" s="5"/>
    </row>
    <row r="6273" spans="15:15" x14ac:dyDescent="0.3">
      <c r="O6273" s="5"/>
    </row>
    <row r="6274" spans="15:15" x14ac:dyDescent="0.3">
      <c r="O6274" s="5"/>
    </row>
    <row r="6275" spans="15:15" x14ac:dyDescent="0.3">
      <c r="O6275" s="5"/>
    </row>
    <row r="6276" spans="15:15" x14ac:dyDescent="0.3">
      <c r="O6276" s="5"/>
    </row>
    <row r="6277" spans="15:15" x14ac:dyDescent="0.3">
      <c r="O6277" s="5"/>
    </row>
    <row r="6278" spans="15:15" x14ac:dyDescent="0.3">
      <c r="O6278" s="5"/>
    </row>
    <row r="6279" spans="15:15" x14ac:dyDescent="0.3">
      <c r="O6279" s="5"/>
    </row>
    <row r="6280" spans="15:15" x14ac:dyDescent="0.3">
      <c r="O6280" s="5"/>
    </row>
    <row r="6281" spans="15:15" x14ac:dyDescent="0.3">
      <c r="O6281" s="5"/>
    </row>
    <row r="6282" spans="15:15" x14ac:dyDescent="0.3">
      <c r="O6282" s="5"/>
    </row>
    <row r="6283" spans="15:15" x14ac:dyDescent="0.3">
      <c r="O6283" s="5"/>
    </row>
    <row r="6284" spans="15:15" x14ac:dyDescent="0.3">
      <c r="O6284" s="5"/>
    </row>
    <row r="6285" spans="15:15" x14ac:dyDescent="0.3">
      <c r="O6285" s="5"/>
    </row>
    <row r="6286" spans="15:15" x14ac:dyDescent="0.3">
      <c r="O6286" s="5"/>
    </row>
    <row r="6287" spans="15:15" x14ac:dyDescent="0.3">
      <c r="O6287" s="5"/>
    </row>
    <row r="6288" spans="15:15" x14ac:dyDescent="0.3">
      <c r="O6288" s="5"/>
    </row>
    <row r="6289" spans="15:15" x14ac:dyDescent="0.3">
      <c r="O6289" s="5"/>
    </row>
    <row r="6290" spans="15:15" x14ac:dyDescent="0.3">
      <c r="O6290" s="5"/>
    </row>
    <row r="6291" spans="15:15" x14ac:dyDescent="0.3">
      <c r="O6291" s="5"/>
    </row>
    <row r="6292" spans="15:15" x14ac:dyDescent="0.3">
      <c r="O6292" s="5"/>
    </row>
    <row r="6293" spans="15:15" x14ac:dyDescent="0.3">
      <c r="O6293" s="5"/>
    </row>
    <row r="6294" spans="15:15" x14ac:dyDescent="0.3">
      <c r="O6294" s="5"/>
    </row>
    <row r="6295" spans="15:15" x14ac:dyDescent="0.3">
      <c r="O6295" s="5"/>
    </row>
    <row r="6296" spans="15:15" x14ac:dyDescent="0.3">
      <c r="O6296" s="5"/>
    </row>
    <row r="6297" spans="15:15" x14ac:dyDescent="0.3">
      <c r="O6297" s="5"/>
    </row>
    <row r="6298" spans="15:15" x14ac:dyDescent="0.3">
      <c r="O6298" s="5"/>
    </row>
    <row r="6299" spans="15:15" x14ac:dyDescent="0.3">
      <c r="O6299" s="5"/>
    </row>
    <row r="6300" spans="15:15" x14ac:dyDescent="0.3">
      <c r="O6300" s="5"/>
    </row>
    <row r="6301" spans="15:15" x14ac:dyDescent="0.3">
      <c r="O6301" s="5"/>
    </row>
    <row r="6302" spans="15:15" x14ac:dyDescent="0.3">
      <c r="O6302" s="5"/>
    </row>
    <row r="6303" spans="15:15" x14ac:dyDescent="0.3">
      <c r="O6303" s="5"/>
    </row>
    <row r="6304" spans="15:15" x14ac:dyDescent="0.3">
      <c r="O6304" s="5"/>
    </row>
    <row r="6305" spans="15:15" x14ac:dyDescent="0.3">
      <c r="O6305" s="5"/>
    </row>
    <row r="6306" spans="15:15" x14ac:dyDescent="0.3">
      <c r="O6306" s="5"/>
    </row>
    <row r="6307" spans="15:15" x14ac:dyDescent="0.3">
      <c r="O6307" s="5"/>
    </row>
    <row r="6308" spans="15:15" x14ac:dyDescent="0.3">
      <c r="O6308" s="5"/>
    </row>
    <row r="6309" spans="15:15" x14ac:dyDescent="0.3">
      <c r="O6309" s="5"/>
    </row>
    <row r="6310" spans="15:15" x14ac:dyDescent="0.3">
      <c r="O6310" s="5"/>
    </row>
    <row r="6311" spans="15:15" x14ac:dyDescent="0.3">
      <c r="O6311" s="5"/>
    </row>
    <row r="6312" spans="15:15" x14ac:dyDescent="0.3">
      <c r="O6312" s="5"/>
    </row>
    <row r="6313" spans="15:15" x14ac:dyDescent="0.3">
      <c r="O6313" s="5"/>
    </row>
    <row r="6314" spans="15:15" x14ac:dyDescent="0.3">
      <c r="O6314" s="5"/>
    </row>
    <row r="6315" spans="15:15" x14ac:dyDescent="0.3">
      <c r="O6315" s="5"/>
    </row>
    <row r="6316" spans="15:15" x14ac:dyDescent="0.3">
      <c r="O6316" s="5"/>
    </row>
    <row r="6317" spans="15:15" x14ac:dyDescent="0.3">
      <c r="O6317" s="5"/>
    </row>
    <row r="6318" spans="15:15" x14ac:dyDescent="0.3">
      <c r="O6318" s="5"/>
    </row>
    <row r="6319" spans="15:15" x14ac:dyDescent="0.3">
      <c r="O6319" s="5"/>
    </row>
    <row r="6320" spans="15:15" x14ac:dyDescent="0.3">
      <c r="O6320" s="5"/>
    </row>
    <row r="6321" spans="15:15" x14ac:dyDescent="0.3">
      <c r="O6321" s="5"/>
    </row>
    <row r="6322" spans="15:15" x14ac:dyDescent="0.3">
      <c r="O6322" s="5"/>
    </row>
    <row r="6323" spans="15:15" x14ac:dyDescent="0.3">
      <c r="O6323" s="5"/>
    </row>
    <row r="6324" spans="15:15" x14ac:dyDescent="0.3">
      <c r="O6324" s="5"/>
    </row>
    <row r="6325" spans="15:15" x14ac:dyDescent="0.3">
      <c r="O6325" s="5"/>
    </row>
    <row r="6326" spans="15:15" x14ac:dyDescent="0.3">
      <c r="O6326" s="5"/>
    </row>
    <row r="6327" spans="15:15" x14ac:dyDescent="0.3">
      <c r="O6327" s="5"/>
    </row>
    <row r="6328" spans="15:15" x14ac:dyDescent="0.3">
      <c r="O6328" s="5"/>
    </row>
    <row r="6329" spans="15:15" x14ac:dyDescent="0.3">
      <c r="O6329" s="5"/>
    </row>
    <row r="6330" spans="15:15" x14ac:dyDescent="0.3">
      <c r="O6330" s="5"/>
    </row>
    <row r="6331" spans="15:15" x14ac:dyDescent="0.3">
      <c r="O6331" s="5"/>
    </row>
    <row r="6332" spans="15:15" x14ac:dyDescent="0.3">
      <c r="O6332" s="5"/>
    </row>
    <row r="6333" spans="15:15" x14ac:dyDescent="0.3">
      <c r="O6333" s="5"/>
    </row>
    <row r="6334" spans="15:15" x14ac:dyDescent="0.3">
      <c r="O6334" s="5"/>
    </row>
    <row r="6335" spans="15:15" x14ac:dyDescent="0.3">
      <c r="O6335" s="5"/>
    </row>
    <row r="6336" spans="15:15" x14ac:dyDescent="0.3">
      <c r="O6336" s="5"/>
    </row>
    <row r="6337" spans="15:15" x14ac:dyDescent="0.3">
      <c r="O6337" s="5"/>
    </row>
    <row r="6338" spans="15:15" x14ac:dyDescent="0.3">
      <c r="O6338" s="5"/>
    </row>
    <row r="6339" spans="15:15" x14ac:dyDescent="0.3">
      <c r="O6339" s="5"/>
    </row>
    <row r="6340" spans="15:15" x14ac:dyDescent="0.3">
      <c r="O6340" s="5"/>
    </row>
    <row r="6341" spans="15:15" x14ac:dyDescent="0.3">
      <c r="O6341" s="5"/>
    </row>
    <row r="6342" spans="15:15" x14ac:dyDescent="0.3">
      <c r="O6342" s="5"/>
    </row>
    <row r="6343" spans="15:15" x14ac:dyDescent="0.3">
      <c r="O6343" s="5"/>
    </row>
    <row r="6344" spans="15:15" x14ac:dyDescent="0.3">
      <c r="O6344" s="5"/>
    </row>
    <row r="6345" spans="15:15" x14ac:dyDescent="0.3">
      <c r="O6345" s="5"/>
    </row>
    <row r="6346" spans="15:15" x14ac:dyDescent="0.3">
      <c r="O6346" s="5"/>
    </row>
    <row r="6347" spans="15:15" x14ac:dyDescent="0.3">
      <c r="O6347" s="5"/>
    </row>
    <row r="6348" spans="15:15" x14ac:dyDescent="0.3">
      <c r="O6348" s="5"/>
    </row>
    <row r="6349" spans="15:15" x14ac:dyDescent="0.3">
      <c r="O6349" s="5"/>
    </row>
    <row r="6350" spans="15:15" x14ac:dyDescent="0.3">
      <c r="O6350" s="5"/>
    </row>
    <row r="6351" spans="15:15" x14ac:dyDescent="0.3">
      <c r="O6351" s="5"/>
    </row>
    <row r="6352" spans="15:15" x14ac:dyDescent="0.3">
      <c r="O6352" s="5"/>
    </row>
    <row r="6353" spans="15:15" x14ac:dyDescent="0.3">
      <c r="O6353" s="5"/>
    </row>
    <row r="6354" spans="15:15" x14ac:dyDescent="0.3">
      <c r="O6354" s="5"/>
    </row>
    <row r="6355" spans="15:15" x14ac:dyDescent="0.3">
      <c r="O6355" s="5"/>
    </row>
    <row r="6356" spans="15:15" x14ac:dyDescent="0.3">
      <c r="O6356" s="5"/>
    </row>
    <row r="6357" spans="15:15" x14ac:dyDescent="0.3">
      <c r="O6357" s="5"/>
    </row>
    <row r="6358" spans="15:15" x14ac:dyDescent="0.3">
      <c r="O6358" s="5"/>
    </row>
    <row r="6359" spans="15:15" x14ac:dyDescent="0.3">
      <c r="O6359" s="5"/>
    </row>
    <row r="6360" spans="15:15" x14ac:dyDescent="0.3">
      <c r="O6360" s="5"/>
    </row>
    <row r="6361" spans="15:15" x14ac:dyDescent="0.3">
      <c r="O6361" s="5"/>
    </row>
    <row r="6362" spans="15:15" x14ac:dyDescent="0.3">
      <c r="O6362" s="5"/>
    </row>
    <row r="6363" spans="15:15" x14ac:dyDescent="0.3">
      <c r="O6363" s="5"/>
    </row>
    <row r="6364" spans="15:15" x14ac:dyDescent="0.3">
      <c r="O6364" s="5"/>
    </row>
    <row r="6365" spans="15:15" x14ac:dyDescent="0.3">
      <c r="O6365" s="5"/>
    </row>
    <row r="6366" spans="15:15" x14ac:dyDescent="0.3">
      <c r="O6366" s="5"/>
    </row>
    <row r="6367" spans="15:15" x14ac:dyDescent="0.3">
      <c r="O6367" s="5"/>
    </row>
    <row r="6368" spans="15:15" x14ac:dyDescent="0.3">
      <c r="O6368" s="5"/>
    </row>
    <row r="6369" spans="15:15" x14ac:dyDescent="0.3">
      <c r="O6369" s="5"/>
    </row>
    <row r="6370" spans="15:15" x14ac:dyDescent="0.3">
      <c r="O6370" s="5"/>
    </row>
    <row r="6371" spans="15:15" x14ac:dyDescent="0.3">
      <c r="O6371" s="5"/>
    </row>
    <row r="6372" spans="15:15" x14ac:dyDescent="0.3">
      <c r="O6372" s="5"/>
    </row>
    <row r="6373" spans="15:15" x14ac:dyDescent="0.3">
      <c r="O6373" s="5"/>
    </row>
    <row r="6374" spans="15:15" x14ac:dyDescent="0.3">
      <c r="O6374" s="5"/>
    </row>
    <row r="6375" spans="15:15" x14ac:dyDescent="0.3">
      <c r="O6375" s="5"/>
    </row>
    <row r="6376" spans="15:15" x14ac:dyDescent="0.3">
      <c r="O6376" s="5"/>
    </row>
    <row r="6377" spans="15:15" x14ac:dyDescent="0.3">
      <c r="O6377" s="5"/>
    </row>
    <row r="6378" spans="15:15" x14ac:dyDescent="0.3">
      <c r="O6378" s="5"/>
    </row>
    <row r="6379" spans="15:15" x14ac:dyDescent="0.3">
      <c r="O6379" s="5"/>
    </row>
    <row r="6380" spans="15:15" x14ac:dyDescent="0.3">
      <c r="O6380" s="5"/>
    </row>
    <row r="6381" spans="15:15" x14ac:dyDescent="0.3">
      <c r="O6381" s="5"/>
    </row>
    <row r="6382" spans="15:15" x14ac:dyDescent="0.3">
      <c r="O6382" s="5"/>
    </row>
    <row r="6383" spans="15:15" x14ac:dyDescent="0.3">
      <c r="O6383" s="5"/>
    </row>
    <row r="6384" spans="15:15" x14ac:dyDescent="0.3">
      <c r="O6384" s="5"/>
    </row>
    <row r="6385" spans="15:15" x14ac:dyDescent="0.3">
      <c r="O6385" s="5"/>
    </row>
    <row r="6386" spans="15:15" x14ac:dyDescent="0.3">
      <c r="O6386" s="5"/>
    </row>
    <row r="6387" spans="15:15" x14ac:dyDescent="0.3">
      <c r="O6387" s="5"/>
    </row>
    <row r="6388" spans="15:15" x14ac:dyDescent="0.3">
      <c r="O6388" s="5"/>
    </row>
    <row r="6389" spans="15:15" x14ac:dyDescent="0.3">
      <c r="O6389" s="5"/>
    </row>
    <row r="6390" spans="15:15" x14ac:dyDescent="0.3">
      <c r="O6390" s="5"/>
    </row>
    <row r="6391" spans="15:15" x14ac:dyDescent="0.3">
      <c r="O6391" s="5"/>
    </row>
    <row r="6392" spans="15:15" x14ac:dyDescent="0.3">
      <c r="O6392" s="5"/>
    </row>
    <row r="6393" spans="15:15" x14ac:dyDescent="0.3">
      <c r="O6393" s="5"/>
    </row>
    <row r="6394" spans="15:15" x14ac:dyDescent="0.3">
      <c r="O6394" s="5"/>
    </row>
    <row r="6395" spans="15:15" x14ac:dyDescent="0.3">
      <c r="O6395" s="5"/>
    </row>
    <row r="6396" spans="15:15" x14ac:dyDescent="0.3">
      <c r="O6396" s="5"/>
    </row>
    <row r="6397" spans="15:15" x14ac:dyDescent="0.3">
      <c r="O6397" s="5"/>
    </row>
    <row r="6398" spans="15:15" x14ac:dyDescent="0.3">
      <c r="O6398" s="5"/>
    </row>
    <row r="6399" spans="15:15" x14ac:dyDescent="0.3">
      <c r="O6399" s="5"/>
    </row>
    <row r="6400" spans="15:15" x14ac:dyDescent="0.3">
      <c r="O6400" s="5"/>
    </row>
    <row r="6401" spans="15:15" x14ac:dyDescent="0.3">
      <c r="O6401" s="5"/>
    </row>
    <row r="6402" spans="15:15" x14ac:dyDescent="0.3">
      <c r="O6402" s="5"/>
    </row>
    <row r="6403" spans="15:15" x14ac:dyDescent="0.3">
      <c r="O6403" s="5"/>
    </row>
    <row r="6404" spans="15:15" x14ac:dyDescent="0.3">
      <c r="O6404" s="5"/>
    </row>
    <row r="6405" spans="15:15" x14ac:dyDescent="0.3">
      <c r="O6405" s="5"/>
    </row>
    <row r="6406" spans="15:15" x14ac:dyDescent="0.3">
      <c r="O6406" s="5"/>
    </row>
    <row r="6407" spans="15:15" x14ac:dyDescent="0.3">
      <c r="O6407" s="5"/>
    </row>
    <row r="6408" spans="15:15" x14ac:dyDescent="0.3">
      <c r="O6408" s="5"/>
    </row>
    <row r="6409" spans="15:15" x14ac:dyDescent="0.3">
      <c r="O6409" s="5"/>
    </row>
    <row r="6410" spans="15:15" x14ac:dyDescent="0.3">
      <c r="O6410" s="5"/>
    </row>
    <row r="6411" spans="15:15" x14ac:dyDescent="0.3">
      <c r="O6411" s="5"/>
    </row>
    <row r="6412" spans="15:15" x14ac:dyDescent="0.3">
      <c r="O6412" s="5"/>
    </row>
    <row r="6413" spans="15:15" x14ac:dyDescent="0.3">
      <c r="O6413" s="5"/>
    </row>
    <row r="6414" spans="15:15" x14ac:dyDescent="0.3">
      <c r="O6414" s="5"/>
    </row>
    <row r="6415" spans="15:15" x14ac:dyDescent="0.3">
      <c r="O6415" s="5"/>
    </row>
    <row r="6416" spans="15:15" x14ac:dyDescent="0.3">
      <c r="O6416" s="5"/>
    </row>
    <row r="6417" spans="15:15" x14ac:dyDescent="0.3">
      <c r="O6417" s="5"/>
    </row>
    <row r="6418" spans="15:15" x14ac:dyDescent="0.3">
      <c r="O6418" s="5"/>
    </row>
    <row r="6419" spans="15:15" x14ac:dyDescent="0.3">
      <c r="O6419" s="5"/>
    </row>
    <row r="6420" spans="15:15" x14ac:dyDescent="0.3">
      <c r="O6420" s="5"/>
    </row>
    <row r="6421" spans="15:15" x14ac:dyDescent="0.3">
      <c r="O6421" s="5"/>
    </row>
    <row r="6422" spans="15:15" x14ac:dyDescent="0.3">
      <c r="O6422" s="5"/>
    </row>
    <row r="6423" spans="15:15" x14ac:dyDescent="0.3">
      <c r="O6423" s="5"/>
    </row>
    <row r="6424" spans="15:15" x14ac:dyDescent="0.3">
      <c r="O6424" s="5"/>
    </row>
    <row r="6425" spans="15:15" x14ac:dyDescent="0.3">
      <c r="O6425" s="5"/>
    </row>
    <row r="6426" spans="15:15" x14ac:dyDescent="0.3">
      <c r="O6426" s="5"/>
    </row>
    <row r="6427" spans="15:15" x14ac:dyDescent="0.3">
      <c r="O6427" s="5"/>
    </row>
    <row r="6428" spans="15:15" x14ac:dyDescent="0.3">
      <c r="O6428" s="5"/>
    </row>
    <row r="6429" spans="15:15" x14ac:dyDescent="0.3">
      <c r="O6429" s="5"/>
    </row>
    <row r="6430" spans="15:15" x14ac:dyDescent="0.3">
      <c r="O6430" s="5"/>
    </row>
    <row r="6431" spans="15:15" x14ac:dyDescent="0.3">
      <c r="O6431" s="5"/>
    </row>
    <row r="6432" spans="15:15" x14ac:dyDescent="0.3">
      <c r="O6432" s="5"/>
    </row>
    <row r="6433" spans="15:15" x14ac:dyDescent="0.3">
      <c r="O6433" s="5"/>
    </row>
    <row r="6434" spans="15:15" x14ac:dyDescent="0.3">
      <c r="O6434" s="5"/>
    </row>
    <row r="6435" spans="15:15" x14ac:dyDescent="0.3">
      <c r="O6435" s="5"/>
    </row>
    <row r="6436" spans="15:15" x14ac:dyDescent="0.3">
      <c r="O6436" s="5"/>
    </row>
    <row r="6437" spans="15:15" x14ac:dyDescent="0.3">
      <c r="O6437" s="5"/>
    </row>
    <row r="6438" spans="15:15" x14ac:dyDescent="0.3">
      <c r="O6438" s="5"/>
    </row>
    <row r="6439" spans="15:15" x14ac:dyDescent="0.3">
      <c r="O6439" s="5"/>
    </row>
    <row r="6440" spans="15:15" x14ac:dyDescent="0.3">
      <c r="O6440" s="5"/>
    </row>
    <row r="6441" spans="15:15" x14ac:dyDescent="0.3">
      <c r="O6441" s="5"/>
    </row>
    <row r="6442" spans="15:15" x14ac:dyDescent="0.3">
      <c r="O6442" s="5"/>
    </row>
    <row r="6443" spans="15:15" x14ac:dyDescent="0.3">
      <c r="O6443" s="5"/>
    </row>
    <row r="6444" spans="15:15" x14ac:dyDescent="0.3">
      <c r="O6444" s="5"/>
    </row>
    <row r="6445" spans="15:15" x14ac:dyDescent="0.3">
      <c r="O6445" s="5"/>
    </row>
    <row r="6446" spans="15:15" x14ac:dyDescent="0.3">
      <c r="O6446" s="5"/>
    </row>
    <row r="6447" spans="15:15" x14ac:dyDescent="0.3">
      <c r="O6447" s="5"/>
    </row>
    <row r="6448" spans="15:15" x14ac:dyDescent="0.3">
      <c r="O6448" s="5"/>
    </row>
    <row r="6449" spans="15:15" x14ac:dyDescent="0.3">
      <c r="O6449" s="5"/>
    </row>
    <row r="6450" spans="15:15" x14ac:dyDescent="0.3">
      <c r="O6450" s="5"/>
    </row>
    <row r="6451" spans="15:15" x14ac:dyDescent="0.3">
      <c r="O6451" s="5"/>
    </row>
    <row r="6452" spans="15:15" x14ac:dyDescent="0.3">
      <c r="O6452" s="5"/>
    </row>
    <row r="6453" spans="15:15" x14ac:dyDescent="0.3">
      <c r="O6453" s="5"/>
    </row>
    <row r="6454" spans="15:15" x14ac:dyDescent="0.3">
      <c r="O6454" s="5"/>
    </row>
    <row r="6455" spans="15:15" x14ac:dyDescent="0.3">
      <c r="O6455" s="5"/>
    </row>
    <row r="6456" spans="15:15" x14ac:dyDescent="0.3">
      <c r="O6456" s="5"/>
    </row>
    <row r="6457" spans="15:15" x14ac:dyDescent="0.3">
      <c r="O6457" s="5"/>
    </row>
    <row r="6458" spans="15:15" x14ac:dyDescent="0.3">
      <c r="O6458" s="5"/>
    </row>
    <row r="6459" spans="15:15" x14ac:dyDescent="0.3">
      <c r="O6459" s="5"/>
    </row>
    <row r="6460" spans="15:15" x14ac:dyDescent="0.3">
      <c r="O6460" s="5"/>
    </row>
    <row r="6461" spans="15:15" x14ac:dyDescent="0.3">
      <c r="O6461" s="5"/>
    </row>
    <row r="6462" spans="15:15" x14ac:dyDescent="0.3">
      <c r="O6462" s="5"/>
    </row>
    <row r="6463" spans="15:15" x14ac:dyDescent="0.3">
      <c r="O6463" s="5"/>
    </row>
    <row r="6464" spans="15:15" x14ac:dyDescent="0.3">
      <c r="O6464" s="5"/>
    </row>
    <row r="6465" spans="15:15" x14ac:dyDescent="0.3">
      <c r="O6465" s="5"/>
    </row>
    <row r="6466" spans="15:15" x14ac:dyDescent="0.3">
      <c r="O6466" s="5"/>
    </row>
    <row r="6467" spans="15:15" x14ac:dyDescent="0.3">
      <c r="O6467" s="5"/>
    </row>
    <row r="6468" spans="15:15" x14ac:dyDescent="0.3">
      <c r="O6468" s="5"/>
    </row>
    <row r="6469" spans="15:15" x14ac:dyDescent="0.3">
      <c r="O6469" s="5"/>
    </row>
    <row r="6470" spans="15:15" x14ac:dyDescent="0.3">
      <c r="O6470" s="5"/>
    </row>
    <row r="6471" spans="15:15" x14ac:dyDescent="0.3">
      <c r="O6471" s="5"/>
    </row>
    <row r="6472" spans="15:15" x14ac:dyDescent="0.3">
      <c r="O6472" s="5"/>
    </row>
    <row r="6473" spans="15:15" x14ac:dyDescent="0.3">
      <c r="O6473" s="5"/>
    </row>
    <row r="6474" spans="15:15" x14ac:dyDescent="0.3">
      <c r="O6474" s="5"/>
    </row>
    <row r="6475" spans="15:15" x14ac:dyDescent="0.3">
      <c r="O6475" s="5"/>
    </row>
    <row r="6476" spans="15:15" x14ac:dyDescent="0.3">
      <c r="O6476" s="5"/>
    </row>
    <row r="6477" spans="15:15" x14ac:dyDescent="0.3">
      <c r="O6477" s="5"/>
    </row>
    <row r="6478" spans="15:15" x14ac:dyDescent="0.3">
      <c r="O6478" s="5"/>
    </row>
    <row r="6479" spans="15:15" x14ac:dyDescent="0.3">
      <c r="O6479" s="5"/>
    </row>
    <row r="6480" spans="15:15" x14ac:dyDescent="0.3">
      <c r="O6480" s="5"/>
    </row>
    <row r="6481" spans="15:15" x14ac:dyDescent="0.3">
      <c r="O6481" s="5"/>
    </row>
    <row r="6482" spans="15:15" x14ac:dyDescent="0.3">
      <c r="O6482" s="5"/>
    </row>
    <row r="6483" spans="15:15" x14ac:dyDescent="0.3">
      <c r="O6483" s="5"/>
    </row>
    <row r="6484" spans="15:15" x14ac:dyDescent="0.3">
      <c r="O6484" s="5"/>
    </row>
    <row r="6485" spans="15:15" x14ac:dyDescent="0.3">
      <c r="O6485" s="5"/>
    </row>
    <row r="6486" spans="15:15" x14ac:dyDescent="0.3">
      <c r="O6486" s="5"/>
    </row>
    <row r="6487" spans="15:15" x14ac:dyDescent="0.3">
      <c r="O6487" s="5"/>
    </row>
    <row r="6488" spans="15:15" x14ac:dyDescent="0.3">
      <c r="O6488" s="5"/>
    </row>
    <row r="6489" spans="15:15" x14ac:dyDescent="0.3">
      <c r="O6489" s="5"/>
    </row>
    <row r="6490" spans="15:15" x14ac:dyDescent="0.3">
      <c r="O6490" s="5"/>
    </row>
    <row r="6491" spans="15:15" x14ac:dyDescent="0.3">
      <c r="O6491" s="5"/>
    </row>
    <row r="6492" spans="15:15" x14ac:dyDescent="0.3">
      <c r="O6492" s="5"/>
    </row>
    <row r="6493" spans="15:15" x14ac:dyDescent="0.3">
      <c r="O6493" s="5"/>
    </row>
    <row r="6494" spans="15:15" x14ac:dyDescent="0.3">
      <c r="O6494" s="5"/>
    </row>
    <row r="6495" spans="15:15" x14ac:dyDescent="0.3">
      <c r="O6495" s="5"/>
    </row>
    <row r="6496" spans="15:15" x14ac:dyDescent="0.3">
      <c r="O6496" s="5"/>
    </row>
    <row r="6497" spans="15:15" x14ac:dyDescent="0.3">
      <c r="O6497" s="5"/>
    </row>
    <row r="6498" spans="15:15" x14ac:dyDescent="0.3">
      <c r="O6498" s="5"/>
    </row>
    <row r="6499" spans="15:15" x14ac:dyDescent="0.3">
      <c r="O6499" s="5"/>
    </row>
    <row r="6500" spans="15:15" x14ac:dyDescent="0.3">
      <c r="O6500" s="5"/>
    </row>
    <row r="6501" spans="15:15" x14ac:dyDescent="0.3">
      <c r="O6501" s="5"/>
    </row>
    <row r="6502" spans="15:15" x14ac:dyDescent="0.3">
      <c r="O6502" s="5"/>
    </row>
    <row r="6503" spans="15:15" x14ac:dyDescent="0.3">
      <c r="O6503" s="5"/>
    </row>
    <row r="6504" spans="15:15" x14ac:dyDescent="0.3">
      <c r="O6504" s="5"/>
    </row>
    <row r="6505" spans="15:15" x14ac:dyDescent="0.3">
      <c r="O6505" s="5"/>
    </row>
    <row r="6506" spans="15:15" x14ac:dyDescent="0.3">
      <c r="O6506" s="5"/>
    </row>
    <row r="6507" spans="15:15" x14ac:dyDescent="0.3">
      <c r="O6507" s="5"/>
    </row>
    <row r="6508" spans="15:15" x14ac:dyDescent="0.3">
      <c r="O6508" s="5"/>
    </row>
    <row r="6509" spans="15:15" x14ac:dyDescent="0.3">
      <c r="O6509" s="5"/>
    </row>
    <row r="6510" spans="15:15" x14ac:dyDescent="0.3">
      <c r="O6510" s="5"/>
    </row>
    <row r="6511" spans="15:15" x14ac:dyDescent="0.3">
      <c r="O6511" s="5"/>
    </row>
    <row r="6512" spans="15:15" x14ac:dyDescent="0.3">
      <c r="O6512" s="5"/>
    </row>
    <row r="6513" spans="15:15" x14ac:dyDescent="0.3">
      <c r="O6513" s="5"/>
    </row>
    <row r="6514" spans="15:15" x14ac:dyDescent="0.3">
      <c r="O6514" s="5"/>
    </row>
    <row r="6515" spans="15:15" x14ac:dyDescent="0.3">
      <c r="O6515" s="5"/>
    </row>
    <row r="6516" spans="15:15" x14ac:dyDescent="0.3">
      <c r="O6516" s="5"/>
    </row>
    <row r="6517" spans="15:15" x14ac:dyDescent="0.3">
      <c r="O6517" s="5"/>
    </row>
    <row r="6518" spans="15:15" x14ac:dyDescent="0.3">
      <c r="O6518" s="5"/>
    </row>
    <row r="6519" spans="15:15" x14ac:dyDescent="0.3">
      <c r="O6519" s="5"/>
    </row>
    <row r="6520" spans="15:15" x14ac:dyDescent="0.3">
      <c r="O6520" s="5"/>
    </row>
    <row r="6521" spans="15:15" x14ac:dyDescent="0.3">
      <c r="O6521" s="5"/>
    </row>
    <row r="6522" spans="15:15" x14ac:dyDescent="0.3">
      <c r="O6522" s="5"/>
    </row>
    <row r="6523" spans="15:15" x14ac:dyDescent="0.3">
      <c r="O6523" s="5"/>
    </row>
    <row r="6524" spans="15:15" x14ac:dyDescent="0.3">
      <c r="O6524" s="5"/>
    </row>
    <row r="6525" spans="15:15" x14ac:dyDescent="0.3">
      <c r="O6525" s="5"/>
    </row>
    <row r="6526" spans="15:15" x14ac:dyDescent="0.3">
      <c r="O6526" s="5"/>
    </row>
    <row r="6527" spans="15:15" x14ac:dyDescent="0.3">
      <c r="O6527" s="5"/>
    </row>
    <row r="6528" spans="15:15" x14ac:dyDescent="0.3">
      <c r="O6528" s="5"/>
    </row>
    <row r="6529" spans="15:15" x14ac:dyDescent="0.3">
      <c r="O6529" s="5"/>
    </row>
    <row r="6530" spans="15:15" x14ac:dyDescent="0.3">
      <c r="O6530" s="5"/>
    </row>
    <row r="6531" spans="15:15" x14ac:dyDescent="0.3">
      <c r="O6531" s="5"/>
    </row>
    <row r="6532" spans="15:15" x14ac:dyDescent="0.3">
      <c r="O6532" s="5"/>
    </row>
    <row r="6533" spans="15:15" x14ac:dyDescent="0.3">
      <c r="O6533" s="5"/>
    </row>
    <row r="6534" spans="15:15" x14ac:dyDescent="0.3">
      <c r="O6534" s="5"/>
    </row>
    <row r="6535" spans="15:15" x14ac:dyDescent="0.3">
      <c r="O6535" s="5"/>
    </row>
    <row r="6536" spans="15:15" x14ac:dyDescent="0.3">
      <c r="O6536" s="5"/>
    </row>
    <row r="6537" spans="15:15" x14ac:dyDescent="0.3">
      <c r="O6537" s="5"/>
    </row>
    <row r="6538" spans="15:15" x14ac:dyDescent="0.3">
      <c r="O6538" s="5"/>
    </row>
    <row r="6539" spans="15:15" x14ac:dyDescent="0.3">
      <c r="O6539" s="5"/>
    </row>
    <row r="6540" spans="15:15" x14ac:dyDescent="0.3">
      <c r="O6540" s="5"/>
    </row>
    <row r="6541" spans="15:15" x14ac:dyDescent="0.3">
      <c r="O6541" s="5"/>
    </row>
    <row r="6542" spans="15:15" x14ac:dyDescent="0.3">
      <c r="O6542" s="5"/>
    </row>
    <row r="6543" spans="15:15" x14ac:dyDescent="0.3">
      <c r="O6543" s="5"/>
    </row>
    <row r="6544" spans="15:15" x14ac:dyDescent="0.3">
      <c r="O6544" s="5"/>
    </row>
    <row r="6545" spans="15:15" x14ac:dyDescent="0.3">
      <c r="O6545" s="5"/>
    </row>
    <row r="6546" spans="15:15" x14ac:dyDescent="0.3">
      <c r="O6546" s="5"/>
    </row>
    <row r="6547" spans="15:15" x14ac:dyDescent="0.3">
      <c r="O6547" s="5"/>
    </row>
    <row r="6548" spans="15:15" x14ac:dyDescent="0.3">
      <c r="O6548" s="5"/>
    </row>
    <row r="6549" spans="15:15" x14ac:dyDescent="0.3">
      <c r="O6549" s="5"/>
    </row>
    <row r="6550" spans="15:15" x14ac:dyDescent="0.3">
      <c r="O6550" s="5"/>
    </row>
    <row r="6551" spans="15:15" x14ac:dyDescent="0.3">
      <c r="O6551" s="5"/>
    </row>
    <row r="6552" spans="15:15" x14ac:dyDescent="0.3">
      <c r="O6552" s="5"/>
    </row>
    <row r="6553" spans="15:15" x14ac:dyDescent="0.3">
      <c r="O6553" s="5"/>
    </row>
    <row r="6554" spans="15:15" x14ac:dyDescent="0.3">
      <c r="O6554" s="5"/>
    </row>
    <row r="6555" spans="15:15" x14ac:dyDescent="0.3">
      <c r="O6555" s="5"/>
    </row>
    <row r="6556" spans="15:15" x14ac:dyDescent="0.3">
      <c r="O6556" s="5"/>
    </row>
    <row r="6557" spans="15:15" x14ac:dyDescent="0.3">
      <c r="O6557" s="5"/>
    </row>
    <row r="6558" spans="15:15" x14ac:dyDescent="0.3">
      <c r="O6558" s="5"/>
    </row>
    <row r="6559" spans="15:15" x14ac:dyDescent="0.3">
      <c r="O6559" s="5"/>
    </row>
    <row r="6560" spans="15:15" x14ac:dyDescent="0.3">
      <c r="O6560" s="5"/>
    </row>
    <row r="6561" spans="15:15" x14ac:dyDescent="0.3">
      <c r="O6561" s="5"/>
    </row>
    <row r="6562" spans="15:15" x14ac:dyDescent="0.3">
      <c r="O6562" s="5"/>
    </row>
    <row r="6563" spans="15:15" x14ac:dyDescent="0.3">
      <c r="O6563" s="5"/>
    </row>
    <row r="6564" spans="15:15" x14ac:dyDescent="0.3">
      <c r="O6564" s="5"/>
    </row>
    <row r="6565" spans="15:15" x14ac:dyDescent="0.3">
      <c r="O6565" s="5"/>
    </row>
    <row r="6566" spans="15:15" x14ac:dyDescent="0.3">
      <c r="O6566" s="5"/>
    </row>
    <row r="6567" spans="15:15" x14ac:dyDescent="0.3">
      <c r="O6567" s="5"/>
    </row>
    <row r="6568" spans="15:15" x14ac:dyDescent="0.3">
      <c r="O6568" s="5"/>
    </row>
    <row r="6569" spans="15:15" x14ac:dyDescent="0.3">
      <c r="O6569" s="5"/>
    </row>
    <row r="6570" spans="15:15" x14ac:dyDescent="0.3">
      <c r="O6570" s="5"/>
    </row>
    <row r="6571" spans="15:15" x14ac:dyDescent="0.3">
      <c r="O6571" s="5"/>
    </row>
    <row r="6572" spans="15:15" x14ac:dyDescent="0.3">
      <c r="O6572" s="5"/>
    </row>
    <row r="6573" spans="15:15" x14ac:dyDescent="0.3">
      <c r="O6573" s="5"/>
    </row>
    <row r="6574" spans="15:15" x14ac:dyDescent="0.3">
      <c r="O6574" s="5"/>
    </row>
    <row r="6575" spans="15:15" x14ac:dyDescent="0.3">
      <c r="O6575" s="5"/>
    </row>
    <row r="6576" spans="15:15" x14ac:dyDescent="0.3">
      <c r="O6576" s="5"/>
    </row>
    <row r="6577" spans="15:15" x14ac:dyDescent="0.3">
      <c r="O6577" s="5"/>
    </row>
    <row r="6578" spans="15:15" x14ac:dyDescent="0.3">
      <c r="O6578" s="5"/>
    </row>
    <row r="6579" spans="15:15" x14ac:dyDescent="0.3">
      <c r="O6579" s="5"/>
    </row>
    <row r="6580" spans="15:15" x14ac:dyDescent="0.3">
      <c r="O6580" s="5"/>
    </row>
    <row r="6581" spans="15:15" x14ac:dyDescent="0.3">
      <c r="O6581" s="5"/>
    </row>
    <row r="6582" spans="15:15" x14ac:dyDescent="0.3">
      <c r="O6582" s="5"/>
    </row>
    <row r="6583" spans="15:15" x14ac:dyDescent="0.3">
      <c r="O6583" s="5"/>
    </row>
    <row r="6584" spans="15:15" x14ac:dyDescent="0.3">
      <c r="O6584" s="5"/>
    </row>
    <row r="6585" spans="15:15" x14ac:dyDescent="0.3">
      <c r="O6585" s="5"/>
    </row>
    <row r="6586" spans="15:15" x14ac:dyDescent="0.3">
      <c r="O6586" s="5"/>
    </row>
    <row r="6587" spans="15:15" x14ac:dyDescent="0.3">
      <c r="O6587" s="5"/>
    </row>
    <row r="6588" spans="15:15" x14ac:dyDescent="0.3">
      <c r="O6588" s="5"/>
    </row>
    <row r="6589" spans="15:15" x14ac:dyDescent="0.3">
      <c r="O6589" s="5"/>
    </row>
    <row r="6590" spans="15:15" x14ac:dyDescent="0.3">
      <c r="O6590" s="5"/>
    </row>
    <row r="6591" spans="15:15" x14ac:dyDescent="0.3">
      <c r="O6591" s="5"/>
    </row>
    <row r="6592" spans="15:15" x14ac:dyDescent="0.3">
      <c r="O6592" s="5"/>
    </row>
    <row r="6593" spans="15:15" x14ac:dyDescent="0.3">
      <c r="O6593" s="5"/>
    </row>
    <row r="6594" spans="15:15" x14ac:dyDescent="0.3">
      <c r="O6594" s="5"/>
    </row>
    <row r="6595" spans="15:15" x14ac:dyDescent="0.3">
      <c r="O6595" s="5"/>
    </row>
    <row r="6596" spans="15:15" x14ac:dyDescent="0.3">
      <c r="O6596" s="5"/>
    </row>
    <row r="6597" spans="15:15" x14ac:dyDescent="0.3">
      <c r="O6597" s="5"/>
    </row>
    <row r="6598" spans="15:15" x14ac:dyDescent="0.3">
      <c r="O6598" s="5"/>
    </row>
    <row r="6599" spans="15:15" x14ac:dyDescent="0.3">
      <c r="O6599" s="5"/>
    </row>
    <row r="6600" spans="15:15" x14ac:dyDescent="0.3">
      <c r="O6600" s="5"/>
    </row>
    <row r="6601" spans="15:15" x14ac:dyDescent="0.3">
      <c r="O6601" s="5"/>
    </row>
    <row r="6602" spans="15:15" x14ac:dyDescent="0.3">
      <c r="O6602" s="5"/>
    </row>
    <row r="6603" spans="15:15" x14ac:dyDescent="0.3">
      <c r="O6603" s="5"/>
    </row>
    <row r="6604" spans="15:15" x14ac:dyDescent="0.3">
      <c r="O6604" s="5"/>
    </row>
    <row r="6605" spans="15:15" x14ac:dyDescent="0.3">
      <c r="O6605" s="5"/>
    </row>
    <row r="6606" spans="15:15" x14ac:dyDescent="0.3">
      <c r="O6606" s="5"/>
    </row>
    <row r="6607" spans="15:15" x14ac:dyDescent="0.3">
      <c r="O6607" s="5"/>
    </row>
    <row r="6608" spans="15:15" x14ac:dyDescent="0.3">
      <c r="O6608" s="5"/>
    </row>
    <row r="6609" spans="15:15" x14ac:dyDescent="0.3">
      <c r="O6609" s="5"/>
    </row>
    <row r="6610" spans="15:15" x14ac:dyDescent="0.3">
      <c r="O6610" s="5"/>
    </row>
    <row r="6611" spans="15:15" x14ac:dyDescent="0.3">
      <c r="O6611" s="5"/>
    </row>
    <row r="6612" spans="15:15" x14ac:dyDescent="0.3">
      <c r="O6612" s="5"/>
    </row>
    <row r="6613" spans="15:15" x14ac:dyDescent="0.3">
      <c r="O6613" s="5"/>
    </row>
    <row r="6614" spans="15:15" x14ac:dyDescent="0.3">
      <c r="O6614" s="5"/>
    </row>
    <row r="6615" spans="15:15" x14ac:dyDescent="0.3">
      <c r="O6615" s="5"/>
    </row>
    <row r="6616" spans="15:15" x14ac:dyDescent="0.3">
      <c r="O6616" s="5"/>
    </row>
    <row r="6617" spans="15:15" x14ac:dyDescent="0.3">
      <c r="O6617" s="5"/>
    </row>
    <row r="6618" spans="15:15" x14ac:dyDescent="0.3">
      <c r="O6618" s="5"/>
    </row>
    <row r="6619" spans="15:15" x14ac:dyDescent="0.3">
      <c r="O6619" s="5"/>
    </row>
    <row r="6620" spans="15:15" x14ac:dyDescent="0.3">
      <c r="O6620" s="5"/>
    </row>
    <row r="6621" spans="15:15" x14ac:dyDescent="0.3">
      <c r="O6621" s="5"/>
    </row>
    <row r="6622" spans="15:15" x14ac:dyDescent="0.3">
      <c r="O6622" s="5"/>
    </row>
    <row r="6623" spans="15:15" x14ac:dyDescent="0.3">
      <c r="O6623" s="5"/>
    </row>
    <row r="6624" spans="15:15" x14ac:dyDescent="0.3">
      <c r="O6624" s="5"/>
    </row>
    <row r="6625" spans="15:15" x14ac:dyDescent="0.3">
      <c r="O6625" s="5"/>
    </row>
    <row r="6626" spans="15:15" x14ac:dyDescent="0.3">
      <c r="O6626" s="5"/>
    </row>
    <row r="6627" spans="15:15" x14ac:dyDescent="0.3">
      <c r="O6627" s="5"/>
    </row>
    <row r="6628" spans="15:15" x14ac:dyDescent="0.3">
      <c r="O6628" s="5"/>
    </row>
    <row r="6629" spans="15:15" x14ac:dyDescent="0.3">
      <c r="O6629" s="5"/>
    </row>
    <row r="6630" spans="15:15" x14ac:dyDescent="0.3">
      <c r="O6630" s="5"/>
    </row>
    <row r="6631" spans="15:15" x14ac:dyDescent="0.3">
      <c r="O6631" s="5"/>
    </row>
    <row r="6632" spans="15:15" x14ac:dyDescent="0.3">
      <c r="O6632" s="5"/>
    </row>
    <row r="6633" spans="15:15" x14ac:dyDescent="0.3">
      <c r="O6633" s="5"/>
    </row>
    <row r="6634" spans="15:15" x14ac:dyDescent="0.3">
      <c r="O6634" s="5"/>
    </row>
    <row r="6635" spans="15:15" x14ac:dyDescent="0.3">
      <c r="O6635" s="5"/>
    </row>
    <row r="6636" spans="15:15" x14ac:dyDescent="0.3">
      <c r="O6636" s="5"/>
    </row>
    <row r="6637" spans="15:15" x14ac:dyDescent="0.3">
      <c r="O6637" s="5"/>
    </row>
    <row r="6638" spans="15:15" x14ac:dyDescent="0.3">
      <c r="O6638" s="5"/>
    </row>
    <row r="6639" spans="15:15" x14ac:dyDescent="0.3">
      <c r="O6639" s="5"/>
    </row>
    <row r="6640" spans="15:15" x14ac:dyDescent="0.3">
      <c r="O6640" s="5"/>
    </row>
    <row r="6641" spans="15:15" x14ac:dyDescent="0.3">
      <c r="O6641" s="5"/>
    </row>
    <row r="6642" spans="15:15" x14ac:dyDescent="0.3">
      <c r="O6642" s="5"/>
    </row>
    <row r="6643" spans="15:15" x14ac:dyDescent="0.3">
      <c r="O6643" s="5"/>
    </row>
    <row r="6644" spans="15:15" x14ac:dyDescent="0.3">
      <c r="O6644" s="5"/>
    </row>
    <row r="6645" spans="15:15" x14ac:dyDescent="0.3">
      <c r="O6645" s="5"/>
    </row>
    <row r="6646" spans="15:15" x14ac:dyDescent="0.3">
      <c r="O6646" s="5"/>
    </row>
    <row r="6647" spans="15:15" x14ac:dyDescent="0.3">
      <c r="O6647" s="5"/>
    </row>
    <row r="6648" spans="15:15" x14ac:dyDescent="0.3">
      <c r="O6648" s="5"/>
    </row>
    <row r="6649" spans="15:15" x14ac:dyDescent="0.3">
      <c r="O6649" s="5"/>
    </row>
    <row r="6650" spans="15:15" x14ac:dyDescent="0.3">
      <c r="O6650" s="5"/>
    </row>
    <row r="6651" spans="15:15" x14ac:dyDescent="0.3">
      <c r="O6651" s="5"/>
    </row>
    <row r="6652" spans="15:15" x14ac:dyDescent="0.3">
      <c r="O6652" s="5"/>
    </row>
    <row r="6653" spans="15:15" x14ac:dyDescent="0.3">
      <c r="O6653" s="5"/>
    </row>
    <row r="6654" spans="15:15" x14ac:dyDescent="0.3">
      <c r="O6654" s="5"/>
    </row>
    <row r="6655" spans="15:15" x14ac:dyDescent="0.3">
      <c r="O6655" s="5"/>
    </row>
    <row r="6656" spans="15:15" x14ac:dyDescent="0.3">
      <c r="O6656" s="5"/>
    </row>
    <row r="6657" spans="15:15" x14ac:dyDescent="0.3">
      <c r="O6657" s="5"/>
    </row>
    <row r="6658" spans="15:15" x14ac:dyDescent="0.3">
      <c r="O6658" s="5"/>
    </row>
    <row r="6659" spans="15:15" x14ac:dyDescent="0.3">
      <c r="O6659" s="5"/>
    </row>
    <row r="6660" spans="15:15" x14ac:dyDescent="0.3">
      <c r="O6660" s="5"/>
    </row>
    <row r="6661" spans="15:15" x14ac:dyDescent="0.3">
      <c r="O6661" s="5"/>
    </row>
    <row r="6662" spans="15:15" x14ac:dyDescent="0.3">
      <c r="O6662" s="5"/>
    </row>
    <row r="6663" spans="15:15" x14ac:dyDescent="0.3">
      <c r="O6663" s="5"/>
    </row>
    <row r="6664" spans="15:15" x14ac:dyDescent="0.3">
      <c r="O6664" s="5"/>
    </row>
    <row r="6665" spans="15:15" x14ac:dyDescent="0.3">
      <c r="O6665" s="5"/>
    </row>
    <row r="6666" spans="15:15" x14ac:dyDescent="0.3">
      <c r="O6666" s="5"/>
    </row>
    <row r="6667" spans="15:15" x14ac:dyDescent="0.3">
      <c r="O6667" s="5"/>
    </row>
    <row r="6668" spans="15:15" x14ac:dyDescent="0.3">
      <c r="O6668" s="5"/>
    </row>
    <row r="6669" spans="15:15" x14ac:dyDescent="0.3">
      <c r="O6669" s="5"/>
    </row>
    <row r="6670" spans="15:15" x14ac:dyDescent="0.3">
      <c r="O6670" s="5"/>
    </row>
    <row r="6671" spans="15:15" x14ac:dyDescent="0.3">
      <c r="O6671" s="5"/>
    </row>
    <row r="6672" spans="15:15" x14ac:dyDescent="0.3">
      <c r="O6672" s="5"/>
    </row>
    <row r="6673" spans="15:15" x14ac:dyDescent="0.3">
      <c r="O6673" s="5"/>
    </row>
    <row r="6674" spans="15:15" x14ac:dyDescent="0.3">
      <c r="O6674" s="5"/>
    </row>
    <row r="6675" spans="15:15" x14ac:dyDescent="0.3">
      <c r="O6675" s="5"/>
    </row>
    <row r="6676" spans="15:15" x14ac:dyDescent="0.3">
      <c r="O6676" s="5"/>
    </row>
    <row r="6677" spans="15:15" x14ac:dyDescent="0.3">
      <c r="O6677" s="5"/>
    </row>
    <row r="6678" spans="15:15" x14ac:dyDescent="0.3">
      <c r="O6678" s="5"/>
    </row>
    <row r="6679" spans="15:15" x14ac:dyDescent="0.3">
      <c r="O6679" s="5"/>
    </row>
    <row r="6680" spans="15:15" x14ac:dyDescent="0.3">
      <c r="O6680" s="5"/>
    </row>
    <row r="6681" spans="15:15" x14ac:dyDescent="0.3">
      <c r="O6681" s="5"/>
    </row>
    <row r="6682" spans="15:15" x14ac:dyDescent="0.3">
      <c r="O6682" s="5"/>
    </row>
    <row r="6683" spans="15:15" x14ac:dyDescent="0.3">
      <c r="O6683" s="5"/>
    </row>
    <row r="6684" spans="15:15" x14ac:dyDescent="0.3">
      <c r="O6684" s="5"/>
    </row>
    <row r="6685" spans="15:15" x14ac:dyDescent="0.3">
      <c r="O6685" s="5"/>
    </row>
    <row r="6686" spans="15:15" x14ac:dyDescent="0.3">
      <c r="O6686" s="5"/>
    </row>
    <row r="6687" spans="15:15" x14ac:dyDescent="0.3">
      <c r="O6687" s="5"/>
    </row>
    <row r="6688" spans="15:15" x14ac:dyDescent="0.3">
      <c r="O6688" s="5"/>
    </row>
    <row r="6689" spans="15:15" x14ac:dyDescent="0.3">
      <c r="O6689" s="5"/>
    </row>
    <row r="6690" spans="15:15" x14ac:dyDescent="0.3">
      <c r="O6690" s="5"/>
    </row>
    <row r="6691" spans="15:15" x14ac:dyDescent="0.3">
      <c r="O6691" s="5"/>
    </row>
    <row r="6692" spans="15:15" x14ac:dyDescent="0.3">
      <c r="O6692" s="5"/>
    </row>
    <row r="6693" spans="15:15" x14ac:dyDescent="0.3">
      <c r="O6693" s="5"/>
    </row>
    <row r="6694" spans="15:15" x14ac:dyDescent="0.3">
      <c r="O6694" s="5"/>
    </row>
    <row r="6695" spans="15:15" x14ac:dyDescent="0.3">
      <c r="O6695" s="5"/>
    </row>
    <row r="6696" spans="15:15" x14ac:dyDescent="0.3">
      <c r="O6696" s="5"/>
    </row>
    <row r="6697" spans="15:15" x14ac:dyDescent="0.3">
      <c r="O6697" s="5"/>
    </row>
    <row r="6698" spans="15:15" x14ac:dyDescent="0.3">
      <c r="O6698" s="5"/>
    </row>
    <row r="6699" spans="15:15" x14ac:dyDescent="0.3">
      <c r="O6699" s="5"/>
    </row>
    <row r="6700" spans="15:15" x14ac:dyDescent="0.3">
      <c r="O6700" s="5"/>
    </row>
    <row r="6701" spans="15:15" x14ac:dyDescent="0.3">
      <c r="O6701" s="5"/>
    </row>
    <row r="6702" spans="15:15" x14ac:dyDescent="0.3">
      <c r="O6702" s="5"/>
    </row>
    <row r="6703" spans="15:15" x14ac:dyDescent="0.3">
      <c r="O6703" s="5"/>
    </row>
    <row r="6704" spans="15:15" x14ac:dyDescent="0.3">
      <c r="O6704" s="5"/>
    </row>
    <row r="6705" spans="15:15" x14ac:dyDescent="0.3">
      <c r="O6705" s="5"/>
    </row>
    <row r="6706" spans="15:15" x14ac:dyDescent="0.3">
      <c r="O6706" s="5"/>
    </row>
    <row r="6707" spans="15:15" x14ac:dyDescent="0.3">
      <c r="O6707" s="5"/>
    </row>
    <row r="6708" spans="15:15" x14ac:dyDescent="0.3">
      <c r="O6708" s="5"/>
    </row>
    <row r="6709" spans="15:15" x14ac:dyDescent="0.3">
      <c r="O6709" s="5"/>
    </row>
    <row r="6710" spans="15:15" x14ac:dyDescent="0.3">
      <c r="O6710" s="5"/>
    </row>
    <row r="6711" spans="15:15" x14ac:dyDescent="0.3">
      <c r="O6711" s="5"/>
    </row>
    <row r="6712" spans="15:15" x14ac:dyDescent="0.3">
      <c r="O6712" s="5"/>
    </row>
    <row r="6713" spans="15:15" x14ac:dyDescent="0.3">
      <c r="O6713" s="5"/>
    </row>
    <row r="6714" spans="15:15" x14ac:dyDescent="0.3">
      <c r="O6714" s="5"/>
    </row>
    <row r="6715" spans="15:15" x14ac:dyDescent="0.3">
      <c r="O6715" s="5"/>
    </row>
    <row r="6716" spans="15:15" x14ac:dyDescent="0.3">
      <c r="O6716" s="5"/>
    </row>
    <row r="6717" spans="15:15" x14ac:dyDescent="0.3">
      <c r="O6717" s="5"/>
    </row>
    <row r="6718" spans="15:15" x14ac:dyDescent="0.3">
      <c r="O6718" s="5"/>
    </row>
    <row r="6719" spans="15:15" x14ac:dyDescent="0.3">
      <c r="O6719" s="5"/>
    </row>
    <row r="6720" spans="15:15" x14ac:dyDescent="0.3">
      <c r="O6720" s="5"/>
    </row>
    <row r="6721" spans="15:15" x14ac:dyDescent="0.3">
      <c r="O6721" s="5"/>
    </row>
    <row r="6722" spans="15:15" x14ac:dyDescent="0.3">
      <c r="O6722" s="5"/>
    </row>
    <row r="6723" spans="15:15" x14ac:dyDescent="0.3">
      <c r="O6723" s="5"/>
    </row>
    <row r="6724" spans="15:15" x14ac:dyDescent="0.3">
      <c r="O6724" s="5"/>
    </row>
    <row r="6725" spans="15:15" x14ac:dyDescent="0.3">
      <c r="O6725" s="5"/>
    </row>
    <row r="6726" spans="15:15" x14ac:dyDescent="0.3">
      <c r="O6726" s="5"/>
    </row>
    <row r="6727" spans="15:15" x14ac:dyDescent="0.3">
      <c r="O6727" s="5"/>
    </row>
    <row r="6728" spans="15:15" x14ac:dyDescent="0.3">
      <c r="O6728" s="5"/>
    </row>
    <row r="6729" spans="15:15" x14ac:dyDescent="0.3">
      <c r="O6729" s="5"/>
    </row>
    <row r="6730" spans="15:15" x14ac:dyDescent="0.3">
      <c r="O6730" s="5"/>
    </row>
    <row r="6731" spans="15:15" x14ac:dyDescent="0.3">
      <c r="O6731" s="5"/>
    </row>
    <row r="6732" spans="15:15" x14ac:dyDescent="0.3">
      <c r="O6732" s="5"/>
    </row>
    <row r="6733" spans="15:15" x14ac:dyDescent="0.3">
      <c r="O6733" s="5"/>
    </row>
    <row r="6734" spans="15:15" x14ac:dyDescent="0.3">
      <c r="O6734" s="5"/>
    </row>
    <row r="6735" spans="15:15" x14ac:dyDescent="0.3">
      <c r="O6735" s="5"/>
    </row>
    <row r="6736" spans="15:15" x14ac:dyDescent="0.3">
      <c r="O6736" s="5"/>
    </row>
    <row r="6737" spans="15:15" x14ac:dyDescent="0.3">
      <c r="O6737" s="5"/>
    </row>
    <row r="6738" spans="15:15" x14ac:dyDescent="0.3">
      <c r="O6738" s="5"/>
    </row>
    <row r="6739" spans="15:15" x14ac:dyDescent="0.3">
      <c r="O6739" s="5"/>
    </row>
    <row r="6740" spans="15:15" x14ac:dyDescent="0.3">
      <c r="O6740" s="5"/>
    </row>
    <row r="6741" spans="15:15" x14ac:dyDescent="0.3">
      <c r="O6741" s="5"/>
    </row>
    <row r="6742" spans="15:15" x14ac:dyDescent="0.3">
      <c r="O6742" s="5"/>
    </row>
    <row r="6743" spans="15:15" x14ac:dyDescent="0.3">
      <c r="O6743" s="5"/>
    </row>
    <row r="6744" spans="15:15" x14ac:dyDescent="0.3">
      <c r="O6744" s="5"/>
    </row>
    <row r="6745" spans="15:15" x14ac:dyDescent="0.3">
      <c r="O6745" s="5"/>
    </row>
    <row r="6746" spans="15:15" x14ac:dyDescent="0.3">
      <c r="O6746" s="5"/>
    </row>
    <row r="6747" spans="15:15" x14ac:dyDescent="0.3">
      <c r="O6747" s="5"/>
    </row>
    <row r="6748" spans="15:15" x14ac:dyDescent="0.3">
      <c r="O6748" s="5"/>
    </row>
    <row r="6749" spans="15:15" x14ac:dyDescent="0.3">
      <c r="O6749" s="5"/>
    </row>
    <row r="6750" spans="15:15" x14ac:dyDescent="0.3">
      <c r="O6750" s="5"/>
    </row>
    <row r="6751" spans="15:15" x14ac:dyDescent="0.3">
      <c r="O6751" s="5"/>
    </row>
    <row r="6752" spans="15:15" x14ac:dyDescent="0.3">
      <c r="O6752" s="5"/>
    </row>
    <row r="6753" spans="15:15" x14ac:dyDescent="0.3">
      <c r="O6753" s="5"/>
    </row>
    <row r="6754" spans="15:15" x14ac:dyDescent="0.3">
      <c r="O6754" s="5"/>
    </row>
    <row r="6755" spans="15:15" x14ac:dyDescent="0.3">
      <c r="O6755" s="5"/>
    </row>
    <row r="6756" spans="15:15" x14ac:dyDescent="0.3">
      <c r="O6756" s="5"/>
    </row>
    <row r="6757" spans="15:15" x14ac:dyDescent="0.3">
      <c r="O6757" s="5"/>
    </row>
    <row r="6758" spans="15:15" x14ac:dyDescent="0.3">
      <c r="O6758" s="5"/>
    </row>
    <row r="6759" spans="15:15" x14ac:dyDescent="0.3">
      <c r="O6759" s="5"/>
    </row>
    <row r="6760" spans="15:15" x14ac:dyDescent="0.3">
      <c r="O6760" s="5"/>
    </row>
    <row r="6761" spans="15:15" x14ac:dyDescent="0.3">
      <c r="O6761" s="5"/>
    </row>
    <row r="6762" spans="15:15" x14ac:dyDescent="0.3">
      <c r="O6762" s="5"/>
    </row>
    <row r="6763" spans="15:15" x14ac:dyDescent="0.3">
      <c r="O6763" s="5"/>
    </row>
    <row r="6764" spans="15:15" x14ac:dyDescent="0.3">
      <c r="O6764" s="5"/>
    </row>
    <row r="6765" spans="15:15" x14ac:dyDescent="0.3">
      <c r="O6765" s="5"/>
    </row>
    <row r="6766" spans="15:15" x14ac:dyDescent="0.3">
      <c r="O6766" s="5"/>
    </row>
    <row r="6767" spans="15:15" x14ac:dyDescent="0.3">
      <c r="O6767" s="5"/>
    </row>
    <row r="6768" spans="15:15" x14ac:dyDescent="0.3">
      <c r="O6768" s="5"/>
    </row>
    <row r="6769" spans="15:15" x14ac:dyDescent="0.3">
      <c r="O6769" s="5"/>
    </row>
    <row r="6770" spans="15:15" x14ac:dyDescent="0.3">
      <c r="O6770" s="5"/>
    </row>
    <row r="6771" spans="15:15" x14ac:dyDescent="0.3">
      <c r="O6771" s="5"/>
    </row>
    <row r="6772" spans="15:15" x14ac:dyDescent="0.3">
      <c r="O6772" s="5"/>
    </row>
    <row r="6773" spans="15:15" x14ac:dyDescent="0.3">
      <c r="O6773" s="5"/>
    </row>
    <row r="6774" spans="15:15" x14ac:dyDescent="0.3">
      <c r="O6774" s="5"/>
    </row>
    <row r="6775" spans="15:15" x14ac:dyDescent="0.3">
      <c r="O6775" s="5"/>
    </row>
    <row r="6776" spans="15:15" x14ac:dyDescent="0.3">
      <c r="O6776" s="5"/>
    </row>
    <row r="6777" spans="15:15" x14ac:dyDescent="0.3">
      <c r="O6777" s="5"/>
    </row>
    <row r="6778" spans="15:15" x14ac:dyDescent="0.3">
      <c r="O6778" s="5"/>
    </row>
    <row r="6779" spans="15:15" x14ac:dyDescent="0.3">
      <c r="O6779" s="5"/>
    </row>
    <row r="6780" spans="15:15" x14ac:dyDescent="0.3">
      <c r="O6780" s="5"/>
    </row>
    <row r="6781" spans="15:15" x14ac:dyDescent="0.3">
      <c r="O6781" s="5"/>
    </row>
    <row r="6782" spans="15:15" x14ac:dyDescent="0.3">
      <c r="O6782" s="5"/>
    </row>
    <row r="6783" spans="15:15" x14ac:dyDescent="0.3">
      <c r="O6783" s="5"/>
    </row>
    <row r="6784" spans="15:15" x14ac:dyDescent="0.3">
      <c r="O6784" s="5"/>
    </row>
    <row r="6785" spans="15:15" x14ac:dyDescent="0.3">
      <c r="O6785" s="5"/>
    </row>
    <row r="6786" spans="15:15" x14ac:dyDescent="0.3">
      <c r="O6786" s="5"/>
    </row>
    <row r="6787" spans="15:15" x14ac:dyDescent="0.3">
      <c r="O6787" s="5"/>
    </row>
    <row r="6788" spans="15:15" x14ac:dyDescent="0.3">
      <c r="O6788" s="5"/>
    </row>
    <row r="6789" spans="15:15" x14ac:dyDescent="0.3">
      <c r="O6789" s="5"/>
    </row>
    <row r="6790" spans="15:15" x14ac:dyDescent="0.3">
      <c r="O6790" s="5"/>
    </row>
    <row r="6791" spans="15:15" x14ac:dyDescent="0.3">
      <c r="O6791" s="5"/>
    </row>
    <row r="6792" spans="15:15" x14ac:dyDescent="0.3">
      <c r="O6792" s="5"/>
    </row>
    <row r="6793" spans="15:15" x14ac:dyDescent="0.3">
      <c r="O6793" s="5"/>
    </row>
    <row r="6794" spans="15:15" x14ac:dyDescent="0.3">
      <c r="O6794" s="5"/>
    </row>
    <row r="6795" spans="15:15" x14ac:dyDescent="0.3">
      <c r="O6795" s="5"/>
    </row>
    <row r="6796" spans="15:15" x14ac:dyDescent="0.3">
      <c r="O6796" s="5"/>
    </row>
    <row r="6797" spans="15:15" x14ac:dyDescent="0.3">
      <c r="O6797" s="5"/>
    </row>
    <row r="6798" spans="15:15" x14ac:dyDescent="0.3">
      <c r="O6798" s="5"/>
    </row>
    <row r="6799" spans="15:15" x14ac:dyDescent="0.3">
      <c r="O6799" s="5"/>
    </row>
    <row r="6800" spans="15:15" x14ac:dyDescent="0.3">
      <c r="O6800" s="5"/>
    </row>
    <row r="6801" spans="15:15" x14ac:dyDescent="0.3">
      <c r="O6801" s="5"/>
    </row>
    <row r="6802" spans="15:15" x14ac:dyDescent="0.3">
      <c r="O6802" s="5"/>
    </row>
    <row r="6803" spans="15:15" x14ac:dyDescent="0.3">
      <c r="O6803" s="5"/>
    </row>
    <row r="6804" spans="15:15" x14ac:dyDescent="0.3">
      <c r="O6804" s="5"/>
    </row>
    <row r="6805" spans="15:15" x14ac:dyDescent="0.3">
      <c r="O6805" s="5"/>
    </row>
    <row r="6806" spans="15:15" x14ac:dyDescent="0.3">
      <c r="O6806" s="5"/>
    </row>
    <row r="6807" spans="15:15" x14ac:dyDescent="0.3">
      <c r="O6807" s="5"/>
    </row>
    <row r="6808" spans="15:15" x14ac:dyDescent="0.3">
      <c r="O6808" s="5"/>
    </row>
    <row r="6809" spans="15:15" x14ac:dyDescent="0.3">
      <c r="O6809" s="5"/>
    </row>
    <row r="6810" spans="15:15" x14ac:dyDescent="0.3">
      <c r="O6810" s="5"/>
    </row>
    <row r="6811" spans="15:15" x14ac:dyDescent="0.3">
      <c r="O6811" s="5"/>
    </row>
    <row r="6812" spans="15:15" x14ac:dyDescent="0.3">
      <c r="O6812" s="5"/>
    </row>
    <row r="6813" spans="15:15" x14ac:dyDescent="0.3">
      <c r="O6813" s="5"/>
    </row>
    <row r="6814" spans="15:15" x14ac:dyDescent="0.3">
      <c r="O6814" s="5"/>
    </row>
    <row r="6815" spans="15:15" x14ac:dyDescent="0.3">
      <c r="O6815" s="5"/>
    </row>
    <row r="6816" spans="15:15" x14ac:dyDescent="0.3">
      <c r="O6816" s="5"/>
    </row>
    <row r="6817" spans="15:15" x14ac:dyDescent="0.3">
      <c r="O6817" s="5"/>
    </row>
    <row r="6818" spans="15:15" x14ac:dyDescent="0.3">
      <c r="O6818" s="5"/>
    </row>
    <row r="6819" spans="15:15" x14ac:dyDescent="0.3">
      <c r="O6819" s="5"/>
    </row>
    <row r="6820" spans="15:15" x14ac:dyDescent="0.3">
      <c r="O6820" s="5"/>
    </row>
    <row r="6821" spans="15:15" x14ac:dyDescent="0.3">
      <c r="O6821" s="5"/>
    </row>
    <row r="6822" spans="15:15" x14ac:dyDescent="0.3">
      <c r="O6822" s="5"/>
    </row>
    <row r="6823" spans="15:15" x14ac:dyDescent="0.3">
      <c r="O6823" s="5"/>
    </row>
    <row r="6824" spans="15:15" x14ac:dyDescent="0.3">
      <c r="O6824" s="5"/>
    </row>
    <row r="6825" spans="15:15" x14ac:dyDescent="0.3">
      <c r="O6825" s="5"/>
    </row>
    <row r="6826" spans="15:15" x14ac:dyDescent="0.3">
      <c r="O6826" s="5"/>
    </row>
    <row r="6827" spans="15:15" x14ac:dyDescent="0.3">
      <c r="O6827" s="5"/>
    </row>
    <row r="6828" spans="15:15" x14ac:dyDescent="0.3">
      <c r="O6828" s="5"/>
    </row>
    <row r="6829" spans="15:15" x14ac:dyDescent="0.3">
      <c r="O6829" s="5"/>
    </row>
    <row r="6830" spans="15:15" x14ac:dyDescent="0.3">
      <c r="O6830" s="5"/>
    </row>
    <row r="6831" spans="15:15" x14ac:dyDescent="0.3">
      <c r="O6831" s="5"/>
    </row>
    <row r="6832" spans="15:15" x14ac:dyDescent="0.3">
      <c r="O6832" s="5"/>
    </row>
    <row r="6833" spans="15:15" x14ac:dyDescent="0.3">
      <c r="O6833" s="5"/>
    </row>
    <row r="6834" spans="15:15" x14ac:dyDescent="0.3">
      <c r="O6834" s="5"/>
    </row>
    <row r="6835" spans="15:15" x14ac:dyDescent="0.3">
      <c r="O6835" s="5"/>
    </row>
    <row r="6836" spans="15:15" x14ac:dyDescent="0.3">
      <c r="O6836" s="5"/>
    </row>
    <row r="6837" spans="15:15" x14ac:dyDescent="0.3">
      <c r="O6837" s="5"/>
    </row>
    <row r="6838" spans="15:15" x14ac:dyDescent="0.3">
      <c r="O6838" s="5"/>
    </row>
    <row r="6839" spans="15:15" x14ac:dyDescent="0.3">
      <c r="O6839" s="5"/>
    </row>
    <row r="6840" spans="15:15" x14ac:dyDescent="0.3">
      <c r="O6840" s="5"/>
    </row>
    <row r="6841" spans="15:15" x14ac:dyDescent="0.3">
      <c r="O6841" s="5"/>
    </row>
    <row r="6842" spans="15:15" x14ac:dyDescent="0.3">
      <c r="O6842" s="5"/>
    </row>
    <row r="6843" spans="15:15" x14ac:dyDescent="0.3">
      <c r="O6843" s="5"/>
    </row>
    <row r="6844" spans="15:15" x14ac:dyDescent="0.3">
      <c r="O6844" s="5"/>
    </row>
    <row r="6845" spans="15:15" x14ac:dyDescent="0.3">
      <c r="O6845" s="5"/>
    </row>
    <row r="6846" spans="15:15" x14ac:dyDescent="0.3">
      <c r="O6846" s="5"/>
    </row>
    <row r="6847" spans="15:15" x14ac:dyDescent="0.3">
      <c r="O6847" s="5"/>
    </row>
    <row r="6848" spans="15:15" x14ac:dyDescent="0.3">
      <c r="O6848" s="5"/>
    </row>
    <row r="6849" spans="15:15" x14ac:dyDescent="0.3">
      <c r="O6849" s="5"/>
    </row>
    <row r="6850" spans="15:15" x14ac:dyDescent="0.3">
      <c r="O6850" s="5"/>
    </row>
    <row r="6851" spans="15:15" x14ac:dyDescent="0.3">
      <c r="O6851" s="5"/>
    </row>
    <row r="6852" spans="15:15" x14ac:dyDescent="0.3">
      <c r="O6852" s="5"/>
    </row>
    <row r="6853" spans="15:15" x14ac:dyDescent="0.3">
      <c r="O6853" s="5"/>
    </row>
    <row r="6854" spans="15:15" x14ac:dyDescent="0.3">
      <c r="O6854" s="5"/>
    </row>
    <row r="6855" spans="15:15" x14ac:dyDescent="0.3">
      <c r="O6855" s="5"/>
    </row>
    <row r="6856" spans="15:15" x14ac:dyDescent="0.3">
      <c r="O6856" s="5"/>
    </row>
    <row r="6857" spans="15:15" x14ac:dyDescent="0.3">
      <c r="O6857" s="5"/>
    </row>
    <row r="6858" spans="15:15" x14ac:dyDescent="0.3">
      <c r="O6858" s="5"/>
    </row>
    <row r="6859" spans="15:15" x14ac:dyDescent="0.3">
      <c r="O6859" s="5"/>
    </row>
    <row r="6860" spans="15:15" x14ac:dyDescent="0.3">
      <c r="O6860" s="5"/>
    </row>
    <row r="6861" spans="15:15" x14ac:dyDescent="0.3">
      <c r="O6861" s="5"/>
    </row>
    <row r="6862" spans="15:15" x14ac:dyDescent="0.3">
      <c r="O6862" s="5"/>
    </row>
    <row r="6863" spans="15:15" x14ac:dyDescent="0.3">
      <c r="O6863" s="5"/>
    </row>
    <row r="6864" spans="15:15" x14ac:dyDescent="0.3">
      <c r="O6864" s="5"/>
    </row>
    <row r="6865" spans="15:15" x14ac:dyDescent="0.3">
      <c r="O6865" s="5"/>
    </row>
    <row r="6866" spans="15:15" x14ac:dyDescent="0.3">
      <c r="O6866" s="5"/>
    </row>
    <row r="6867" spans="15:15" x14ac:dyDescent="0.3">
      <c r="O6867" s="5"/>
    </row>
    <row r="6868" spans="15:15" x14ac:dyDescent="0.3">
      <c r="O6868" s="5"/>
    </row>
    <row r="6869" spans="15:15" x14ac:dyDescent="0.3">
      <c r="O6869" s="5"/>
    </row>
    <row r="6870" spans="15:15" x14ac:dyDescent="0.3">
      <c r="O6870" s="5"/>
    </row>
    <row r="6871" spans="15:15" x14ac:dyDescent="0.3">
      <c r="O6871" s="5"/>
    </row>
    <row r="6872" spans="15:15" x14ac:dyDescent="0.3">
      <c r="O6872" s="5"/>
    </row>
    <row r="6873" spans="15:15" x14ac:dyDescent="0.3">
      <c r="O6873" s="5"/>
    </row>
    <row r="6874" spans="15:15" x14ac:dyDescent="0.3">
      <c r="O6874" s="5"/>
    </row>
    <row r="6875" spans="15:15" x14ac:dyDescent="0.3">
      <c r="O6875" s="5"/>
    </row>
    <row r="6876" spans="15:15" x14ac:dyDescent="0.3">
      <c r="O6876" s="5"/>
    </row>
    <row r="6877" spans="15:15" x14ac:dyDescent="0.3">
      <c r="O6877" s="5"/>
    </row>
    <row r="6878" spans="15:15" x14ac:dyDescent="0.3">
      <c r="O6878" s="5"/>
    </row>
    <row r="6879" spans="15:15" x14ac:dyDescent="0.3">
      <c r="O6879" s="5"/>
    </row>
    <row r="6880" spans="15:15" x14ac:dyDescent="0.3">
      <c r="O6880" s="5"/>
    </row>
    <row r="6881" spans="15:15" x14ac:dyDescent="0.3">
      <c r="O6881" s="5"/>
    </row>
    <row r="6882" spans="15:15" x14ac:dyDescent="0.3">
      <c r="O6882" s="5"/>
    </row>
    <row r="6883" spans="15:15" x14ac:dyDescent="0.3">
      <c r="O6883" s="5"/>
    </row>
    <row r="6884" spans="15:15" x14ac:dyDescent="0.3">
      <c r="O6884" s="5"/>
    </row>
    <row r="6885" spans="15:15" x14ac:dyDescent="0.3">
      <c r="O6885" s="5"/>
    </row>
    <row r="6886" spans="15:15" x14ac:dyDescent="0.3">
      <c r="O6886" s="5"/>
    </row>
    <row r="6887" spans="15:15" x14ac:dyDescent="0.3">
      <c r="O6887" s="5"/>
    </row>
    <row r="6888" spans="15:15" x14ac:dyDescent="0.3">
      <c r="O6888" s="5"/>
    </row>
    <row r="6889" spans="15:15" x14ac:dyDescent="0.3">
      <c r="O6889" s="5"/>
    </row>
    <row r="6890" spans="15:15" x14ac:dyDescent="0.3">
      <c r="O6890" s="5"/>
    </row>
    <row r="6891" spans="15:15" x14ac:dyDescent="0.3">
      <c r="O6891" s="5"/>
    </row>
    <row r="6892" spans="15:15" x14ac:dyDescent="0.3">
      <c r="O6892" s="5"/>
    </row>
    <row r="6893" spans="15:15" x14ac:dyDescent="0.3">
      <c r="O6893" s="5"/>
    </row>
    <row r="6894" spans="15:15" x14ac:dyDescent="0.3">
      <c r="O6894" s="5"/>
    </row>
    <row r="6895" spans="15:15" x14ac:dyDescent="0.3">
      <c r="O6895" s="5"/>
    </row>
    <row r="6896" spans="15:15" x14ac:dyDescent="0.3">
      <c r="O6896" s="5"/>
    </row>
    <row r="6897" spans="15:15" x14ac:dyDescent="0.3">
      <c r="O6897" s="5"/>
    </row>
    <row r="6898" spans="15:15" x14ac:dyDescent="0.3">
      <c r="O6898" s="5"/>
    </row>
    <row r="6899" spans="15:15" x14ac:dyDescent="0.3">
      <c r="O6899" s="5"/>
    </row>
    <row r="6900" spans="15:15" x14ac:dyDescent="0.3">
      <c r="O6900" s="5"/>
    </row>
    <row r="6901" spans="15:15" x14ac:dyDescent="0.3">
      <c r="O6901" s="5"/>
    </row>
    <row r="6902" spans="15:15" x14ac:dyDescent="0.3">
      <c r="O6902" s="5"/>
    </row>
    <row r="6903" spans="15:15" x14ac:dyDescent="0.3">
      <c r="O6903" s="5"/>
    </row>
    <row r="6904" spans="15:15" x14ac:dyDescent="0.3">
      <c r="O6904" s="5"/>
    </row>
    <row r="6905" spans="15:15" x14ac:dyDescent="0.3">
      <c r="O6905" s="5"/>
    </row>
    <row r="6906" spans="15:15" x14ac:dyDescent="0.3">
      <c r="O6906" s="5"/>
    </row>
    <row r="6907" spans="15:15" x14ac:dyDescent="0.3">
      <c r="O6907" s="5"/>
    </row>
    <row r="6908" spans="15:15" x14ac:dyDescent="0.3">
      <c r="O6908" s="5"/>
    </row>
    <row r="6909" spans="15:15" x14ac:dyDescent="0.3">
      <c r="O6909" s="5"/>
    </row>
    <row r="6910" spans="15:15" x14ac:dyDescent="0.3">
      <c r="O6910" s="5"/>
    </row>
    <row r="6911" spans="15:15" x14ac:dyDescent="0.3">
      <c r="O6911" s="5"/>
    </row>
    <row r="6912" spans="15:15" x14ac:dyDescent="0.3">
      <c r="O6912" s="5"/>
    </row>
    <row r="6913" spans="15:15" x14ac:dyDescent="0.3">
      <c r="O6913" s="5"/>
    </row>
    <row r="6914" spans="15:15" x14ac:dyDescent="0.3">
      <c r="O6914" s="5"/>
    </row>
    <row r="6915" spans="15:15" x14ac:dyDescent="0.3">
      <c r="O6915" s="5"/>
    </row>
    <row r="6916" spans="15:15" x14ac:dyDescent="0.3">
      <c r="O6916" s="5"/>
    </row>
    <row r="6917" spans="15:15" x14ac:dyDescent="0.3">
      <c r="O6917" s="5"/>
    </row>
    <row r="6918" spans="15:15" x14ac:dyDescent="0.3">
      <c r="O6918" s="5"/>
    </row>
    <row r="6919" spans="15:15" x14ac:dyDescent="0.3">
      <c r="O6919" s="5"/>
    </row>
    <row r="6920" spans="15:15" x14ac:dyDescent="0.3">
      <c r="O6920" s="5"/>
    </row>
    <row r="6921" spans="15:15" x14ac:dyDescent="0.3">
      <c r="O6921" s="5"/>
    </row>
    <row r="6922" spans="15:15" x14ac:dyDescent="0.3">
      <c r="O6922" s="5"/>
    </row>
    <row r="6923" spans="15:15" x14ac:dyDescent="0.3">
      <c r="O6923" s="5"/>
    </row>
    <row r="6924" spans="15:15" x14ac:dyDescent="0.3">
      <c r="O6924" s="5"/>
    </row>
    <row r="6925" spans="15:15" x14ac:dyDescent="0.3">
      <c r="O6925" s="5"/>
    </row>
    <row r="6926" spans="15:15" x14ac:dyDescent="0.3">
      <c r="O6926" s="5"/>
    </row>
    <row r="6927" spans="15:15" x14ac:dyDescent="0.3">
      <c r="O6927" s="5"/>
    </row>
    <row r="6928" spans="15:15" x14ac:dyDescent="0.3">
      <c r="O6928" s="5"/>
    </row>
    <row r="6929" spans="15:15" x14ac:dyDescent="0.3">
      <c r="O6929" s="5"/>
    </row>
    <row r="6930" spans="15:15" x14ac:dyDescent="0.3">
      <c r="O6930" s="5"/>
    </row>
    <row r="6931" spans="15:15" x14ac:dyDescent="0.3">
      <c r="O6931" s="5"/>
    </row>
    <row r="6932" spans="15:15" x14ac:dyDescent="0.3">
      <c r="O6932" s="5"/>
    </row>
    <row r="6933" spans="15:15" x14ac:dyDescent="0.3">
      <c r="O6933" s="5"/>
    </row>
    <row r="6934" spans="15:15" x14ac:dyDescent="0.3">
      <c r="O6934" s="5"/>
    </row>
    <row r="6935" spans="15:15" x14ac:dyDescent="0.3">
      <c r="O6935" s="5"/>
    </row>
    <row r="6936" spans="15:15" x14ac:dyDescent="0.3">
      <c r="O6936" s="5"/>
    </row>
    <row r="6937" spans="15:15" x14ac:dyDescent="0.3">
      <c r="O6937" s="5"/>
    </row>
    <row r="6938" spans="15:15" x14ac:dyDescent="0.3">
      <c r="O6938" s="5"/>
    </row>
    <row r="6939" spans="15:15" x14ac:dyDescent="0.3">
      <c r="O6939" s="5"/>
    </row>
    <row r="6940" spans="15:15" x14ac:dyDescent="0.3">
      <c r="O6940" s="5"/>
    </row>
    <row r="6941" spans="15:15" x14ac:dyDescent="0.3">
      <c r="O6941" s="5"/>
    </row>
    <row r="6942" spans="15:15" x14ac:dyDescent="0.3">
      <c r="O6942" s="5"/>
    </row>
    <row r="6943" spans="15:15" x14ac:dyDescent="0.3">
      <c r="O6943" s="5"/>
    </row>
    <row r="6944" spans="15:15" x14ac:dyDescent="0.3">
      <c r="O6944" s="5"/>
    </row>
    <row r="6945" spans="15:15" x14ac:dyDescent="0.3">
      <c r="O6945" s="5"/>
    </row>
    <row r="6946" spans="15:15" x14ac:dyDescent="0.3">
      <c r="O6946" s="5"/>
    </row>
    <row r="6947" spans="15:15" x14ac:dyDescent="0.3">
      <c r="O6947" s="5"/>
    </row>
    <row r="6948" spans="15:15" x14ac:dyDescent="0.3">
      <c r="O6948" s="5"/>
    </row>
    <row r="6949" spans="15:15" x14ac:dyDescent="0.3">
      <c r="O6949" s="5"/>
    </row>
    <row r="6950" spans="15:15" x14ac:dyDescent="0.3">
      <c r="O6950" s="5"/>
    </row>
    <row r="6951" spans="15:15" x14ac:dyDescent="0.3">
      <c r="O6951" s="5"/>
    </row>
    <row r="6952" spans="15:15" x14ac:dyDescent="0.3">
      <c r="O6952" s="5"/>
    </row>
    <row r="6953" spans="15:15" x14ac:dyDescent="0.3">
      <c r="O6953" s="5"/>
    </row>
    <row r="6954" spans="15:15" x14ac:dyDescent="0.3">
      <c r="O6954" s="5"/>
    </row>
    <row r="6955" spans="15:15" x14ac:dyDescent="0.3">
      <c r="O6955" s="5"/>
    </row>
    <row r="6956" spans="15:15" x14ac:dyDescent="0.3">
      <c r="O6956" s="5"/>
    </row>
    <row r="6957" spans="15:15" x14ac:dyDescent="0.3">
      <c r="O6957" s="5"/>
    </row>
    <row r="6958" spans="15:15" x14ac:dyDescent="0.3">
      <c r="O6958" s="5"/>
    </row>
    <row r="6959" spans="15:15" x14ac:dyDescent="0.3">
      <c r="O6959" s="5"/>
    </row>
    <row r="6960" spans="15:15" x14ac:dyDescent="0.3">
      <c r="O6960" s="5"/>
    </row>
    <row r="6961" spans="15:15" x14ac:dyDescent="0.3">
      <c r="O6961" s="5"/>
    </row>
    <row r="6962" spans="15:15" x14ac:dyDescent="0.3">
      <c r="O6962" s="5"/>
    </row>
    <row r="6963" spans="15:15" x14ac:dyDescent="0.3">
      <c r="O6963" s="5"/>
    </row>
    <row r="6964" spans="15:15" x14ac:dyDescent="0.3">
      <c r="O6964" s="5"/>
    </row>
    <row r="6965" spans="15:15" x14ac:dyDescent="0.3">
      <c r="O6965" s="5"/>
    </row>
    <row r="6966" spans="15:15" x14ac:dyDescent="0.3">
      <c r="O6966" s="5"/>
    </row>
    <row r="6967" spans="15:15" x14ac:dyDescent="0.3">
      <c r="O6967" s="5"/>
    </row>
    <row r="6968" spans="15:15" x14ac:dyDescent="0.3">
      <c r="O6968" s="5"/>
    </row>
    <row r="6969" spans="15:15" x14ac:dyDescent="0.3">
      <c r="O6969" s="5"/>
    </row>
    <row r="6970" spans="15:15" x14ac:dyDescent="0.3">
      <c r="O6970" s="5"/>
    </row>
    <row r="6971" spans="15:15" x14ac:dyDescent="0.3">
      <c r="O6971" s="5"/>
    </row>
    <row r="6972" spans="15:15" x14ac:dyDescent="0.3">
      <c r="O6972" s="5"/>
    </row>
    <row r="6973" spans="15:15" x14ac:dyDescent="0.3">
      <c r="O6973" s="5"/>
    </row>
    <row r="6974" spans="15:15" x14ac:dyDescent="0.3">
      <c r="O6974" s="5"/>
    </row>
    <row r="6975" spans="15:15" x14ac:dyDescent="0.3">
      <c r="O6975" s="5"/>
    </row>
    <row r="6976" spans="15:15" x14ac:dyDescent="0.3">
      <c r="O6976" s="5"/>
    </row>
    <row r="6977" spans="15:15" x14ac:dyDescent="0.3">
      <c r="O6977" s="5"/>
    </row>
    <row r="6978" spans="15:15" x14ac:dyDescent="0.3">
      <c r="O6978" s="5"/>
    </row>
    <row r="6979" spans="15:15" x14ac:dyDescent="0.3">
      <c r="O6979" s="5"/>
    </row>
    <row r="6980" spans="15:15" x14ac:dyDescent="0.3">
      <c r="O6980" s="5"/>
    </row>
    <row r="6981" spans="15:15" x14ac:dyDescent="0.3">
      <c r="O6981" s="5"/>
    </row>
    <row r="6982" spans="15:15" x14ac:dyDescent="0.3">
      <c r="O6982" s="5"/>
    </row>
    <row r="6983" spans="15:15" x14ac:dyDescent="0.3">
      <c r="O6983" s="5"/>
    </row>
    <row r="6984" spans="15:15" x14ac:dyDescent="0.3">
      <c r="O6984" s="5"/>
    </row>
    <row r="6985" spans="15:15" x14ac:dyDescent="0.3">
      <c r="O6985" s="5"/>
    </row>
    <row r="6986" spans="15:15" x14ac:dyDescent="0.3">
      <c r="O6986" s="5"/>
    </row>
    <row r="6987" spans="15:15" x14ac:dyDescent="0.3">
      <c r="O6987" s="5"/>
    </row>
    <row r="6988" spans="15:15" x14ac:dyDescent="0.3">
      <c r="O6988" s="5"/>
    </row>
    <row r="6989" spans="15:15" x14ac:dyDescent="0.3">
      <c r="O6989" s="5"/>
    </row>
    <row r="6990" spans="15:15" x14ac:dyDescent="0.3">
      <c r="O6990" s="5"/>
    </row>
    <row r="6991" spans="15:15" x14ac:dyDescent="0.3">
      <c r="O6991" s="5"/>
    </row>
    <row r="6992" spans="15:15" x14ac:dyDescent="0.3">
      <c r="O6992" s="5"/>
    </row>
    <row r="6993" spans="15:15" x14ac:dyDescent="0.3">
      <c r="O6993" s="5"/>
    </row>
    <row r="6994" spans="15:15" x14ac:dyDescent="0.3">
      <c r="O6994" s="5"/>
    </row>
    <row r="6995" spans="15:15" x14ac:dyDescent="0.3">
      <c r="O6995" s="5"/>
    </row>
    <row r="6996" spans="15:15" x14ac:dyDescent="0.3">
      <c r="O6996" s="5"/>
    </row>
    <row r="6997" spans="15:15" x14ac:dyDescent="0.3">
      <c r="O6997" s="5"/>
    </row>
    <row r="6998" spans="15:15" x14ac:dyDescent="0.3">
      <c r="O6998" s="5"/>
    </row>
    <row r="6999" spans="15:15" x14ac:dyDescent="0.3">
      <c r="O6999" s="5"/>
    </row>
    <row r="7000" spans="15:15" x14ac:dyDescent="0.3">
      <c r="O7000" s="5"/>
    </row>
    <row r="7001" spans="15:15" x14ac:dyDescent="0.3">
      <c r="O7001" s="5"/>
    </row>
    <row r="7002" spans="15:15" x14ac:dyDescent="0.3">
      <c r="O7002" s="5"/>
    </row>
    <row r="7003" spans="15:15" x14ac:dyDescent="0.3">
      <c r="O7003" s="5"/>
    </row>
    <row r="7004" spans="15:15" x14ac:dyDescent="0.3">
      <c r="O7004" s="5"/>
    </row>
    <row r="7005" spans="15:15" x14ac:dyDescent="0.3">
      <c r="O7005" s="5"/>
    </row>
    <row r="7006" spans="15:15" x14ac:dyDescent="0.3">
      <c r="O7006" s="5"/>
    </row>
    <row r="7007" spans="15:15" x14ac:dyDescent="0.3">
      <c r="O7007" s="5"/>
    </row>
    <row r="7008" spans="15:15" x14ac:dyDescent="0.3">
      <c r="O7008" s="5"/>
    </row>
    <row r="7009" spans="15:15" x14ac:dyDescent="0.3">
      <c r="O7009" s="5"/>
    </row>
    <row r="7010" spans="15:15" x14ac:dyDescent="0.3">
      <c r="O7010" s="5"/>
    </row>
    <row r="7011" spans="15:15" x14ac:dyDescent="0.3">
      <c r="O7011" s="5"/>
    </row>
    <row r="7012" spans="15:15" x14ac:dyDescent="0.3">
      <c r="O7012" s="5"/>
    </row>
    <row r="7013" spans="15:15" x14ac:dyDescent="0.3">
      <c r="O7013" s="5"/>
    </row>
    <row r="7014" spans="15:15" x14ac:dyDescent="0.3">
      <c r="O7014" s="5"/>
    </row>
    <row r="7015" spans="15:15" x14ac:dyDescent="0.3">
      <c r="O7015" s="5"/>
    </row>
    <row r="7016" spans="15:15" x14ac:dyDescent="0.3">
      <c r="O7016" s="5"/>
    </row>
    <row r="7017" spans="15:15" x14ac:dyDescent="0.3">
      <c r="O7017" s="5"/>
    </row>
    <row r="7018" spans="15:15" x14ac:dyDescent="0.3">
      <c r="O7018" s="5"/>
    </row>
    <row r="7019" spans="15:15" x14ac:dyDescent="0.3">
      <c r="O7019" s="5"/>
    </row>
    <row r="7020" spans="15:15" x14ac:dyDescent="0.3">
      <c r="O7020" s="5"/>
    </row>
    <row r="7021" spans="15:15" x14ac:dyDescent="0.3">
      <c r="O7021" s="5"/>
    </row>
    <row r="7022" spans="15:15" x14ac:dyDescent="0.3">
      <c r="O7022" s="5"/>
    </row>
    <row r="7023" spans="15:15" x14ac:dyDescent="0.3">
      <c r="O7023" s="5"/>
    </row>
    <row r="7024" spans="15:15" x14ac:dyDescent="0.3">
      <c r="O7024" s="5"/>
    </row>
    <row r="7025" spans="15:15" x14ac:dyDescent="0.3">
      <c r="O7025" s="5"/>
    </row>
    <row r="7026" spans="15:15" x14ac:dyDescent="0.3">
      <c r="O7026" s="5"/>
    </row>
    <row r="7027" spans="15:15" x14ac:dyDescent="0.3">
      <c r="O7027" s="5"/>
    </row>
    <row r="7028" spans="15:15" x14ac:dyDescent="0.3">
      <c r="O7028" s="5"/>
    </row>
    <row r="7029" spans="15:15" x14ac:dyDescent="0.3">
      <c r="O7029" s="5"/>
    </row>
    <row r="7030" spans="15:15" x14ac:dyDescent="0.3">
      <c r="O7030" s="5"/>
    </row>
    <row r="7031" spans="15:15" x14ac:dyDescent="0.3">
      <c r="O7031" s="5"/>
    </row>
    <row r="7032" spans="15:15" x14ac:dyDescent="0.3">
      <c r="O7032" s="5"/>
    </row>
    <row r="7033" spans="15:15" x14ac:dyDescent="0.3">
      <c r="O7033" s="5"/>
    </row>
    <row r="7034" spans="15:15" x14ac:dyDescent="0.3">
      <c r="O7034" s="5"/>
    </row>
    <row r="7035" spans="15:15" x14ac:dyDescent="0.3">
      <c r="O7035" s="5"/>
    </row>
    <row r="7036" spans="15:15" x14ac:dyDescent="0.3">
      <c r="O7036" s="5"/>
    </row>
    <row r="7037" spans="15:15" x14ac:dyDescent="0.3">
      <c r="O7037" s="5"/>
    </row>
    <row r="7038" spans="15:15" x14ac:dyDescent="0.3">
      <c r="O7038" s="5"/>
    </row>
    <row r="7039" spans="15:15" x14ac:dyDescent="0.3">
      <c r="O7039" s="5"/>
    </row>
    <row r="7040" spans="15:15" x14ac:dyDescent="0.3">
      <c r="O7040" s="5"/>
    </row>
    <row r="7041" spans="15:15" x14ac:dyDescent="0.3">
      <c r="O7041" s="5"/>
    </row>
    <row r="7042" spans="15:15" x14ac:dyDescent="0.3">
      <c r="O7042" s="5"/>
    </row>
    <row r="7043" spans="15:15" x14ac:dyDescent="0.3">
      <c r="O7043" s="5"/>
    </row>
    <row r="7044" spans="15:15" x14ac:dyDescent="0.3">
      <c r="O7044" s="5"/>
    </row>
    <row r="7045" spans="15:15" x14ac:dyDescent="0.3">
      <c r="O7045" s="5"/>
    </row>
    <row r="7046" spans="15:15" x14ac:dyDescent="0.3">
      <c r="O7046" s="5"/>
    </row>
    <row r="7047" spans="15:15" x14ac:dyDescent="0.3">
      <c r="O7047" s="5"/>
    </row>
    <row r="7048" spans="15:15" x14ac:dyDescent="0.3">
      <c r="O7048" s="5"/>
    </row>
    <row r="7049" spans="15:15" x14ac:dyDescent="0.3">
      <c r="O7049" s="5"/>
    </row>
    <row r="7050" spans="15:15" x14ac:dyDescent="0.3">
      <c r="O7050" s="5"/>
    </row>
    <row r="7051" spans="15:15" x14ac:dyDescent="0.3">
      <c r="O7051" s="5"/>
    </row>
    <row r="7052" spans="15:15" x14ac:dyDescent="0.3">
      <c r="O7052" s="5"/>
    </row>
    <row r="7053" spans="15:15" x14ac:dyDescent="0.3">
      <c r="O7053" s="5"/>
    </row>
    <row r="7054" spans="15:15" x14ac:dyDescent="0.3">
      <c r="O7054" s="5"/>
    </row>
    <row r="7055" spans="15:15" x14ac:dyDescent="0.3">
      <c r="O7055" s="5"/>
    </row>
    <row r="7056" spans="15:15" x14ac:dyDescent="0.3">
      <c r="O7056" s="5"/>
    </row>
    <row r="7057" spans="15:15" x14ac:dyDescent="0.3">
      <c r="O7057" s="5"/>
    </row>
    <row r="7058" spans="15:15" x14ac:dyDescent="0.3">
      <c r="O7058" s="5"/>
    </row>
    <row r="7059" spans="15:15" x14ac:dyDescent="0.3">
      <c r="O7059" s="5"/>
    </row>
    <row r="7060" spans="15:15" x14ac:dyDescent="0.3">
      <c r="O7060" s="5"/>
    </row>
    <row r="7061" spans="15:15" x14ac:dyDescent="0.3">
      <c r="O7061" s="5"/>
    </row>
    <row r="7062" spans="15:15" x14ac:dyDescent="0.3">
      <c r="O7062" s="5"/>
    </row>
    <row r="7063" spans="15:15" x14ac:dyDescent="0.3">
      <c r="O7063" s="5"/>
    </row>
    <row r="7064" spans="15:15" x14ac:dyDescent="0.3">
      <c r="O7064" s="5"/>
    </row>
    <row r="7065" spans="15:15" x14ac:dyDescent="0.3">
      <c r="O7065" s="5"/>
    </row>
    <row r="7066" spans="15:15" x14ac:dyDescent="0.3">
      <c r="O7066" s="5"/>
    </row>
    <row r="7067" spans="15:15" x14ac:dyDescent="0.3">
      <c r="O7067" s="5"/>
    </row>
    <row r="7068" spans="15:15" x14ac:dyDescent="0.3">
      <c r="O7068" s="5"/>
    </row>
    <row r="7069" spans="15:15" x14ac:dyDescent="0.3">
      <c r="O7069" s="5"/>
    </row>
    <row r="7070" spans="15:15" x14ac:dyDescent="0.3">
      <c r="O7070" s="5"/>
    </row>
    <row r="7071" spans="15:15" x14ac:dyDescent="0.3">
      <c r="O7071" s="5"/>
    </row>
    <row r="7072" spans="15:15" x14ac:dyDescent="0.3">
      <c r="O7072" s="5"/>
    </row>
    <row r="7073" spans="15:15" x14ac:dyDescent="0.3">
      <c r="O7073" s="5"/>
    </row>
    <row r="7074" spans="15:15" x14ac:dyDescent="0.3">
      <c r="O7074" s="5"/>
    </row>
    <row r="7075" spans="15:15" x14ac:dyDescent="0.3">
      <c r="O7075" s="5"/>
    </row>
    <row r="7076" spans="15:15" x14ac:dyDescent="0.3">
      <c r="O7076" s="5"/>
    </row>
    <row r="7077" spans="15:15" x14ac:dyDescent="0.3">
      <c r="O7077" s="5"/>
    </row>
    <row r="7078" spans="15:15" x14ac:dyDescent="0.3">
      <c r="O7078" s="5"/>
    </row>
    <row r="7079" spans="15:15" x14ac:dyDescent="0.3">
      <c r="O7079" s="5"/>
    </row>
    <row r="7080" spans="15:15" x14ac:dyDescent="0.3">
      <c r="O7080" s="5"/>
    </row>
    <row r="7081" spans="15:15" x14ac:dyDescent="0.3">
      <c r="O7081" s="5"/>
    </row>
    <row r="7082" spans="15:15" x14ac:dyDescent="0.3">
      <c r="O7082" s="5"/>
    </row>
    <row r="7083" spans="15:15" x14ac:dyDescent="0.3">
      <c r="O7083" s="5"/>
    </row>
    <row r="7084" spans="15:15" x14ac:dyDescent="0.3">
      <c r="O7084" s="5"/>
    </row>
    <row r="7085" spans="15:15" x14ac:dyDescent="0.3">
      <c r="O7085" s="5"/>
    </row>
    <row r="7086" spans="15:15" x14ac:dyDescent="0.3">
      <c r="O7086" s="5"/>
    </row>
    <row r="7087" spans="15:15" x14ac:dyDescent="0.3">
      <c r="O7087" s="5"/>
    </row>
    <row r="7088" spans="15:15" x14ac:dyDescent="0.3">
      <c r="O7088" s="5"/>
    </row>
    <row r="7089" spans="15:15" x14ac:dyDescent="0.3">
      <c r="O7089" s="5"/>
    </row>
    <row r="7090" spans="15:15" x14ac:dyDescent="0.3">
      <c r="O7090" s="5"/>
    </row>
    <row r="7091" spans="15:15" x14ac:dyDescent="0.3">
      <c r="O7091" s="5"/>
    </row>
    <row r="7092" spans="15:15" x14ac:dyDescent="0.3">
      <c r="O7092" s="5"/>
    </row>
    <row r="7093" spans="15:15" x14ac:dyDescent="0.3">
      <c r="O7093" s="5"/>
    </row>
    <row r="7094" spans="15:15" x14ac:dyDescent="0.3">
      <c r="O7094" s="5"/>
    </row>
    <row r="7095" spans="15:15" x14ac:dyDescent="0.3">
      <c r="O7095" s="5"/>
    </row>
    <row r="7096" spans="15:15" x14ac:dyDescent="0.3">
      <c r="O7096" s="5"/>
    </row>
    <row r="7097" spans="15:15" x14ac:dyDescent="0.3">
      <c r="O7097" s="5"/>
    </row>
    <row r="7098" spans="15:15" x14ac:dyDescent="0.3">
      <c r="O7098" s="5"/>
    </row>
    <row r="7099" spans="15:15" x14ac:dyDescent="0.3">
      <c r="O7099" s="5"/>
    </row>
    <row r="7100" spans="15:15" x14ac:dyDescent="0.3">
      <c r="O7100" s="5"/>
    </row>
    <row r="7101" spans="15:15" x14ac:dyDescent="0.3">
      <c r="O7101" s="5"/>
    </row>
    <row r="7102" spans="15:15" x14ac:dyDescent="0.3">
      <c r="O7102" s="5"/>
    </row>
    <row r="7103" spans="15:15" x14ac:dyDescent="0.3">
      <c r="O7103" s="5"/>
    </row>
    <row r="7104" spans="15:15" x14ac:dyDescent="0.3">
      <c r="O7104" s="5"/>
    </row>
    <row r="7105" spans="15:15" x14ac:dyDescent="0.3">
      <c r="O7105" s="5"/>
    </row>
    <row r="7106" spans="15:15" x14ac:dyDescent="0.3">
      <c r="O7106" s="5"/>
    </row>
    <row r="7107" spans="15:15" x14ac:dyDescent="0.3">
      <c r="O7107" s="5"/>
    </row>
    <row r="7108" spans="15:15" x14ac:dyDescent="0.3">
      <c r="O7108" s="5"/>
    </row>
    <row r="7109" spans="15:15" x14ac:dyDescent="0.3">
      <c r="O7109" s="5"/>
    </row>
    <row r="7110" spans="15:15" x14ac:dyDescent="0.3">
      <c r="O7110" s="5"/>
    </row>
    <row r="7111" spans="15:15" x14ac:dyDescent="0.3">
      <c r="O7111" s="5"/>
    </row>
    <row r="7112" spans="15:15" x14ac:dyDescent="0.3">
      <c r="O7112" s="5"/>
    </row>
    <row r="7113" spans="15:15" x14ac:dyDescent="0.3">
      <c r="O7113" s="5"/>
    </row>
    <row r="7114" spans="15:15" x14ac:dyDescent="0.3">
      <c r="O7114" s="5"/>
    </row>
    <row r="7115" spans="15:15" x14ac:dyDescent="0.3">
      <c r="O7115" s="5"/>
    </row>
    <row r="7116" spans="15:15" x14ac:dyDescent="0.3">
      <c r="O7116" s="5"/>
    </row>
    <row r="7117" spans="15:15" x14ac:dyDescent="0.3">
      <c r="O7117" s="5"/>
    </row>
    <row r="7118" spans="15:15" x14ac:dyDescent="0.3">
      <c r="O7118" s="5"/>
    </row>
    <row r="7119" spans="15:15" x14ac:dyDescent="0.3">
      <c r="O7119" s="5"/>
    </row>
    <row r="7120" spans="15:15" x14ac:dyDescent="0.3">
      <c r="O7120" s="5"/>
    </row>
    <row r="7121" spans="15:15" x14ac:dyDescent="0.3">
      <c r="O7121" s="5"/>
    </row>
    <row r="7122" spans="15:15" x14ac:dyDescent="0.3">
      <c r="O7122" s="5"/>
    </row>
    <row r="7123" spans="15:15" x14ac:dyDescent="0.3">
      <c r="O7123" s="5"/>
    </row>
    <row r="7124" spans="15:15" x14ac:dyDescent="0.3">
      <c r="O7124" s="5"/>
    </row>
    <row r="7125" spans="15:15" x14ac:dyDescent="0.3">
      <c r="O7125" s="5"/>
    </row>
    <row r="7126" spans="15:15" x14ac:dyDescent="0.3">
      <c r="O7126" s="5"/>
    </row>
    <row r="7127" spans="15:15" x14ac:dyDescent="0.3">
      <c r="O7127" s="5"/>
    </row>
    <row r="7128" spans="15:15" x14ac:dyDescent="0.3">
      <c r="O7128" s="5"/>
    </row>
    <row r="7129" spans="15:15" x14ac:dyDescent="0.3">
      <c r="O7129" s="5"/>
    </row>
    <row r="7130" spans="15:15" x14ac:dyDescent="0.3">
      <c r="O7130" s="5"/>
    </row>
    <row r="7131" spans="15:15" x14ac:dyDescent="0.3">
      <c r="O7131" s="5"/>
    </row>
    <row r="7132" spans="15:15" x14ac:dyDescent="0.3">
      <c r="O7132" s="5"/>
    </row>
    <row r="7133" spans="15:15" x14ac:dyDescent="0.3">
      <c r="O7133" s="5"/>
    </row>
    <row r="7134" spans="15:15" x14ac:dyDescent="0.3">
      <c r="O7134" s="5"/>
    </row>
    <row r="7135" spans="15:15" x14ac:dyDescent="0.3">
      <c r="O7135" s="5"/>
    </row>
    <row r="7136" spans="15:15" x14ac:dyDescent="0.3">
      <c r="O7136" s="5"/>
    </row>
    <row r="7137" spans="15:15" x14ac:dyDescent="0.3">
      <c r="O7137" s="5"/>
    </row>
    <row r="7138" spans="15:15" x14ac:dyDescent="0.3">
      <c r="O7138" s="5"/>
    </row>
    <row r="7139" spans="15:15" x14ac:dyDescent="0.3">
      <c r="O7139" s="5"/>
    </row>
    <row r="7140" spans="15:15" x14ac:dyDescent="0.3">
      <c r="O7140" s="5"/>
    </row>
    <row r="7141" spans="15:15" x14ac:dyDescent="0.3">
      <c r="O7141" s="5"/>
    </row>
    <row r="7142" spans="15:15" x14ac:dyDescent="0.3">
      <c r="O7142" s="5"/>
    </row>
    <row r="7143" spans="15:15" x14ac:dyDescent="0.3">
      <c r="O7143" s="5"/>
    </row>
    <row r="7144" spans="15:15" x14ac:dyDescent="0.3">
      <c r="O7144" s="5"/>
    </row>
    <row r="7145" spans="15:15" x14ac:dyDescent="0.3">
      <c r="O7145" s="5"/>
    </row>
    <row r="7146" spans="15:15" x14ac:dyDescent="0.3">
      <c r="O7146" s="5"/>
    </row>
    <row r="7147" spans="15:15" x14ac:dyDescent="0.3">
      <c r="O7147" s="5"/>
    </row>
    <row r="7148" spans="15:15" x14ac:dyDescent="0.3">
      <c r="O7148" s="5"/>
    </row>
    <row r="7149" spans="15:15" x14ac:dyDescent="0.3">
      <c r="O7149" s="5"/>
    </row>
    <row r="7150" spans="15:15" x14ac:dyDescent="0.3">
      <c r="O7150" s="5"/>
    </row>
    <row r="7151" spans="15:15" x14ac:dyDescent="0.3">
      <c r="O7151" s="5"/>
    </row>
    <row r="7152" spans="15:15" x14ac:dyDescent="0.3">
      <c r="O7152" s="5"/>
    </row>
    <row r="7153" spans="15:15" x14ac:dyDescent="0.3">
      <c r="O7153" s="5"/>
    </row>
    <row r="7154" spans="15:15" x14ac:dyDescent="0.3">
      <c r="O7154" s="5"/>
    </row>
    <row r="7155" spans="15:15" x14ac:dyDescent="0.3">
      <c r="O7155" s="5"/>
    </row>
    <row r="7156" spans="15:15" x14ac:dyDescent="0.3">
      <c r="O7156" s="5"/>
    </row>
    <row r="7157" spans="15:15" x14ac:dyDescent="0.3">
      <c r="O7157" s="5"/>
    </row>
    <row r="7158" spans="15:15" x14ac:dyDescent="0.3">
      <c r="O7158" s="5"/>
    </row>
    <row r="7159" spans="15:15" x14ac:dyDescent="0.3">
      <c r="O7159" s="5"/>
    </row>
    <row r="7160" spans="15:15" x14ac:dyDescent="0.3">
      <c r="O7160" s="5"/>
    </row>
    <row r="7161" spans="15:15" x14ac:dyDescent="0.3">
      <c r="O7161" s="5"/>
    </row>
    <row r="7162" spans="15:15" x14ac:dyDescent="0.3">
      <c r="O7162" s="5"/>
    </row>
    <row r="7163" spans="15:15" x14ac:dyDescent="0.3">
      <c r="O7163" s="5"/>
    </row>
    <row r="7164" spans="15:15" x14ac:dyDescent="0.3">
      <c r="O7164" s="5"/>
    </row>
    <row r="7165" spans="15:15" x14ac:dyDescent="0.3">
      <c r="O7165" s="5"/>
    </row>
    <row r="7166" spans="15:15" x14ac:dyDescent="0.3">
      <c r="O7166" s="5"/>
    </row>
    <row r="7167" spans="15:15" x14ac:dyDescent="0.3">
      <c r="O7167" s="5"/>
    </row>
    <row r="7168" spans="15:15" x14ac:dyDescent="0.3">
      <c r="O7168" s="5"/>
    </row>
    <row r="7169" spans="15:15" x14ac:dyDescent="0.3">
      <c r="O7169" s="5"/>
    </row>
    <row r="7170" spans="15:15" x14ac:dyDescent="0.3">
      <c r="O7170" s="5"/>
    </row>
    <row r="7171" spans="15:15" x14ac:dyDescent="0.3">
      <c r="O7171" s="5"/>
    </row>
    <row r="7172" spans="15:15" x14ac:dyDescent="0.3">
      <c r="O7172" s="5"/>
    </row>
    <row r="7173" spans="15:15" x14ac:dyDescent="0.3">
      <c r="O7173" s="5"/>
    </row>
    <row r="7174" spans="15:15" x14ac:dyDescent="0.3">
      <c r="O7174" s="5"/>
    </row>
    <row r="7175" spans="15:15" x14ac:dyDescent="0.3">
      <c r="O7175" s="5"/>
    </row>
    <row r="7176" spans="15:15" x14ac:dyDescent="0.3">
      <c r="O7176" s="5"/>
    </row>
    <row r="7177" spans="15:15" x14ac:dyDescent="0.3">
      <c r="O7177" s="5"/>
    </row>
    <row r="7178" spans="15:15" x14ac:dyDescent="0.3">
      <c r="O7178" s="5"/>
    </row>
    <row r="7179" spans="15:15" x14ac:dyDescent="0.3">
      <c r="O7179" s="5"/>
    </row>
    <row r="7180" spans="15:15" x14ac:dyDescent="0.3">
      <c r="O7180" s="5"/>
    </row>
    <row r="7181" spans="15:15" x14ac:dyDescent="0.3">
      <c r="O7181" s="5"/>
    </row>
    <row r="7182" spans="15:15" x14ac:dyDescent="0.3">
      <c r="O7182" s="5"/>
    </row>
    <row r="7183" spans="15:15" x14ac:dyDescent="0.3">
      <c r="O7183" s="5"/>
    </row>
    <row r="7184" spans="15:15" x14ac:dyDescent="0.3">
      <c r="O7184" s="5"/>
    </row>
    <row r="7185" spans="15:15" x14ac:dyDescent="0.3">
      <c r="O7185" s="5"/>
    </row>
    <row r="7186" spans="15:15" x14ac:dyDescent="0.3">
      <c r="O7186" s="5"/>
    </row>
    <row r="7187" spans="15:15" x14ac:dyDescent="0.3">
      <c r="O7187" s="5"/>
    </row>
    <row r="7188" spans="15:15" x14ac:dyDescent="0.3">
      <c r="O7188" s="5"/>
    </row>
    <row r="7189" spans="15:15" x14ac:dyDescent="0.3">
      <c r="O7189" s="5"/>
    </row>
    <row r="7190" spans="15:15" x14ac:dyDescent="0.3">
      <c r="O7190" s="5"/>
    </row>
    <row r="7191" spans="15:15" x14ac:dyDescent="0.3">
      <c r="O7191" s="5"/>
    </row>
    <row r="7192" spans="15:15" x14ac:dyDescent="0.3">
      <c r="O7192" s="5"/>
    </row>
    <row r="7193" spans="15:15" x14ac:dyDescent="0.3">
      <c r="O7193" s="5"/>
    </row>
    <row r="7194" spans="15:15" x14ac:dyDescent="0.3">
      <c r="O7194" s="5"/>
    </row>
    <row r="7195" spans="15:15" x14ac:dyDescent="0.3">
      <c r="O7195" s="5"/>
    </row>
    <row r="7196" spans="15:15" x14ac:dyDescent="0.3">
      <c r="O7196" s="5"/>
    </row>
    <row r="7197" spans="15:15" x14ac:dyDescent="0.3">
      <c r="O7197" s="5"/>
    </row>
    <row r="7198" spans="15:15" x14ac:dyDescent="0.3">
      <c r="O7198" s="5"/>
    </row>
    <row r="7199" spans="15:15" x14ac:dyDescent="0.3">
      <c r="O7199" s="5"/>
    </row>
    <row r="7200" spans="15:15" x14ac:dyDescent="0.3">
      <c r="O7200" s="5"/>
    </row>
    <row r="7201" spans="15:15" x14ac:dyDescent="0.3">
      <c r="O7201" s="5"/>
    </row>
    <row r="7202" spans="15:15" x14ac:dyDescent="0.3">
      <c r="O7202" s="5"/>
    </row>
    <row r="7203" spans="15:15" x14ac:dyDescent="0.3">
      <c r="O7203" s="5"/>
    </row>
    <row r="7204" spans="15:15" x14ac:dyDescent="0.3">
      <c r="O7204" s="5"/>
    </row>
    <row r="7205" spans="15:15" x14ac:dyDescent="0.3">
      <c r="O7205" s="5"/>
    </row>
    <row r="7206" spans="15:15" x14ac:dyDescent="0.3">
      <c r="O7206" s="5"/>
    </row>
    <row r="7207" spans="15:15" x14ac:dyDescent="0.3">
      <c r="O7207" s="5"/>
    </row>
    <row r="7208" spans="15:15" x14ac:dyDescent="0.3">
      <c r="O7208" s="5"/>
    </row>
    <row r="7209" spans="15:15" x14ac:dyDescent="0.3">
      <c r="O7209" s="5"/>
    </row>
    <row r="7210" spans="15:15" x14ac:dyDescent="0.3">
      <c r="O7210" s="5"/>
    </row>
    <row r="7211" spans="15:15" x14ac:dyDescent="0.3">
      <c r="O7211" s="5"/>
    </row>
    <row r="7212" spans="15:15" x14ac:dyDescent="0.3">
      <c r="O7212" s="5"/>
    </row>
    <row r="7213" spans="15:15" x14ac:dyDescent="0.3">
      <c r="O7213" s="5"/>
    </row>
    <row r="7214" spans="15:15" x14ac:dyDescent="0.3">
      <c r="O7214" s="5"/>
    </row>
    <row r="7215" spans="15:15" x14ac:dyDescent="0.3">
      <c r="O7215" s="5"/>
    </row>
    <row r="7216" spans="15:15" x14ac:dyDescent="0.3">
      <c r="O7216" s="5"/>
    </row>
    <row r="7217" spans="15:15" x14ac:dyDescent="0.3">
      <c r="O7217" s="5"/>
    </row>
    <row r="7218" spans="15:15" x14ac:dyDescent="0.3">
      <c r="O7218" s="5"/>
    </row>
    <row r="7219" spans="15:15" x14ac:dyDescent="0.3">
      <c r="O7219" s="5"/>
    </row>
    <row r="7220" spans="15:15" x14ac:dyDescent="0.3">
      <c r="O7220" s="5"/>
    </row>
    <row r="7221" spans="15:15" x14ac:dyDescent="0.3">
      <c r="O7221" s="5"/>
    </row>
    <row r="7222" spans="15:15" x14ac:dyDescent="0.3">
      <c r="O7222" s="5"/>
    </row>
    <row r="7223" spans="15:15" x14ac:dyDescent="0.3">
      <c r="O7223" s="5"/>
    </row>
    <row r="7224" spans="15:15" x14ac:dyDescent="0.3">
      <c r="O7224" s="5"/>
    </row>
    <row r="7225" spans="15:15" x14ac:dyDescent="0.3">
      <c r="O7225" s="5"/>
    </row>
    <row r="7226" spans="15:15" x14ac:dyDescent="0.3">
      <c r="O7226" s="5"/>
    </row>
    <row r="7227" spans="15:15" x14ac:dyDescent="0.3">
      <c r="O7227" s="5"/>
    </row>
    <row r="7228" spans="15:15" x14ac:dyDescent="0.3">
      <c r="O7228" s="5"/>
    </row>
    <row r="7229" spans="15:15" x14ac:dyDescent="0.3">
      <c r="O7229" s="5"/>
    </row>
    <row r="7230" spans="15:15" x14ac:dyDescent="0.3">
      <c r="O7230" s="5"/>
    </row>
    <row r="7231" spans="15:15" x14ac:dyDescent="0.3">
      <c r="O7231" s="5"/>
    </row>
    <row r="7232" spans="15:15" x14ac:dyDescent="0.3">
      <c r="O7232" s="5"/>
    </row>
    <row r="7233" spans="15:15" x14ac:dyDescent="0.3">
      <c r="O7233" s="5"/>
    </row>
    <row r="7234" spans="15:15" x14ac:dyDescent="0.3">
      <c r="O7234" s="5"/>
    </row>
    <row r="7235" spans="15:15" x14ac:dyDescent="0.3">
      <c r="O7235" s="5"/>
    </row>
    <row r="7236" spans="15:15" x14ac:dyDescent="0.3">
      <c r="O7236" s="5"/>
    </row>
    <row r="7237" spans="15:15" x14ac:dyDescent="0.3">
      <c r="O7237" s="5"/>
    </row>
    <row r="7238" spans="15:15" x14ac:dyDescent="0.3">
      <c r="O7238" s="5"/>
    </row>
    <row r="7239" spans="15:15" x14ac:dyDescent="0.3">
      <c r="O7239" s="5"/>
    </row>
    <row r="7240" spans="15:15" x14ac:dyDescent="0.3">
      <c r="O7240" s="5"/>
    </row>
    <row r="7241" spans="15:15" x14ac:dyDescent="0.3">
      <c r="O7241" s="5"/>
    </row>
    <row r="7242" spans="15:15" x14ac:dyDescent="0.3">
      <c r="O7242" s="5"/>
    </row>
    <row r="7243" spans="15:15" x14ac:dyDescent="0.3">
      <c r="O7243" s="5"/>
    </row>
    <row r="7244" spans="15:15" x14ac:dyDescent="0.3">
      <c r="O7244" s="5"/>
    </row>
    <row r="7245" spans="15:15" x14ac:dyDescent="0.3">
      <c r="O7245" s="5"/>
    </row>
    <row r="7246" spans="15:15" x14ac:dyDescent="0.3">
      <c r="O7246" s="5"/>
    </row>
    <row r="7247" spans="15:15" x14ac:dyDescent="0.3">
      <c r="O7247" s="5"/>
    </row>
    <row r="7248" spans="15:15" x14ac:dyDescent="0.3">
      <c r="O7248" s="5"/>
    </row>
    <row r="7249" spans="15:15" x14ac:dyDescent="0.3">
      <c r="O7249" s="5"/>
    </row>
    <row r="7250" spans="15:15" x14ac:dyDescent="0.3">
      <c r="O7250" s="5"/>
    </row>
    <row r="7251" spans="15:15" x14ac:dyDescent="0.3">
      <c r="O7251" s="5"/>
    </row>
    <row r="7252" spans="15:15" x14ac:dyDescent="0.3">
      <c r="O7252" s="5"/>
    </row>
    <row r="7253" spans="15:15" x14ac:dyDescent="0.3">
      <c r="O7253" s="5"/>
    </row>
    <row r="7254" spans="15:15" x14ac:dyDescent="0.3">
      <c r="O7254" s="5"/>
    </row>
    <row r="7255" spans="15:15" x14ac:dyDescent="0.3">
      <c r="O7255" s="5"/>
    </row>
    <row r="7256" spans="15:15" x14ac:dyDescent="0.3">
      <c r="O7256" s="5"/>
    </row>
    <row r="7257" spans="15:15" x14ac:dyDescent="0.3">
      <c r="O7257" s="5"/>
    </row>
    <row r="7258" spans="15:15" x14ac:dyDescent="0.3">
      <c r="O7258" s="5"/>
    </row>
    <row r="7259" spans="15:15" x14ac:dyDescent="0.3">
      <c r="O7259" s="5"/>
    </row>
    <row r="7260" spans="15:15" x14ac:dyDescent="0.3">
      <c r="O7260" s="5"/>
    </row>
    <row r="7261" spans="15:15" x14ac:dyDescent="0.3">
      <c r="O7261" s="5"/>
    </row>
    <row r="7262" spans="15:15" x14ac:dyDescent="0.3">
      <c r="O7262" s="5"/>
    </row>
    <row r="7263" spans="15:15" x14ac:dyDescent="0.3">
      <c r="O7263" s="5"/>
    </row>
    <row r="7264" spans="15:15" x14ac:dyDescent="0.3">
      <c r="O7264" s="5"/>
    </row>
    <row r="7265" spans="15:15" x14ac:dyDescent="0.3">
      <c r="O7265" s="5"/>
    </row>
    <row r="7266" spans="15:15" x14ac:dyDescent="0.3">
      <c r="O7266" s="5"/>
    </row>
    <row r="7267" spans="15:15" x14ac:dyDescent="0.3">
      <c r="O7267" s="5"/>
    </row>
    <row r="7268" spans="15:15" x14ac:dyDescent="0.3">
      <c r="O7268" s="5"/>
    </row>
    <row r="7269" spans="15:15" x14ac:dyDescent="0.3">
      <c r="O7269" s="5"/>
    </row>
    <row r="7270" spans="15:15" x14ac:dyDescent="0.3">
      <c r="O7270" s="5"/>
    </row>
    <row r="7271" spans="15:15" x14ac:dyDescent="0.3">
      <c r="O7271" s="5"/>
    </row>
    <row r="7272" spans="15:15" x14ac:dyDescent="0.3">
      <c r="O7272" s="5"/>
    </row>
    <row r="7273" spans="15:15" x14ac:dyDescent="0.3">
      <c r="O7273" s="5"/>
    </row>
    <row r="7274" spans="15:15" x14ac:dyDescent="0.3">
      <c r="O7274" s="5"/>
    </row>
    <row r="7275" spans="15:15" x14ac:dyDescent="0.3">
      <c r="O7275" s="5"/>
    </row>
    <row r="7276" spans="15:15" x14ac:dyDescent="0.3">
      <c r="O7276" s="5"/>
    </row>
    <row r="7277" spans="15:15" x14ac:dyDescent="0.3">
      <c r="O7277" s="5"/>
    </row>
    <row r="7278" spans="15:15" x14ac:dyDescent="0.3">
      <c r="O7278" s="5"/>
    </row>
    <row r="7279" spans="15:15" x14ac:dyDescent="0.3">
      <c r="O7279" s="5"/>
    </row>
    <row r="7280" spans="15:15" x14ac:dyDescent="0.3">
      <c r="O7280" s="5"/>
    </row>
    <row r="7281" spans="15:15" x14ac:dyDescent="0.3">
      <c r="O7281" s="5"/>
    </row>
    <row r="7282" spans="15:15" x14ac:dyDescent="0.3">
      <c r="O7282" s="5"/>
    </row>
    <row r="7283" spans="15:15" x14ac:dyDescent="0.3">
      <c r="O7283" s="5"/>
    </row>
    <row r="7284" spans="15:15" x14ac:dyDescent="0.3">
      <c r="O7284" s="5"/>
    </row>
    <row r="7285" spans="15:15" x14ac:dyDescent="0.3">
      <c r="O7285" s="5"/>
    </row>
    <row r="7286" spans="15:15" x14ac:dyDescent="0.3">
      <c r="O7286" s="5"/>
    </row>
    <row r="7287" spans="15:15" x14ac:dyDescent="0.3">
      <c r="O7287" s="5"/>
    </row>
    <row r="7288" spans="15:15" x14ac:dyDescent="0.3">
      <c r="O7288" s="5"/>
    </row>
    <row r="7289" spans="15:15" x14ac:dyDescent="0.3">
      <c r="O7289" s="5"/>
    </row>
    <row r="7290" spans="15:15" x14ac:dyDescent="0.3">
      <c r="O7290" s="5"/>
    </row>
    <row r="7291" spans="15:15" x14ac:dyDescent="0.3">
      <c r="O7291" s="5"/>
    </row>
    <row r="7292" spans="15:15" x14ac:dyDescent="0.3">
      <c r="O7292" s="5"/>
    </row>
    <row r="7293" spans="15:15" x14ac:dyDescent="0.3">
      <c r="O7293" s="5"/>
    </row>
    <row r="7294" spans="15:15" x14ac:dyDescent="0.3">
      <c r="O7294" s="5"/>
    </row>
    <row r="7295" spans="15:15" x14ac:dyDescent="0.3">
      <c r="O7295" s="5"/>
    </row>
    <row r="7296" spans="15:15" x14ac:dyDescent="0.3">
      <c r="O7296" s="5"/>
    </row>
    <row r="7297" spans="15:15" x14ac:dyDescent="0.3">
      <c r="O7297" s="5"/>
    </row>
    <row r="7298" spans="15:15" x14ac:dyDescent="0.3">
      <c r="O7298" s="5"/>
    </row>
    <row r="7299" spans="15:15" x14ac:dyDescent="0.3">
      <c r="O7299" s="5"/>
    </row>
    <row r="7300" spans="15:15" x14ac:dyDescent="0.3">
      <c r="O7300" s="5"/>
    </row>
    <row r="7301" spans="15:15" x14ac:dyDescent="0.3">
      <c r="O7301" s="5"/>
    </row>
    <row r="7302" spans="15:15" x14ac:dyDescent="0.3">
      <c r="O7302" s="5"/>
    </row>
    <row r="7303" spans="15:15" x14ac:dyDescent="0.3">
      <c r="O7303" s="5"/>
    </row>
    <row r="7304" spans="15:15" x14ac:dyDescent="0.3">
      <c r="O7304" s="5"/>
    </row>
    <row r="7305" spans="15:15" x14ac:dyDescent="0.3">
      <c r="O7305" s="5"/>
    </row>
    <row r="7306" spans="15:15" x14ac:dyDescent="0.3">
      <c r="O7306" s="5"/>
    </row>
    <row r="7307" spans="15:15" x14ac:dyDescent="0.3">
      <c r="O7307" s="5"/>
    </row>
    <row r="7308" spans="15:15" x14ac:dyDescent="0.3">
      <c r="O7308" s="5"/>
    </row>
    <row r="7309" spans="15:15" x14ac:dyDescent="0.3">
      <c r="O7309" s="5"/>
    </row>
    <row r="7310" spans="15:15" x14ac:dyDescent="0.3">
      <c r="O7310" s="5"/>
    </row>
    <row r="7311" spans="15:15" x14ac:dyDescent="0.3">
      <c r="O7311" s="5"/>
    </row>
    <row r="7312" spans="15:15" x14ac:dyDescent="0.3">
      <c r="O7312" s="5"/>
    </row>
    <row r="7313" spans="15:15" x14ac:dyDescent="0.3">
      <c r="O7313" s="5"/>
    </row>
    <row r="7314" spans="15:15" x14ac:dyDescent="0.3">
      <c r="O7314" s="5"/>
    </row>
    <row r="7315" spans="15:15" x14ac:dyDescent="0.3">
      <c r="O7315" s="5"/>
    </row>
    <row r="7316" spans="15:15" x14ac:dyDescent="0.3">
      <c r="O7316" s="5"/>
    </row>
    <row r="7317" spans="15:15" x14ac:dyDescent="0.3">
      <c r="O7317" s="5"/>
    </row>
    <row r="7318" spans="15:15" x14ac:dyDescent="0.3">
      <c r="O7318" s="5"/>
    </row>
    <row r="7319" spans="15:15" x14ac:dyDescent="0.3">
      <c r="O7319" s="5"/>
    </row>
    <row r="7320" spans="15:15" x14ac:dyDescent="0.3">
      <c r="O7320" s="5"/>
    </row>
    <row r="7321" spans="15:15" x14ac:dyDescent="0.3">
      <c r="O7321" s="5"/>
    </row>
    <row r="7322" spans="15:15" x14ac:dyDescent="0.3">
      <c r="O7322" s="5"/>
    </row>
    <row r="7323" spans="15:15" x14ac:dyDescent="0.3">
      <c r="O7323" s="5"/>
    </row>
    <row r="7324" spans="15:15" x14ac:dyDescent="0.3">
      <c r="O7324" s="5"/>
    </row>
    <row r="7325" spans="15:15" x14ac:dyDescent="0.3">
      <c r="O7325" s="5"/>
    </row>
    <row r="7326" spans="15:15" x14ac:dyDescent="0.3">
      <c r="O7326" s="5"/>
    </row>
    <row r="7327" spans="15:15" x14ac:dyDescent="0.3">
      <c r="O7327" s="5"/>
    </row>
    <row r="7328" spans="15:15" x14ac:dyDescent="0.3">
      <c r="O7328" s="5"/>
    </row>
    <row r="7329" spans="15:15" x14ac:dyDescent="0.3">
      <c r="O7329" s="5"/>
    </row>
    <row r="7330" spans="15:15" x14ac:dyDescent="0.3">
      <c r="O7330" s="5"/>
    </row>
    <row r="7331" spans="15:15" x14ac:dyDescent="0.3">
      <c r="O7331" s="5"/>
    </row>
    <row r="7332" spans="15:15" x14ac:dyDescent="0.3">
      <c r="O7332" s="5"/>
    </row>
    <row r="7333" spans="15:15" x14ac:dyDescent="0.3">
      <c r="O7333" s="5"/>
    </row>
    <row r="7334" spans="15:15" x14ac:dyDescent="0.3">
      <c r="O7334" s="5"/>
    </row>
    <row r="7335" spans="15:15" x14ac:dyDescent="0.3">
      <c r="O7335" s="5"/>
    </row>
    <row r="7336" spans="15:15" x14ac:dyDescent="0.3">
      <c r="O7336" s="5"/>
    </row>
    <row r="7337" spans="15:15" x14ac:dyDescent="0.3">
      <c r="O7337" s="5"/>
    </row>
    <row r="7338" spans="15:15" x14ac:dyDescent="0.3">
      <c r="O7338" s="5"/>
    </row>
    <row r="7339" spans="15:15" x14ac:dyDescent="0.3">
      <c r="O7339" s="5"/>
    </row>
    <row r="7340" spans="15:15" x14ac:dyDescent="0.3">
      <c r="O7340" s="5"/>
    </row>
    <row r="7341" spans="15:15" x14ac:dyDescent="0.3">
      <c r="O7341" s="5"/>
    </row>
    <row r="7342" spans="15:15" x14ac:dyDescent="0.3">
      <c r="O7342" s="5"/>
    </row>
    <row r="7343" spans="15:15" x14ac:dyDescent="0.3">
      <c r="O7343" s="5"/>
    </row>
    <row r="7344" spans="15:15" x14ac:dyDescent="0.3">
      <c r="O7344" s="5"/>
    </row>
    <row r="7345" spans="15:15" x14ac:dyDescent="0.3">
      <c r="O7345" s="5"/>
    </row>
    <row r="7346" spans="15:15" x14ac:dyDescent="0.3">
      <c r="O7346" s="5"/>
    </row>
    <row r="7347" spans="15:15" x14ac:dyDescent="0.3">
      <c r="O7347" s="5"/>
    </row>
    <row r="7348" spans="15:15" x14ac:dyDescent="0.3">
      <c r="O7348" s="5"/>
    </row>
    <row r="7349" spans="15:15" x14ac:dyDescent="0.3">
      <c r="O7349" s="5"/>
    </row>
    <row r="7350" spans="15:15" x14ac:dyDescent="0.3">
      <c r="O7350" s="5"/>
    </row>
    <row r="7351" spans="15:15" x14ac:dyDescent="0.3">
      <c r="O7351" s="5"/>
    </row>
    <row r="7352" spans="15:15" x14ac:dyDescent="0.3">
      <c r="O7352" s="5"/>
    </row>
    <row r="7353" spans="15:15" x14ac:dyDescent="0.3">
      <c r="O7353" s="5"/>
    </row>
    <row r="7354" spans="15:15" x14ac:dyDescent="0.3">
      <c r="O7354" s="5"/>
    </row>
    <row r="7355" spans="15:15" x14ac:dyDescent="0.3">
      <c r="O7355" s="5"/>
    </row>
    <row r="7356" spans="15:15" x14ac:dyDescent="0.3">
      <c r="O7356" s="5"/>
    </row>
    <row r="7357" spans="15:15" x14ac:dyDescent="0.3">
      <c r="O7357" s="5"/>
    </row>
    <row r="7358" spans="15:15" x14ac:dyDescent="0.3">
      <c r="O7358" s="5"/>
    </row>
    <row r="7359" spans="15:15" x14ac:dyDescent="0.3">
      <c r="O7359" s="5"/>
    </row>
    <row r="7360" spans="15:15" x14ac:dyDescent="0.3">
      <c r="O7360" s="5"/>
    </row>
    <row r="7361" spans="15:15" x14ac:dyDescent="0.3">
      <c r="O7361" s="5"/>
    </row>
    <row r="7362" spans="15:15" x14ac:dyDescent="0.3">
      <c r="O7362" s="5"/>
    </row>
    <row r="7363" spans="15:15" x14ac:dyDescent="0.3">
      <c r="O7363" s="5"/>
    </row>
    <row r="7364" spans="15:15" x14ac:dyDescent="0.3">
      <c r="O7364" s="5"/>
    </row>
    <row r="7365" spans="15:15" x14ac:dyDescent="0.3">
      <c r="O7365" s="5"/>
    </row>
    <row r="7366" spans="15:15" x14ac:dyDescent="0.3">
      <c r="O7366" s="5"/>
    </row>
    <row r="7367" spans="15:15" x14ac:dyDescent="0.3">
      <c r="O7367" s="5"/>
    </row>
    <row r="7368" spans="15:15" x14ac:dyDescent="0.3">
      <c r="O7368" s="5"/>
    </row>
    <row r="7369" spans="15:15" x14ac:dyDescent="0.3">
      <c r="O7369" s="5"/>
    </row>
    <row r="7370" spans="15:15" x14ac:dyDescent="0.3">
      <c r="O7370" s="5"/>
    </row>
    <row r="7371" spans="15:15" x14ac:dyDescent="0.3">
      <c r="O7371" s="5"/>
    </row>
    <row r="7372" spans="15:15" x14ac:dyDescent="0.3">
      <c r="O7372" s="5"/>
    </row>
    <row r="7373" spans="15:15" x14ac:dyDescent="0.3">
      <c r="O7373" s="5"/>
    </row>
    <row r="7374" spans="15:15" x14ac:dyDescent="0.3">
      <c r="O7374" s="5"/>
    </row>
    <row r="7375" spans="15:15" x14ac:dyDescent="0.3">
      <c r="O7375" s="5"/>
    </row>
    <row r="7376" spans="15:15" x14ac:dyDescent="0.3">
      <c r="O7376" s="5"/>
    </row>
    <row r="7377" spans="15:15" x14ac:dyDescent="0.3">
      <c r="O7377" s="5"/>
    </row>
    <row r="7378" spans="15:15" x14ac:dyDescent="0.3">
      <c r="O7378" s="5"/>
    </row>
    <row r="7379" spans="15:15" x14ac:dyDescent="0.3">
      <c r="O7379" s="5"/>
    </row>
    <row r="7380" spans="15:15" x14ac:dyDescent="0.3">
      <c r="O7380" s="5"/>
    </row>
    <row r="7381" spans="15:15" x14ac:dyDescent="0.3">
      <c r="O7381" s="5"/>
    </row>
    <row r="7382" spans="15:15" x14ac:dyDescent="0.3">
      <c r="O7382" s="5"/>
    </row>
    <row r="7383" spans="15:15" x14ac:dyDescent="0.3">
      <c r="O7383" s="5"/>
    </row>
    <row r="7384" spans="15:15" x14ac:dyDescent="0.3">
      <c r="O7384" s="5"/>
    </row>
    <row r="7385" spans="15:15" x14ac:dyDescent="0.3">
      <c r="O7385" s="5"/>
    </row>
    <row r="7386" spans="15:15" x14ac:dyDescent="0.3">
      <c r="O7386" s="5"/>
    </row>
    <row r="7387" spans="15:15" x14ac:dyDescent="0.3">
      <c r="O7387" s="5"/>
    </row>
    <row r="7388" spans="15:15" x14ac:dyDescent="0.3">
      <c r="O7388" s="5"/>
    </row>
    <row r="7389" spans="15:15" x14ac:dyDescent="0.3">
      <c r="O7389" s="5"/>
    </row>
    <row r="7390" spans="15:15" x14ac:dyDescent="0.3">
      <c r="O7390" s="5"/>
    </row>
    <row r="7391" spans="15:15" x14ac:dyDescent="0.3">
      <c r="O7391" s="5"/>
    </row>
    <row r="7392" spans="15:15" x14ac:dyDescent="0.3">
      <c r="O7392" s="5"/>
    </row>
    <row r="7393" spans="15:15" x14ac:dyDescent="0.3">
      <c r="O7393" s="5"/>
    </row>
    <row r="7394" spans="15:15" x14ac:dyDescent="0.3">
      <c r="O7394" s="5"/>
    </row>
    <row r="7395" spans="15:15" x14ac:dyDescent="0.3">
      <c r="O7395" s="5"/>
    </row>
    <row r="7396" spans="15:15" x14ac:dyDescent="0.3">
      <c r="O7396" s="5"/>
    </row>
    <row r="7397" spans="15:15" x14ac:dyDescent="0.3">
      <c r="O7397" s="5"/>
    </row>
    <row r="7398" spans="15:15" x14ac:dyDescent="0.3">
      <c r="O7398" s="5"/>
    </row>
    <row r="7399" spans="15:15" x14ac:dyDescent="0.3">
      <c r="O7399" s="5"/>
    </row>
    <row r="7400" spans="15:15" x14ac:dyDescent="0.3">
      <c r="O7400" s="5"/>
    </row>
    <row r="7401" spans="15:15" x14ac:dyDescent="0.3">
      <c r="O7401" s="5"/>
    </row>
    <row r="7402" spans="15:15" x14ac:dyDescent="0.3">
      <c r="O7402" s="5"/>
    </row>
    <row r="7403" spans="15:15" x14ac:dyDescent="0.3">
      <c r="O7403" s="5"/>
    </row>
    <row r="7404" spans="15:15" x14ac:dyDescent="0.3">
      <c r="O7404" s="5"/>
    </row>
    <row r="7405" spans="15:15" x14ac:dyDescent="0.3">
      <c r="O7405" s="5"/>
    </row>
    <row r="7406" spans="15:15" x14ac:dyDescent="0.3">
      <c r="O7406" s="5"/>
    </row>
    <row r="7407" spans="15:15" x14ac:dyDescent="0.3">
      <c r="O7407" s="5"/>
    </row>
    <row r="7408" spans="15:15" x14ac:dyDescent="0.3">
      <c r="O7408" s="5"/>
    </row>
    <row r="7409" spans="15:15" x14ac:dyDescent="0.3">
      <c r="O7409" s="5"/>
    </row>
    <row r="7410" spans="15:15" x14ac:dyDescent="0.3">
      <c r="O7410" s="5"/>
    </row>
    <row r="7411" spans="15:15" x14ac:dyDescent="0.3">
      <c r="O7411" s="5"/>
    </row>
    <row r="7412" spans="15:15" x14ac:dyDescent="0.3">
      <c r="O7412" s="5"/>
    </row>
    <row r="7413" spans="15:15" x14ac:dyDescent="0.3">
      <c r="O7413" s="5"/>
    </row>
    <row r="7414" spans="15:15" x14ac:dyDescent="0.3">
      <c r="O7414" s="5"/>
    </row>
    <row r="7415" spans="15:15" x14ac:dyDescent="0.3">
      <c r="O7415" s="5"/>
    </row>
    <row r="7416" spans="15:15" x14ac:dyDescent="0.3">
      <c r="O7416" s="5"/>
    </row>
    <row r="7417" spans="15:15" x14ac:dyDescent="0.3">
      <c r="O7417" s="5"/>
    </row>
    <row r="7418" spans="15:15" x14ac:dyDescent="0.3">
      <c r="O7418" s="5"/>
    </row>
    <row r="7419" spans="15:15" x14ac:dyDescent="0.3">
      <c r="O7419" s="5"/>
    </row>
    <row r="7420" spans="15:15" x14ac:dyDescent="0.3">
      <c r="O7420" s="5"/>
    </row>
    <row r="7421" spans="15:15" x14ac:dyDescent="0.3">
      <c r="O7421" s="5"/>
    </row>
    <row r="7422" spans="15:15" x14ac:dyDescent="0.3">
      <c r="O7422" s="5"/>
    </row>
    <row r="7423" spans="15:15" x14ac:dyDescent="0.3">
      <c r="O7423" s="5"/>
    </row>
    <row r="7424" spans="15:15" x14ac:dyDescent="0.3">
      <c r="O7424" s="5"/>
    </row>
    <row r="7425" spans="15:15" x14ac:dyDescent="0.3">
      <c r="O7425" s="5"/>
    </row>
    <row r="7426" spans="15:15" x14ac:dyDescent="0.3">
      <c r="O7426" s="5"/>
    </row>
    <row r="7427" spans="15:15" x14ac:dyDescent="0.3">
      <c r="O7427" s="5"/>
    </row>
    <row r="7428" spans="15:15" x14ac:dyDescent="0.3">
      <c r="O7428" s="5"/>
    </row>
    <row r="7429" spans="15:15" x14ac:dyDescent="0.3">
      <c r="O7429" s="5"/>
    </row>
    <row r="7430" spans="15:15" x14ac:dyDescent="0.3">
      <c r="O7430" s="5"/>
    </row>
    <row r="7431" spans="15:15" x14ac:dyDescent="0.3">
      <c r="O7431" s="5"/>
    </row>
    <row r="7432" spans="15:15" x14ac:dyDescent="0.3">
      <c r="O7432" s="5"/>
    </row>
    <row r="7433" spans="15:15" x14ac:dyDescent="0.3">
      <c r="O7433" s="5"/>
    </row>
    <row r="7434" spans="15:15" x14ac:dyDescent="0.3">
      <c r="O7434" s="5"/>
    </row>
    <row r="7435" spans="15:15" x14ac:dyDescent="0.3">
      <c r="O7435" s="5"/>
    </row>
    <row r="7436" spans="15:15" x14ac:dyDescent="0.3">
      <c r="O7436" s="5"/>
    </row>
    <row r="7437" spans="15:15" x14ac:dyDescent="0.3">
      <c r="O7437" s="5"/>
    </row>
    <row r="7438" spans="15:15" x14ac:dyDescent="0.3">
      <c r="O7438" s="5"/>
    </row>
    <row r="7439" spans="15:15" x14ac:dyDescent="0.3">
      <c r="O7439" s="5"/>
    </row>
    <row r="7440" spans="15:15" x14ac:dyDescent="0.3">
      <c r="O7440" s="5"/>
    </row>
    <row r="7441" spans="15:15" x14ac:dyDescent="0.3">
      <c r="O7441" s="5"/>
    </row>
    <row r="7442" spans="15:15" x14ac:dyDescent="0.3">
      <c r="O7442" s="5"/>
    </row>
    <row r="7443" spans="15:15" x14ac:dyDescent="0.3">
      <c r="O7443" s="5"/>
    </row>
    <row r="7444" spans="15:15" x14ac:dyDescent="0.3">
      <c r="O7444" s="5"/>
    </row>
    <row r="7445" spans="15:15" x14ac:dyDescent="0.3">
      <c r="O7445" s="5"/>
    </row>
    <row r="7446" spans="15:15" x14ac:dyDescent="0.3">
      <c r="O7446" s="5"/>
    </row>
    <row r="7447" spans="15:15" x14ac:dyDescent="0.3">
      <c r="O7447" s="5"/>
    </row>
    <row r="7448" spans="15:15" x14ac:dyDescent="0.3">
      <c r="O7448" s="5"/>
    </row>
    <row r="7449" spans="15:15" x14ac:dyDescent="0.3">
      <c r="O7449" s="5"/>
    </row>
    <row r="7450" spans="15:15" x14ac:dyDescent="0.3">
      <c r="O7450" s="5"/>
    </row>
    <row r="7451" spans="15:15" x14ac:dyDescent="0.3">
      <c r="O7451" s="5"/>
    </row>
    <row r="7452" spans="15:15" x14ac:dyDescent="0.3">
      <c r="O7452" s="5"/>
    </row>
    <row r="7453" spans="15:15" x14ac:dyDescent="0.3">
      <c r="O7453" s="5"/>
    </row>
    <row r="7454" spans="15:15" x14ac:dyDescent="0.3">
      <c r="O7454" s="5"/>
    </row>
    <row r="7455" spans="15:15" x14ac:dyDescent="0.3">
      <c r="O7455" s="5"/>
    </row>
    <row r="7456" spans="15:15" x14ac:dyDescent="0.3">
      <c r="O7456" s="5"/>
    </row>
    <row r="7457" spans="15:15" x14ac:dyDescent="0.3">
      <c r="O7457" s="5"/>
    </row>
    <row r="7458" spans="15:15" x14ac:dyDescent="0.3">
      <c r="O7458" s="5"/>
    </row>
    <row r="7459" spans="15:15" x14ac:dyDescent="0.3">
      <c r="O7459" s="5"/>
    </row>
    <row r="7460" spans="15:15" x14ac:dyDescent="0.3">
      <c r="O7460" s="5"/>
    </row>
    <row r="7461" spans="15:15" x14ac:dyDescent="0.3">
      <c r="O7461" s="5"/>
    </row>
    <row r="7462" spans="15:15" x14ac:dyDescent="0.3">
      <c r="O7462" s="5"/>
    </row>
    <row r="7463" spans="15:15" x14ac:dyDescent="0.3">
      <c r="O7463" s="5"/>
    </row>
    <row r="7464" spans="15:15" x14ac:dyDescent="0.3">
      <c r="O7464" s="5"/>
    </row>
    <row r="7465" spans="15:15" x14ac:dyDescent="0.3">
      <c r="O7465" s="5"/>
    </row>
    <row r="7466" spans="15:15" x14ac:dyDescent="0.3">
      <c r="O7466" s="5"/>
    </row>
    <row r="7467" spans="15:15" x14ac:dyDescent="0.3">
      <c r="O7467" s="5"/>
    </row>
    <row r="7468" spans="15:15" x14ac:dyDescent="0.3">
      <c r="O7468" s="5"/>
    </row>
    <row r="7469" spans="15:15" x14ac:dyDescent="0.3">
      <c r="O7469" s="5"/>
    </row>
    <row r="7470" spans="15:15" x14ac:dyDescent="0.3">
      <c r="O7470" s="5"/>
    </row>
    <row r="7471" spans="15:15" x14ac:dyDescent="0.3">
      <c r="O7471" s="5"/>
    </row>
    <row r="7472" spans="15:15" x14ac:dyDescent="0.3">
      <c r="O7472" s="5"/>
    </row>
    <row r="7473" spans="15:15" x14ac:dyDescent="0.3">
      <c r="O7473" s="5"/>
    </row>
    <row r="7474" spans="15:15" x14ac:dyDescent="0.3">
      <c r="O7474" s="5"/>
    </row>
    <row r="7475" spans="15:15" x14ac:dyDescent="0.3">
      <c r="O7475" s="5"/>
    </row>
    <row r="7476" spans="15:15" x14ac:dyDescent="0.3">
      <c r="O7476" s="5"/>
    </row>
    <row r="7477" spans="15:15" x14ac:dyDescent="0.3">
      <c r="O7477" s="5"/>
    </row>
    <row r="7478" spans="15:15" x14ac:dyDescent="0.3">
      <c r="O7478" s="5"/>
    </row>
    <row r="7479" spans="15:15" x14ac:dyDescent="0.3">
      <c r="O7479" s="5"/>
    </row>
    <row r="7480" spans="15:15" x14ac:dyDescent="0.3">
      <c r="O7480" s="5"/>
    </row>
    <row r="7481" spans="15:15" x14ac:dyDescent="0.3">
      <c r="O7481" s="5"/>
    </row>
    <row r="7482" spans="15:15" x14ac:dyDescent="0.3">
      <c r="O7482" s="5"/>
    </row>
    <row r="7483" spans="15:15" x14ac:dyDescent="0.3">
      <c r="O7483" s="5"/>
    </row>
    <row r="7484" spans="15:15" x14ac:dyDescent="0.3">
      <c r="O7484" s="5"/>
    </row>
    <row r="7485" spans="15:15" x14ac:dyDescent="0.3">
      <c r="O7485" s="5"/>
    </row>
    <row r="7486" spans="15:15" x14ac:dyDescent="0.3">
      <c r="O7486" s="5"/>
    </row>
    <row r="7487" spans="15:15" x14ac:dyDescent="0.3">
      <c r="O7487" s="5"/>
    </row>
    <row r="7488" spans="15:15" x14ac:dyDescent="0.3">
      <c r="O7488" s="5"/>
    </row>
    <row r="7489" spans="15:15" x14ac:dyDescent="0.3">
      <c r="O7489" s="5"/>
    </row>
    <row r="7490" spans="15:15" x14ac:dyDescent="0.3">
      <c r="O7490" s="5"/>
    </row>
    <row r="7491" spans="15:15" x14ac:dyDescent="0.3">
      <c r="O7491" s="5"/>
    </row>
    <row r="7492" spans="15:15" x14ac:dyDescent="0.3">
      <c r="O7492" s="5"/>
    </row>
    <row r="7493" spans="15:15" x14ac:dyDescent="0.3">
      <c r="O7493" s="5"/>
    </row>
    <row r="7494" spans="15:15" x14ac:dyDescent="0.3">
      <c r="O7494" s="5"/>
    </row>
    <row r="7495" spans="15:15" x14ac:dyDescent="0.3">
      <c r="O7495" s="5"/>
    </row>
    <row r="7496" spans="15:15" x14ac:dyDescent="0.3">
      <c r="O7496" s="5"/>
    </row>
    <row r="7497" spans="15:15" x14ac:dyDescent="0.3">
      <c r="O7497" s="5"/>
    </row>
    <row r="7498" spans="15:15" x14ac:dyDescent="0.3">
      <c r="O7498" s="5"/>
    </row>
    <row r="7499" spans="15:15" x14ac:dyDescent="0.3">
      <c r="O7499" s="5"/>
    </row>
    <row r="7500" spans="15:15" x14ac:dyDescent="0.3">
      <c r="O7500" s="5"/>
    </row>
    <row r="7501" spans="15:15" x14ac:dyDescent="0.3">
      <c r="O7501" s="5"/>
    </row>
    <row r="7502" spans="15:15" x14ac:dyDescent="0.3">
      <c r="O7502" s="5"/>
    </row>
    <row r="7503" spans="15:15" x14ac:dyDescent="0.3">
      <c r="O7503" s="5"/>
    </row>
    <row r="7504" spans="15:15" x14ac:dyDescent="0.3">
      <c r="O7504" s="5"/>
    </row>
    <row r="7505" spans="15:15" x14ac:dyDescent="0.3">
      <c r="O7505" s="5"/>
    </row>
    <row r="7506" spans="15:15" x14ac:dyDescent="0.3">
      <c r="O7506" s="5"/>
    </row>
    <row r="7507" spans="15:15" x14ac:dyDescent="0.3">
      <c r="O7507" s="5"/>
    </row>
    <row r="7508" spans="15:15" x14ac:dyDescent="0.3">
      <c r="O7508" s="5"/>
    </row>
    <row r="7509" spans="15:15" x14ac:dyDescent="0.3">
      <c r="O7509" s="5"/>
    </row>
    <row r="7510" spans="15:15" x14ac:dyDescent="0.3">
      <c r="O7510" s="5"/>
    </row>
    <row r="7511" spans="15:15" x14ac:dyDescent="0.3">
      <c r="O7511" s="5"/>
    </row>
    <row r="7512" spans="15:15" x14ac:dyDescent="0.3">
      <c r="O7512" s="5"/>
    </row>
    <row r="7513" spans="15:15" x14ac:dyDescent="0.3">
      <c r="O7513" s="5"/>
    </row>
    <row r="7514" spans="15:15" x14ac:dyDescent="0.3">
      <c r="O7514" s="5"/>
    </row>
    <row r="7515" spans="15:15" x14ac:dyDescent="0.3">
      <c r="O7515" s="5"/>
    </row>
    <row r="7516" spans="15:15" x14ac:dyDescent="0.3">
      <c r="O7516" s="5"/>
    </row>
    <row r="7517" spans="15:15" x14ac:dyDescent="0.3">
      <c r="O7517" s="5"/>
    </row>
    <row r="7518" spans="15:15" x14ac:dyDescent="0.3">
      <c r="O7518" s="5"/>
    </row>
    <row r="7519" spans="15:15" x14ac:dyDescent="0.3">
      <c r="O7519" s="5"/>
    </row>
    <row r="7520" spans="15:15" x14ac:dyDescent="0.3">
      <c r="O7520" s="5"/>
    </row>
    <row r="7521" spans="15:15" x14ac:dyDescent="0.3">
      <c r="O7521" s="5"/>
    </row>
    <row r="7522" spans="15:15" x14ac:dyDescent="0.3">
      <c r="O7522" s="5"/>
    </row>
    <row r="7523" spans="15:15" x14ac:dyDescent="0.3">
      <c r="O7523" s="5"/>
    </row>
    <row r="7524" spans="15:15" x14ac:dyDescent="0.3">
      <c r="O7524" s="5"/>
    </row>
    <row r="7525" spans="15:15" x14ac:dyDescent="0.3">
      <c r="O7525" s="5"/>
    </row>
    <row r="7526" spans="15:15" x14ac:dyDescent="0.3">
      <c r="O7526" s="5"/>
    </row>
    <row r="7527" spans="15:15" x14ac:dyDescent="0.3">
      <c r="O7527" s="5"/>
    </row>
    <row r="7528" spans="15:15" x14ac:dyDescent="0.3">
      <c r="O7528" s="5"/>
    </row>
    <row r="7529" spans="15:15" x14ac:dyDescent="0.3">
      <c r="O7529" s="5"/>
    </row>
    <row r="7530" spans="15:15" x14ac:dyDescent="0.3">
      <c r="O7530" s="5"/>
    </row>
    <row r="7531" spans="15:15" x14ac:dyDescent="0.3">
      <c r="O7531" s="5"/>
    </row>
    <row r="7532" spans="15:15" x14ac:dyDescent="0.3">
      <c r="O7532" s="5"/>
    </row>
    <row r="7533" spans="15:15" x14ac:dyDescent="0.3">
      <c r="O7533" s="5"/>
    </row>
    <row r="7534" spans="15:15" x14ac:dyDescent="0.3">
      <c r="O7534" s="5"/>
    </row>
    <row r="7535" spans="15:15" x14ac:dyDescent="0.3">
      <c r="O7535" s="5"/>
    </row>
    <row r="7536" spans="15:15" x14ac:dyDescent="0.3">
      <c r="O7536" s="5"/>
    </row>
    <row r="7537" spans="15:15" x14ac:dyDescent="0.3">
      <c r="O7537" s="5"/>
    </row>
    <row r="7538" spans="15:15" x14ac:dyDescent="0.3">
      <c r="O7538" s="5"/>
    </row>
    <row r="7539" spans="15:15" x14ac:dyDescent="0.3">
      <c r="O7539" s="5"/>
    </row>
    <row r="7540" spans="15:15" x14ac:dyDescent="0.3">
      <c r="O7540" s="5"/>
    </row>
    <row r="7541" spans="15:15" x14ac:dyDescent="0.3">
      <c r="O7541" s="5"/>
    </row>
    <row r="7542" spans="15:15" x14ac:dyDescent="0.3">
      <c r="O7542" s="5"/>
    </row>
    <row r="7543" spans="15:15" x14ac:dyDescent="0.3">
      <c r="O7543" s="5"/>
    </row>
    <row r="7544" spans="15:15" x14ac:dyDescent="0.3">
      <c r="O7544" s="5"/>
    </row>
    <row r="7545" spans="15:15" x14ac:dyDescent="0.3">
      <c r="O7545" s="5"/>
    </row>
    <row r="7546" spans="15:15" x14ac:dyDescent="0.3">
      <c r="O7546" s="5"/>
    </row>
    <row r="7547" spans="15:15" x14ac:dyDescent="0.3">
      <c r="O7547" s="5"/>
    </row>
    <row r="7548" spans="15:15" x14ac:dyDescent="0.3">
      <c r="O7548" s="5"/>
    </row>
    <row r="7549" spans="15:15" x14ac:dyDescent="0.3">
      <c r="O7549" s="5"/>
    </row>
    <row r="7550" spans="15:15" x14ac:dyDescent="0.3">
      <c r="O7550" s="5"/>
    </row>
    <row r="7551" spans="15:15" x14ac:dyDescent="0.3">
      <c r="O7551" s="5"/>
    </row>
    <row r="7552" spans="15:15" x14ac:dyDescent="0.3">
      <c r="O7552" s="5"/>
    </row>
    <row r="7553" spans="15:15" x14ac:dyDescent="0.3">
      <c r="O7553" s="5"/>
    </row>
    <row r="7554" spans="15:15" x14ac:dyDescent="0.3">
      <c r="O7554" s="5"/>
    </row>
    <row r="7555" spans="15:15" x14ac:dyDescent="0.3">
      <c r="O7555" s="5"/>
    </row>
    <row r="7556" spans="15:15" x14ac:dyDescent="0.3">
      <c r="O7556" s="5"/>
    </row>
    <row r="7557" spans="15:15" x14ac:dyDescent="0.3">
      <c r="O7557" s="5"/>
    </row>
    <row r="7558" spans="15:15" x14ac:dyDescent="0.3">
      <c r="O7558" s="5"/>
    </row>
    <row r="7559" spans="15:15" x14ac:dyDescent="0.3">
      <c r="O7559" s="5"/>
    </row>
    <row r="7560" spans="15:15" x14ac:dyDescent="0.3">
      <c r="O7560" s="5"/>
    </row>
    <row r="7561" spans="15:15" x14ac:dyDescent="0.3">
      <c r="O7561" s="5"/>
    </row>
    <row r="7562" spans="15:15" x14ac:dyDescent="0.3">
      <c r="O7562" s="5"/>
    </row>
    <row r="7563" spans="15:15" x14ac:dyDescent="0.3">
      <c r="O7563" s="5"/>
    </row>
    <row r="7564" spans="15:15" x14ac:dyDescent="0.3">
      <c r="O7564" s="5"/>
    </row>
    <row r="7565" spans="15:15" x14ac:dyDescent="0.3">
      <c r="O7565" s="5"/>
    </row>
    <row r="7566" spans="15:15" x14ac:dyDescent="0.3">
      <c r="O7566" s="5"/>
    </row>
    <row r="7567" spans="15:15" x14ac:dyDescent="0.3">
      <c r="O7567" s="5"/>
    </row>
    <row r="7568" spans="15:15" x14ac:dyDescent="0.3">
      <c r="O7568" s="5"/>
    </row>
    <row r="7569" spans="15:15" x14ac:dyDescent="0.3">
      <c r="O7569" s="5"/>
    </row>
    <row r="7570" spans="15:15" x14ac:dyDescent="0.3">
      <c r="O7570" s="5"/>
    </row>
    <row r="7571" spans="15:15" x14ac:dyDescent="0.3">
      <c r="O7571" s="5"/>
    </row>
    <row r="7572" spans="15:15" x14ac:dyDescent="0.3">
      <c r="O7572" s="5"/>
    </row>
    <row r="7573" spans="15:15" x14ac:dyDescent="0.3">
      <c r="O7573" s="5"/>
    </row>
    <row r="7574" spans="15:15" x14ac:dyDescent="0.3">
      <c r="O7574" s="5"/>
    </row>
    <row r="7575" spans="15:15" x14ac:dyDescent="0.3">
      <c r="O7575" s="5"/>
    </row>
    <row r="7576" spans="15:15" x14ac:dyDescent="0.3">
      <c r="O7576" s="5"/>
    </row>
    <row r="7577" spans="15:15" x14ac:dyDescent="0.3">
      <c r="O7577" s="5"/>
    </row>
    <row r="7578" spans="15:15" x14ac:dyDescent="0.3">
      <c r="O7578" s="5"/>
    </row>
    <row r="7579" spans="15:15" x14ac:dyDescent="0.3">
      <c r="O7579" s="5"/>
    </row>
    <row r="7580" spans="15:15" x14ac:dyDescent="0.3">
      <c r="O7580" s="5"/>
    </row>
    <row r="7581" spans="15:15" x14ac:dyDescent="0.3">
      <c r="O7581" s="5"/>
    </row>
    <row r="7582" spans="15:15" x14ac:dyDescent="0.3">
      <c r="O7582" s="5"/>
    </row>
    <row r="7583" spans="15:15" x14ac:dyDescent="0.3">
      <c r="O7583" s="5"/>
    </row>
    <row r="7584" spans="15:15" x14ac:dyDescent="0.3">
      <c r="O7584" s="5"/>
    </row>
    <row r="7585" spans="15:15" x14ac:dyDescent="0.3">
      <c r="O7585" s="5"/>
    </row>
    <row r="7586" spans="15:15" x14ac:dyDescent="0.3">
      <c r="O7586" s="5"/>
    </row>
    <row r="7587" spans="15:15" x14ac:dyDescent="0.3">
      <c r="O7587" s="5"/>
    </row>
    <row r="7588" spans="15:15" x14ac:dyDescent="0.3">
      <c r="O7588" s="5"/>
    </row>
    <row r="7589" spans="15:15" x14ac:dyDescent="0.3">
      <c r="O7589" s="5"/>
    </row>
    <row r="7590" spans="15:15" x14ac:dyDescent="0.3">
      <c r="O7590" s="5"/>
    </row>
    <row r="7591" spans="15:15" x14ac:dyDescent="0.3">
      <c r="O7591" s="5"/>
    </row>
    <row r="7592" spans="15:15" x14ac:dyDescent="0.3">
      <c r="O7592" s="5"/>
    </row>
    <row r="7593" spans="15:15" x14ac:dyDescent="0.3">
      <c r="O7593" s="5"/>
    </row>
    <row r="7594" spans="15:15" x14ac:dyDescent="0.3">
      <c r="O7594" s="5"/>
    </row>
    <row r="7595" spans="15:15" x14ac:dyDescent="0.3">
      <c r="O7595" s="5"/>
    </row>
    <row r="7596" spans="15:15" x14ac:dyDescent="0.3">
      <c r="O7596" s="5"/>
    </row>
    <row r="7597" spans="15:15" x14ac:dyDescent="0.3">
      <c r="O7597" s="5"/>
    </row>
    <row r="7598" spans="15:15" x14ac:dyDescent="0.3">
      <c r="O7598" s="5"/>
    </row>
    <row r="7599" spans="15:15" x14ac:dyDescent="0.3">
      <c r="O7599" s="5"/>
    </row>
    <row r="7600" spans="15:15" x14ac:dyDescent="0.3">
      <c r="O7600" s="5"/>
    </row>
    <row r="7601" spans="15:15" x14ac:dyDescent="0.3">
      <c r="O7601" s="5"/>
    </row>
    <row r="7602" spans="15:15" x14ac:dyDescent="0.3">
      <c r="O7602" s="5"/>
    </row>
    <row r="7603" spans="15:15" x14ac:dyDescent="0.3">
      <c r="O7603" s="5"/>
    </row>
    <row r="7604" spans="15:15" x14ac:dyDescent="0.3">
      <c r="O7604" s="5"/>
    </row>
    <row r="7605" spans="15:15" x14ac:dyDescent="0.3">
      <c r="O7605" s="5"/>
    </row>
    <row r="7606" spans="15:15" x14ac:dyDescent="0.3">
      <c r="O7606" s="5"/>
    </row>
    <row r="7607" spans="15:15" x14ac:dyDescent="0.3">
      <c r="O7607" s="5"/>
    </row>
    <row r="7608" spans="15:15" x14ac:dyDescent="0.3">
      <c r="O7608" s="5"/>
    </row>
    <row r="7609" spans="15:15" x14ac:dyDescent="0.3">
      <c r="O7609" s="5"/>
    </row>
    <row r="7610" spans="15:15" x14ac:dyDescent="0.3">
      <c r="O7610" s="5"/>
    </row>
    <row r="7611" spans="15:15" x14ac:dyDescent="0.3">
      <c r="O7611" s="5"/>
    </row>
    <row r="7612" spans="15:15" x14ac:dyDescent="0.3">
      <c r="O7612" s="5"/>
    </row>
    <row r="7613" spans="15:15" x14ac:dyDescent="0.3">
      <c r="O7613" s="5"/>
    </row>
    <row r="7614" spans="15:15" x14ac:dyDescent="0.3">
      <c r="O7614" s="5"/>
    </row>
    <row r="7615" spans="15:15" x14ac:dyDescent="0.3">
      <c r="O7615" s="5"/>
    </row>
    <row r="7616" spans="15:15" x14ac:dyDescent="0.3">
      <c r="O7616" s="5"/>
    </row>
    <row r="7617" spans="15:15" x14ac:dyDescent="0.3">
      <c r="O7617" s="5"/>
    </row>
    <row r="7618" spans="15:15" x14ac:dyDescent="0.3">
      <c r="O7618" s="5"/>
    </row>
    <row r="7619" spans="15:15" x14ac:dyDescent="0.3">
      <c r="O7619" s="5"/>
    </row>
    <row r="7620" spans="15:15" x14ac:dyDescent="0.3">
      <c r="O7620" s="5"/>
    </row>
    <row r="7621" spans="15:15" x14ac:dyDescent="0.3">
      <c r="O7621" s="5"/>
    </row>
    <row r="7622" spans="15:15" x14ac:dyDescent="0.3">
      <c r="O7622" s="5"/>
    </row>
    <row r="7623" spans="15:15" x14ac:dyDescent="0.3">
      <c r="O7623" s="5"/>
    </row>
    <row r="7624" spans="15:15" x14ac:dyDescent="0.3">
      <c r="O7624" s="5"/>
    </row>
    <row r="7625" spans="15:15" x14ac:dyDescent="0.3">
      <c r="O7625" s="5"/>
    </row>
    <row r="7626" spans="15:15" x14ac:dyDescent="0.3">
      <c r="O7626" s="5"/>
    </row>
    <row r="7627" spans="15:15" x14ac:dyDescent="0.3">
      <c r="O7627" s="5"/>
    </row>
    <row r="7628" spans="15:15" x14ac:dyDescent="0.3">
      <c r="O7628" s="5"/>
    </row>
    <row r="7629" spans="15:15" x14ac:dyDescent="0.3">
      <c r="O7629" s="5"/>
    </row>
    <row r="7630" spans="15:15" x14ac:dyDescent="0.3">
      <c r="O7630" s="5"/>
    </row>
    <row r="7631" spans="15:15" x14ac:dyDescent="0.3">
      <c r="O7631" s="5"/>
    </row>
    <row r="7632" spans="15:15" x14ac:dyDescent="0.3">
      <c r="O7632" s="5"/>
    </row>
    <row r="7633" spans="15:15" x14ac:dyDescent="0.3">
      <c r="O7633" s="5"/>
    </row>
    <row r="7634" spans="15:15" x14ac:dyDescent="0.3">
      <c r="O7634" s="5"/>
    </row>
    <row r="7635" spans="15:15" x14ac:dyDescent="0.3">
      <c r="O7635" s="5"/>
    </row>
    <row r="7636" spans="15:15" x14ac:dyDescent="0.3">
      <c r="O7636" s="5"/>
    </row>
    <row r="7637" spans="15:15" x14ac:dyDescent="0.3">
      <c r="O7637" s="5"/>
    </row>
    <row r="7638" spans="15:15" x14ac:dyDescent="0.3">
      <c r="O7638" s="5"/>
    </row>
    <row r="7639" spans="15:15" x14ac:dyDescent="0.3">
      <c r="O7639" s="5"/>
    </row>
    <row r="7640" spans="15:15" x14ac:dyDescent="0.3">
      <c r="O7640" s="5"/>
    </row>
    <row r="7641" spans="15:15" x14ac:dyDescent="0.3">
      <c r="O7641" s="5"/>
    </row>
    <row r="7642" spans="15:15" x14ac:dyDescent="0.3">
      <c r="O7642" s="5"/>
    </row>
    <row r="7643" spans="15:15" x14ac:dyDescent="0.3">
      <c r="O7643" s="5"/>
    </row>
    <row r="7644" spans="15:15" x14ac:dyDescent="0.3">
      <c r="O7644" s="5"/>
    </row>
    <row r="7645" spans="15:15" x14ac:dyDescent="0.3">
      <c r="O7645" s="5"/>
    </row>
    <row r="7646" spans="15:15" x14ac:dyDescent="0.3">
      <c r="O7646" s="5"/>
    </row>
    <row r="7647" spans="15:15" x14ac:dyDescent="0.3">
      <c r="O7647" s="5"/>
    </row>
    <row r="7648" spans="15:15" x14ac:dyDescent="0.3">
      <c r="O7648" s="5"/>
    </row>
    <row r="7649" spans="15:15" x14ac:dyDescent="0.3">
      <c r="O7649" s="5"/>
    </row>
    <row r="7650" spans="15:15" x14ac:dyDescent="0.3">
      <c r="O7650" s="5"/>
    </row>
    <row r="7651" spans="15:15" x14ac:dyDescent="0.3">
      <c r="O7651" s="5"/>
    </row>
    <row r="7652" spans="15:15" x14ac:dyDescent="0.3">
      <c r="O7652" s="5"/>
    </row>
    <row r="7653" spans="15:15" x14ac:dyDescent="0.3">
      <c r="O7653" s="5"/>
    </row>
    <row r="7654" spans="15:15" x14ac:dyDescent="0.3">
      <c r="O7654" s="5"/>
    </row>
    <row r="7655" spans="15:15" x14ac:dyDescent="0.3">
      <c r="O7655" s="5"/>
    </row>
    <row r="7656" spans="15:15" x14ac:dyDescent="0.3">
      <c r="O7656" s="5"/>
    </row>
    <row r="7657" spans="15:15" x14ac:dyDescent="0.3">
      <c r="O7657" s="5"/>
    </row>
    <row r="7658" spans="15:15" x14ac:dyDescent="0.3">
      <c r="O7658" s="5"/>
    </row>
    <row r="7659" spans="15:15" x14ac:dyDescent="0.3">
      <c r="O7659" s="5"/>
    </row>
    <row r="7660" spans="15:15" x14ac:dyDescent="0.3">
      <c r="O7660" s="5"/>
    </row>
    <row r="7661" spans="15:15" x14ac:dyDescent="0.3">
      <c r="O7661" s="5"/>
    </row>
    <row r="7662" spans="15:15" x14ac:dyDescent="0.3">
      <c r="O7662" s="5"/>
    </row>
    <row r="7663" spans="15:15" x14ac:dyDescent="0.3">
      <c r="O7663" s="5"/>
    </row>
    <row r="7664" spans="15:15" x14ac:dyDescent="0.3">
      <c r="O7664" s="5"/>
    </row>
    <row r="7665" spans="15:15" x14ac:dyDescent="0.3">
      <c r="O7665" s="5"/>
    </row>
    <row r="7666" spans="15:15" x14ac:dyDescent="0.3">
      <c r="O7666" s="5"/>
    </row>
    <row r="7667" spans="15:15" x14ac:dyDescent="0.3">
      <c r="O7667" s="5"/>
    </row>
    <row r="7668" spans="15:15" x14ac:dyDescent="0.3">
      <c r="O7668" s="5"/>
    </row>
    <row r="7669" spans="15:15" x14ac:dyDescent="0.3">
      <c r="O7669" s="5"/>
    </row>
    <row r="7670" spans="15:15" x14ac:dyDescent="0.3">
      <c r="O7670" s="5"/>
    </row>
    <row r="7671" spans="15:15" x14ac:dyDescent="0.3">
      <c r="O7671" s="5"/>
    </row>
    <row r="7672" spans="15:15" x14ac:dyDescent="0.3">
      <c r="O7672" s="5"/>
    </row>
    <row r="7673" spans="15:15" x14ac:dyDescent="0.3">
      <c r="O7673" s="5"/>
    </row>
    <row r="7674" spans="15:15" x14ac:dyDescent="0.3">
      <c r="O7674" s="5"/>
    </row>
    <row r="7675" spans="15:15" x14ac:dyDescent="0.3">
      <c r="O7675" s="5"/>
    </row>
    <row r="7676" spans="15:15" x14ac:dyDescent="0.3">
      <c r="O7676" s="5"/>
    </row>
    <row r="7677" spans="15:15" x14ac:dyDescent="0.3">
      <c r="O7677" s="5"/>
    </row>
    <row r="7678" spans="15:15" x14ac:dyDescent="0.3">
      <c r="O7678" s="5"/>
    </row>
    <row r="7679" spans="15:15" x14ac:dyDescent="0.3">
      <c r="O7679" s="5"/>
    </row>
    <row r="7680" spans="15:15" x14ac:dyDescent="0.3">
      <c r="O7680" s="5"/>
    </row>
    <row r="7681" spans="15:15" x14ac:dyDescent="0.3">
      <c r="O7681" s="5"/>
    </row>
    <row r="7682" spans="15:15" x14ac:dyDescent="0.3">
      <c r="O7682" s="5"/>
    </row>
    <row r="7683" spans="15:15" x14ac:dyDescent="0.3">
      <c r="O7683" s="5"/>
    </row>
    <row r="7684" spans="15:15" x14ac:dyDescent="0.3">
      <c r="O7684" s="5"/>
    </row>
    <row r="7685" spans="15:15" x14ac:dyDescent="0.3">
      <c r="O7685" s="5"/>
    </row>
    <row r="7686" spans="15:15" x14ac:dyDescent="0.3">
      <c r="O7686" s="5"/>
    </row>
    <row r="7687" spans="15:15" x14ac:dyDescent="0.3">
      <c r="O7687" s="5"/>
    </row>
    <row r="7688" spans="15:15" x14ac:dyDescent="0.3">
      <c r="O7688" s="5"/>
    </row>
    <row r="7689" spans="15:15" x14ac:dyDescent="0.3">
      <c r="O7689" s="5"/>
    </row>
    <row r="7690" spans="15:15" x14ac:dyDescent="0.3">
      <c r="O7690" s="5"/>
    </row>
    <row r="7691" spans="15:15" x14ac:dyDescent="0.3">
      <c r="O7691" s="5"/>
    </row>
    <row r="7692" spans="15:15" x14ac:dyDescent="0.3">
      <c r="O7692" s="5"/>
    </row>
    <row r="7693" spans="15:15" x14ac:dyDescent="0.3">
      <c r="O7693" s="5"/>
    </row>
    <row r="7694" spans="15:15" x14ac:dyDescent="0.3">
      <c r="O7694" s="5"/>
    </row>
    <row r="7695" spans="15:15" x14ac:dyDescent="0.3">
      <c r="O7695" s="5"/>
    </row>
    <row r="7696" spans="15:15" x14ac:dyDescent="0.3">
      <c r="O7696" s="5"/>
    </row>
    <row r="7697" spans="15:15" x14ac:dyDescent="0.3">
      <c r="O7697" s="5"/>
    </row>
    <row r="7698" spans="15:15" x14ac:dyDescent="0.3">
      <c r="O7698" s="5"/>
    </row>
    <row r="7699" spans="15:15" x14ac:dyDescent="0.3">
      <c r="O7699" s="5"/>
    </row>
    <row r="7700" spans="15:15" x14ac:dyDescent="0.3">
      <c r="O7700" s="5"/>
    </row>
    <row r="7701" spans="15:15" x14ac:dyDescent="0.3">
      <c r="O7701" s="5"/>
    </row>
    <row r="7702" spans="15:15" x14ac:dyDescent="0.3">
      <c r="O7702" s="5"/>
    </row>
    <row r="7703" spans="15:15" x14ac:dyDescent="0.3">
      <c r="O7703" s="5"/>
    </row>
    <row r="7704" spans="15:15" x14ac:dyDescent="0.3">
      <c r="O7704" s="5"/>
    </row>
    <row r="7705" spans="15:15" x14ac:dyDescent="0.3">
      <c r="O7705" s="5"/>
    </row>
    <row r="7706" spans="15:15" x14ac:dyDescent="0.3">
      <c r="O7706" s="5"/>
    </row>
    <row r="7707" spans="15:15" x14ac:dyDescent="0.3">
      <c r="O7707" s="5"/>
    </row>
    <row r="7708" spans="15:15" x14ac:dyDescent="0.3">
      <c r="O7708" s="5"/>
    </row>
    <row r="7709" spans="15:15" x14ac:dyDescent="0.3">
      <c r="O7709" s="5"/>
    </row>
    <row r="7710" spans="15:15" x14ac:dyDescent="0.3">
      <c r="O7710" s="5"/>
    </row>
    <row r="7711" spans="15:15" x14ac:dyDescent="0.3">
      <c r="O7711" s="5"/>
    </row>
    <row r="7712" spans="15:15" x14ac:dyDescent="0.3">
      <c r="O7712" s="5"/>
    </row>
    <row r="7713" spans="15:15" x14ac:dyDescent="0.3">
      <c r="O7713" s="5"/>
    </row>
    <row r="7714" spans="15:15" x14ac:dyDescent="0.3">
      <c r="O7714" s="5"/>
    </row>
    <row r="7715" spans="15:15" x14ac:dyDescent="0.3">
      <c r="O7715" s="5"/>
    </row>
    <row r="7716" spans="15:15" x14ac:dyDescent="0.3">
      <c r="O7716" s="5"/>
    </row>
    <row r="7717" spans="15:15" x14ac:dyDescent="0.3">
      <c r="O7717" s="5"/>
    </row>
    <row r="7718" spans="15:15" x14ac:dyDescent="0.3">
      <c r="O7718" s="5"/>
    </row>
    <row r="7719" spans="15:15" x14ac:dyDescent="0.3">
      <c r="O7719" s="5"/>
    </row>
    <row r="7720" spans="15:15" x14ac:dyDescent="0.3">
      <c r="O7720" s="5"/>
    </row>
    <row r="7721" spans="15:15" x14ac:dyDescent="0.3">
      <c r="O7721" s="5"/>
    </row>
    <row r="7722" spans="15:15" x14ac:dyDescent="0.3">
      <c r="O7722" s="5"/>
    </row>
    <row r="7723" spans="15:15" x14ac:dyDescent="0.3">
      <c r="O7723" s="5"/>
    </row>
    <row r="7724" spans="15:15" x14ac:dyDescent="0.3">
      <c r="O7724" s="5"/>
    </row>
    <row r="7725" spans="15:15" x14ac:dyDescent="0.3">
      <c r="O7725" s="5"/>
    </row>
    <row r="7726" spans="15:15" x14ac:dyDescent="0.3">
      <c r="O7726" s="5"/>
    </row>
    <row r="7727" spans="15:15" x14ac:dyDescent="0.3">
      <c r="O7727" s="5"/>
    </row>
    <row r="7728" spans="15:15" x14ac:dyDescent="0.3">
      <c r="O7728" s="5"/>
    </row>
    <row r="7729" spans="15:15" x14ac:dyDescent="0.3">
      <c r="O7729" s="5"/>
    </row>
    <row r="7730" spans="15:15" x14ac:dyDescent="0.3">
      <c r="O7730" s="5"/>
    </row>
    <row r="7731" spans="15:15" x14ac:dyDescent="0.3">
      <c r="O7731" s="5"/>
    </row>
    <row r="7732" spans="15:15" x14ac:dyDescent="0.3">
      <c r="O7732" s="5"/>
    </row>
    <row r="7733" spans="15:15" x14ac:dyDescent="0.3">
      <c r="O7733" s="5"/>
    </row>
    <row r="7734" spans="15:15" x14ac:dyDescent="0.3">
      <c r="O7734" s="5"/>
    </row>
    <row r="7735" spans="15:15" x14ac:dyDescent="0.3">
      <c r="O7735" s="5"/>
    </row>
    <row r="7736" spans="15:15" x14ac:dyDescent="0.3">
      <c r="O7736" s="5"/>
    </row>
    <row r="7737" spans="15:15" x14ac:dyDescent="0.3">
      <c r="O7737" s="5"/>
    </row>
    <row r="7738" spans="15:15" x14ac:dyDescent="0.3">
      <c r="O7738" s="5"/>
    </row>
    <row r="7739" spans="15:15" x14ac:dyDescent="0.3">
      <c r="O7739" s="5"/>
    </row>
    <row r="7740" spans="15:15" x14ac:dyDescent="0.3">
      <c r="O7740" s="5"/>
    </row>
    <row r="7741" spans="15:15" x14ac:dyDescent="0.3">
      <c r="O7741" s="5"/>
    </row>
    <row r="7742" spans="15:15" x14ac:dyDescent="0.3">
      <c r="O7742" s="5"/>
    </row>
    <row r="7743" spans="15:15" x14ac:dyDescent="0.3">
      <c r="O7743" s="5"/>
    </row>
    <row r="7744" spans="15:15" x14ac:dyDescent="0.3">
      <c r="O7744" s="5"/>
    </row>
    <row r="7745" spans="15:15" x14ac:dyDescent="0.3">
      <c r="O7745" s="5"/>
    </row>
    <row r="7746" spans="15:15" x14ac:dyDescent="0.3">
      <c r="O7746" s="5"/>
    </row>
    <row r="7747" spans="15:15" x14ac:dyDescent="0.3">
      <c r="O7747" s="5"/>
    </row>
    <row r="7748" spans="15:15" x14ac:dyDescent="0.3">
      <c r="O7748" s="5"/>
    </row>
    <row r="7749" spans="15:15" x14ac:dyDescent="0.3">
      <c r="O7749" s="5"/>
    </row>
    <row r="7750" spans="15:15" x14ac:dyDescent="0.3">
      <c r="O7750" s="5"/>
    </row>
    <row r="7751" spans="15:15" x14ac:dyDescent="0.3">
      <c r="O7751" s="5"/>
    </row>
    <row r="7752" spans="15:15" x14ac:dyDescent="0.3">
      <c r="O7752" s="5"/>
    </row>
    <row r="7753" spans="15:15" x14ac:dyDescent="0.3">
      <c r="O7753" s="5"/>
    </row>
    <row r="7754" spans="15:15" x14ac:dyDescent="0.3">
      <c r="O7754" s="5"/>
    </row>
    <row r="7755" spans="15:15" x14ac:dyDescent="0.3">
      <c r="O7755" s="5"/>
    </row>
    <row r="7756" spans="15:15" x14ac:dyDescent="0.3">
      <c r="O7756" s="5"/>
    </row>
    <row r="7757" spans="15:15" x14ac:dyDescent="0.3">
      <c r="O7757" s="5"/>
    </row>
    <row r="7758" spans="15:15" x14ac:dyDescent="0.3">
      <c r="O7758" s="5"/>
    </row>
    <row r="7759" spans="15:15" x14ac:dyDescent="0.3">
      <c r="O7759" s="5"/>
    </row>
    <row r="7760" spans="15:15" x14ac:dyDescent="0.3">
      <c r="O7760" s="5"/>
    </row>
    <row r="7761" spans="15:15" x14ac:dyDescent="0.3">
      <c r="O7761" s="5"/>
    </row>
    <row r="7762" spans="15:15" x14ac:dyDescent="0.3">
      <c r="O7762" s="5"/>
    </row>
    <row r="7763" spans="15:15" x14ac:dyDescent="0.3">
      <c r="O7763" s="5"/>
    </row>
    <row r="7764" spans="15:15" x14ac:dyDescent="0.3">
      <c r="O7764" s="5"/>
    </row>
    <row r="7765" spans="15:15" x14ac:dyDescent="0.3">
      <c r="O7765" s="5"/>
    </row>
    <row r="7766" spans="15:15" x14ac:dyDescent="0.3">
      <c r="O7766" s="5"/>
    </row>
    <row r="7767" spans="15:15" x14ac:dyDescent="0.3">
      <c r="O7767" s="5"/>
    </row>
    <row r="7768" spans="15:15" x14ac:dyDescent="0.3">
      <c r="O7768" s="5"/>
    </row>
    <row r="7769" spans="15:15" x14ac:dyDescent="0.3">
      <c r="O7769" s="5"/>
    </row>
    <row r="7770" spans="15:15" x14ac:dyDescent="0.3">
      <c r="O7770" s="5"/>
    </row>
    <row r="7771" spans="15:15" x14ac:dyDescent="0.3">
      <c r="O7771" s="5"/>
    </row>
    <row r="7772" spans="15:15" x14ac:dyDescent="0.3">
      <c r="O7772" s="5"/>
    </row>
    <row r="7773" spans="15:15" x14ac:dyDescent="0.3">
      <c r="O7773" s="5"/>
    </row>
    <row r="7774" spans="15:15" x14ac:dyDescent="0.3">
      <c r="O7774" s="5"/>
    </row>
    <row r="7775" spans="15:15" x14ac:dyDescent="0.3">
      <c r="O7775" s="5"/>
    </row>
    <row r="7776" spans="15:15" x14ac:dyDescent="0.3">
      <c r="O7776" s="5"/>
    </row>
    <row r="7777" spans="15:15" x14ac:dyDescent="0.3">
      <c r="O7777" s="5"/>
    </row>
    <row r="7778" spans="15:15" x14ac:dyDescent="0.3">
      <c r="O7778" s="5"/>
    </row>
    <row r="7779" spans="15:15" x14ac:dyDescent="0.3">
      <c r="O7779" s="5"/>
    </row>
    <row r="7780" spans="15:15" x14ac:dyDescent="0.3">
      <c r="O7780" s="5"/>
    </row>
    <row r="7781" spans="15:15" x14ac:dyDescent="0.3">
      <c r="O7781" s="5"/>
    </row>
    <row r="7782" spans="15:15" x14ac:dyDescent="0.3">
      <c r="O7782" s="5"/>
    </row>
    <row r="7783" spans="15:15" x14ac:dyDescent="0.3">
      <c r="O7783" s="5"/>
    </row>
    <row r="7784" spans="15:15" x14ac:dyDescent="0.3">
      <c r="O7784" s="5"/>
    </row>
    <row r="7785" spans="15:15" x14ac:dyDescent="0.3">
      <c r="O7785" s="5"/>
    </row>
    <row r="7786" spans="15:15" x14ac:dyDescent="0.3">
      <c r="O7786" s="5"/>
    </row>
    <row r="7787" spans="15:15" x14ac:dyDescent="0.3">
      <c r="O7787" s="5"/>
    </row>
    <row r="7788" spans="15:15" x14ac:dyDescent="0.3">
      <c r="O7788" s="5"/>
    </row>
    <row r="7789" spans="15:15" x14ac:dyDescent="0.3">
      <c r="O7789" s="5"/>
    </row>
    <row r="7790" spans="15:15" x14ac:dyDescent="0.3">
      <c r="O7790" s="5"/>
    </row>
    <row r="7791" spans="15:15" x14ac:dyDescent="0.3">
      <c r="O7791" s="5"/>
    </row>
    <row r="7792" spans="15:15" x14ac:dyDescent="0.3">
      <c r="O7792" s="5"/>
    </row>
    <row r="7793" spans="15:15" x14ac:dyDescent="0.3">
      <c r="O7793" s="5"/>
    </row>
    <row r="7794" spans="15:15" x14ac:dyDescent="0.3">
      <c r="O7794" s="5"/>
    </row>
    <row r="7795" spans="15:15" x14ac:dyDescent="0.3">
      <c r="O7795" s="5"/>
    </row>
    <row r="7796" spans="15:15" x14ac:dyDescent="0.3">
      <c r="O7796" s="5"/>
    </row>
    <row r="7797" spans="15:15" x14ac:dyDescent="0.3">
      <c r="O7797" s="5"/>
    </row>
    <row r="7798" spans="15:15" x14ac:dyDescent="0.3">
      <c r="O7798" s="5"/>
    </row>
    <row r="7799" spans="15:15" x14ac:dyDescent="0.3">
      <c r="O7799" s="5"/>
    </row>
    <row r="7800" spans="15:15" x14ac:dyDescent="0.3">
      <c r="O7800" s="5"/>
    </row>
    <row r="7801" spans="15:15" x14ac:dyDescent="0.3">
      <c r="O7801" s="5"/>
    </row>
    <row r="7802" spans="15:15" x14ac:dyDescent="0.3">
      <c r="O7802" s="5"/>
    </row>
    <row r="7803" spans="15:15" x14ac:dyDescent="0.3">
      <c r="O7803" s="5"/>
    </row>
    <row r="7804" spans="15:15" x14ac:dyDescent="0.3">
      <c r="O7804" s="5"/>
    </row>
    <row r="7805" spans="15:15" x14ac:dyDescent="0.3">
      <c r="O7805" s="5"/>
    </row>
    <row r="7806" spans="15:15" x14ac:dyDescent="0.3">
      <c r="O7806" s="5"/>
    </row>
    <row r="7807" spans="15:15" x14ac:dyDescent="0.3">
      <c r="O7807" s="5"/>
    </row>
    <row r="7808" spans="15:15" x14ac:dyDescent="0.3">
      <c r="O7808" s="5"/>
    </row>
    <row r="7809" spans="15:15" x14ac:dyDescent="0.3">
      <c r="O7809" s="5"/>
    </row>
    <row r="7810" spans="15:15" x14ac:dyDescent="0.3">
      <c r="O7810" s="5"/>
    </row>
    <row r="7811" spans="15:15" x14ac:dyDescent="0.3">
      <c r="O7811" s="5"/>
    </row>
    <row r="7812" spans="15:15" x14ac:dyDescent="0.3">
      <c r="O7812" s="5"/>
    </row>
    <row r="7813" spans="15:15" x14ac:dyDescent="0.3">
      <c r="O7813" s="5"/>
    </row>
    <row r="7814" spans="15:15" x14ac:dyDescent="0.3">
      <c r="O7814" s="5"/>
    </row>
    <row r="7815" spans="15:15" x14ac:dyDescent="0.3">
      <c r="O7815" s="5"/>
    </row>
    <row r="7816" spans="15:15" x14ac:dyDescent="0.3">
      <c r="O7816" s="5"/>
    </row>
    <row r="7817" spans="15:15" x14ac:dyDescent="0.3">
      <c r="O7817" s="5"/>
    </row>
    <row r="7818" spans="15:15" x14ac:dyDescent="0.3">
      <c r="O7818" s="5"/>
    </row>
    <row r="7819" spans="15:15" x14ac:dyDescent="0.3">
      <c r="O7819" s="5"/>
    </row>
    <row r="7820" spans="15:15" x14ac:dyDescent="0.3">
      <c r="O7820" s="5"/>
    </row>
    <row r="7821" spans="15:15" x14ac:dyDescent="0.3">
      <c r="O7821" s="5"/>
    </row>
    <row r="7822" spans="15:15" x14ac:dyDescent="0.3">
      <c r="O7822" s="5"/>
    </row>
    <row r="7823" spans="15:15" x14ac:dyDescent="0.3">
      <c r="O7823" s="5"/>
    </row>
    <row r="7824" spans="15:15" x14ac:dyDescent="0.3">
      <c r="O7824" s="5"/>
    </row>
    <row r="7825" spans="15:15" x14ac:dyDescent="0.3">
      <c r="O7825" s="5"/>
    </row>
    <row r="7826" spans="15:15" x14ac:dyDescent="0.3">
      <c r="O7826" s="5"/>
    </row>
    <row r="7827" spans="15:15" x14ac:dyDescent="0.3">
      <c r="O7827" s="5"/>
    </row>
    <row r="7828" spans="15:15" x14ac:dyDescent="0.3">
      <c r="O7828" s="5"/>
    </row>
    <row r="7829" spans="15:15" x14ac:dyDescent="0.3">
      <c r="O7829" s="5"/>
    </row>
    <row r="7830" spans="15:15" x14ac:dyDescent="0.3">
      <c r="O7830" s="5"/>
    </row>
    <row r="7831" spans="15:15" x14ac:dyDescent="0.3">
      <c r="O7831" s="5"/>
    </row>
    <row r="7832" spans="15:15" x14ac:dyDescent="0.3">
      <c r="O7832" s="5"/>
    </row>
    <row r="7833" spans="15:15" x14ac:dyDescent="0.3">
      <c r="O7833" s="5"/>
    </row>
    <row r="7834" spans="15:15" x14ac:dyDescent="0.3">
      <c r="O7834" s="5"/>
    </row>
    <row r="7835" spans="15:15" x14ac:dyDescent="0.3">
      <c r="O7835" s="5"/>
    </row>
    <row r="7836" spans="15:15" x14ac:dyDescent="0.3">
      <c r="O7836" s="5"/>
    </row>
    <row r="7837" spans="15:15" x14ac:dyDescent="0.3">
      <c r="O7837" s="5"/>
    </row>
    <row r="7838" spans="15:15" x14ac:dyDescent="0.3">
      <c r="O7838" s="5"/>
    </row>
    <row r="7839" spans="15:15" x14ac:dyDescent="0.3">
      <c r="O7839" s="5"/>
    </row>
    <row r="7840" spans="15:15" x14ac:dyDescent="0.3">
      <c r="O7840" s="5"/>
    </row>
    <row r="7841" spans="15:15" x14ac:dyDescent="0.3">
      <c r="O7841" s="5"/>
    </row>
    <row r="7842" spans="15:15" x14ac:dyDescent="0.3">
      <c r="O7842" s="5"/>
    </row>
    <row r="7843" spans="15:15" x14ac:dyDescent="0.3">
      <c r="O7843" s="5"/>
    </row>
    <row r="7844" spans="15:15" x14ac:dyDescent="0.3">
      <c r="O7844" s="5"/>
    </row>
    <row r="7845" spans="15:15" x14ac:dyDescent="0.3">
      <c r="O7845" s="5"/>
    </row>
    <row r="7846" spans="15:15" x14ac:dyDescent="0.3">
      <c r="O7846" s="5"/>
    </row>
    <row r="7847" spans="15:15" x14ac:dyDescent="0.3">
      <c r="O7847" s="5"/>
    </row>
    <row r="7848" spans="15:15" x14ac:dyDescent="0.3">
      <c r="O7848" s="5"/>
    </row>
    <row r="7849" spans="15:15" x14ac:dyDescent="0.3">
      <c r="O7849" s="5"/>
    </row>
    <row r="7850" spans="15:15" x14ac:dyDescent="0.3">
      <c r="O7850" s="5"/>
    </row>
    <row r="7851" spans="15:15" x14ac:dyDescent="0.3">
      <c r="O7851" s="5"/>
    </row>
    <row r="7852" spans="15:15" x14ac:dyDescent="0.3">
      <c r="O7852" s="5"/>
    </row>
    <row r="7853" spans="15:15" x14ac:dyDescent="0.3">
      <c r="O7853" s="5"/>
    </row>
    <row r="7854" spans="15:15" x14ac:dyDescent="0.3">
      <c r="O7854" s="5"/>
    </row>
    <row r="7855" spans="15:15" x14ac:dyDescent="0.3">
      <c r="O7855" s="5"/>
    </row>
    <row r="7856" spans="15:15" x14ac:dyDescent="0.3">
      <c r="O7856" s="5"/>
    </row>
    <row r="7857" spans="15:15" x14ac:dyDescent="0.3">
      <c r="O7857" s="5"/>
    </row>
    <row r="7858" spans="15:15" x14ac:dyDescent="0.3">
      <c r="O7858" s="5"/>
    </row>
    <row r="7859" spans="15:15" x14ac:dyDescent="0.3">
      <c r="O7859" s="5"/>
    </row>
    <row r="7860" spans="15:15" x14ac:dyDescent="0.3">
      <c r="O7860" s="5"/>
    </row>
    <row r="7861" spans="15:15" x14ac:dyDescent="0.3">
      <c r="O7861" s="5"/>
    </row>
    <row r="7862" spans="15:15" x14ac:dyDescent="0.3">
      <c r="O7862" s="5"/>
    </row>
    <row r="7863" spans="15:15" x14ac:dyDescent="0.3">
      <c r="O7863" s="5"/>
    </row>
    <row r="7864" spans="15:15" x14ac:dyDescent="0.3">
      <c r="O7864" s="5"/>
    </row>
    <row r="7865" spans="15:15" x14ac:dyDescent="0.3">
      <c r="O7865" s="5"/>
    </row>
    <row r="7866" spans="15:15" x14ac:dyDescent="0.3">
      <c r="O7866" s="5"/>
    </row>
    <row r="7867" spans="15:15" x14ac:dyDescent="0.3">
      <c r="O7867" s="5"/>
    </row>
    <row r="7868" spans="15:15" x14ac:dyDescent="0.3">
      <c r="O7868" s="5"/>
    </row>
    <row r="7869" spans="15:15" x14ac:dyDescent="0.3">
      <c r="O7869" s="5"/>
    </row>
    <row r="7870" spans="15:15" x14ac:dyDescent="0.3">
      <c r="O7870" s="5"/>
    </row>
    <row r="7871" spans="15:15" x14ac:dyDescent="0.3">
      <c r="O7871" s="5"/>
    </row>
    <row r="7872" spans="15:15" x14ac:dyDescent="0.3">
      <c r="O7872" s="5"/>
    </row>
    <row r="7873" spans="15:15" x14ac:dyDescent="0.3">
      <c r="O7873" s="5"/>
    </row>
    <row r="7874" spans="15:15" x14ac:dyDescent="0.3">
      <c r="O7874" s="5"/>
    </row>
    <row r="7875" spans="15:15" x14ac:dyDescent="0.3">
      <c r="O7875" s="5"/>
    </row>
    <row r="7876" spans="15:15" x14ac:dyDescent="0.3">
      <c r="O7876" s="5"/>
    </row>
    <row r="7877" spans="15:15" x14ac:dyDescent="0.3">
      <c r="O7877" s="5"/>
    </row>
    <row r="7878" spans="15:15" x14ac:dyDescent="0.3">
      <c r="O7878" s="5"/>
    </row>
    <row r="7879" spans="15:15" x14ac:dyDescent="0.3">
      <c r="O7879" s="5"/>
    </row>
    <row r="7880" spans="15:15" x14ac:dyDescent="0.3">
      <c r="O7880" s="5"/>
    </row>
    <row r="7881" spans="15:15" x14ac:dyDescent="0.3">
      <c r="O7881" s="5"/>
    </row>
    <row r="7882" spans="15:15" x14ac:dyDescent="0.3">
      <c r="O7882" s="5"/>
    </row>
    <row r="7883" spans="15:15" x14ac:dyDescent="0.3">
      <c r="O7883" s="5"/>
    </row>
    <row r="7884" spans="15:15" x14ac:dyDescent="0.3">
      <c r="O7884" s="5"/>
    </row>
    <row r="7885" spans="15:15" x14ac:dyDescent="0.3">
      <c r="O7885" s="5"/>
    </row>
    <row r="7886" spans="15:15" x14ac:dyDescent="0.3">
      <c r="O7886" s="5"/>
    </row>
    <row r="7887" spans="15:15" x14ac:dyDescent="0.3">
      <c r="O7887" s="5"/>
    </row>
    <row r="7888" spans="15:15" x14ac:dyDescent="0.3">
      <c r="O7888" s="5"/>
    </row>
    <row r="7889" spans="15:15" x14ac:dyDescent="0.3">
      <c r="O7889" s="5"/>
    </row>
    <row r="7890" spans="15:15" x14ac:dyDescent="0.3">
      <c r="O7890" s="5"/>
    </row>
    <row r="7891" spans="15:15" x14ac:dyDescent="0.3">
      <c r="O7891" s="5"/>
    </row>
    <row r="7892" spans="15:15" x14ac:dyDescent="0.3">
      <c r="O7892" s="5"/>
    </row>
    <row r="7893" spans="15:15" x14ac:dyDescent="0.3">
      <c r="O7893" s="5"/>
    </row>
    <row r="7894" spans="15:15" x14ac:dyDescent="0.3">
      <c r="O7894" s="5"/>
    </row>
    <row r="7895" spans="15:15" x14ac:dyDescent="0.3">
      <c r="O7895" s="5"/>
    </row>
    <row r="7896" spans="15:15" x14ac:dyDescent="0.3">
      <c r="O7896" s="5"/>
    </row>
    <row r="7897" spans="15:15" x14ac:dyDescent="0.3">
      <c r="O7897" s="5"/>
    </row>
    <row r="7898" spans="15:15" x14ac:dyDescent="0.3">
      <c r="O7898" s="5"/>
    </row>
    <row r="7899" spans="15:15" x14ac:dyDescent="0.3">
      <c r="O7899" s="5"/>
    </row>
    <row r="7900" spans="15:15" x14ac:dyDescent="0.3">
      <c r="O7900" s="5"/>
    </row>
    <row r="7901" spans="15:15" x14ac:dyDescent="0.3">
      <c r="O7901" s="5"/>
    </row>
    <row r="7902" spans="15:15" x14ac:dyDescent="0.3">
      <c r="O7902" s="5"/>
    </row>
    <row r="7903" spans="15:15" x14ac:dyDescent="0.3">
      <c r="O7903" s="5"/>
    </row>
    <row r="7904" spans="15:15" x14ac:dyDescent="0.3">
      <c r="O7904" s="5"/>
    </row>
    <row r="7905" spans="15:15" x14ac:dyDescent="0.3">
      <c r="O7905" s="5"/>
    </row>
    <row r="7906" spans="15:15" x14ac:dyDescent="0.3">
      <c r="O7906" s="5"/>
    </row>
    <row r="7907" spans="15:15" x14ac:dyDescent="0.3">
      <c r="O7907" s="5"/>
    </row>
    <row r="7908" spans="15:15" x14ac:dyDescent="0.3">
      <c r="O7908" s="5"/>
    </row>
    <row r="7909" spans="15:15" x14ac:dyDescent="0.3">
      <c r="O7909" s="5"/>
    </row>
    <row r="7910" spans="15:15" x14ac:dyDescent="0.3">
      <c r="O7910" s="5"/>
    </row>
    <row r="7911" spans="15:15" x14ac:dyDescent="0.3">
      <c r="O7911" s="5"/>
    </row>
    <row r="7912" spans="15:15" x14ac:dyDescent="0.3">
      <c r="O7912" s="5"/>
    </row>
    <row r="7913" spans="15:15" x14ac:dyDescent="0.3">
      <c r="O7913" s="5"/>
    </row>
    <row r="7914" spans="15:15" x14ac:dyDescent="0.3">
      <c r="O7914" s="5"/>
    </row>
    <row r="7915" spans="15:15" x14ac:dyDescent="0.3">
      <c r="O7915" s="5"/>
    </row>
    <row r="7916" spans="15:15" x14ac:dyDescent="0.3">
      <c r="O7916" s="5"/>
    </row>
    <row r="7917" spans="15:15" x14ac:dyDescent="0.3">
      <c r="O7917" s="5"/>
    </row>
    <row r="7918" spans="15:15" x14ac:dyDescent="0.3">
      <c r="O7918" s="5"/>
    </row>
    <row r="7919" spans="15:15" x14ac:dyDescent="0.3">
      <c r="O7919" s="5"/>
    </row>
    <row r="7920" spans="15:15" x14ac:dyDescent="0.3">
      <c r="O7920" s="5"/>
    </row>
    <row r="7921" spans="15:15" x14ac:dyDescent="0.3">
      <c r="O7921" s="5"/>
    </row>
    <row r="7922" spans="15:15" x14ac:dyDescent="0.3">
      <c r="O7922" s="5"/>
    </row>
    <row r="7923" spans="15:15" x14ac:dyDescent="0.3">
      <c r="O7923" s="5"/>
    </row>
    <row r="7924" spans="15:15" x14ac:dyDescent="0.3">
      <c r="O7924" s="5"/>
    </row>
    <row r="7925" spans="15:15" x14ac:dyDescent="0.3">
      <c r="O7925" s="5"/>
    </row>
    <row r="7926" spans="15:15" x14ac:dyDescent="0.3">
      <c r="O7926" s="5"/>
    </row>
    <row r="7927" spans="15:15" x14ac:dyDescent="0.3">
      <c r="O7927" s="5"/>
    </row>
    <row r="7928" spans="15:15" x14ac:dyDescent="0.3">
      <c r="O7928" s="5"/>
    </row>
    <row r="7929" spans="15:15" x14ac:dyDescent="0.3">
      <c r="O7929" s="5"/>
    </row>
    <row r="7930" spans="15:15" x14ac:dyDescent="0.3">
      <c r="O7930" s="5"/>
    </row>
    <row r="7931" spans="15:15" x14ac:dyDescent="0.3">
      <c r="O7931" s="5"/>
    </row>
    <row r="7932" spans="15:15" x14ac:dyDescent="0.3">
      <c r="O7932" s="5"/>
    </row>
    <row r="7933" spans="15:15" x14ac:dyDescent="0.3">
      <c r="O7933" s="5"/>
    </row>
    <row r="7934" spans="15:15" x14ac:dyDescent="0.3">
      <c r="O7934" s="5"/>
    </row>
    <row r="7935" spans="15:15" x14ac:dyDescent="0.3">
      <c r="O7935" s="5"/>
    </row>
    <row r="7936" spans="15:15" x14ac:dyDescent="0.3">
      <c r="O7936" s="5"/>
    </row>
    <row r="7937" spans="15:15" x14ac:dyDescent="0.3">
      <c r="O7937" s="5"/>
    </row>
    <row r="7938" spans="15:15" x14ac:dyDescent="0.3">
      <c r="O7938" s="5"/>
    </row>
    <row r="7939" spans="15:15" x14ac:dyDescent="0.3">
      <c r="O7939" s="5"/>
    </row>
    <row r="7940" spans="15:15" x14ac:dyDescent="0.3">
      <c r="O7940" s="5"/>
    </row>
    <row r="7941" spans="15:15" x14ac:dyDescent="0.3">
      <c r="O7941" s="5"/>
    </row>
    <row r="7942" spans="15:15" x14ac:dyDescent="0.3">
      <c r="O7942" s="5"/>
    </row>
    <row r="7943" spans="15:15" x14ac:dyDescent="0.3">
      <c r="O7943" s="5"/>
    </row>
    <row r="7944" spans="15:15" x14ac:dyDescent="0.3">
      <c r="O7944" s="5"/>
    </row>
    <row r="7945" spans="15:15" x14ac:dyDescent="0.3">
      <c r="O7945" s="5"/>
    </row>
    <row r="7946" spans="15:15" x14ac:dyDescent="0.3">
      <c r="O7946" s="5"/>
    </row>
    <row r="7947" spans="15:15" x14ac:dyDescent="0.3">
      <c r="O7947" s="5"/>
    </row>
    <row r="7948" spans="15:15" x14ac:dyDescent="0.3">
      <c r="O7948" s="5"/>
    </row>
    <row r="7949" spans="15:15" x14ac:dyDescent="0.3">
      <c r="O7949" s="5"/>
    </row>
    <row r="7950" spans="15:15" x14ac:dyDescent="0.3">
      <c r="O7950" s="5"/>
    </row>
    <row r="7951" spans="15:15" x14ac:dyDescent="0.3">
      <c r="O7951" s="5"/>
    </row>
    <row r="7952" spans="15:15" x14ac:dyDescent="0.3">
      <c r="O7952" s="5"/>
    </row>
    <row r="7953" spans="15:15" x14ac:dyDescent="0.3">
      <c r="O7953" s="5"/>
    </row>
    <row r="7954" spans="15:15" x14ac:dyDescent="0.3">
      <c r="O7954" s="5"/>
    </row>
    <row r="7955" spans="15:15" x14ac:dyDescent="0.3">
      <c r="O7955" s="5"/>
    </row>
    <row r="7956" spans="15:15" x14ac:dyDescent="0.3">
      <c r="O7956" s="5"/>
    </row>
    <row r="7957" spans="15:15" x14ac:dyDescent="0.3">
      <c r="O7957" s="5"/>
    </row>
    <row r="7958" spans="15:15" x14ac:dyDescent="0.3">
      <c r="O7958" s="5"/>
    </row>
    <row r="7959" spans="15:15" x14ac:dyDescent="0.3">
      <c r="O7959" s="5"/>
    </row>
    <row r="7960" spans="15:15" x14ac:dyDescent="0.3">
      <c r="O7960" s="5"/>
    </row>
    <row r="7961" spans="15:15" x14ac:dyDescent="0.3">
      <c r="O7961" s="5"/>
    </row>
    <row r="7962" spans="15:15" x14ac:dyDescent="0.3">
      <c r="O7962" s="5"/>
    </row>
    <row r="7963" spans="15:15" x14ac:dyDescent="0.3">
      <c r="O7963" s="5"/>
    </row>
    <row r="7964" spans="15:15" x14ac:dyDescent="0.3">
      <c r="O7964" s="5"/>
    </row>
    <row r="7965" spans="15:15" x14ac:dyDescent="0.3">
      <c r="O7965" s="5"/>
    </row>
    <row r="7966" spans="15:15" x14ac:dyDescent="0.3">
      <c r="O7966" s="5"/>
    </row>
    <row r="7967" spans="15:15" x14ac:dyDescent="0.3">
      <c r="O7967" s="5"/>
    </row>
    <row r="7968" spans="15:15" x14ac:dyDescent="0.3">
      <c r="O7968" s="5"/>
    </row>
    <row r="7969" spans="15:15" x14ac:dyDescent="0.3">
      <c r="O7969" s="5"/>
    </row>
    <row r="7970" spans="15:15" x14ac:dyDescent="0.3">
      <c r="O7970" s="5"/>
    </row>
    <row r="7971" spans="15:15" x14ac:dyDescent="0.3">
      <c r="O7971" s="5"/>
    </row>
    <row r="7972" spans="15:15" x14ac:dyDescent="0.3">
      <c r="O7972" s="5"/>
    </row>
    <row r="7973" spans="15:15" x14ac:dyDescent="0.3">
      <c r="O7973" s="5"/>
    </row>
    <row r="7974" spans="15:15" x14ac:dyDescent="0.3">
      <c r="O7974" s="5"/>
    </row>
    <row r="7975" spans="15:15" x14ac:dyDescent="0.3">
      <c r="O7975" s="5"/>
    </row>
    <row r="7976" spans="15:15" x14ac:dyDescent="0.3">
      <c r="O7976" s="5"/>
    </row>
    <row r="7977" spans="15:15" x14ac:dyDescent="0.3">
      <c r="O7977" s="5"/>
    </row>
    <row r="7978" spans="15:15" x14ac:dyDescent="0.3">
      <c r="O7978" s="5"/>
    </row>
    <row r="7979" spans="15:15" x14ac:dyDescent="0.3">
      <c r="O7979" s="5"/>
    </row>
    <row r="7980" spans="15:15" x14ac:dyDescent="0.3">
      <c r="O7980" s="5"/>
    </row>
    <row r="7981" spans="15:15" x14ac:dyDescent="0.3">
      <c r="O7981" s="5"/>
    </row>
    <row r="7982" spans="15:15" x14ac:dyDescent="0.3">
      <c r="O7982" s="5"/>
    </row>
    <row r="7983" spans="15:15" x14ac:dyDescent="0.3">
      <c r="O7983" s="5"/>
    </row>
    <row r="7984" spans="15:15" x14ac:dyDescent="0.3">
      <c r="O7984" s="5"/>
    </row>
    <row r="7985" spans="15:15" x14ac:dyDescent="0.3">
      <c r="O7985" s="5"/>
    </row>
    <row r="7986" spans="15:15" x14ac:dyDescent="0.3">
      <c r="O7986" s="5"/>
    </row>
    <row r="7987" spans="15:15" x14ac:dyDescent="0.3">
      <c r="O7987" s="5"/>
    </row>
    <row r="7988" spans="15:15" x14ac:dyDescent="0.3">
      <c r="O7988" s="5"/>
    </row>
    <row r="7989" spans="15:15" x14ac:dyDescent="0.3">
      <c r="O7989" s="5"/>
    </row>
    <row r="7990" spans="15:15" x14ac:dyDescent="0.3">
      <c r="O7990" s="5"/>
    </row>
    <row r="7991" spans="15:15" x14ac:dyDescent="0.3">
      <c r="O7991" s="5"/>
    </row>
    <row r="7992" spans="15:15" x14ac:dyDescent="0.3">
      <c r="O7992" s="5"/>
    </row>
    <row r="7993" spans="15:15" x14ac:dyDescent="0.3">
      <c r="O7993" s="5"/>
    </row>
    <row r="7994" spans="15:15" x14ac:dyDescent="0.3">
      <c r="O7994" s="5"/>
    </row>
    <row r="7995" spans="15:15" x14ac:dyDescent="0.3">
      <c r="O7995" s="5"/>
    </row>
    <row r="7996" spans="15:15" x14ac:dyDescent="0.3">
      <c r="O7996" s="5"/>
    </row>
    <row r="7997" spans="15:15" x14ac:dyDescent="0.3">
      <c r="O7997" s="5"/>
    </row>
    <row r="7998" spans="15:15" x14ac:dyDescent="0.3">
      <c r="O7998" s="5"/>
    </row>
    <row r="7999" spans="15:15" x14ac:dyDescent="0.3">
      <c r="O7999" s="5"/>
    </row>
    <row r="8000" spans="15:15" x14ac:dyDescent="0.3">
      <c r="O8000" s="5"/>
    </row>
    <row r="8001" spans="15:15" x14ac:dyDescent="0.3">
      <c r="O8001" s="5"/>
    </row>
    <row r="8002" spans="15:15" x14ac:dyDescent="0.3">
      <c r="O8002" s="5"/>
    </row>
    <row r="8003" spans="15:15" x14ac:dyDescent="0.3">
      <c r="O8003" s="5"/>
    </row>
    <row r="8004" spans="15:15" x14ac:dyDescent="0.3">
      <c r="O8004" s="5"/>
    </row>
    <row r="8005" spans="15:15" x14ac:dyDescent="0.3">
      <c r="O8005" s="5"/>
    </row>
    <row r="8006" spans="15:15" x14ac:dyDescent="0.3">
      <c r="O8006" s="5"/>
    </row>
    <row r="8007" spans="15:15" x14ac:dyDescent="0.3">
      <c r="O8007" s="5"/>
    </row>
    <row r="8008" spans="15:15" x14ac:dyDescent="0.3">
      <c r="O8008" s="5"/>
    </row>
    <row r="8009" spans="15:15" x14ac:dyDescent="0.3">
      <c r="O8009" s="5"/>
    </row>
    <row r="8010" spans="15:15" x14ac:dyDescent="0.3">
      <c r="O8010" s="5"/>
    </row>
    <row r="8011" spans="15:15" x14ac:dyDescent="0.3">
      <c r="O8011" s="5"/>
    </row>
    <row r="8012" spans="15:15" x14ac:dyDescent="0.3">
      <c r="O8012" s="5"/>
    </row>
    <row r="8013" spans="15:15" x14ac:dyDescent="0.3">
      <c r="O8013" s="5"/>
    </row>
    <row r="8014" spans="15:15" x14ac:dyDescent="0.3">
      <c r="O8014" s="5"/>
    </row>
    <row r="8015" spans="15:15" x14ac:dyDescent="0.3">
      <c r="O8015" s="5"/>
    </row>
    <row r="8016" spans="15:15" x14ac:dyDescent="0.3">
      <c r="O8016" s="5"/>
    </row>
    <row r="8017" spans="15:15" x14ac:dyDescent="0.3">
      <c r="O8017" s="5"/>
    </row>
    <row r="8018" spans="15:15" x14ac:dyDescent="0.3">
      <c r="O8018" s="5"/>
    </row>
    <row r="8019" spans="15:15" x14ac:dyDescent="0.3">
      <c r="O8019" s="5"/>
    </row>
    <row r="8020" spans="15:15" x14ac:dyDescent="0.3">
      <c r="O8020" s="5"/>
    </row>
    <row r="8021" spans="15:15" x14ac:dyDescent="0.3">
      <c r="O8021" s="5"/>
    </row>
    <row r="8022" spans="15:15" x14ac:dyDescent="0.3">
      <c r="O8022" s="5"/>
    </row>
    <row r="8023" spans="15:15" x14ac:dyDescent="0.3">
      <c r="O8023" s="5"/>
    </row>
    <row r="8024" spans="15:15" x14ac:dyDescent="0.3">
      <c r="O8024" s="5"/>
    </row>
    <row r="8025" spans="15:15" x14ac:dyDescent="0.3">
      <c r="O8025" s="5"/>
    </row>
    <row r="8026" spans="15:15" x14ac:dyDescent="0.3">
      <c r="O8026" s="5"/>
    </row>
    <row r="8027" spans="15:15" x14ac:dyDescent="0.3">
      <c r="O8027" s="5"/>
    </row>
    <row r="8028" spans="15:15" x14ac:dyDescent="0.3">
      <c r="O8028" s="5"/>
    </row>
    <row r="8029" spans="15:15" x14ac:dyDescent="0.3">
      <c r="O8029" s="5"/>
    </row>
    <row r="8030" spans="15:15" x14ac:dyDescent="0.3">
      <c r="O8030" s="5"/>
    </row>
    <row r="8031" spans="15:15" x14ac:dyDescent="0.3">
      <c r="O8031" s="5"/>
    </row>
    <row r="8032" spans="15:15" x14ac:dyDescent="0.3">
      <c r="O8032" s="5"/>
    </row>
    <row r="8033" spans="15:15" x14ac:dyDescent="0.3">
      <c r="O8033" s="5"/>
    </row>
    <row r="8034" spans="15:15" x14ac:dyDescent="0.3">
      <c r="O8034" s="5"/>
    </row>
    <row r="8035" spans="15:15" x14ac:dyDescent="0.3">
      <c r="O8035" s="5"/>
    </row>
    <row r="8036" spans="15:15" x14ac:dyDescent="0.3">
      <c r="O8036" s="5"/>
    </row>
    <row r="8037" spans="15:15" x14ac:dyDescent="0.3">
      <c r="O8037" s="5"/>
    </row>
    <row r="8038" spans="15:15" x14ac:dyDescent="0.3">
      <c r="O8038" s="5"/>
    </row>
    <row r="8039" spans="15:15" x14ac:dyDescent="0.3">
      <c r="O8039" s="5"/>
    </row>
    <row r="8040" spans="15:15" x14ac:dyDescent="0.3">
      <c r="O8040" s="5"/>
    </row>
    <row r="8041" spans="15:15" x14ac:dyDescent="0.3">
      <c r="O8041" s="5"/>
    </row>
    <row r="8042" spans="15:15" x14ac:dyDescent="0.3">
      <c r="O8042" s="5"/>
    </row>
    <row r="8043" spans="15:15" x14ac:dyDescent="0.3">
      <c r="O8043" s="5"/>
    </row>
    <row r="8044" spans="15:15" x14ac:dyDescent="0.3">
      <c r="O8044" s="5"/>
    </row>
    <row r="8045" spans="15:15" x14ac:dyDescent="0.3">
      <c r="O8045" s="5"/>
    </row>
    <row r="8046" spans="15:15" x14ac:dyDescent="0.3">
      <c r="O8046" s="5"/>
    </row>
    <row r="8047" spans="15:15" x14ac:dyDescent="0.3">
      <c r="O8047" s="5"/>
    </row>
    <row r="8048" spans="15:15" x14ac:dyDescent="0.3">
      <c r="O8048" s="5"/>
    </row>
    <row r="8049" spans="15:15" x14ac:dyDescent="0.3">
      <c r="O8049" s="5"/>
    </row>
    <row r="8050" spans="15:15" x14ac:dyDescent="0.3">
      <c r="O8050" s="5"/>
    </row>
    <row r="8051" spans="15:15" x14ac:dyDescent="0.3">
      <c r="O8051" s="5"/>
    </row>
    <row r="8052" spans="15:15" x14ac:dyDescent="0.3">
      <c r="O8052" s="5"/>
    </row>
    <row r="8053" spans="15:15" x14ac:dyDescent="0.3">
      <c r="O8053" s="5"/>
    </row>
    <row r="8054" spans="15:15" x14ac:dyDescent="0.3">
      <c r="O8054" s="5"/>
    </row>
    <row r="8055" spans="15:15" x14ac:dyDescent="0.3">
      <c r="O8055" s="5"/>
    </row>
    <row r="8056" spans="15:15" x14ac:dyDescent="0.3">
      <c r="O8056" s="5"/>
    </row>
    <row r="8057" spans="15:15" x14ac:dyDescent="0.3">
      <c r="O8057" s="5"/>
    </row>
    <row r="8058" spans="15:15" x14ac:dyDescent="0.3">
      <c r="O8058" s="5"/>
    </row>
    <row r="8059" spans="15:15" x14ac:dyDescent="0.3">
      <c r="O8059" s="5"/>
    </row>
    <row r="8060" spans="15:15" x14ac:dyDescent="0.3">
      <c r="O8060" s="5"/>
    </row>
    <row r="8061" spans="15:15" x14ac:dyDescent="0.3">
      <c r="O8061" s="5"/>
    </row>
    <row r="8062" spans="15:15" x14ac:dyDescent="0.3">
      <c r="O8062" s="5"/>
    </row>
    <row r="8063" spans="15:15" x14ac:dyDescent="0.3">
      <c r="O8063" s="5"/>
    </row>
    <row r="8064" spans="15:15" x14ac:dyDescent="0.3">
      <c r="O8064" s="5"/>
    </row>
    <row r="8065" spans="15:15" x14ac:dyDescent="0.3">
      <c r="O8065" s="5"/>
    </row>
    <row r="8066" spans="15:15" x14ac:dyDescent="0.3">
      <c r="O8066" s="5"/>
    </row>
    <row r="8067" spans="15:15" x14ac:dyDescent="0.3">
      <c r="O8067" s="5"/>
    </row>
    <row r="8068" spans="15:15" x14ac:dyDescent="0.3">
      <c r="O8068" s="5"/>
    </row>
    <row r="8069" spans="15:15" x14ac:dyDescent="0.3">
      <c r="O8069" s="5"/>
    </row>
    <row r="8070" spans="15:15" x14ac:dyDescent="0.3">
      <c r="O8070" s="5"/>
    </row>
    <row r="8071" spans="15:15" x14ac:dyDescent="0.3">
      <c r="O8071" s="5"/>
    </row>
    <row r="8072" spans="15:15" x14ac:dyDescent="0.3">
      <c r="O8072" s="5"/>
    </row>
    <row r="8073" spans="15:15" x14ac:dyDescent="0.3">
      <c r="O8073" s="5"/>
    </row>
    <row r="8074" spans="15:15" x14ac:dyDescent="0.3">
      <c r="O8074" s="5"/>
    </row>
    <row r="8075" spans="15:15" x14ac:dyDescent="0.3">
      <c r="O8075" s="5"/>
    </row>
    <row r="8076" spans="15:15" x14ac:dyDescent="0.3">
      <c r="O8076" s="5"/>
    </row>
    <row r="8077" spans="15:15" x14ac:dyDescent="0.3">
      <c r="O8077" s="5"/>
    </row>
    <row r="8078" spans="15:15" x14ac:dyDescent="0.3">
      <c r="O8078" s="5"/>
    </row>
    <row r="8079" spans="15:15" x14ac:dyDescent="0.3">
      <c r="O8079" s="5"/>
    </row>
    <row r="8080" spans="15:15" x14ac:dyDescent="0.3">
      <c r="O8080" s="5"/>
    </row>
    <row r="8081" spans="15:15" x14ac:dyDescent="0.3">
      <c r="O8081" s="5"/>
    </row>
    <row r="8082" spans="15:15" x14ac:dyDescent="0.3">
      <c r="O8082" s="5"/>
    </row>
    <row r="8083" spans="15:15" x14ac:dyDescent="0.3">
      <c r="O8083" s="5"/>
    </row>
    <row r="8084" spans="15:15" x14ac:dyDescent="0.3">
      <c r="O8084" s="5"/>
    </row>
    <row r="8085" spans="15:15" x14ac:dyDescent="0.3">
      <c r="O8085" s="5"/>
    </row>
    <row r="8086" spans="15:15" x14ac:dyDescent="0.3">
      <c r="O8086" s="5"/>
    </row>
    <row r="8087" spans="15:15" x14ac:dyDescent="0.3">
      <c r="O8087" s="5"/>
    </row>
    <row r="8088" spans="15:15" x14ac:dyDescent="0.3">
      <c r="O8088" s="5"/>
    </row>
    <row r="8089" spans="15:15" x14ac:dyDescent="0.3">
      <c r="O8089" s="5"/>
    </row>
    <row r="8090" spans="15:15" x14ac:dyDescent="0.3">
      <c r="O8090" s="5"/>
    </row>
    <row r="8091" spans="15:15" x14ac:dyDescent="0.3">
      <c r="O8091" s="5"/>
    </row>
    <row r="8092" spans="15:15" x14ac:dyDescent="0.3">
      <c r="O8092" s="5"/>
    </row>
    <row r="8093" spans="15:15" x14ac:dyDescent="0.3">
      <c r="O8093" s="5"/>
    </row>
    <row r="8094" spans="15:15" x14ac:dyDescent="0.3">
      <c r="O8094" s="5"/>
    </row>
    <row r="8095" spans="15:15" x14ac:dyDescent="0.3">
      <c r="O8095" s="5"/>
    </row>
    <row r="8096" spans="15:15" x14ac:dyDescent="0.3">
      <c r="O8096" s="5"/>
    </row>
    <row r="8097" spans="15:15" x14ac:dyDescent="0.3">
      <c r="O8097" s="5"/>
    </row>
    <row r="8098" spans="15:15" x14ac:dyDescent="0.3">
      <c r="O8098" s="5"/>
    </row>
    <row r="8099" spans="15:15" x14ac:dyDescent="0.3">
      <c r="O8099" s="5"/>
    </row>
    <row r="8100" spans="15:15" x14ac:dyDescent="0.3">
      <c r="O8100" s="5"/>
    </row>
    <row r="8101" spans="15:15" x14ac:dyDescent="0.3">
      <c r="O8101" s="5"/>
    </row>
    <row r="8102" spans="15:15" x14ac:dyDescent="0.3">
      <c r="O8102" s="5"/>
    </row>
    <row r="8103" spans="15:15" x14ac:dyDescent="0.3">
      <c r="O8103" s="5"/>
    </row>
    <row r="8104" spans="15:15" x14ac:dyDescent="0.3">
      <c r="O8104" s="5"/>
    </row>
    <row r="8105" spans="15:15" x14ac:dyDescent="0.3">
      <c r="O8105" s="5"/>
    </row>
    <row r="8106" spans="15:15" x14ac:dyDescent="0.3">
      <c r="O8106" s="5"/>
    </row>
    <row r="8107" spans="15:15" x14ac:dyDescent="0.3">
      <c r="O8107" s="5"/>
    </row>
    <row r="8108" spans="15:15" x14ac:dyDescent="0.3">
      <c r="O8108" s="5"/>
    </row>
    <row r="8109" spans="15:15" x14ac:dyDescent="0.3">
      <c r="O8109" s="5"/>
    </row>
    <row r="8110" spans="15:15" x14ac:dyDescent="0.3">
      <c r="O8110" s="5"/>
    </row>
    <row r="8111" spans="15:15" x14ac:dyDescent="0.3">
      <c r="O8111" s="5"/>
    </row>
    <row r="8112" spans="15:15" x14ac:dyDescent="0.3">
      <c r="O8112" s="5"/>
    </row>
    <row r="8113" spans="15:15" x14ac:dyDescent="0.3">
      <c r="O8113" s="5"/>
    </row>
    <row r="8114" spans="15:15" x14ac:dyDescent="0.3">
      <c r="O8114" s="5"/>
    </row>
    <row r="8115" spans="15:15" x14ac:dyDescent="0.3">
      <c r="O8115" s="5"/>
    </row>
    <row r="8116" spans="15:15" x14ac:dyDescent="0.3">
      <c r="O8116" s="5"/>
    </row>
    <row r="8117" spans="15:15" x14ac:dyDescent="0.3">
      <c r="O8117" s="5"/>
    </row>
    <row r="8118" spans="15:15" x14ac:dyDescent="0.3">
      <c r="O8118" s="5"/>
    </row>
    <row r="8119" spans="15:15" x14ac:dyDescent="0.3">
      <c r="O8119" s="5"/>
    </row>
    <row r="8120" spans="15:15" x14ac:dyDescent="0.3">
      <c r="O8120" s="5"/>
    </row>
    <row r="8121" spans="15:15" x14ac:dyDescent="0.3">
      <c r="O8121" s="5"/>
    </row>
    <row r="8122" spans="15:15" x14ac:dyDescent="0.3">
      <c r="O8122" s="5"/>
    </row>
    <row r="8123" spans="15:15" x14ac:dyDescent="0.3">
      <c r="O8123" s="5"/>
    </row>
    <row r="8124" spans="15:15" x14ac:dyDescent="0.3">
      <c r="O8124" s="5"/>
    </row>
    <row r="8125" spans="15:15" x14ac:dyDescent="0.3">
      <c r="O8125" s="5"/>
    </row>
    <row r="8126" spans="15:15" x14ac:dyDescent="0.3">
      <c r="O8126" s="5"/>
    </row>
    <row r="8127" spans="15:15" x14ac:dyDescent="0.3">
      <c r="O8127" s="5"/>
    </row>
    <row r="8128" spans="15:15" x14ac:dyDescent="0.3">
      <c r="O8128" s="5"/>
    </row>
    <row r="8129" spans="15:15" x14ac:dyDescent="0.3">
      <c r="O8129" s="5"/>
    </row>
    <row r="8130" spans="15:15" x14ac:dyDescent="0.3">
      <c r="O8130" s="5"/>
    </row>
    <row r="8131" spans="15:15" x14ac:dyDescent="0.3">
      <c r="O8131" s="5"/>
    </row>
    <row r="8132" spans="15:15" x14ac:dyDescent="0.3">
      <c r="O8132" s="5"/>
    </row>
    <row r="8133" spans="15:15" x14ac:dyDescent="0.3">
      <c r="O8133" s="5"/>
    </row>
    <row r="8134" spans="15:15" x14ac:dyDescent="0.3">
      <c r="O8134" s="5"/>
    </row>
    <row r="8135" spans="15:15" x14ac:dyDescent="0.3">
      <c r="O8135" s="5"/>
    </row>
    <row r="8136" spans="15:15" x14ac:dyDescent="0.3">
      <c r="O8136" s="5"/>
    </row>
    <row r="8137" spans="15:15" x14ac:dyDescent="0.3">
      <c r="O8137" s="5"/>
    </row>
    <row r="8138" spans="15:15" x14ac:dyDescent="0.3">
      <c r="O8138" s="5"/>
    </row>
    <row r="8139" spans="15:15" x14ac:dyDescent="0.3">
      <c r="O8139" s="5"/>
    </row>
    <row r="8140" spans="15:15" x14ac:dyDescent="0.3">
      <c r="O8140" s="5"/>
    </row>
    <row r="8141" spans="15:15" x14ac:dyDescent="0.3">
      <c r="O8141" s="5"/>
    </row>
    <row r="8142" spans="15:15" x14ac:dyDescent="0.3">
      <c r="O8142" s="5"/>
    </row>
    <row r="8143" spans="15:15" x14ac:dyDescent="0.3">
      <c r="O8143" s="5"/>
    </row>
    <row r="8144" spans="15:15" x14ac:dyDescent="0.3">
      <c r="O8144" s="5"/>
    </row>
    <row r="8145" spans="15:15" x14ac:dyDescent="0.3">
      <c r="O8145" s="5"/>
    </row>
    <row r="8146" spans="15:15" x14ac:dyDescent="0.3">
      <c r="O8146" s="5"/>
    </row>
    <row r="8147" spans="15:15" x14ac:dyDescent="0.3">
      <c r="O8147" s="5"/>
    </row>
    <row r="8148" spans="15:15" x14ac:dyDescent="0.3">
      <c r="O8148" s="5"/>
    </row>
    <row r="8149" spans="15:15" x14ac:dyDescent="0.3">
      <c r="O8149" s="5"/>
    </row>
    <row r="8150" spans="15:15" x14ac:dyDescent="0.3">
      <c r="O8150" s="5"/>
    </row>
    <row r="8151" spans="15:15" x14ac:dyDescent="0.3">
      <c r="O8151" s="5"/>
    </row>
    <row r="8152" spans="15:15" x14ac:dyDescent="0.3">
      <c r="O8152" s="5"/>
    </row>
    <row r="8153" spans="15:15" x14ac:dyDescent="0.3">
      <c r="O8153" s="5"/>
    </row>
    <row r="8154" spans="15:15" x14ac:dyDescent="0.3">
      <c r="O8154" s="5"/>
    </row>
    <row r="8155" spans="15:15" x14ac:dyDescent="0.3">
      <c r="O8155" s="5"/>
    </row>
    <row r="8156" spans="15:15" x14ac:dyDescent="0.3">
      <c r="O8156" s="5"/>
    </row>
    <row r="8157" spans="15:15" x14ac:dyDescent="0.3">
      <c r="O8157" s="5"/>
    </row>
    <row r="8158" spans="15:15" x14ac:dyDescent="0.3">
      <c r="O8158" s="5"/>
    </row>
    <row r="8159" spans="15:15" x14ac:dyDescent="0.3">
      <c r="O8159" s="5"/>
    </row>
    <row r="8160" spans="15:15" x14ac:dyDescent="0.3">
      <c r="O8160" s="5"/>
    </row>
    <row r="8161" spans="15:15" x14ac:dyDescent="0.3">
      <c r="O8161" s="5"/>
    </row>
    <row r="8162" spans="15:15" x14ac:dyDescent="0.3">
      <c r="O8162" s="5"/>
    </row>
    <row r="8163" spans="15:15" x14ac:dyDescent="0.3">
      <c r="O8163" s="5"/>
    </row>
    <row r="8164" spans="15:15" x14ac:dyDescent="0.3">
      <c r="O8164" s="5"/>
    </row>
    <row r="8165" spans="15:15" x14ac:dyDescent="0.3">
      <c r="O8165" s="5"/>
    </row>
    <row r="8166" spans="15:15" x14ac:dyDescent="0.3">
      <c r="O8166" s="5"/>
    </row>
    <row r="8167" spans="15:15" x14ac:dyDescent="0.3">
      <c r="O8167" s="5"/>
    </row>
    <row r="8168" spans="15:15" x14ac:dyDescent="0.3">
      <c r="O8168" s="5"/>
    </row>
    <row r="8169" spans="15:15" x14ac:dyDescent="0.3">
      <c r="O8169" s="5"/>
    </row>
    <row r="8170" spans="15:15" x14ac:dyDescent="0.3">
      <c r="O8170" s="5"/>
    </row>
    <row r="8171" spans="15:15" x14ac:dyDescent="0.3">
      <c r="O8171" s="5"/>
    </row>
    <row r="8172" spans="15:15" x14ac:dyDescent="0.3">
      <c r="O8172" s="5"/>
    </row>
    <row r="8173" spans="15:15" x14ac:dyDescent="0.3">
      <c r="O8173" s="5"/>
    </row>
    <row r="8174" spans="15:15" x14ac:dyDescent="0.3">
      <c r="O8174" s="5"/>
    </row>
    <row r="8175" spans="15:15" x14ac:dyDescent="0.3">
      <c r="O8175" s="5"/>
    </row>
    <row r="8176" spans="15:15" x14ac:dyDescent="0.3">
      <c r="O8176" s="5"/>
    </row>
    <row r="8177" spans="15:15" x14ac:dyDescent="0.3">
      <c r="O8177" s="5"/>
    </row>
    <row r="8178" spans="15:15" x14ac:dyDescent="0.3">
      <c r="O8178" s="5"/>
    </row>
    <row r="8179" spans="15:15" x14ac:dyDescent="0.3">
      <c r="O8179" s="5"/>
    </row>
    <row r="8180" spans="15:15" x14ac:dyDescent="0.3">
      <c r="O8180" s="5"/>
    </row>
    <row r="8181" spans="15:15" x14ac:dyDescent="0.3">
      <c r="O8181" s="5"/>
    </row>
    <row r="8182" spans="15:15" x14ac:dyDescent="0.3">
      <c r="O8182" s="5"/>
    </row>
    <row r="8183" spans="15:15" x14ac:dyDescent="0.3">
      <c r="O8183" s="5"/>
    </row>
    <row r="8184" spans="15:15" x14ac:dyDescent="0.3">
      <c r="O8184" s="5"/>
    </row>
    <row r="8185" spans="15:15" x14ac:dyDescent="0.3">
      <c r="O8185" s="5"/>
    </row>
    <row r="8186" spans="15:15" x14ac:dyDescent="0.3">
      <c r="O8186" s="5"/>
    </row>
    <row r="8187" spans="15:15" x14ac:dyDescent="0.3">
      <c r="O8187" s="5"/>
    </row>
    <row r="8188" spans="15:15" x14ac:dyDescent="0.3">
      <c r="O8188" s="5"/>
    </row>
    <row r="8189" spans="15:15" x14ac:dyDescent="0.3">
      <c r="O8189" s="5"/>
    </row>
    <row r="8190" spans="15:15" x14ac:dyDescent="0.3">
      <c r="O8190" s="5"/>
    </row>
    <row r="8191" spans="15:15" x14ac:dyDescent="0.3">
      <c r="O8191" s="5"/>
    </row>
    <row r="8192" spans="15:15" x14ac:dyDescent="0.3">
      <c r="O8192" s="5"/>
    </row>
    <row r="8193" spans="15:15" x14ac:dyDescent="0.3">
      <c r="O8193" s="5"/>
    </row>
    <row r="8194" spans="15:15" x14ac:dyDescent="0.3">
      <c r="O8194" s="5"/>
    </row>
    <row r="8195" spans="15:15" x14ac:dyDescent="0.3">
      <c r="O8195" s="5"/>
    </row>
    <row r="8196" spans="15:15" x14ac:dyDescent="0.3">
      <c r="O8196" s="5"/>
    </row>
    <row r="8197" spans="15:15" x14ac:dyDescent="0.3">
      <c r="O8197" s="5"/>
    </row>
    <row r="8198" spans="15:15" x14ac:dyDescent="0.3">
      <c r="O8198" s="5"/>
    </row>
    <row r="8199" spans="15:15" x14ac:dyDescent="0.3">
      <c r="O8199" s="5"/>
    </row>
    <row r="8200" spans="15:15" x14ac:dyDescent="0.3">
      <c r="O8200" s="5"/>
    </row>
    <row r="8201" spans="15:15" x14ac:dyDescent="0.3">
      <c r="O8201" s="5"/>
    </row>
    <row r="8202" spans="15:15" x14ac:dyDescent="0.3">
      <c r="O8202" s="5"/>
    </row>
    <row r="8203" spans="15:15" x14ac:dyDescent="0.3">
      <c r="O8203" s="5"/>
    </row>
    <row r="8204" spans="15:15" x14ac:dyDescent="0.3">
      <c r="O8204" s="5"/>
    </row>
    <row r="8205" spans="15:15" x14ac:dyDescent="0.3">
      <c r="O8205" s="5"/>
    </row>
    <row r="8206" spans="15:15" x14ac:dyDescent="0.3">
      <c r="O8206" s="5"/>
    </row>
    <row r="8207" spans="15:15" x14ac:dyDescent="0.3">
      <c r="O8207" s="5"/>
    </row>
    <row r="8208" spans="15:15" x14ac:dyDescent="0.3">
      <c r="O8208" s="5"/>
    </row>
    <row r="8209" spans="15:15" x14ac:dyDescent="0.3">
      <c r="O8209" s="5"/>
    </row>
    <row r="8210" spans="15:15" x14ac:dyDescent="0.3">
      <c r="O8210" s="5"/>
    </row>
    <row r="8211" spans="15:15" x14ac:dyDescent="0.3">
      <c r="O8211" s="5"/>
    </row>
    <row r="8212" spans="15:15" x14ac:dyDescent="0.3">
      <c r="O8212" s="5"/>
    </row>
    <row r="8213" spans="15:15" x14ac:dyDescent="0.3">
      <c r="O8213" s="5"/>
    </row>
    <row r="8214" spans="15:15" x14ac:dyDescent="0.3">
      <c r="O8214" s="5"/>
    </row>
    <row r="8215" spans="15:15" x14ac:dyDescent="0.3">
      <c r="O8215" s="5"/>
    </row>
    <row r="8216" spans="15:15" x14ac:dyDescent="0.3">
      <c r="O8216" s="5"/>
    </row>
    <row r="8217" spans="15:15" x14ac:dyDescent="0.3">
      <c r="O8217" s="5"/>
    </row>
    <row r="8218" spans="15:15" x14ac:dyDescent="0.3">
      <c r="O8218" s="5"/>
    </row>
    <row r="8219" spans="15:15" x14ac:dyDescent="0.3">
      <c r="O8219" s="5"/>
    </row>
    <row r="8220" spans="15:15" x14ac:dyDescent="0.3">
      <c r="O8220" s="5"/>
    </row>
    <row r="8221" spans="15:15" x14ac:dyDescent="0.3">
      <c r="O8221" s="5"/>
    </row>
    <row r="8222" spans="15:15" x14ac:dyDescent="0.3">
      <c r="O8222" s="5"/>
    </row>
    <row r="8223" spans="15:15" x14ac:dyDescent="0.3">
      <c r="O8223" s="5"/>
    </row>
    <row r="8224" spans="15:15" x14ac:dyDescent="0.3">
      <c r="O8224" s="5"/>
    </row>
    <row r="8225" spans="15:15" x14ac:dyDescent="0.3">
      <c r="O8225" s="5"/>
    </row>
    <row r="8226" spans="15:15" x14ac:dyDescent="0.3">
      <c r="O8226" s="5"/>
    </row>
    <row r="8227" spans="15:15" x14ac:dyDescent="0.3">
      <c r="O8227" s="5"/>
    </row>
    <row r="8228" spans="15:15" x14ac:dyDescent="0.3">
      <c r="O8228" s="5"/>
    </row>
    <row r="8229" spans="15:15" x14ac:dyDescent="0.3">
      <c r="O8229" s="5"/>
    </row>
    <row r="8230" spans="15:15" x14ac:dyDescent="0.3">
      <c r="O8230" s="5"/>
    </row>
    <row r="8231" spans="15:15" x14ac:dyDescent="0.3">
      <c r="O8231" s="5"/>
    </row>
    <row r="8232" spans="15:15" x14ac:dyDescent="0.3">
      <c r="O8232" s="5"/>
    </row>
    <row r="8233" spans="15:15" x14ac:dyDescent="0.3">
      <c r="O8233" s="5"/>
    </row>
    <row r="8234" spans="15:15" x14ac:dyDescent="0.3">
      <c r="O8234" s="5"/>
    </row>
    <row r="8235" spans="15:15" x14ac:dyDescent="0.3">
      <c r="O8235" s="5"/>
    </row>
    <row r="8236" spans="15:15" x14ac:dyDescent="0.3">
      <c r="O8236" s="5"/>
    </row>
    <row r="8237" spans="15:15" x14ac:dyDescent="0.3">
      <c r="O8237" s="5"/>
    </row>
    <row r="8238" spans="15:15" x14ac:dyDescent="0.3">
      <c r="O8238" s="5"/>
    </row>
    <row r="8239" spans="15:15" x14ac:dyDescent="0.3">
      <c r="O8239" s="5"/>
    </row>
    <row r="8240" spans="15:15" x14ac:dyDescent="0.3">
      <c r="O8240" s="5"/>
    </row>
    <row r="8241" spans="15:15" x14ac:dyDescent="0.3">
      <c r="O8241" s="5"/>
    </row>
    <row r="8242" spans="15:15" x14ac:dyDescent="0.3">
      <c r="O8242" s="5"/>
    </row>
    <row r="8243" spans="15:15" x14ac:dyDescent="0.3">
      <c r="O8243" s="5"/>
    </row>
    <row r="8244" spans="15:15" x14ac:dyDescent="0.3">
      <c r="O8244" s="5"/>
    </row>
    <row r="8245" spans="15:15" x14ac:dyDescent="0.3">
      <c r="O8245" s="5"/>
    </row>
    <row r="8246" spans="15:15" x14ac:dyDescent="0.3">
      <c r="O8246" s="5"/>
    </row>
    <row r="8247" spans="15:15" x14ac:dyDescent="0.3">
      <c r="O8247" s="5"/>
    </row>
    <row r="8248" spans="15:15" x14ac:dyDescent="0.3">
      <c r="O8248" s="5"/>
    </row>
    <row r="8249" spans="15:15" x14ac:dyDescent="0.3">
      <c r="O8249" s="5"/>
    </row>
    <row r="8250" spans="15:15" x14ac:dyDescent="0.3">
      <c r="O8250" s="5"/>
    </row>
    <row r="8251" spans="15:15" x14ac:dyDescent="0.3">
      <c r="O8251" s="5"/>
    </row>
    <row r="8252" spans="15:15" x14ac:dyDescent="0.3">
      <c r="O8252" s="5"/>
    </row>
    <row r="8253" spans="15:15" x14ac:dyDescent="0.3">
      <c r="O8253" s="5"/>
    </row>
    <row r="8254" spans="15:15" x14ac:dyDescent="0.3">
      <c r="O8254" s="5"/>
    </row>
    <row r="8255" spans="15:15" x14ac:dyDescent="0.3">
      <c r="O8255" s="5"/>
    </row>
    <row r="8256" spans="15:15" x14ac:dyDescent="0.3">
      <c r="O8256" s="5"/>
    </row>
    <row r="8257" spans="15:15" x14ac:dyDescent="0.3">
      <c r="O8257" s="5"/>
    </row>
    <row r="8258" spans="15:15" x14ac:dyDescent="0.3">
      <c r="O8258" s="5"/>
    </row>
    <row r="8259" spans="15:15" x14ac:dyDescent="0.3">
      <c r="O8259" s="5"/>
    </row>
    <row r="8260" spans="15:15" x14ac:dyDescent="0.3">
      <c r="O8260" s="5"/>
    </row>
    <row r="8261" spans="15:15" x14ac:dyDescent="0.3">
      <c r="O8261" s="5"/>
    </row>
    <row r="8262" spans="15:15" x14ac:dyDescent="0.3">
      <c r="O8262" s="5"/>
    </row>
    <row r="8263" spans="15:15" x14ac:dyDescent="0.3">
      <c r="O8263" s="5"/>
    </row>
    <row r="8264" spans="15:15" x14ac:dyDescent="0.3">
      <c r="O8264" s="5"/>
    </row>
    <row r="8265" spans="15:15" x14ac:dyDescent="0.3">
      <c r="O8265" s="5"/>
    </row>
    <row r="8266" spans="15:15" x14ac:dyDescent="0.3">
      <c r="O8266" s="5"/>
    </row>
    <row r="8267" spans="15:15" x14ac:dyDescent="0.3">
      <c r="O8267" s="5"/>
    </row>
    <row r="8268" spans="15:15" x14ac:dyDescent="0.3">
      <c r="O8268" s="5"/>
    </row>
    <row r="8269" spans="15:15" x14ac:dyDescent="0.3">
      <c r="O8269" s="5"/>
    </row>
    <row r="8270" spans="15:15" x14ac:dyDescent="0.3">
      <c r="O8270" s="5"/>
    </row>
    <row r="8271" spans="15:15" x14ac:dyDescent="0.3">
      <c r="O8271" s="5"/>
    </row>
    <row r="8272" spans="15:15" x14ac:dyDescent="0.3">
      <c r="O8272" s="5"/>
    </row>
    <row r="8273" spans="15:15" x14ac:dyDescent="0.3">
      <c r="O8273" s="5"/>
    </row>
    <row r="8274" spans="15:15" x14ac:dyDescent="0.3">
      <c r="O8274" s="5"/>
    </row>
    <row r="8275" spans="15:15" x14ac:dyDescent="0.3">
      <c r="O8275" s="5"/>
    </row>
    <row r="8276" spans="15:15" x14ac:dyDescent="0.3">
      <c r="O8276" s="5"/>
    </row>
    <row r="8277" spans="15:15" x14ac:dyDescent="0.3">
      <c r="O8277" s="5"/>
    </row>
    <row r="8278" spans="15:15" x14ac:dyDescent="0.3">
      <c r="O8278" s="5"/>
    </row>
    <row r="8279" spans="15:15" x14ac:dyDescent="0.3">
      <c r="O8279" s="5"/>
    </row>
    <row r="8280" spans="15:15" x14ac:dyDescent="0.3">
      <c r="O8280" s="5"/>
    </row>
    <row r="8281" spans="15:15" x14ac:dyDescent="0.3">
      <c r="O8281" s="5"/>
    </row>
    <row r="8282" spans="15:15" x14ac:dyDescent="0.3">
      <c r="O8282" s="5"/>
    </row>
    <row r="8283" spans="15:15" x14ac:dyDescent="0.3">
      <c r="O8283" s="5"/>
    </row>
    <row r="8284" spans="15:15" x14ac:dyDescent="0.3">
      <c r="O8284" s="5"/>
    </row>
    <row r="8285" spans="15:15" x14ac:dyDescent="0.3">
      <c r="O8285" s="5"/>
    </row>
    <row r="8286" spans="15:15" x14ac:dyDescent="0.3">
      <c r="O8286" s="5"/>
    </row>
    <row r="8287" spans="15:15" x14ac:dyDescent="0.3">
      <c r="O8287" s="5"/>
    </row>
    <row r="8288" spans="15:15" x14ac:dyDescent="0.3">
      <c r="O8288" s="5"/>
    </row>
    <row r="8289" spans="15:15" x14ac:dyDescent="0.3">
      <c r="O8289" s="5"/>
    </row>
    <row r="8290" spans="15:15" x14ac:dyDescent="0.3">
      <c r="O8290" s="5"/>
    </row>
    <row r="8291" spans="15:15" x14ac:dyDescent="0.3">
      <c r="O8291" s="5"/>
    </row>
    <row r="8292" spans="15:15" x14ac:dyDescent="0.3">
      <c r="O8292" s="5"/>
    </row>
    <row r="8293" spans="15:15" x14ac:dyDescent="0.3">
      <c r="O8293" s="5"/>
    </row>
    <row r="8294" spans="15:15" x14ac:dyDescent="0.3">
      <c r="O8294" s="5"/>
    </row>
    <row r="8295" spans="15:15" x14ac:dyDescent="0.3">
      <c r="O8295" s="5"/>
    </row>
    <row r="8296" spans="15:15" x14ac:dyDescent="0.3">
      <c r="O8296" s="5"/>
    </row>
    <row r="8297" spans="15:15" x14ac:dyDescent="0.3">
      <c r="O8297" s="5"/>
    </row>
    <row r="8298" spans="15:15" x14ac:dyDescent="0.3">
      <c r="O8298" s="5"/>
    </row>
    <row r="8299" spans="15:15" x14ac:dyDescent="0.3">
      <c r="O8299" s="5"/>
    </row>
    <row r="8300" spans="15:15" x14ac:dyDescent="0.3">
      <c r="O8300" s="5"/>
    </row>
    <row r="8301" spans="15:15" x14ac:dyDescent="0.3">
      <c r="O8301" s="5"/>
    </row>
    <row r="8302" spans="15:15" x14ac:dyDescent="0.3">
      <c r="O8302" s="5"/>
    </row>
    <row r="8303" spans="15:15" x14ac:dyDescent="0.3">
      <c r="O8303" s="5"/>
    </row>
    <row r="8304" spans="15:15" x14ac:dyDescent="0.3">
      <c r="O8304" s="5"/>
    </row>
    <row r="8305" spans="15:15" x14ac:dyDescent="0.3">
      <c r="O8305" s="5"/>
    </row>
    <row r="8306" spans="15:15" x14ac:dyDescent="0.3">
      <c r="O8306" s="5"/>
    </row>
    <row r="8307" spans="15:15" x14ac:dyDescent="0.3">
      <c r="O8307" s="5"/>
    </row>
    <row r="8308" spans="15:15" x14ac:dyDescent="0.3">
      <c r="O8308" s="5"/>
    </row>
    <row r="8309" spans="15:15" x14ac:dyDescent="0.3">
      <c r="O8309" s="5"/>
    </row>
    <row r="8310" spans="15:15" x14ac:dyDescent="0.3">
      <c r="O8310" s="5"/>
    </row>
    <row r="8311" spans="15:15" x14ac:dyDescent="0.3">
      <c r="O8311" s="5"/>
    </row>
    <row r="8312" spans="15:15" x14ac:dyDescent="0.3">
      <c r="O8312" s="5"/>
    </row>
    <row r="8313" spans="15:15" x14ac:dyDescent="0.3">
      <c r="O8313" s="5"/>
    </row>
    <row r="8314" spans="15:15" x14ac:dyDescent="0.3">
      <c r="O8314" s="5"/>
    </row>
    <row r="8315" spans="15:15" x14ac:dyDescent="0.3">
      <c r="O8315" s="5"/>
    </row>
    <row r="8316" spans="15:15" x14ac:dyDescent="0.3">
      <c r="O8316" s="5"/>
    </row>
    <row r="8317" spans="15:15" x14ac:dyDescent="0.3">
      <c r="O8317" s="5"/>
    </row>
    <row r="8318" spans="15:15" x14ac:dyDescent="0.3">
      <c r="O8318" s="5"/>
    </row>
    <row r="8319" spans="15:15" x14ac:dyDescent="0.3">
      <c r="O8319" s="5"/>
    </row>
    <row r="8320" spans="15:15" x14ac:dyDescent="0.3">
      <c r="O8320" s="5"/>
    </row>
    <row r="8321" spans="15:15" x14ac:dyDescent="0.3">
      <c r="O8321" s="5"/>
    </row>
    <row r="8322" spans="15:15" x14ac:dyDescent="0.3">
      <c r="O8322" s="5"/>
    </row>
    <row r="8323" spans="15:15" x14ac:dyDescent="0.3">
      <c r="O8323" s="5"/>
    </row>
    <row r="8324" spans="15:15" x14ac:dyDescent="0.3">
      <c r="O8324" s="5"/>
    </row>
    <row r="8325" spans="15:15" x14ac:dyDescent="0.3">
      <c r="O8325" s="5"/>
    </row>
    <row r="8326" spans="15:15" x14ac:dyDescent="0.3">
      <c r="O8326" s="5"/>
    </row>
    <row r="8327" spans="15:15" x14ac:dyDescent="0.3">
      <c r="O8327" s="5"/>
    </row>
    <row r="8328" spans="15:15" x14ac:dyDescent="0.3">
      <c r="O8328" s="5"/>
    </row>
    <row r="8329" spans="15:15" x14ac:dyDescent="0.3">
      <c r="O8329" s="5"/>
    </row>
    <row r="8330" spans="15:15" x14ac:dyDescent="0.3">
      <c r="O8330" s="5"/>
    </row>
    <row r="8331" spans="15:15" x14ac:dyDescent="0.3">
      <c r="O8331" s="5"/>
    </row>
    <row r="8332" spans="15:15" x14ac:dyDescent="0.3">
      <c r="O8332" s="5"/>
    </row>
    <row r="8333" spans="15:15" x14ac:dyDescent="0.3">
      <c r="O8333" s="5"/>
    </row>
    <row r="8334" spans="15:15" x14ac:dyDescent="0.3">
      <c r="O8334" s="5"/>
    </row>
    <row r="8335" spans="15:15" x14ac:dyDescent="0.3">
      <c r="O8335" s="5"/>
    </row>
    <row r="8336" spans="15:15" x14ac:dyDescent="0.3">
      <c r="O8336" s="5"/>
    </row>
    <row r="8337" spans="15:15" x14ac:dyDescent="0.3">
      <c r="O8337" s="5"/>
    </row>
    <row r="8338" spans="15:15" x14ac:dyDescent="0.3">
      <c r="O8338" s="5"/>
    </row>
    <row r="8339" spans="15:15" x14ac:dyDescent="0.3">
      <c r="O8339" s="5"/>
    </row>
    <row r="8340" spans="15:15" x14ac:dyDescent="0.3">
      <c r="O8340" s="5"/>
    </row>
    <row r="8341" spans="15:15" x14ac:dyDescent="0.3">
      <c r="O8341" s="5"/>
    </row>
    <row r="8342" spans="15:15" x14ac:dyDescent="0.3">
      <c r="O8342" s="5"/>
    </row>
    <row r="8343" spans="15:15" x14ac:dyDescent="0.3">
      <c r="O8343" s="5"/>
    </row>
    <row r="8344" spans="15:15" x14ac:dyDescent="0.3">
      <c r="O8344" s="5"/>
    </row>
    <row r="8345" spans="15:15" x14ac:dyDescent="0.3">
      <c r="O8345" s="5"/>
    </row>
    <row r="8346" spans="15:15" x14ac:dyDescent="0.3">
      <c r="O8346" s="5"/>
    </row>
    <row r="8347" spans="15:15" x14ac:dyDescent="0.3">
      <c r="O8347" s="5"/>
    </row>
    <row r="8348" spans="15:15" x14ac:dyDescent="0.3">
      <c r="O8348" s="5"/>
    </row>
    <row r="8349" spans="15:15" x14ac:dyDescent="0.3">
      <c r="O8349" s="5"/>
    </row>
    <row r="8350" spans="15:15" x14ac:dyDescent="0.3">
      <c r="O8350" s="5"/>
    </row>
    <row r="8351" spans="15:15" x14ac:dyDescent="0.3">
      <c r="O8351" s="5"/>
    </row>
    <row r="8352" spans="15:15" x14ac:dyDescent="0.3">
      <c r="O8352" s="5"/>
    </row>
    <row r="8353" spans="15:15" x14ac:dyDescent="0.3">
      <c r="O8353" s="5"/>
    </row>
    <row r="8354" spans="15:15" x14ac:dyDescent="0.3">
      <c r="O8354" s="5"/>
    </row>
    <row r="8355" spans="15:15" x14ac:dyDescent="0.3">
      <c r="O8355" s="5"/>
    </row>
    <row r="8356" spans="15:15" x14ac:dyDescent="0.3">
      <c r="O8356" s="5"/>
    </row>
    <row r="8357" spans="15:15" x14ac:dyDescent="0.3">
      <c r="O8357" s="5"/>
    </row>
    <row r="8358" spans="15:15" x14ac:dyDescent="0.3">
      <c r="O8358" s="5"/>
    </row>
    <row r="8359" spans="15:15" x14ac:dyDescent="0.3">
      <c r="O8359" s="5"/>
    </row>
    <row r="8360" spans="15:15" x14ac:dyDescent="0.3">
      <c r="O8360" s="5"/>
    </row>
    <row r="8361" spans="15:15" x14ac:dyDescent="0.3">
      <c r="O8361" s="5"/>
    </row>
    <row r="8362" spans="15:15" x14ac:dyDescent="0.3">
      <c r="O8362" s="5"/>
    </row>
    <row r="8363" spans="15:15" x14ac:dyDescent="0.3">
      <c r="O8363" s="5"/>
    </row>
    <row r="8364" spans="15:15" x14ac:dyDescent="0.3">
      <c r="O8364" s="5"/>
    </row>
    <row r="8365" spans="15:15" x14ac:dyDescent="0.3">
      <c r="O8365" s="5"/>
    </row>
    <row r="8366" spans="15:15" x14ac:dyDescent="0.3">
      <c r="O8366" s="5"/>
    </row>
    <row r="8367" spans="15:15" x14ac:dyDescent="0.3">
      <c r="O8367" s="5"/>
    </row>
    <row r="8368" spans="15:15" x14ac:dyDescent="0.3">
      <c r="O8368" s="5"/>
    </row>
    <row r="8369" spans="15:15" x14ac:dyDescent="0.3">
      <c r="O8369" s="5"/>
    </row>
    <row r="8370" spans="15:15" x14ac:dyDescent="0.3">
      <c r="O8370" s="5"/>
    </row>
    <row r="8371" spans="15:15" x14ac:dyDescent="0.3">
      <c r="O8371" s="5"/>
    </row>
    <row r="8372" spans="15:15" x14ac:dyDescent="0.3">
      <c r="O8372" s="5"/>
    </row>
    <row r="8373" spans="15:15" x14ac:dyDescent="0.3">
      <c r="O8373" s="5"/>
    </row>
    <row r="8374" spans="15:15" x14ac:dyDescent="0.3">
      <c r="O8374" s="5"/>
    </row>
    <row r="8375" spans="15:15" x14ac:dyDescent="0.3">
      <c r="O8375" s="5"/>
    </row>
    <row r="8376" spans="15:15" x14ac:dyDescent="0.3">
      <c r="O8376" s="5"/>
    </row>
    <row r="8377" spans="15:15" x14ac:dyDescent="0.3">
      <c r="O8377" s="5"/>
    </row>
    <row r="8378" spans="15:15" x14ac:dyDescent="0.3">
      <c r="O8378" s="5"/>
    </row>
    <row r="8379" spans="15:15" x14ac:dyDescent="0.3">
      <c r="O8379" s="5"/>
    </row>
    <row r="8380" spans="15:15" x14ac:dyDescent="0.3">
      <c r="O8380" s="5"/>
    </row>
    <row r="8381" spans="15:15" x14ac:dyDescent="0.3">
      <c r="O8381" s="5"/>
    </row>
    <row r="8382" spans="15:15" x14ac:dyDescent="0.3">
      <c r="O8382" s="5"/>
    </row>
    <row r="8383" spans="15:15" x14ac:dyDescent="0.3">
      <c r="O8383" s="5"/>
    </row>
    <row r="8384" spans="15:15" x14ac:dyDescent="0.3">
      <c r="O8384" s="5"/>
    </row>
    <row r="8385" spans="15:15" x14ac:dyDescent="0.3">
      <c r="O8385" s="5"/>
    </row>
    <row r="8386" spans="15:15" x14ac:dyDescent="0.3">
      <c r="O8386" s="5"/>
    </row>
    <row r="8387" spans="15:15" x14ac:dyDescent="0.3">
      <c r="O8387" s="5"/>
    </row>
    <row r="8388" spans="15:15" x14ac:dyDescent="0.3">
      <c r="O8388" s="5"/>
    </row>
    <row r="8389" spans="15:15" x14ac:dyDescent="0.3">
      <c r="O8389" s="5"/>
    </row>
    <row r="8390" spans="15:15" x14ac:dyDescent="0.3">
      <c r="O8390" s="5"/>
    </row>
    <row r="8391" spans="15:15" x14ac:dyDescent="0.3">
      <c r="O8391" s="5"/>
    </row>
    <row r="8392" spans="15:15" x14ac:dyDescent="0.3">
      <c r="O8392" s="5"/>
    </row>
    <row r="8393" spans="15:15" x14ac:dyDescent="0.3">
      <c r="O8393" s="5"/>
    </row>
    <row r="8394" spans="15:15" x14ac:dyDescent="0.3">
      <c r="O8394" s="5"/>
    </row>
    <row r="8395" spans="15:15" x14ac:dyDescent="0.3">
      <c r="O8395" s="5"/>
    </row>
    <row r="8396" spans="15:15" x14ac:dyDescent="0.3">
      <c r="O8396" s="5"/>
    </row>
    <row r="8397" spans="15:15" x14ac:dyDescent="0.3">
      <c r="O8397" s="5"/>
    </row>
    <row r="8398" spans="15:15" x14ac:dyDescent="0.3">
      <c r="O8398" s="5"/>
    </row>
    <row r="8399" spans="15:15" x14ac:dyDescent="0.3">
      <c r="O8399" s="5"/>
    </row>
    <row r="8400" spans="15:15" x14ac:dyDescent="0.3">
      <c r="O8400" s="5"/>
    </row>
    <row r="8401" spans="15:15" x14ac:dyDescent="0.3">
      <c r="O8401" s="5"/>
    </row>
    <row r="8402" spans="15:15" x14ac:dyDescent="0.3">
      <c r="O8402" s="5"/>
    </row>
    <row r="8403" spans="15:15" x14ac:dyDescent="0.3">
      <c r="O8403" s="5"/>
    </row>
    <row r="8404" spans="15:15" x14ac:dyDescent="0.3">
      <c r="O8404" s="5"/>
    </row>
    <row r="8405" spans="15:15" x14ac:dyDescent="0.3">
      <c r="O8405" s="5"/>
    </row>
    <row r="8406" spans="15:15" x14ac:dyDescent="0.3">
      <c r="O8406" s="5"/>
    </row>
    <row r="8407" spans="15:15" x14ac:dyDescent="0.3">
      <c r="O8407" s="5"/>
    </row>
    <row r="8408" spans="15:15" x14ac:dyDescent="0.3">
      <c r="O8408" s="5"/>
    </row>
    <row r="8409" spans="15:15" x14ac:dyDescent="0.3">
      <c r="O8409" s="5"/>
    </row>
    <row r="8410" spans="15:15" x14ac:dyDescent="0.3">
      <c r="O8410" s="5"/>
    </row>
    <row r="8411" spans="15:15" x14ac:dyDescent="0.3">
      <c r="O8411" s="5"/>
    </row>
    <row r="8412" spans="15:15" x14ac:dyDescent="0.3">
      <c r="O8412" s="5"/>
    </row>
    <row r="8413" spans="15:15" x14ac:dyDescent="0.3">
      <c r="O8413" s="5"/>
    </row>
    <row r="8414" spans="15:15" x14ac:dyDescent="0.3">
      <c r="O8414" s="5"/>
    </row>
    <row r="8415" spans="15:15" x14ac:dyDescent="0.3">
      <c r="O8415" s="5"/>
    </row>
    <row r="8416" spans="15:15" x14ac:dyDescent="0.3">
      <c r="O8416" s="5"/>
    </row>
    <row r="8417" spans="15:15" x14ac:dyDescent="0.3">
      <c r="O8417" s="5"/>
    </row>
    <row r="8418" spans="15:15" x14ac:dyDescent="0.3">
      <c r="O8418" s="5"/>
    </row>
    <row r="8419" spans="15:15" x14ac:dyDescent="0.3">
      <c r="O8419" s="5"/>
    </row>
    <row r="8420" spans="15:15" x14ac:dyDescent="0.3">
      <c r="O8420" s="5"/>
    </row>
    <row r="8421" spans="15:15" x14ac:dyDescent="0.3">
      <c r="O8421" s="5"/>
    </row>
    <row r="8422" spans="15:15" x14ac:dyDescent="0.3">
      <c r="O8422" s="5"/>
    </row>
    <row r="8423" spans="15:15" x14ac:dyDescent="0.3">
      <c r="O8423" s="5"/>
    </row>
    <row r="8424" spans="15:15" x14ac:dyDescent="0.3">
      <c r="O8424" s="5"/>
    </row>
    <row r="8425" spans="15:15" x14ac:dyDescent="0.3">
      <c r="O8425" s="5"/>
    </row>
    <row r="8426" spans="15:15" x14ac:dyDescent="0.3">
      <c r="O8426" s="5"/>
    </row>
    <row r="8427" spans="15:15" x14ac:dyDescent="0.3">
      <c r="O8427" s="5"/>
    </row>
    <row r="8428" spans="15:15" x14ac:dyDescent="0.3">
      <c r="O8428" s="5"/>
    </row>
    <row r="8429" spans="15:15" x14ac:dyDescent="0.3">
      <c r="O8429" s="5"/>
    </row>
    <row r="8430" spans="15:15" x14ac:dyDescent="0.3">
      <c r="O8430" s="5"/>
    </row>
    <row r="8431" spans="15:15" x14ac:dyDescent="0.3">
      <c r="O8431" s="5"/>
    </row>
    <row r="8432" spans="15:15" x14ac:dyDescent="0.3">
      <c r="O8432" s="5"/>
    </row>
    <row r="8433" spans="15:15" x14ac:dyDescent="0.3">
      <c r="O8433" s="5"/>
    </row>
    <row r="8434" spans="15:15" x14ac:dyDescent="0.3">
      <c r="O8434" s="5"/>
    </row>
    <row r="8435" spans="15:15" x14ac:dyDescent="0.3">
      <c r="O8435" s="5"/>
    </row>
    <row r="8436" spans="15:15" x14ac:dyDescent="0.3">
      <c r="O8436" s="5"/>
    </row>
    <row r="8437" spans="15:15" x14ac:dyDescent="0.3">
      <c r="O8437" s="5"/>
    </row>
    <row r="8438" spans="15:15" x14ac:dyDescent="0.3">
      <c r="O8438" s="5"/>
    </row>
    <row r="8439" spans="15:15" x14ac:dyDescent="0.3">
      <c r="O8439" s="5"/>
    </row>
    <row r="8440" spans="15:15" x14ac:dyDescent="0.3">
      <c r="O8440" s="5"/>
    </row>
    <row r="8441" spans="15:15" x14ac:dyDescent="0.3">
      <c r="O8441" s="5"/>
    </row>
    <row r="8442" spans="15:15" x14ac:dyDescent="0.3">
      <c r="O8442" s="5"/>
    </row>
    <row r="8443" spans="15:15" x14ac:dyDescent="0.3">
      <c r="O8443" s="5"/>
    </row>
    <row r="8444" spans="15:15" x14ac:dyDescent="0.3">
      <c r="O8444" s="5"/>
    </row>
    <row r="8445" spans="15:15" x14ac:dyDescent="0.3">
      <c r="O8445" s="5"/>
    </row>
    <row r="8446" spans="15:15" x14ac:dyDescent="0.3">
      <c r="O8446" s="5"/>
    </row>
    <row r="8447" spans="15:15" x14ac:dyDescent="0.3">
      <c r="O8447" s="5"/>
    </row>
    <row r="8448" spans="15:15" x14ac:dyDescent="0.3">
      <c r="O8448" s="5"/>
    </row>
    <row r="8449" spans="15:15" x14ac:dyDescent="0.3">
      <c r="O8449" s="5"/>
    </row>
    <row r="8450" spans="15:15" x14ac:dyDescent="0.3">
      <c r="O8450" s="5"/>
    </row>
    <row r="8451" spans="15:15" x14ac:dyDescent="0.3">
      <c r="O8451" s="5"/>
    </row>
    <row r="8452" spans="15:15" x14ac:dyDescent="0.3">
      <c r="O8452" s="5"/>
    </row>
    <row r="8453" spans="15:15" x14ac:dyDescent="0.3">
      <c r="O8453" s="5"/>
    </row>
    <row r="8454" spans="15:15" x14ac:dyDescent="0.3">
      <c r="O8454" s="5"/>
    </row>
    <row r="8455" spans="15:15" x14ac:dyDescent="0.3">
      <c r="O8455" s="5"/>
    </row>
    <row r="8456" spans="15:15" x14ac:dyDescent="0.3">
      <c r="O8456" s="5"/>
    </row>
    <row r="8457" spans="15:15" x14ac:dyDescent="0.3">
      <c r="O8457" s="5"/>
    </row>
    <row r="8458" spans="15:15" x14ac:dyDescent="0.3">
      <c r="O8458" s="5"/>
    </row>
    <row r="8459" spans="15:15" x14ac:dyDescent="0.3">
      <c r="O8459" s="5"/>
    </row>
    <row r="8460" spans="15:15" x14ac:dyDescent="0.3">
      <c r="O8460" s="5"/>
    </row>
    <row r="8461" spans="15:15" x14ac:dyDescent="0.3">
      <c r="O8461" s="5"/>
    </row>
    <row r="8462" spans="15:15" x14ac:dyDescent="0.3">
      <c r="O8462" s="5"/>
    </row>
    <row r="8463" spans="15:15" x14ac:dyDescent="0.3">
      <c r="O8463" s="5"/>
    </row>
    <row r="8464" spans="15:15" x14ac:dyDescent="0.3">
      <c r="O8464" s="5"/>
    </row>
    <row r="8465" spans="15:15" x14ac:dyDescent="0.3">
      <c r="O8465" s="5"/>
    </row>
    <row r="8466" spans="15:15" x14ac:dyDescent="0.3">
      <c r="O8466" s="5"/>
    </row>
    <row r="8467" spans="15:15" x14ac:dyDescent="0.3">
      <c r="O8467" s="5"/>
    </row>
    <row r="8468" spans="15:15" x14ac:dyDescent="0.3">
      <c r="O8468" s="5"/>
    </row>
    <row r="8469" spans="15:15" x14ac:dyDescent="0.3">
      <c r="O8469" s="5"/>
    </row>
    <row r="8470" spans="15:15" x14ac:dyDescent="0.3">
      <c r="O8470" s="5"/>
    </row>
    <row r="8471" spans="15:15" x14ac:dyDescent="0.3">
      <c r="O8471" s="5"/>
    </row>
    <row r="8472" spans="15:15" x14ac:dyDescent="0.3">
      <c r="O8472" s="5"/>
    </row>
    <row r="8473" spans="15:15" x14ac:dyDescent="0.3">
      <c r="O8473" s="5"/>
    </row>
    <row r="8474" spans="15:15" x14ac:dyDescent="0.3">
      <c r="O8474" s="5"/>
    </row>
    <row r="8475" spans="15:15" x14ac:dyDescent="0.3">
      <c r="O8475" s="5"/>
    </row>
    <row r="8476" spans="15:15" x14ac:dyDescent="0.3">
      <c r="O8476" s="5"/>
    </row>
    <row r="8477" spans="15:15" x14ac:dyDescent="0.3">
      <c r="O8477" s="5"/>
    </row>
    <row r="8478" spans="15:15" x14ac:dyDescent="0.3">
      <c r="O8478" s="5"/>
    </row>
    <row r="8479" spans="15:15" x14ac:dyDescent="0.3">
      <c r="O8479" s="5"/>
    </row>
    <row r="8480" spans="15:15" x14ac:dyDescent="0.3">
      <c r="O8480" s="5"/>
    </row>
    <row r="8481" spans="15:15" x14ac:dyDescent="0.3">
      <c r="O8481" s="5"/>
    </row>
    <row r="8482" spans="15:15" x14ac:dyDescent="0.3">
      <c r="O8482" s="5"/>
    </row>
    <row r="8483" spans="15:15" x14ac:dyDescent="0.3">
      <c r="O8483" s="5"/>
    </row>
    <row r="8484" spans="15:15" x14ac:dyDescent="0.3">
      <c r="O8484" s="5"/>
    </row>
    <row r="8485" spans="15:15" x14ac:dyDescent="0.3">
      <c r="O8485" s="5"/>
    </row>
    <row r="8486" spans="15:15" x14ac:dyDescent="0.3">
      <c r="O8486" s="5"/>
    </row>
    <row r="8487" spans="15:15" x14ac:dyDescent="0.3">
      <c r="O8487" s="5"/>
    </row>
    <row r="8488" spans="15:15" x14ac:dyDescent="0.3">
      <c r="O8488" s="5"/>
    </row>
    <row r="8489" spans="15:15" x14ac:dyDescent="0.3">
      <c r="O8489" s="5"/>
    </row>
    <row r="8490" spans="15:15" x14ac:dyDescent="0.3">
      <c r="O8490" s="5"/>
    </row>
    <row r="8491" spans="15:15" x14ac:dyDescent="0.3">
      <c r="O8491" s="5"/>
    </row>
    <row r="8492" spans="15:15" x14ac:dyDescent="0.3">
      <c r="O8492" s="5"/>
    </row>
    <row r="8493" spans="15:15" x14ac:dyDescent="0.3">
      <c r="O8493" s="5"/>
    </row>
    <row r="8494" spans="15:15" x14ac:dyDescent="0.3">
      <c r="O8494" s="5"/>
    </row>
    <row r="8495" spans="15:15" x14ac:dyDescent="0.3">
      <c r="O8495" s="5"/>
    </row>
    <row r="8496" spans="15:15" x14ac:dyDescent="0.3">
      <c r="O8496" s="5"/>
    </row>
    <row r="8497" spans="15:15" x14ac:dyDescent="0.3">
      <c r="O8497" s="5"/>
    </row>
    <row r="8498" spans="15:15" x14ac:dyDescent="0.3">
      <c r="O8498" s="5"/>
    </row>
    <row r="8499" spans="15:15" x14ac:dyDescent="0.3">
      <c r="O8499" s="5"/>
    </row>
    <row r="8500" spans="15:15" x14ac:dyDescent="0.3">
      <c r="O8500" s="5"/>
    </row>
    <row r="8501" spans="15:15" x14ac:dyDescent="0.3">
      <c r="O8501" s="5"/>
    </row>
    <row r="8502" spans="15:15" x14ac:dyDescent="0.3">
      <c r="O8502" s="5"/>
    </row>
    <row r="8503" spans="15:15" x14ac:dyDescent="0.3">
      <c r="O8503" s="5"/>
    </row>
    <row r="8504" spans="15:15" x14ac:dyDescent="0.3">
      <c r="O8504" s="5"/>
    </row>
    <row r="8505" spans="15:15" x14ac:dyDescent="0.3">
      <c r="O8505" s="5"/>
    </row>
    <row r="8506" spans="15:15" x14ac:dyDescent="0.3">
      <c r="O8506" s="5"/>
    </row>
    <row r="8507" spans="15:15" x14ac:dyDescent="0.3">
      <c r="O8507" s="5"/>
    </row>
    <row r="8508" spans="15:15" x14ac:dyDescent="0.3">
      <c r="O8508" s="5"/>
    </row>
    <row r="8509" spans="15:15" x14ac:dyDescent="0.3">
      <c r="O8509" s="5"/>
    </row>
    <row r="8510" spans="15:15" x14ac:dyDescent="0.3">
      <c r="O8510" s="5"/>
    </row>
    <row r="8511" spans="15:15" x14ac:dyDescent="0.3">
      <c r="O8511" s="5"/>
    </row>
    <row r="8512" spans="15:15" x14ac:dyDescent="0.3">
      <c r="O8512" s="5"/>
    </row>
    <row r="8513" spans="15:15" x14ac:dyDescent="0.3">
      <c r="O8513" s="5"/>
    </row>
    <row r="8514" spans="15:15" x14ac:dyDescent="0.3">
      <c r="O8514" s="5"/>
    </row>
    <row r="8515" spans="15:15" x14ac:dyDescent="0.3">
      <c r="O8515" s="5"/>
    </row>
    <row r="8516" spans="15:15" x14ac:dyDescent="0.3">
      <c r="O8516" s="5"/>
    </row>
    <row r="8517" spans="15:15" x14ac:dyDescent="0.3">
      <c r="O8517" s="5"/>
    </row>
    <row r="8518" spans="15:15" x14ac:dyDescent="0.3">
      <c r="O8518" s="5"/>
    </row>
    <row r="8519" spans="15:15" x14ac:dyDescent="0.3">
      <c r="O8519" s="5"/>
    </row>
    <row r="8520" spans="15:15" x14ac:dyDescent="0.3">
      <c r="O8520" s="5"/>
    </row>
    <row r="8521" spans="15:15" x14ac:dyDescent="0.3">
      <c r="O8521" s="5"/>
    </row>
    <row r="8522" spans="15:15" x14ac:dyDescent="0.3">
      <c r="O8522" s="5"/>
    </row>
    <row r="8523" spans="15:15" x14ac:dyDescent="0.3">
      <c r="O8523" s="5"/>
    </row>
    <row r="8524" spans="15:15" x14ac:dyDescent="0.3">
      <c r="O8524" s="5"/>
    </row>
    <row r="8525" spans="15:15" x14ac:dyDescent="0.3">
      <c r="O8525" s="5"/>
    </row>
    <row r="8526" spans="15:15" x14ac:dyDescent="0.3">
      <c r="O8526" s="5"/>
    </row>
    <row r="8527" spans="15:15" x14ac:dyDescent="0.3">
      <c r="O8527" s="5"/>
    </row>
    <row r="8528" spans="15:15" x14ac:dyDescent="0.3">
      <c r="O8528" s="5"/>
    </row>
    <row r="8529" spans="15:15" x14ac:dyDescent="0.3">
      <c r="O8529" s="5"/>
    </row>
    <row r="8530" spans="15:15" x14ac:dyDescent="0.3">
      <c r="O8530" s="5"/>
    </row>
    <row r="8531" spans="15:15" x14ac:dyDescent="0.3">
      <c r="O8531" s="5"/>
    </row>
    <row r="8532" spans="15:15" x14ac:dyDescent="0.3">
      <c r="O8532" s="5"/>
    </row>
    <row r="8533" spans="15:15" x14ac:dyDescent="0.3">
      <c r="O8533" s="5"/>
    </row>
    <row r="8534" spans="15:15" x14ac:dyDescent="0.3">
      <c r="O8534" s="5"/>
    </row>
    <row r="8535" spans="15:15" x14ac:dyDescent="0.3">
      <c r="O8535" s="5"/>
    </row>
    <row r="8536" spans="15:15" x14ac:dyDescent="0.3">
      <c r="O8536" s="5"/>
    </row>
    <row r="8537" spans="15:15" x14ac:dyDescent="0.3">
      <c r="O8537" s="5"/>
    </row>
    <row r="8538" spans="15:15" x14ac:dyDescent="0.3">
      <c r="O8538" s="5"/>
    </row>
    <row r="8539" spans="15:15" x14ac:dyDescent="0.3">
      <c r="O8539" s="5"/>
    </row>
    <row r="8540" spans="15:15" x14ac:dyDescent="0.3">
      <c r="O8540" s="5"/>
    </row>
    <row r="8541" spans="15:15" x14ac:dyDescent="0.3">
      <c r="O8541" s="5"/>
    </row>
    <row r="8542" spans="15:15" x14ac:dyDescent="0.3">
      <c r="O8542" s="5"/>
    </row>
    <row r="8543" spans="15:15" x14ac:dyDescent="0.3">
      <c r="O8543" s="5"/>
    </row>
    <row r="8544" spans="15:15" x14ac:dyDescent="0.3">
      <c r="O8544" s="5"/>
    </row>
    <row r="8545" spans="15:15" x14ac:dyDescent="0.3">
      <c r="O8545" s="5"/>
    </row>
    <row r="8546" spans="15:15" x14ac:dyDescent="0.3">
      <c r="O8546" s="5"/>
    </row>
    <row r="8547" spans="15:15" x14ac:dyDescent="0.3">
      <c r="O8547" s="5"/>
    </row>
    <row r="8548" spans="15:15" x14ac:dyDescent="0.3">
      <c r="O8548" s="5"/>
    </row>
    <row r="8549" spans="15:15" x14ac:dyDescent="0.3">
      <c r="O8549" s="5"/>
    </row>
    <row r="8550" spans="15:15" x14ac:dyDescent="0.3">
      <c r="O8550" s="5"/>
    </row>
    <row r="8551" spans="15:15" x14ac:dyDescent="0.3">
      <c r="O8551" s="5"/>
    </row>
    <row r="8552" spans="15:15" x14ac:dyDescent="0.3">
      <c r="O8552" s="5"/>
    </row>
    <row r="8553" spans="15:15" x14ac:dyDescent="0.3">
      <c r="O8553" s="5"/>
    </row>
    <row r="8554" spans="15:15" x14ac:dyDescent="0.3">
      <c r="O8554" s="5"/>
    </row>
    <row r="8555" spans="15:15" x14ac:dyDescent="0.3">
      <c r="O8555" s="5"/>
    </row>
    <row r="8556" spans="15:15" x14ac:dyDescent="0.3">
      <c r="O8556" s="5"/>
    </row>
    <row r="8557" spans="15:15" x14ac:dyDescent="0.3">
      <c r="O8557" s="5"/>
    </row>
    <row r="8558" spans="15:15" x14ac:dyDescent="0.3">
      <c r="O8558" s="5"/>
    </row>
    <row r="8559" spans="15:15" x14ac:dyDescent="0.3">
      <c r="O8559" s="5"/>
    </row>
    <row r="8560" spans="15:15" x14ac:dyDescent="0.3">
      <c r="O8560" s="5"/>
    </row>
    <row r="8561" spans="15:15" x14ac:dyDescent="0.3">
      <c r="O8561" s="5"/>
    </row>
    <row r="8562" spans="15:15" x14ac:dyDescent="0.3">
      <c r="O8562" s="5"/>
    </row>
    <row r="8563" spans="15:15" x14ac:dyDescent="0.3">
      <c r="O8563" s="5"/>
    </row>
    <row r="8564" spans="15:15" x14ac:dyDescent="0.3">
      <c r="O8564" s="5"/>
    </row>
    <row r="8565" spans="15:15" x14ac:dyDescent="0.3">
      <c r="O8565" s="5"/>
    </row>
    <row r="8566" spans="15:15" x14ac:dyDescent="0.3">
      <c r="O8566" s="5"/>
    </row>
    <row r="8567" spans="15:15" x14ac:dyDescent="0.3">
      <c r="O8567" s="5"/>
    </row>
    <row r="8568" spans="15:15" x14ac:dyDescent="0.3">
      <c r="O8568" s="5"/>
    </row>
    <row r="8569" spans="15:15" x14ac:dyDescent="0.3">
      <c r="O8569" s="5"/>
    </row>
    <row r="8570" spans="15:15" x14ac:dyDescent="0.3">
      <c r="O8570" s="5"/>
    </row>
    <row r="8571" spans="15:15" x14ac:dyDescent="0.3">
      <c r="O8571" s="5"/>
    </row>
    <row r="8572" spans="15:15" x14ac:dyDescent="0.3">
      <c r="O8572" s="5"/>
    </row>
    <row r="8573" spans="15:15" x14ac:dyDescent="0.3">
      <c r="O8573" s="5"/>
    </row>
    <row r="8574" spans="15:15" x14ac:dyDescent="0.3">
      <c r="O8574" s="5"/>
    </row>
    <row r="8575" spans="15:15" x14ac:dyDescent="0.3">
      <c r="O8575" s="5"/>
    </row>
    <row r="8576" spans="15:15" x14ac:dyDescent="0.3">
      <c r="O8576" s="5"/>
    </row>
    <row r="8577" spans="15:15" x14ac:dyDescent="0.3">
      <c r="O8577" s="5"/>
    </row>
    <row r="8578" spans="15:15" x14ac:dyDescent="0.3">
      <c r="O8578" s="5"/>
    </row>
    <row r="8579" spans="15:15" x14ac:dyDescent="0.3">
      <c r="O8579" s="5"/>
    </row>
    <row r="8580" spans="15:15" x14ac:dyDescent="0.3">
      <c r="O8580" s="5"/>
    </row>
    <row r="8581" spans="15:15" x14ac:dyDescent="0.3">
      <c r="O8581" s="5"/>
    </row>
    <row r="8582" spans="15:15" x14ac:dyDescent="0.3">
      <c r="O8582" s="5"/>
    </row>
    <row r="8583" spans="15:15" x14ac:dyDescent="0.3">
      <c r="O8583" s="5"/>
    </row>
    <row r="8584" spans="15:15" x14ac:dyDescent="0.3">
      <c r="O8584" s="5"/>
    </row>
    <row r="8585" spans="15:15" x14ac:dyDescent="0.3">
      <c r="O8585" s="5"/>
    </row>
    <row r="8586" spans="15:15" x14ac:dyDescent="0.3">
      <c r="O8586" s="5"/>
    </row>
    <row r="8587" spans="15:15" x14ac:dyDescent="0.3">
      <c r="O8587" s="5"/>
    </row>
    <row r="8588" spans="15:15" x14ac:dyDescent="0.3">
      <c r="O8588" s="5"/>
    </row>
    <row r="8589" spans="15:15" x14ac:dyDescent="0.3">
      <c r="O8589" s="5"/>
    </row>
    <row r="8590" spans="15:15" x14ac:dyDescent="0.3">
      <c r="O8590" s="5"/>
    </row>
    <row r="8591" spans="15:15" x14ac:dyDescent="0.3">
      <c r="O8591" s="5"/>
    </row>
    <row r="8592" spans="15:15" x14ac:dyDescent="0.3">
      <c r="O8592" s="5"/>
    </row>
    <row r="8593" spans="15:15" x14ac:dyDescent="0.3">
      <c r="O8593" s="5"/>
    </row>
    <row r="8594" spans="15:15" x14ac:dyDescent="0.3">
      <c r="O8594" s="5"/>
    </row>
    <row r="8595" spans="15:15" x14ac:dyDescent="0.3">
      <c r="O8595" s="5"/>
    </row>
    <row r="8596" spans="15:15" x14ac:dyDescent="0.3">
      <c r="O8596" s="5"/>
    </row>
    <row r="8597" spans="15:15" x14ac:dyDescent="0.3">
      <c r="O8597" s="5"/>
    </row>
    <row r="8598" spans="15:15" x14ac:dyDescent="0.3">
      <c r="O8598" s="5"/>
    </row>
    <row r="8599" spans="15:15" x14ac:dyDescent="0.3">
      <c r="O8599" s="5"/>
    </row>
    <row r="8600" spans="15:15" x14ac:dyDescent="0.3">
      <c r="O8600" s="5"/>
    </row>
    <row r="8601" spans="15:15" x14ac:dyDescent="0.3">
      <c r="O8601" s="5"/>
    </row>
    <row r="8602" spans="15:15" x14ac:dyDescent="0.3">
      <c r="O8602" s="5"/>
    </row>
    <row r="8603" spans="15:15" x14ac:dyDescent="0.3">
      <c r="O8603" s="5"/>
    </row>
    <row r="8604" spans="15:15" x14ac:dyDescent="0.3">
      <c r="O8604" s="5"/>
    </row>
    <row r="8605" spans="15:15" x14ac:dyDescent="0.3">
      <c r="O8605" s="5"/>
    </row>
    <row r="8606" spans="15:15" x14ac:dyDescent="0.3">
      <c r="O8606" s="5"/>
    </row>
    <row r="8607" spans="15:15" x14ac:dyDescent="0.3">
      <c r="O8607" s="5"/>
    </row>
    <row r="8608" spans="15:15" x14ac:dyDescent="0.3">
      <c r="O8608" s="5"/>
    </row>
    <row r="8609" spans="15:15" x14ac:dyDescent="0.3">
      <c r="O8609" s="5"/>
    </row>
    <row r="8610" spans="15:15" x14ac:dyDescent="0.3">
      <c r="O8610" s="5"/>
    </row>
    <row r="8611" spans="15:15" x14ac:dyDescent="0.3">
      <c r="O8611" s="5"/>
    </row>
    <row r="8612" spans="15:15" x14ac:dyDescent="0.3">
      <c r="O8612" s="5"/>
    </row>
    <row r="8613" spans="15:15" x14ac:dyDescent="0.3">
      <c r="O8613" s="5"/>
    </row>
    <row r="8614" spans="15:15" x14ac:dyDescent="0.3">
      <c r="O8614" s="5"/>
    </row>
    <row r="8615" spans="15:15" x14ac:dyDescent="0.3">
      <c r="O8615" s="5"/>
    </row>
    <row r="8616" spans="15:15" x14ac:dyDescent="0.3">
      <c r="O8616" s="5"/>
    </row>
    <row r="8617" spans="15:15" x14ac:dyDescent="0.3">
      <c r="O8617" s="5"/>
    </row>
    <row r="8618" spans="15:15" x14ac:dyDescent="0.3">
      <c r="O8618" s="5"/>
    </row>
    <row r="8619" spans="15:15" x14ac:dyDescent="0.3">
      <c r="O8619" s="5"/>
    </row>
    <row r="8620" spans="15:15" x14ac:dyDescent="0.3">
      <c r="O8620" s="5"/>
    </row>
    <row r="8621" spans="15:15" x14ac:dyDescent="0.3">
      <c r="O8621" s="5"/>
    </row>
    <row r="8622" spans="15:15" x14ac:dyDescent="0.3">
      <c r="O8622" s="5"/>
    </row>
    <row r="8623" spans="15:15" x14ac:dyDescent="0.3">
      <c r="O8623" s="5"/>
    </row>
    <row r="8624" spans="15:15" x14ac:dyDescent="0.3">
      <c r="O8624" s="5"/>
    </row>
    <row r="8625" spans="15:15" x14ac:dyDescent="0.3">
      <c r="O8625" s="5"/>
    </row>
    <row r="8626" spans="15:15" x14ac:dyDescent="0.3">
      <c r="O8626" s="5"/>
    </row>
    <row r="8627" spans="15:15" x14ac:dyDescent="0.3">
      <c r="O8627" s="5"/>
    </row>
    <row r="8628" spans="15:15" x14ac:dyDescent="0.3">
      <c r="O8628" s="5"/>
    </row>
    <row r="8629" spans="15:15" x14ac:dyDescent="0.3">
      <c r="O8629" s="5"/>
    </row>
    <row r="8630" spans="15:15" x14ac:dyDescent="0.3">
      <c r="O8630" s="5"/>
    </row>
    <row r="8631" spans="15:15" x14ac:dyDescent="0.3">
      <c r="O8631" s="5"/>
    </row>
    <row r="8632" spans="15:15" x14ac:dyDescent="0.3">
      <c r="O8632" s="5"/>
    </row>
    <row r="8633" spans="15:15" x14ac:dyDescent="0.3">
      <c r="O8633" s="5"/>
    </row>
    <row r="8634" spans="15:15" x14ac:dyDescent="0.3">
      <c r="O8634" s="5"/>
    </row>
    <row r="8635" spans="15:15" x14ac:dyDescent="0.3">
      <c r="O8635" s="5"/>
    </row>
    <row r="8636" spans="15:15" x14ac:dyDescent="0.3">
      <c r="O8636" s="5"/>
    </row>
    <row r="8637" spans="15:15" x14ac:dyDescent="0.3">
      <c r="O8637" s="5"/>
    </row>
    <row r="8638" spans="15:15" x14ac:dyDescent="0.3">
      <c r="O8638" s="5"/>
    </row>
    <row r="8639" spans="15:15" x14ac:dyDescent="0.3">
      <c r="O8639" s="5"/>
    </row>
    <row r="8640" spans="15:15" x14ac:dyDescent="0.3">
      <c r="O8640" s="5"/>
    </row>
    <row r="8641" spans="15:15" x14ac:dyDescent="0.3">
      <c r="O8641" s="5"/>
    </row>
    <row r="8642" spans="15:15" x14ac:dyDescent="0.3">
      <c r="O8642" s="5"/>
    </row>
    <row r="8643" spans="15:15" x14ac:dyDescent="0.3">
      <c r="O8643" s="5"/>
    </row>
    <row r="8644" spans="15:15" x14ac:dyDescent="0.3">
      <c r="O8644" s="5"/>
    </row>
    <row r="8645" spans="15:15" x14ac:dyDescent="0.3">
      <c r="O8645" s="5"/>
    </row>
    <row r="8646" spans="15:15" x14ac:dyDescent="0.3">
      <c r="O8646" s="5"/>
    </row>
    <row r="8647" spans="15:15" x14ac:dyDescent="0.3">
      <c r="O8647" s="5"/>
    </row>
    <row r="8648" spans="15:15" x14ac:dyDescent="0.3">
      <c r="O8648" s="5"/>
    </row>
    <row r="8649" spans="15:15" x14ac:dyDescent="0.3">
      <c r="O8649" s="5"/>
    </row>
    <row r="8650" spans="15:15" x14ac:dyDescent="0.3">
      <c r="O8650" s="5"/>
    </row>
    <row r="8651" spans="15:15" x14ac:dyDescent="0.3">
      <c r="O8651" s="5"/>
    </row>
    <row r="8652" spans="15:15" x14ac:dyDescent="0.3">
      <c r="O8652" s="5"/>
    </row>
    <row r="8653" spans="15:15" x14ac:dyDescent="0.3">
      <c r="O8653" s="5"/>
    </row>
    <row r="8654" spans="15:15" x14ac:dyDescent="0.3">
      <c r="O8654" s="5"/>
    </row>
    <row r="8655" spans="15:15" x14ac:dyDescent="0.3">
      <c r="O8655" s="5"/>
    </row>
    <row r="8656" spans="15:15" x14ac:dyDescent="0.3">
      <c r="O8656" s="5"/>
    </row>
    <row r="8657" spans="15:15" x14ac:dyDescent="0.3">
      <c r="O8657" s="5"/>
    </row>
    <row r="8658" spans="15:15" x14ac:dyDescent="0.3">
      <c r="O8658" s="5"/>
    </row>
    <row r="8659" spans="15:15" x14ac:dyDescent="0.3">
      <c r="O8659" s="5"/>
    </row>
    <row r="8660" spans="15:15" x14ac:dyDescent="0.3">
      <c r="O8660" s="5"/>
    </row>
    <row r="8661" spans="15:15" x14ac:dyDescent="0.3">
      <c r="O8661" s="5"/>
    </row>
    <row r="8662" spans="15:15" x14ac:dyDescent="0.3">
      <c r="O8662" s="5"/>
    </row>
    <row r="8663" spans="15:15" x14ac:dyDescent="0.3">
      <c r="O8663" s="5"/>
    </row>
    <row r="8664" spans="15:15" x14ac:dyDescent="0.3">
      <c r="O8664" s="5"/>
    </row>
    <row r="8665" spans="15:15" x14ac:dyDescent="0.3">
      <c r="O8665" s="5"/>
    </row>
    <row r="8666" spans="15:15" x14ac:dyDescent="0.3">
      <c r="O8666" s="5"/>
    </row>
    <row r="8667" spans="15:15" x14ac:dyDescent="0.3">
      <c r="O8667" s="5"/>
    </row>
    <row r="8668" spans="15:15" x14ac:dyDescent="0.3">
      <c r="O8668" s="5"/>
    </row>
    <row r="8669" spans="15:15" x14ac:dyDescent="0.3">
      <c r="O8669" s="5"/>
    </row>
    <row r="8670" spans="15:15" x14ac:dyDescent="0.3">
      <c r="O8670" s="5"/>
    </row>
    <row r="8671" spans="15:15" x14ac:dyDescent="0.3">
      <c r="O8671" s="5"/>
    </row>
    <row r="8672" spans="15:15" x14ac:dyDescent="0.3">
      <c r="O8672" s="5"/>
    </row>
    <row r="8673" spans="15:15" x14ac:dyDescent="0.3">
      <c r="O8673" s="5"/>
    </row>
    <row r="8674" spans="15:15" x14ac:dyDescent="0.3">
      <c r="O8674" s="5"/>
    </row>
    <row r="8675" spans="15:15" x14ac:dyDescent="0.3">
      <c r="O8675" s="5"/>
    </row>
    <row r="8676" spans="15:15" x14ac:dyDescent="0.3">
      <c r="O8676" s="5"/>
    </row>
    <row r="8677" spans="15:15" x14ac:dyDescent="0.3">
      <c r="O8677" s="5"/>
    </row>
    <row r="8678" spans="15:15" x14ac:dyDescent="0.3">
      <c r="O8678" s="5"/>
    </row>
    <row r="8679" spans="15:15" x14ac:dyDescent="0.3">
      <c r="O8679" s="5"/>
    </row>
    <row r="8680" spans="15:15" x14ac:dyDescent="0.3">
      <c r="O8680" s="5"/>
    </row>
    <row r="8681" spans="15:15" x14ac:dyDescent="0.3">
      <c r="O8681" s="5"/>
    </row>
    <row r="8682" spans="15:15" x14ac:dyDescent="0.3">
      <c r="O8682" s="5"/>
    </row>
    <row r="8683" spans="15:15" x14ac:dyDescent="0.3">
      <c r="O8683" s="5"/>
    </row>
    <row r="8684" spans="15:15" x14ac:dyDescent="0.3">
      <c r="O8684" s="5"/>
    </row>
    <row r="8685" spans="15:15" x14ac:dyDescent="0.3">
      <c r="O8685" s="5"/>
    </row>
    <row r="8686" spans="15:15" x14ac:dyDescent="0.3">
      <c r="O8686" s="5"/>
    </row>
    <row r="8687" spans="15:15" x14ac:dyDescent="0.3">
      <c r="O8687" s="5"/>
    </row>
    <row r="8688" spans="15:15" x14ac:dyDescent="0.3">
      <c r="O8688" s="5"/>
    </row>
    <row r="8689" spans="15:15" x14ac:dyDescent="0.3">
      <c r="O8689" s="5"/>
    </row>
    <row r="8690" spans="15:15" x14ac:dyDescent="0.3">
      <c r="O8690" s="5"/>
    </row>
    <row r="8691" spans="15:15" x14ac:dyDescent="0.3">
      <c r="O8691" s="5"/>
    </row>
    <row r="8692" spans="15:15" x14ac:dyDescent="0.3">
      <c r="O8692" s="5"/>
    </row>
    <row r="8693" spans="15:15" x14ac:dyDescent="0.3">
      <c r="O8693" s="5"/>
    </row>
    <row r="8694" spans="15:15" x14ac:dyDescent="0.3">
      <c r="O8694" s="5"/>
    </row>
    <row r="8695" spans="15:15" x14ac:dyDescent="0.3">
      <c r="O8695" s="5"/>
    </row>
    <row r="8696" spans="15:15" x14ac:dyDescent="0.3">
      <c r="O8696" s="5"/>
    </row>
    <row r="8697" spans="15:15" x14ac:dyDescent="0.3">
      <c r="O8697" s="5"/>
    </row>
    <row r="8698" spans="15:15" x14ac:dyDescent="0.3">
      <c r="O8698" s="5"/>
    </row>
    <row r="8699" spans="15:15" x14ac:dyDescent="0.3">
      <c r="O8699" s="5"/>
    </row>
    <row r="8700" spans="15:15" x14ac:dyDescent="0.3">
      <c r="O8700" s="5"/>
    </row>
    <row r="8701" spans="15:15" x14ac:dyDescent="0.3">
      <c r="O8701" s="5"/>
    </row>
    <row r="8702" spans="15:15" x14ac:dyDescent="0.3">
      <c r="O8702" s="5"/>
    </row>
    <row r="8703" spans="15:15" x14ac:dyDescent="0.3">
      <c r="O8703" s="5"/>
    </row>
    <row r="8704" spans="15:15" x14ac:dyDescent="0.3">
      <c r="O8704" s="5"/>
    </row>
    <row r="8705" spans="15:15" x14ac:dyDescent="0.3">
      <c r="O8705" s="5"/>
    </row>
    <row r="8706" spans="15:15" x14ac:dyDescent="0.3">
      <c r="O8706" s="5"/>
    </row>
    <row r="8707" spans="15:15" x14ac:dyDescent="0.3">
      <c r="O8707" s="5"/>
    </row>
    <row r="8708" spans="15:15" x14ac:dyDescent="0.3">
      <c r="O8708" s="5"/>
    </row>
    <row r="8709" spans="15:15" x14ac:dyDescent="0.3">
      <c r="O8709" s="5"/>
    </row>
    <row r="8710" spans="15:15" x14ac:dyDescent="0.3">
      <c r="O8710" s="5"/>
    </row>
    <row r="8711" spans="15:15" x14ac:dyDescent="0.3">
      <c r="O8711" s="5"/>
    </row>
    <row r="8712" spans="15:15" x14ac:dyDescent="0.3">
      <c r="O8712" s="5"/>
    </row>
    <row r="8713" spans="15:15" x14ac:dyDescent="0.3">
      <c r="O8713" s="5"/>
    </row>
    <row r="8714" spans="15:15" x14ac:dyDescent="0.3">
      <c r="O8714" s="5"/>
    </row>
    <row r="8715" spans="15:15" x14ac:dyDescent="0.3">
      <c r="O8715" s="5"/>
    </row>
    <row r="8716" spans="15:15" x14ac:dyDescent="0.3">
      <c r="O8716" s="5"/>
    </row>
    <row r="8717" spans="15:15" x14ac:dyDescent="0.3">
      <c r="O8717" s="5"/>
    </row>
    <row r="8718" spans="15:15" x14ac:dyDescent="0.3">
      <c r="O8718" s="5"/>
    </row>
    <row r="8719" spans="15:15" x14ac:dyDescent="0.3">
      <c r="O8719" s="5"/>
    </row>
    <row r="8720" spans="15:15" x14ac:dyDescent="0.3">
      <c r="O8720" s="5"/>
    </row>
    <row r="8721" spans="15:15" x14ac:dyDescent="0.3">
      <c r="O8721" s="5"/>
    </row>
    <row r="8722" spans="15:15" x14ac:dyDescent="0.3">
      <c r="O8722" s="5"/>
    </row>
    <row r="8723" spans="15:15" x14ac:dyDescent="0.3">
      <c r="O8723" s="5"/>
    </row>
    <row r="8724" spans="15:15" x14ac:dyDescent="0.3">
      <c r="O8724" s="5"/>
    </row>
    <row r="8725" spans="15:15" x14ac:dyDescent="0.3">
      <c r="O8725" s="5"/>
    </row>
    <row r="8726" spans="15:15" x14ac:dyDescent="0.3">
      <c r="O8726" s="5"/>
    </row>
    <row r="8727" spans="15:15" x14ac:dyDescent="0.3">
      <c r="O8727" s="5"/>
    </row>
    <row r="8728" spans="15:15" x14ac:dyDescent="0.3">
      <c r="O8728" s="5"/>
    </row>
    <row r="8729" spans="15:15" x14ac:dyDescent="0.3">
      <c r="O8729" s="5"/>
    </row>
    <row r="8730" spans="15:15" x14ac:dyDescent="0.3">
      <c r="O8730" s="5"/>
    </row>
    <row r="8731" spans="15:15" x14ac:dyDescent="0.3">
      <c r="O8731" s="5"/>
    </row>
    <row r="8732" spans="15:15" x14ac:dyDescent="0.3">
      <c r="O8732" s="5"/>
    </row>
    <row r="8733" spans="15:15" x14ac:dyDescent="0.3">
      <c r="O8733" s="5"/>
    </row>
    <row r="8734" spans="15:15" x14ac:dyDescent="0.3">
      <c r="O8734" s="5"/>
    </row>
    <row r="8735" spans="15:15" x14ac:dyDescent="0.3">
      <c r="O8735" s="5"/>
    </row>
    <row r="8736" spans="15:15" x14ac:dyDescent="0.3">
      <c r="O8736" s="5"/>
    </row>
    <row r="8737" spans="15:15" x14ac:dyDescent="0.3">
      <c r="O8737" s="5"/>
    </row>
    <row r="8738" spans="15:15" x14ac:dyDescent="0.3">
      <c r="O8738" s="5"/>
    </row>
    <row r="8739" spans="15:15" x14ac:dyDescent="0.3">
      <c r="O8739" s="5"/>
    </row>
    <row r="8740" spans="15:15" x14ac:dyDescent="0.3">
      <c r="O8740" s="5"/>
    </row>
    <row r="8741" spans="15:15" x14ac:dyDescent="0.3">
      <c r="O8741" s="5"/>
    </row>
    <row r="8742" spans="15:15" x14ac:dyDescent="0.3">
      <c r="O8742" s="5"/>
    </row>
    <row r="8743" spans="15:15" x14ac:dyDescent="0.3">
      <c r="O8743" s="5"/>
    </row>
    <row r="8744" spans="15:15" x14ac:dyDescent="0.3">
      <c r="O8744" s="5"/>
    </row>
    <row r="8745" spans="15:15" x14ac:dyDescent="0.3">
      <c r="O8745" s="5"/>
    </row>
    <row r="8746" spans="15:15" x14ac:dyDescent="0.3">
      <c r="O8746" s="5"/>
    </row>
    <row r="8747" spans="15:15" x14ac:dyDescent="0.3">
      <c r="O8747" s="5"/>
    </row>
    <row r="8748" spans="15:15" x14ac:dyDescent="0.3">
      <c r="O8748" s="5"/>
    </row>
    <row r="8749" spans="15:15" x14ac:dyDescent="0.3">
      <c r="O8749" s="5"/>
    </row>
    <row r="8750" spans="15:15" x14ac:dyDescent="0.3">
      <c r="O8750" s="5"/>
    </row>
    <row r="8751" spans="15:15" x14ac:dyDescent="0.3">
      <c r="O8751" s="5"/>
    </row>
    <row r="8752" spans="15:15" x14ac:dyDescent="0.3">
      <c r="O8752" s="5"/>
    </row>
    <row r="8753" spans="15:15" x14ac:dyDescent="0.3">
      <c r="O8753" s="5"/>
    </row>
    <row r="8754" spans="15:15" x14ac:dyDescent="0.3">
      <c r="O8754" s="5"/>
    </row>
    <row r="8755" spans="15:15" x14ac:dyDescent="0.3">
      <c r="O8755" s="5"/>
    </row>
    <row r="8756" spans="15:15" x14ac:dyDescent="0.3">
      <c r="O8756" s="5"/>
    </row>
    <row r="8757" spans="15:15" x14ac:dyDescent="0.3">
      <c r="O8757" s="5"/>
    </row>
    <row r="8758" spans="15:15" x14ac:dyDescent="0.3">
      <c r="O8758" s="5"/>
    </row>
    <row r="8759" spans="15:15" x14ac:dyDescent="0.3">
      <c r="O8759" s="5"/>
    </row>
    <row r="8760" spans="15:15" x14ac:dyDescent="0.3">
      <c r="O8760" s="5"/>
    </row>
    <row r="8761" spans="15:15" x14ac:dyDescent="0.3">
      <c r="O8761" s="5"/>
    </row>
    <row r="8762" spans="15:15" x14ac:dyDescent="0.3">
      <c r="O8762" s="5"/>
    </row>
    <row r="8763" spans="15:15" x14ac:dyDescent="0.3">
      <c r="O8763" s="5"/>
    </row>
    <row r="8764" spans="15:15" x14ac:dyDescent="0.3">
      <c r="O8764" s="5"/>
    </row>
    <row r="8765" spans="15:15" x14ac:dyDescent="0.3">
      <c r="O8765" s="5"/>
    </row>
    <row r="8766" spans="15:15" x14ac:dyDescent="0.3">
      <c r="O8766" s="5"/>
    </row>
    <row r="8767" spans="15:15" x14ac:dyDescent="0.3">
      <c r="O8767" s="5"/>
    </row>
    <row r="8768" spans="15:15" x14ac:dyDescent="0.3">
      <c r="O8768" s="5"/>
    </row>
    <row r="8769" spans="15:15" x14ac:dyDescent="0.3">
      <c r="O8769" s="5"/>
    </row>
    <row r="8770" spans="15:15" x14ac:dyDescent="0.3">
      <c r="O8770" s="5"/>
    </row>
    <row r="8771" spans="15:15" x14ac:dyDescent="0.3">
      <c r="O8771" s="5"/>
    </row>
    <row r="8772" spans="15:15" x14ac:dyDescent="0.3">
      <c r="O8772" s="5"/>
    </row>
    <row r="8773" spans="15:15" x14ac:dyDescent="0.3">
      <c r="O8773" s="5"/>
    </row>
    <row r="8774" spans="15:15" x14ac:dyDescent="0.3">
      <c r="O8774" s="5"/>
    </row>
    <row r="8775" spans="15:15" x14ac:dyDescent="0.3">
      <c r="O8775" s="5"/>
    </row>
    <row r="8776" spans="15:15" x14ac:dyDescent="0.3">
      <c r="O8776" s="5"/>
    </row>
    <row r="8777" spans="15:15" x14ac:dyDescent="0.3">
      <c r="O8777" s="5"/>
    </row>
    <row r="8778" spans="15:15" x14ac:dyDescent="0.3">
      <c r="O8778" s="5"/>
    </row>
    <row r="8779" spans="15:15" x14ac:dyDescent="0.3">
      <c r="O8779" s="5"/>
    </row>
    <row r="8780" spans="15:15" x14ac:dyDescent="0.3">
      <c r="O8780" s="5"/>
    </row>
    <row r="8781" spans="15:15" x14ac:dyDescent="0.3">
      <c r="O8781" s="5"/>
    </row>
    <row r="8782" spans="15:15" x14ac:dyDescent="0.3">
      <c r="O8782" s="5"/>
    </row>
    <row r="8783" spans="15:15" x14ac:dyDescent="0.3">
      <c r="O8783" s="5"/>
    </row>
    <row r="8784" spans="15:15" x14ac:dyDescent="0.3">
      <c r="O8784" s="5"/>
    </row>
    <row r="8785" spans="15:15" x14ac:dyDescent="0.3">
      <c r="O8785" s="5"/>
    </row>
    <row r="8786" spans="15:15" x14ac:dyDescent="0.3">
      <c r="O8786" s="5"/>
    </row>
    <row r="8787" spans="15:15" x14ac:dyDescent="0.3">
      <c r="O8787" s="5"/>
    </row>
    <row r="8788" spans="15:15" x14ac:dyDescent="0.3">
      <c r="O8788" s="5"/>
    </row>
    <row r="8789" spans="15:15" x14ac:dyDescent="0.3">
      <c r="O8789" s="5"/>
    </row>
    <row r="8790" spans="15:15" x14ac:dyDescent="0.3">
      <c r="O8790" s="5"/>
    </row>
    <row r="8791" spans="15:15" x14ac:dyDescent="0.3">
      <c r="O8791" s="5"/>
    </row>
    <row r="8792" spans="15:15" x14ac:dyDescent="0.3">
      <c r="O8792" s="5"/>
    </row>
    <row r="8793" spans="15:15" x14ac:dyDescent="0.3">
      <c r="O8793" s="5"/>
    </row>
    <row r="8794" spans="15:15" x14ac:dyDescent="0.3">
      <c r="O8794" s="5"/>
    </row>
    <row r="8795" spans="15:15" x14ac:dyDescent="0.3">
      <c r="O8795" s="5"/>
    </row>
    <row r="8796" spans="15:15" x14ac:dyDescent="0.3">
      <c r="O8796" s="5"/>
    </row>
    <row r="8797" spans="15:15" x14ac:dyDescent="0.3">
      <c r="O8797" s="5"/>
    </row>
    <row r="8798" spans="15:15" x14ac:dyDescent="0.3">
      <c r="O8798" s="5"/>
    </row>
    <row r="8799" spans="15:15" x14ac:dyDescent="0.3">
      <c r="O8799" s="5"/>
    </row>
    <row r="8800" spans="15:15" x14ac:dyDescent="0.3">
      <c r="O8800" s="5"/>
    </row>
    <row r="8801" spans="15:15" x14ac:dyDescent="0.3">
      <c r="O8801" s="5"/>
    </row>
    <row r="8802" spans="15:15" x14ac:dyDescent="0.3">
      <c r="O8802" s="5"/>
    </row>
    <row r="8803" spans="15:15" x14ac:dyDescent="0.3">
      <c r="O8803" s="5"/>
    </row>
    <row r="8804" spans="15:15" x14ac:dyDescent="0.3">
      <c r="O8804" s="5"/>
    </row>
    <row r="8805" spans="15:15" x14ac:dyDescent="0.3">
      <c r="O8805" s="5"/>
    </row>
    <row r="8806" spans="15:15" x14ac:dyDescent="0.3">
      <c r="O8806" s="5"/>
    </row>
    <row r="8807" spans="15:15" x14ac:dyDescent="0.3">
      <c r="O8807" s="5"/>
    </row>
    <row r="8808" spans="15:15" x14ac:dyDescent="0.3">
      <c r="O8808" s="5"/>
    </row>
    <row r="8809" spans="15:15" x14ac:dyDescent="0.3">
      <c r="O8809" s="5"/>
    </row>
    <row r="8810" spans="15:15" x14ac:dyDescent="0.3">
      <c r="O8810" s="5"/>
    </row>
    <row r="8811" spans="15:15" x14ac:dyDescent="0.3">
      <c r="O8811" s="5"/>
    </row>
    <row r="8812" spans="15:15" x14ac:dyDescent="0.3">
      <c r="O8812" s="5"/>
    </row>
    <row r="8813" spans="15:15" x14ac:dyDescent="0.3">
      <c r="O8813" s="5"/>
    </row>
    <row r="8814" spans="15:15" x14ac:dyDescent="0.3">
      <c r="O8814" s="5"/>
    </row>
    <row r="8815" spans="15:15" x14ac:dyDescent="0.3">
      <c r="O8815" s="5"/>
    </row>
    <row r="8816" spans="15:15" x14ac:dyDescent="0.3">
      <c r="O8816" s="5"/>
    </row>
    <row r="8817" spans="15:15" x14ac:dyDescent="0.3">
      <c r="O8817" s="5"/>
    </row>
    <row r="8818" spans="15:15" x14ac:dyDescent="0.3">
      <c r="O8818" s="5"/>
    </row>
    <row r="8819" spans="15:15" x14ac:dyDescent="0.3">
      <c r="O8819" s="5"/>
    </row>
    <row r="8820" spans="15:15" x14ac:dyDescent="0.3">
      <c r="O8820" s="5"/>
    </row>
    <row r="8821" spans="15:15" x14ac:dyDescent="0.3">
      <c r="O8821" s="5"/>
    </row>
    <row r="8822" spans="15:15" x14ac:dyDescent="0.3">
      <c r="O8822" s="5"/>
    </row>
    <row r="8823" spans="15:15" x14ac:dyDescent="0.3">
      <c r="O8823" s="5"/>
    </row>
    <row r="8824" spans="15:15" x14ac:dyDescent="0.3">
      <c r="O8824" s="5"/>
    </row>
    <row r="8825" spans="15:15" x14ac:dyDescent="0.3">
      <c r="O8825" s="5"/>
    </row>
    <row r="8826" spans="15:15" x14ac:dyDescent="0.3">
      <c r="O8826" s="5"/>
    </row>
    <row r="8827" spans="15:15" x14ac:dyDescent="0.3">
      <c r="O8827" s="5"/>
    </row>
    <row r="8828" spans="15:15" x14ac:dyDescent="0.3">
      <c r="O8828" s="5"/>
    </row>
    <row r="8829" spans="15:15" x14ac:dyDescent="0.3">
      <c r="O8829" s="5"/>
    </row>
    <row r="8830" spans="15:15" x14ac:dyDescent="0.3">
      <c r="O8830" s="5"/>
    </row>
    <row r="8831" spans="15:15" x14ac:dyDescent="0.3">
      <c r="O8831" s="5"/>
    </row>
    <row r="8832" spans="15:15" x14ac:dyDescent="0.3">
      <c r="O8832" s="5"/>
    </row>
    <row r="8833" spans="15:15" x14ac:dyDescent="0.3">
      <c r="O8833" s="5"/>
    </row>
    <row r="8834" spans="15:15" x14ac:dyDescent="0.3">
      <c r="O8834" s="5"/>
    </row>
    <row r="8835" spans="15:15" x14ac:dyDescent="0.3">
      <c r="O8835" s="5"/>
    </row>
    <row r="8836" spans="15:15" x14ac:dyDescent="0.3">
      <c r="O8836" s="5"/>
    </row>
    <row r="8837" spans="15:15" x14ac:dyDescent="0.3">
      <c r="O8837" s="5"/>
    </row>
    <row r="8838" spans="15:15" x14ac:dyDescent="0.3">
      <c r="O8838" s="5"/>
    </row>
    <row r="8839" spans="15:15" x14ac:dyDescent="0.3">
      <c r="O8839" s="5"/>
    </row>
    <row r="8840" spans="15:15" x14ac:dyDescent="0.3">
      <c r="O8840" s="5"/>
    </row>
    <row r="8841" spans="15:15" x14ac:dyDescent="0.3">
      <c r="O8841" s="5"/>
    </row>
    <row r="8842" spans="15:15" x14ac:dyDescent="0.3">
      <c r="O8842" s="5"/>
    </row>
    <row r="8843" spans="15:15" x14ac:dyDescent="0.3">
      <c r="O8843" s="5"/>
    </row>
    <row r="8844" spans="15:15" x14ac:dyDescent="0.3">
      <c r="O8844" s="5"/>
    </row>
    <row r="8845" spans="15:15" x14ac:dyDescent="0.3">
      <c r="O8845" s="5"/>
    </row>
    <row r="8846" spans="15:15" x14ac:dyDescent="0.3">
      <c r="O8846" s="5"/>
    </row>
    <row r="8847" spans="15:15" x14ac:dyDescent="0.3">
      <c r="O8847" s="5"/>
    </row>
    <row r="8848" spans="15:15" x14ac:dyDescent="0.3">
      <c r="O8848" s="5"/>
    </row>
    <row r="8849" spans="15:15" x14ac:dyDescent="0.3">
      <c r="O8849" s="5"/>
    </row>
    <row r="8850" spans="15:15" x14ac:dyDescent="0.3">
      <c r="O8850" s="5"/>
    </row>
    <row r="8851" spans="15:15" x14ac:dyDescent="0.3">
      <c r="O8851" s="5"/>
    </row>
    <row r="8852" spans="15:15" x14ac:dyDescent="0.3">
      <c r="O8852" s="5"/>
    </row>
    <row r="8853" spans="15:15" x14ac:dyDescent="0.3">
      <c r="O8853" s="5"/>
    </row>
    <row r="8854" spans="15:15" x14ac:dyDescent="0.3">
      <c r="O8854" s="5"/>
    </row>
    <row r="8855" spans="15:15" x14ac:dyDescent="0.3">
      <c r="O8855" s="5"/>
    </row>
    <row r="8856" spans="15:15" x14ac:dyDescent="0.3">
      <c r="O8856" s="5"/>
    </row>
    <row r="8857" spans="15:15" x14ac:dyDescent="0.3">
      <c r="O8857" s="5"/>
    </row>
    <row r="8858" spans="15:15" x14ac:dyDescent="0.3">
      <c r="O8858" s="5"/>
    </row>
    <row r="8859" spans="15:15" x14ac:dyDescent="0.3">
      <c r="O8859" s="5"/>
    </row>
    <row r="8860" spans="15:15" x14ac:dyDescent="0.3">
      <c r="O8860" s="5"/>
    </row>
    <row r="8861" spans="15:15" x14ac:dyDescent="0.3">
      <c r="O8861" s="5"/>
    </row>
    <row r="8862" spans="15:15" x14ac:dyDescent="0.3">
      <c r="O8862" s="5"/>
    </row>
    <row r="8863" spans="15:15" x14ac:dyDescent="0.3">
      <c r="O8863" s="5"/>
    </row>
    <row r="8864" spans="15:15" x14ac:dyDescent="0.3">
      <c r="O8864" s="5"/>
    </row>
    <row r="8865" spans="15:15" x14ac:dyDescent="0.3">
      <c r="O8865" s="5"/>
    </row>
    <row r="8866" spans="15:15" x14ac:dyDescent="0.3">
      <c r="O8866" s="5"/>
    </row>
    <row r="8867" spans="15:15" x14ac:dyDescent="0.3">
      <c r="O8867" s="5"/>
    </row>
    <row r="8868" spans="15:15" x14ac:dyDescent="0.3">
      <c r="O8868" s="5"/>
    </row>
    <row r="8869" spans="15:15" x14ac:dyDescent="0.3">
      <c r="O8869" s="5"/>
    </row>
    <row r="8870" spans="15:15" x14ac:dyDescent="0.3">
      <c r="O8870" s="5"/>
    </row>
    <row r="8871" spans="15:15" x14ac:dyDescent="0.3">
      <c r="O8871" s="5"/>
    </row>
    <row r="8872" spans="15:15" x14ac:dyDescent="0.3">
      <c r="O8872" s="5"/>
    </row>
    <row r="8873" spans="15:15" x14ac:dyDescent="0.3">
      <c r="O8873" s="5"/>
    </row>
    <row r="8874" spans="15:15" x14ac:dyDescent="0.3">
      <c r="O8874" s="5"/>
    </row>
    <row r="8875" spans="15:15" x14ac:dyDescent="0.3">
      <c r="O8875" s="5"/>
    </row>
    <row r="8876" spans="15:15" x14ac:dyDescent="0.3">
      <c r="O8876" s="5"/>
    </row>
    <row r="8877" spans="15:15" x14ac:dyDescent="0.3">
      <c r="O8877" s="5"/>
    </row>
    <row r="8878" spans="15:15" x14ac:dyDescent="0.3">
      <c r="O8878" s="5"/>
    </row>
    <row r="8879" spans="15:15" x14ac:dyDescent="0.3">
      <c r="O8879" s="5"/>
    </row>
    <row r="8880" spans="15:15" x14ac:dyDescent="0.3">
      <c r="O8880" s="5"/>
    </row>
    <row r="8881" spans="15:15" x14ac:dyDescent="0.3">
      <c r="O8881" s="5"/>
    </row>
    <row r="8882" spans="15:15" x14ac:dyDescent="0.3">
      <c r="O8882" s="5"/>
    </row>
    <row r="8883" spans="15:15" x14ac:dyDescent="0.3">
      <c r="O8883" s="5"/>
    </row>
    <row r="8884" spans="15:15" x14ac:dyDescent="0.3">
      <c r="O8884" s="5"/>
    </row>
    <row r="8885" spans="15:15" x14ac:dyDescent="0.3">
      <c r="O8885" s="5"/>
    </row>
    <row r="8886" spans="15:15" x14ac:dyDescent="0.3">
      <c r="O8886" s="5"/>
    </row>
    <row r="8887" spans="15:15" x14ac:dyDescent="0.3">
      <c r="O8887" s="5"/>
    </row>
    <row r="8888" spans="15:15" x14ac:dyDescent="0.3">
      <c r="O8888" s="5"/>
    </row>
    <row r="8889" spans="15:15" x14ac:dyDescent="0.3">
      <c r="O8889" s="5"/>
    </row>
    <row r="8890" spans="15:15" x14ac:dyDescent="0.3">
      <c r="O8890" s="5"/>
    </row>
    <row r="8891" spans="15:15" x14ac:dyDescent="0.3">
      <c r="O8891" s="5"/>
    </row>
    <row r="8892" spans="15:15" x14ac:dyDescent="0.3">
      <c r="O8892" s="5"/>
    </row>
    <row r="8893" spans="15:15" x14ac:dyDescent="0.3">
      <c r="O8893" s="5"/>
    </row>
    <row r="8894" spans="15:15" x14ac:dyDescent="0.3">
      <c r="O8894" s="5"/>
    </row>
    <row r="8895" spans="15:15" x14ac:dyDescent="0.3">
      <c r="O8895" s="5"/>
    </row>
    <row r="8896" spans="15:15" x14ac:dyDescent="0.3">
      <c r="O8896" s="5"/>
    </row>
    <row r="8897" spans="15:15" x14ac:dyDescent="0.3">
      <c r="O8897" s="5"/>
    </row>
    <row r="8898" spans="15:15" x14ac:dyDescent="0.3">
      <c r="O8898" s="5"/>
    </row>
    <row r="8899" spans="15:15" x14ac:dyDescent="0.3">
      <c r="O8899" s="5"/>
    </row>
    <row r="8900" spans="15:15" x14ac:dyDescent="0.3">
      <c r="O8900" s="5"/>
    </row>
    <row r="8901" spans="15:15" x14ac:dyDescent="0.3">
      <c r="O8901" s="5"/>
    </row>
    <row r="8902" spans="15:15" x14ac:dyDescent="0.3">
      <c r="O8902" s="5"/>
    </row>
    <row r="8903" spans="15:15" x14ac:dyDescent="0.3">
      <c r="O8903" s="5"/>
    </row>
    <row r="8904" spans="15:15" x14ac:dyDescent="0.3">
      <c r="O8904" s="5"/>
    </row>
    <row r="8905" spans="15:15" x14ac:dyDescent="0.3">
      <c r="O8905" s="5"/>
    </row>
    <row r="8906" spans="15:15" x14ac:dyDescent="0.3">
      <c r="O8906" s="5"/>
    </row>
    <row r="8907" spans="15:15" x14ac:dyDescent="0.3">
      <c r="O8907" s="5"/>
    </row>
    <row r="8908" spans="15:15" x14ac:dyDescent="0.3">
      <c r="O8908" s="5"/>
    </row>
    <row r="8909" spans="15:15" x14ac:dyDescent="0.3">
      <c r="O8909" s="5"/>
    </row>
    <row r="8910" spans="15:15" x14ac:dyDescent="0.3">
      <c r="O8910" s="5"/>
    </row>
    <row r="8911" spans="15:15" x14ac:dyDescent="0.3">
      <c r="O8911" s="5"/>
    </row>
    <row r="8912" spans="15:15" x14ac:dyDescent="0.3">
      <c r="O8912" s="5"/>
    </row>
    <row r="8913" spans="15:15" x14ac:dyDescent="0.3">
      <c r="O8913" s="5"/>
    </row>
    <row r="8914" spans="15:15" x14ac:dyDescent="0.3">
      <c r="O8914" s="5"/>
    </row>
    <row r="8915" spans="15:15" x14ac:dyDescent="0.3">
      <c r="O8915" s="5"/>
    </row>
    <row r="8916" spans="15:15" x14ac:dyDescent="0.3">
      <c r="O8916" s="5"/>
    </row>
    <row r="8917" spans="15:15" x14ac:dyDescent="0.3">
      <c r="O8917" s="5"/>
    </row>
    <row r="8918" spans="15:15" x14ac:dyDescent="0.3">
      <c r="O8918" s="5"/>
    </row>
    <row r="8919" spans="15:15" x14ac:dyDescent="0.3">
      <c r="O8919" s="5"/>
    </row>
    <row r="8920" spans="15:15" x14ac:dyDescent="0.3">
      <c r="O8920" s="5"/>
    </row>
    <row r="8921" spans="15:15" x14ac:dyDescent="0.3">
      <c r="O8921" s="5"/>
    </row>
    <row r="8922" spans="15:15" x14ac:dyDescent="0.3">
      <c r="O8922" s="5"/>
    </row>
    <row r="8923" spans="15:15" x14ac:dyDescent="0.3">
      <c r="O8923" s="5"/>
    </row>
    <row r="8924" spans="15:15" x14ac:dyDescent="0.3">
      <c r="O8924" s="5"/>
    </row>
    <row r="8925" spans="15:15" x14ac:dyDescent="0.3">
      <c r="O8925" s="5"/>
    </row>
    <row r="8926" spans="15:15" x14ac:dyDescent="0.3">
      <c r="O8926" s="5"/>
    </row>
    <row r="8927" spans="15:15" x14ac:dyDescent="0.3">
      <c r="O8927" s="5"/>
    </row>
    <row r="8928" spans="15:15" x14ac:dyDescent="0.3">
      <c r="O8928" s="5"/>
    </row>
    <row r="8929" spans="15:15" x14ac:dyDescent="0.3">
      <c r="O8929" s="5"/>
    </row>
    <row r="8930" spans="15:15" x14ac:dyDescent="0.3">
      <c r="O8930" s="5"/>
    </row>
    <row r="8931" spans="15:15" x14ac:dyDescent="0.3">
      <c r="O8931" s="5"/>
    </row>
    <row r="8932" spans="15:15" x14ac:dyDescent="0.3">
      <c r="O8932" s="5"/>
    </row>
    <row r="8933" spans="15:15" x14ac:dyDescent="0.3">
      <c r="O8933" s="5"/>
    </row>
    <row r="8934" spans="15:15" x14ac:dyDescent="0.3">
      <c r="O8934" s="5"/>
    </row>
    <row r="8935" spans="15:15" x14ac:dyDescent="0.3">
      <c r="O8935" s="5"/>
    </row>
    <row r="8936" spans="15:15" x14ac:dyDescent="0.3">
      <c r="O8936" s="5"/>
    </row>
    <row r="8937" spans="15:15" x14ac:dyDescent="0.3">
      <c r="O8937" s="5"/>
    </row>
    <row r="8938" spans="15:15" x14ac:dyDescent="0.3">
      <c r="O8938" s="5"/>
    </row>
    <row r="8939" spans="15:15" x14ac:dyDescent="0.3">
      <c r="O8939" s="5"/>
    </row>
    <row r="8940" spans="15:15" x14ac:dyDescent="0.3">
      <c r="O8940" s="5"/>
    </row>
    <row r="8941" spans="15:15" x14ac:dyDescent="0.3">
      <c r="O8941" s="5"/>
    </row>
    <row r="8942" spans="15:15" x14ac:dyDescent="0.3">
      <c r="O8942" s="5"/>
    </row>
    <row r="8943" spans="15:15" x14ac:dyDescent="0.3">
      <c r="O8943" s="5"/>
    </row>
    <row r="8944" spans="15:15" x14ac:dyDescent="0.3">
      <c r="O8944" s="5"/>
    </row>
    <row r="8945" spans="15:15" x14ac:dyDescent="0.3">
      <c r="O8945" s="5"/>
    </row>
    <row r="8946" spans="15:15" x14ac:dyDescent="0.3">
      <c r="O8946" s="5"/>
    </row>
    <row r="8947" spans="15:15" x14ac:dyDescent="0.3">
      <c r="O8947" s="5"/>
    </row>
    <row r="8948" spans="15:15" x14ac:dyDescent="0.3">
      <c r="O8948" s="5"/>
    </row>
    <row r="8949" spans="15:15" x14ac:dyDescent="0.3">
      <c r="O8949" s="5"/>
    </row>
    <row r="8950" spans="15:15" x14ac:dyDescent="0.3">
      <c r="O8950" s="5"/>
    </row>
    <row r="8951" spans="15:15" x14ac:dyDescent="0.3">
      <c r="O8951" s="5"/>
    </row>
    <row r="8952" spans="15:15" x14ac:dyDescent="0.3">
      <c r="O8952" s="5"/>
    </row>
    <row r="8953" spans="15:15" x14ac:dyDescent="0.3">
      <c r="O8953" s="5"/>
    </row>
    <row r="8954" spans="15:15" x14ac:dyDescent="0.3">
      <c r="O8954" s="5"/>
    </row>
    <row r="8955" spans="15:15" x14ac:dyDescent="0.3">
      <c r="O8955" s="5"/>
    </row>
    <row r="8956" spans="15:15" x14ac:dyDescent="0.3">
      <c r="O8956" s="5"/>
    </row>
    <row r="8957" spans="15:15" x14ac:dyDescent="0.3">
      <c r="O8957" s="5"/>
    </row>
    <row r="8958" spans="15:15" x14ac:dyDescent="0.3">
      <c r="O8958" s="5"/>
    </row>
    <row r="8959" spans="15:15" x14ac:dyDescent="0.3">
      <c r="O8959" s="5"/>
    </row>
    <row r="8960" spans="15:15" x14ac:dyDescent="0.3">
      <c r="O8960" s="5"/>
    </row>
    <row r="8961" spans="15:15" x14ac:dyDescent="0.3">
      <c r="O8961" s="5"/>
    </row>
    <row r="8962" spans="15:15" x14ac:dyDescent="0.3">
      <c r="O8962" s="5"/>
    </row>
    <row r="8963" spans="15:15" x14ac:dyDescent="0.3">
      <c r="O8963" s="5"/>
    </row>
    <row r="8964" spans="15:15" x14ac:dyDescent="0.3">
      <c r="O8964" s="5"/>
    </row>
    <row r="8965" spans="15:15" x14ac:dyDescent="0.3">
      <c r="O8965" s="5"/>
    </row>
    <row r="8966" spans="15:15" x14ac:dyDescent="0.3">
      <c r="O8966" s="5"/>
    </row>
    <row r="8967" spans="15:15" x14ac:dyDescent="0.3">
      <c r="O8967" s="5"/>
    </row>
    <row r="8968" spans="15:15" x14ac:dyDescent="0.3">
      <c r="O8968" s="5"/>
    </row>
    <row r="8969" spans="15:15" x14ac:dyDescent="0.3">
      <c r="O8969" s="5"/>
    </row>
    <row r="8970" spans="15:15" x14ac:dyDescent="0.3">
      <c r="O8970" s="5"/>
    </row>
    <row r="8971" spans="15:15" x14ac:dyDescent="0.3">
      <c r="O8971" s="5"/>
    </row>
    <row r="8972" spans="15:15" x14ac:dyDescent="0.3">
      <c r="O8972" s="5"/>
    </row>
    <row r="8973" spans="15:15" x14ac:dyDescent="0.3">
      <c r="O8973" s="5"/>
    </row>
    <row r="8974" spans="15:15" x14ac:dyDescent="0.3">
      <c r="O8974" s="5"/>
    </row>
    <row r="8975" spans="15:15" x14ac:dyDescent="0.3">
      <c r="O8975" s="5"/>
    </row>
    <row r="8976" spans="15:15" x14ac:dyDescent="0.3">
      <c r="O8976" s="5"/>
    </row>
    <row r="8977" spans="15:15" x14ac:dyDescent="0.3">
      <c r="O8977" s="5"/>
    </row>
    <row r="8978" spans="15:15" x14ac:dyDescent="0.3">
      <c r="O8978" s="5"/>
    </row>
    <row r="8979" spans="15:15" x14ac:dyDescent="0.3">
      <c r="O8979" s="5"/>
    </row>
    <row r="8980" spans="15:15" x14ac:dyDescent="0.3">
      <c r="O8980" s="5"/>
    </row>
    <row r="8981" spans="15:15" x14ac:dyDescent="0.3">
      <c r="O8981" s="5"/>
    </row>
    <row r="8982" spans="15:15" x14ac:dyDescent="0.3">
      <c r="O8982" s="5"/>
    </row>
    <row r="8983" spans="15:15" x14ac:dyDescent="0.3">
      <c r="O8983" s="5"/>
    </row>
    <row r="8984" spans="15:15" x14ac:dyDescent="0.3">
      <c r="O8984" s="5"/>
    </row>
    <row r="8985" spans="15:15" x14ac:dyDescent="0.3">
      <c r="O8985" s="5"/>
    </row>
    <row r="8986" spans="15:15" x14ac:dyDescent="0.3">
      <c r="O8986" s="5"/>
    </row>
    <row r="8987" spans="15:15" x14ac:dyDescent="0.3">
      <c r="O8987" s="5"/>
    </row>
    <row r="8988" spans="15:15" x14ac:dyDescent="0.3">
      <c r="O8988" s="5"/>
    </row>
    <row r="8989" spans="15:15" x14ac:dyDescent="0.3">
      <c r="O8989" s="5"/>
    </row>
    <row r="8990" spans="15:15" x14ac:dyDescent="0.3">
      <c r="O8990" s="5"/>
    </row>
    <row r="8991" spans="15:15" x14ac:dyDescent="0.3">
      <c r="O8991" s="5"/>
    </row>
    <row r="8992" spans="15:15" x14ac:dyDescent="0.3">
      <c r="O8992" s="5"/>
    </row>
    <row r="8993" spans="15:15" x14ac:dyDescent="0.3">
      <c r="O8993" s="5"/>
    </row>
    <row r="8994" spans="15:15" x14ac:dyDescent="0.3">
      <c r="O8994" s="5"/>
    </row>
    <row r="8995" spans="15:15" x14ac:dyDescent="0.3">
      <c r="O8995" s="5"/>
    </row>
    <row r="8996" spans="15:15" x14ac:dyDescent="0.3">
      <c r="O8996" s="5"/>
    </row>
    <row r="8997" spans="15:15" x14ac:dyDescent="0.3">
      <c r="O8997" s="5"/>
    </row>
    <row r="8998" spans="15:15" x14ac:dyDescent="0.3">
      <c r="O8998" s="5"/>
    </row>
    <row r="8999" spans="15:15" x14ac:dyDescent="0.3">
      <c r="O8999" s="5"/>
    </row>
    <row r="9000" spans="15:15" x14ac:dyDescent="0.3">
      <c r="O9000" s="5"/>
    </row>
    <row r="9001" spans="15:15" x14ac:dyDescent="0.3">
      <c r="O9001" s="5"/>
    </row>
    <row r="9002" spans="15:15" x14ac:dyDescent="0.3">
      <c r="O9002" s="5"/>
    </row>
    <row r="9003" spans="15:15" x14ac:dyDescent="0.3">
      <c r="O9003" s="5"/>
    </row>
    <row r="9004" spans="15:15" x14ac:dyDescent="0.3">
      <c r="O9004" s="5"/>
    </row>
    <row r="9005" spans="15:15" x14ac:dyDescent="0.3">
      <c r="O9005" s="5"/>
    </row>
    <row r="9006" spans="15:15" x14ac:dyDescent="0.3">
      <c r="O9006" s="5"/>
    </row>
    <row r="9007" spans="15:15" x14ac:dyDescent="0.3">
      <c r="O9007" s="5"/>
    </row>
    <row r="9008" spans="15:15" x14ac:dyDescent="0.3">
      <c r="O9008" s="5"/>
    </row>
    <row r="9009" spans="15:15" x14ac:dyDescent="0.3">
      <c r="O9009" s="5"/>
    </row>
    <row r="9010" spans="15:15" x14ac:dyDescent="0.3">
      <c r="O9010" s="5"/>
    </row>
    <row r="9011" spans="15:15" x14ac:dyDescent="0.3">
      <c r="O9011" s="5"/>
    </row>
    <row r="9012" spans="15:15" x14ac:dyDescent="0.3">
      <c r="O9012" s="5"/>
    </row>
    <row r="9013" spans="15:15" x14ac:dyDescent="0.3">
      <c r="O9013" s="5"/>
    </row>
    <row r="9014" spans="15:15" x14ac:dyDescent="0.3">
      <c r="O9014" s="5"/>
    </row>
    <row r="9015" spans="15:15" x14ac:dyDescent="0.3">
      <c r="O9015" s="5"/>
    </row>
    <row r="9016" spans="15:15" x14ac:dyDescent="0.3">
      <c r="O9016" s="5"/>
    </row>
    <row r="9017" spans="15:15" x14ac:dyDescent="0.3">
      <c r="O9017" s="5"/>
    </row>
    <row r="9018" spans="15:15" x14ac:dyDescent="0.3">
      <c r="O9018" s="5"/>
    </row>
    <row r="9019" spans="15:15" x14ac:dyDescent="0.3">
      <c r="O9019" s="5"/>
    </row>
    <row r="9020" spans="15:15" x14ac:dyDescent="0.3">
      <c r="O9020" s="5"/>
    </row>
    <row r="9021" spans="15:15" x14ac:dyDescent="0.3">
      <c r="O9021" s="5"/>
    </row>
    <row r="9022" spans="15:15" x14ac:dyDescent="0.3">
      <c r="O9022" s="5"/>
    </row>
    <row r="9023" spans="15:15" x14ac:dyDescent="0.3">
      <c r="O9023" s="5"/>
    </row>
    <row r="9024" spans="15:15" x14ac:dyDescent="0.3">
      <c r="O9024" s="5"/>
    </row>
    <row r="9025" spans="15:15" x14ac:dyDescent="0.3">
      <c r="O9025" s="5"/>
    </row>
    <row r="9026" spans="15:15" x14ac:dyDescent="0.3">
      <c r="O9026" s="5"/>
    </row>
    <row r="9027" spans="15:15" x14ac:dyDescent="0.3">
      <c r="O9027" s="5"/>
    </row>
    <row r="9028" spans="15:15" x14ac:dyDescent="0.3">
      <c r="O9028" s="5"/>
    </row>
    <row r="9029" spans="15:15" x14ac:dyDescent="0.3">
      <c r="O9029" s="5"/>
    </row>
    <row r="9030" spans="15:15" x14ac:dyDescent="0.3">
      <c r="O9030" s="5"/>
    </row>
    <row r="9031" spans="15:15" x14ac:dyDescent="0.3">
      <c r="O9031" s="5"/>
    </row>
    <row r="9032" spans="15:15" x14ac:dyDescent="0.3">
      <c r="O9032" s="5"/>
    </row>
    <row r="9033" spans="15:15" x14ac:dyDescent="0.3">
      <c r="O9033" s="5"/>
    </row>
    <row r="9034" spans="15:15" x14ac:dyDescent="0.3">
      <c r="O9034" s="5"/>
    </row>
    <row r="9035" spans="15:15" x14ac:dyDescent="0.3">
      <c r="O9035" s="5"/>
    </row>
    <row r="9036" spans="15:15" x14ac:dyDescent="0.3">
      <c r="O9036" s="5"/>
    </row>
    <row r="9037" spans="15:15" x14ac:dyDescent="0.3">
      <c r="O9037" s="5"/>
    </row>
    <row r="9038" spans="15:15" x14ac:dyDescent="0.3">
      <c r="O9038" s="5"/>
    </row>
    <row r="9039" spans="15:15" x14ac:dyDescent="0.3">
      <c r="O9039" s="5"/>
    </row>
    <row r="9040" spans="15:15" x14ac:dyDescent="0.3">
      <c r="O9040" s="5"/>
    </row>
    <row r="9041" spans="15:15" x14ac:dyDescent="0.3">
      <c r="O9041" s="5"/>
    </row>
    <row r="9042" spans="15:15" x14ac:dyDescent="0.3">
      <c r="O9042" s="5"/>
    </row>
    <row r="9043" spans="15:15" x14ac:dyDescent="0.3">
      <c r="O9043" s="5"/>
    </row>
    <row r="9044" spans="15:15" x14ac:dyDescent="0.3">
      <c r="O9044" s="5"/>
    </row>
    <row r="9045" spans="15:15" x14ac:dyDescent="0.3">
      <c r="O9045" s="5"/>
    </row>
    <row r="9046" spans="15:15" x14ac:dyDescent="0.3">
      <c r="O9046" s="5"/>
    </row>
    <row r="9047" spans="15:15" x14ac:dyDescent="0.3">
      <c r="O9047" s="5"/>
    </row>
    <row r="9048" spans="15:15" x14ac:dyDescent="0.3">
      <c r="O9048" s="5"/>
    </row>
    <row r="9049" spans="15:15" x14ac:dyDescent="0.3">
      <c r="O9049" s="5"/>
    </row>
    <row r="9050" spans="15:15" x14ac:dyDescent="0.3">
      <c r="O9050" s="5"/>
    </row>
    <row r="9051" spans="15:15" x14ac:dyDescent="0.3">
      <c r="O9051" s="5"/>
    </row>
    <row r="9052" spans="15:15" x14ac:dyDescent="0.3">
      <c r="O9052" s="5"/>
    </row>
    <row r="9053" spans="15:15" x14ac:dyDescent="0.3">
      <c r="O9053" s="5"/>
    </row>
    <row r="9054" spans="15:15" x14ac:dyDescent="0.3">
      <c r="O9054" s="5"/>
    </row>
    <row r="9055" spans="15:15" x14ac:dyDescent="0.3">
      <c r="O9055" s="5"/>
    </row>
    <row r="9056" spans="15:15" x14ac:dyDescent="0.3">
      <c r="O9056" s="5"/>
    </row>
    <row r="9057" spans="15:15" x14ac:dyDescent="0.3">
      <c r="O9057" s="5"/>
    </row>
    <row r="9058" spans="15:15" x14ac:dyDescent="0.3">
      <c r="O9058" s="5"/>
    </row>
    <row r="9059" spans="15:15" x14ac:dyDescent="0.3">
      <c r="O9059" s="5"/>
    </row>
    <row r="9060" spans="15:15" x14ac:dyDescent="0.3">
      <c r="O9060" s="5"/>
    </row>
    <row r="9061" spans="15:15" x14ac:dyDescent="0.3">
      <c r="O9061" s="5"/>
    </row>
    <row r="9062" spans="15:15" x14ac:dyDescent="0.3">
      <c r="O9062" s="5"/>
    </row>
    <row r="9063" spans="15:15" x14ac:dyDescent="0.3">
      <c r="O9063" s="5"/>
    </row>
    <row r="9064" spans="15:15" x14ac:dyDescent="0.3">
      <c r="O9064" s="5"/>
    </row>
    <row r="9065" spans="15:15" x14ac:dyDescent="0.3">
      <c r="O9065" s="5"/>
    </row>
    <row r="9066" spans="15:15" x14ac:dyDescent="0.3">
      <c r="O9066" s="5"/>
    </row>
    <row r="9067" spans="15:15" x14ac:dyDescent="0.3">
      <c r="O9067" s="5"/>
    </row>
    <row r="9068" spans="15:15" x14ac:dyDescent="0.3">
      <c r="O9068" s="5"/>
    </row>
    <row r="9069" spans="15:15" x14ac:dyDescent="0.3">
      <c r="O9069" s="5"/>
    </row>
    <row r="9070" spans="15:15" x14ac:dyDescent="0.3">
      <c r="O9070" s="5"/>
    </row>
    <row r="9071" spans="15:15" x14ac:dyDescent="0.3">
      <c r="O9071" s="5"/>
    </row>
    <row r="9072" spans="15:15" x14ac:dyDescent="0.3">
      <c r="O9072" s="5"/>
    </row>
    <row r="9073" spans="15:15" x14ac:dyDescent="0.3">
      <c r="O9073" s="5"/>
    </row>
    <row r="9074" spans="15:15" x14ac:dyDescent="0.3">
      <c r="O9074" s="5"/>
    </row>
    <row r="9075" spans="15:15" x14ac:dyDescent="0.3">
      <c r="O9075" s="5"/>
    </row>
    <row r="9076" spans="15:15" x14ac:dyDescent="0.3">
      <c r="O9076" s="5"/>
    </row>
    <row r="9077" spans="15:15" x14ac:dyDescent="0.3">
      <c r="O9077" s="5"/>
    </row>
    <row r="9078" spans="15:15" x14ac:dyDescent="0.3">
      <c r="O9078" s="5"/>
    </row>
    <row r="9079" spans="15:15" x14ac:dyDescent="0.3">
      <c r="O9079" s="5"/>
    </row>
    <row r="9080" spans="15:15" x14ac:dyDescent="0.3">
      <c r="O9080" s="5"/>
    </row>
    <row r="9081" spans="15:15" x14ac:dyDescent="0.3">
      <c r="O9081" s="5"/>
    </row>
    <row r="9082" spans="15:15" x14ac:dyDescent="0.3">
      <c r="O9082" s="5"/>
    </row>
    <row r="9083" spans="15:15" x14ac:dyDescent="0.3">
      <c r="O9083" s="5"/>
    </row>
    <row r="9084" spans="15:15" x14ac:dyDescent="0.3">
      <c r="O9084" s="5"/>
    </row>
    <row r="9085" spans="15:15" x14ac:dyDescent="0.3">
      <c r="O9085" s="5"/>
    </row>
    <row r="9086" spans="15:15" x14ac:dyDescent="0.3">
      <c r="O9086" s="5"/>
    </row>
    <row r="9087" spans="15:15" x14ac:dyDescent="0.3">
      <c r="O9087" s="5"/>
    </row>
    <row r="9088" spans="15:15" x14ac:dyDescent="0.3">
      <c r="O9088" s="5"/>
    </row>
    <row r="9089" spans="15:15" x14ac:dyDescent="0.3">
      <c r="O9089" s="5"/>
    </row>
    <row r="9090" spans="15:15" x14ac:dyDescent="0.3">
      <c r="O9090" s="5"/>
    </row>
    <row r="9091" spans="15:15" x14ac:dyDescent="0.3">
      <c r="O9091" s="5"/>
    </row>
    <row r="9092" spans="15:15" x14ac:dyDescent="0.3">
      <c r="O9092" s="5"/>
    </row>
    <row r="9093" spans="15:15" x14ac:dyDescent="0.3">
      <c r="O9093" s="5"/>
    </row>
    <row r="9094" spans="15:15" x14ac:dyDescent="0.3">
      <c r="O9094" s="5"/>
    </row>
    <row r="9095" spans="15:15" x14ac:dyDescent="0.3">
      <c r="O9095" s="5"/>
    </row>
    <row r="9096" spans="15:15" x14ac:dyDescent="0.3">
      <c r="O9096" s="5"/>
    </row>
    <row r="9097" spans="15:15" x14ac:dyDescent="0.3">
      <c r="O9097" s="5"/>
    </row>
    <row r="9098" spans="15:15" x14ac:dyDescent="0.3">
      <c r="O9098" s="5"/>
    </row>
    <row r="9099" spans="15:15" x14ac:dyDescent="0.3">
      <c r="O9099" s="5"/>
    </row>
    <row r="9100" spans="15:15" x14ac:dyDescent="0.3">
      <c r="O9100" s="5"/>
    </row>
    <row r="9101" spans="15:15" x14ac:dyDescent="0.3">
      <c r="O9101" s="5"/>
    </row>
    <row r="9102" spans="15:15" x14ac:dyDescent="0.3">
      <c r="O9102" s="5"/>
    </row>
    <row r="9103" spans="15:15" x14ac:dyDescent="0.3">
      <c r="O9103" s="5"/>
    </row>
    <row r="9104" spans="15:15" x14ac:dyDescent="0.3">
      <c r="O9104" s="5"/>
    </row>
    <row r="9105" spans="15:15" x14ac:dyDescent="0.3">
      <c r="O9105" s="5"/>
    </row>
    <row r="9106" spans="15:15" x14ac:dyDescent="0.3">
      <c r="O9106" s="5"/>
    </row>
    <row r="9107" spans="15:15" x14ac:dyDescent="0.3">
      <c r="O9107" s="5"/>
    </row>
    <row r="9108" spans="15:15" x14ac:dyDescent="0.3">
      <c r="O9108" s="5"/>
    </row>
    <row r="9109" spans="15:15" x14ac:dyDescent="0.3">
      <c r="O9109" s="5"/>
    </row>
    <row r="9110" spans="15:15" x14ac:dyDescent="0.3">
      <c r="O9110" s="5"/>
    </row>
    <row r="9111" spans="15:15" x14ac:dyDescent="0.3">
      <c r="O9111" s="5"/>
    </row>
    <row r="9112" spans="15:15" x14ac:dyDescent="0.3">
      <c r="O9112" s="5"/>
    </row>
    <row r="9113" spans="15:15" x14ac:dyDescent="0.3">
      <c r="O9113" s="5"/>
    </row>
    <row r="9114" spans="15:15" x14ac:dyDescent="0.3">
      <c r="O9114" s="5"/>
    </row>
    <row r="9115" spans="15:15" x14ac:dyDescent="0.3">
      <c r="O9115" s="5"/>
    </row>
    <row r="9116" spans="15:15" x14ac:dyDescent="0.3">
      <c r="O9116" s="5"/>
    </row>
    <row r="9117" spans="15:15" x14ac:dyDescent="0.3">
      <c r="O9117" s="5"/>
    </row>
    <row r="9118" spans="15:15" x14ac:dyDescent="0.3">
      <c r="O9118" s="5"/>
    </row>
    <row r="9119" spans="15:15" x14ac:dyDescent="0.3">
      <c r="O9119" s="5"/>
    </row>
    <row r="9120" spans="15:15" x14ac:dyDescent="0.3">
      <c r="O9120" s="5"/>
    </row>
    <row r="9121" spans="15:15" x14ac:dyDescent="0.3">
      <c r="O9121" s="5"/>
    </row>
    <row r="9122" spans="15:15" x14ac:dyDescent="0.3">
      <c r="O9122" s="5"/>
    </row>
    <row r="9123" spans="15:15" x14ac:dyDescent="0.3">
      <c r="O9123" s="5"/>
    </row>
    <row r="9124" spans="15:15" x14ac:dyDescent="0.3">
      <c r="O9124" s="5"/>
    </row>
    <row r="9125" spans="15:15" x14ac:dyDescent="0.3">
      <c r="O9125" s="5"/>
    </row>
    <row r="9126" spans="15:15" x14ac:dyDescent="0.3">
      <c r="O9126" s="5"/>
    </row>
    <row r="9127" spans="15:15" x14ac:dyDescent="0.3">
      <c r="O9127" s="5"/>
    </row>
    <row r="9128" spans="15:15" x14ac:dyDescent="0.3">
      <c r="O9128" s="5"/>
    </row>
    <row r="9129" spans="15:15" x14ac:dyDescent="0.3">
      <c r="O9129" s="5"/>
    </row>
    <row r="9130" spans="15:15" x14ac:dyDescent="0.3">
      <c r="O9130" s="5"/>
    </row>
    <row r="9131" spans="15:15" x14ac:dyDescent="0.3">
      <c r="O9131" s="5"/>
    </row>
    <row r="9132" spans="15:15" x14ac:dyDescent="0.3">
      <c r="O9132" s="5"/>
    </row>
    <row r="9133" spans="15:15" x14ac:dyDescent="0.3">
      <c r="O9133" s="5"/>
    </row>
    <row r="9134" spans="15:15" x14ac:dyDescent="0.3">
      <c r="O9134" s="5"/>
    </row>
    <row r="9135" spans="15:15" x14ac:dyDescent="0.3">
      <c r="O9135" s="5"/>
    </row>
    <row r="9136" spans="15:15" x14ac:dyDescent="0.3">
      <c r="O9136" s="5"/>
    </row>
    <row r="9137" spans="15:15" x14ac:dyDescent="0.3">
      <c r="O9137" s="5"/>
    </row>
    <row r="9138" spans="15:15" x14ac:dyDescent="0.3">
      <c r="O9138" s="5"/>
    </row>
    <row r="9139" spans="15:15" x14ac:dyDescent="0.3">
      <c r="O9139" s="5"/>
    </row>
    <row r="9140" spans="15:15" x14ac:dyDescent="0.3">
      <c r="O9140" s="5"/>
    </row>
    <row r="9141" spans="15:15" x14ac:dyDescent="0.3">
      <c r="O9141" s="5"/>
    </row>
    <row r="9142" spans="15:15" x14ac:dyDescent="0.3">
      <c r="O9142" s="5"/>
    </row>
    <row r="9143" spans="15:15" x14ac:dyDescent="0.3">
      <c r="O9143" s="5"/>
    </row>
    <row r="9144" spans="15:15" x14ac:dyDescent="0.3">
      <c r="O9144" s="5"/>
    </row>
    <row r="9145" spans="15:15" x14ac:dyDescent="0.3">
      <c r="O9145" s="5"/>
    </row>
    <row r="9146" spans="15:15" x14ac:dyDescent="0.3">
      <c r="O9146" s="5"/>
    </row>
    <row r="9147" spans="15:15" x14ac:dyDescent="0.3">
      <c r="O9147" s="5"/>
    </row>
    <row r="9148" spans="15:15" x14ac:dyDescent="0.3">
      <c r="O9148" s="5"/>
    </row>
    <row r="9149" spans="15:15" x14ac:dyDescent="0.3">
      <c r="O9149" s="5"/>
    </row>
    <row r="9150" spans="15:15" x14ac:dyDescent="0.3">
      <c r="O9150" s="5"/>
    </row>
    <row r="9151" spans="15:15" x14ac:dyDescent="0.3">
      <c r="O9151" s="5"/>
    </row>
    <row r="9152" spans="15:15" x14ac:dyDescent="0.3">
      <c r="O9152" s="5"/>
    </row>
    <row r="9153" spans="15:15" x14ac:dyDescent="0.3">
      <c r="O9153" s="5"/>
    </row>
    <row r="9154" spans="15:15" x14ac:dyDescent="0.3">
      <c r="O9154" s="5"/>
    </row>
    <row r="9155" spans="15:15" x14ac:dyDescent="0.3">
      <c r="O9155" s="5"/>
    </row>
    <row r="9156" spans="15:15" x14ac:dyDescent="0.3">
      <c r="O9156" s="5"/>
    </row>
    <row r="9157" spans="15:15" x14ac:dyDescent="0.3">
      <c r="O9157" s="5"/>
    </row>
    <row r="9158" spans="15:15" x14ac:dyDescent="0.3">
      <c r="O9158" s="5"/>
    </row>
    <row r="9159" spans="15:15" x14ac:dyDescent="0.3">
      <c r="O9159" s="5"/>
    </row>
    <row r="9160" spans="15:15" x14ac:dyDescent="0.3">
      <c r="O9160" s="5"/>
    </row>
    <row r="9161" spans="15:15" x14ac:dyDescent="0.3">
      <c r="O9161" s="5"/>
    </row>
    <row r="9162" spans="15:15" x14ac:dyDescent="0.3">
      <c r="O9162" s="5"/>
    </row>
    <row r="9163" spans="15:15" x14ac:dyDescent="0.3">
      <c r="O9163" s="5"/>
    </row>
    <row r="9164" spans="15:15" x14ac:dyDescent="0.3">
      <c r="O9164" s="5"/>
    </row>
    <row r="9165" spans="15:15" x14ac:dyDescent="0.3">
      <c r="O9165" s="5"/>
    </row>
    <row r="9166" spans="15:15" x14ac:dyDescent="0.3">
      <c r="O9166" s="5"/>
    </row>
    <row r="9167" spans="15:15" x14ac:dyDescent="0.3">
      <c r="O9167" s="5"/>
    </row>
    <row r="9168" spans="15:15" x14ac:dyDescent="0.3">
      <c r="O9168" s="5"/>
    </row>
    <row r="9169" spans="15:15" x14ac:dyDescent="0.3">
      <c r="O9169" s="5"/>
    </row>
    <row r="9170" spans="15:15" x14ac:dyDescent="0.3">
      <c r="O9170" s="5"/>
    </row>
    <row r="9171" spans="15:15" x14ac:dyDescent="0.3">
      <c r="O9171" s="5"/>
    </row>
    <row r="9172" spans="15:15" x14ac:dyDescent="0.3">
      <c r="O9172" s="5"/>
    </row>
    <row r="9173" spans="15:15" x14ac:dyDescent="0.3">
      <c r="O9173" s="5"/>
    </row>
    <row r="9174" spans="15:15" x14ac:dyDescent="0.3">
      <c r="O9174" s="5"/>
    </row>
    <row r="9175" spans="15:15" x14ac:dyDescent="0.3">
      <c r="O9175" s="5"/>
    </row>
    <row r="9176" spans="15:15" x14ac:dyDescent="0.3">
      <c r="O9176" s="5"/>
    </row>
    <row r="9177" spans="15:15" x14ac:dyDescent="0.3">
      <c r="O9177" s="5"/>
    </row>
    <row r="9178" spans="15:15" x14ac:dyDescent="0.3">
      <c r="O9178" s="5"/>
    </row>
    <row r="9179" spans="15:15" x14ac:dyDescent="0.3">
      <c r="O9179" s="5"/>
    </row>
    <row r="9180" spans="15:15" x14ac:dyDescent="0.3">
      <c r="O9180" s="5"/>
    </row>
    <row r="9181" spans="15:15" x14ac:dyDescent="0.3">
      <c r="O9181" s="5"/>
    </row>
    <row r="9182" spans="15:15" x14ac:dyDescent="0.3">
      <c r="O9182" s="5"/>
    </row>
    <row r="9183" spans="15:15" x14ac:dyDescent="0.3">
      <c r="O9183" s="5"/>
    </row>
    <row r="9184" spans="15:15" x14ac:dyDescent="0.3">
      <c r="O9184" s="5"/>
    </row>
    <row r="9185" spans="15:15" x14ac:dyDescent="0.3">
      <c r="O9185" s="5"/>
    </row>
    <row r="9186" spans="15:15" x14ac:dyDescent="0.3">
      <c r="O9186" s="5"/>
    </row>
    <row r="9187" spans="15:15" x14ac:dyDescent="0.3">
      <c r="O9187" s="5"/>
    </row>
    <row r="9188" spans="15:15" x14ac:dyDescent="0.3">
      <c r="O9188" s="5"/>
    </row>
    <row r="9189" spans="15:15" x14ac:dyDescent="0.3">
      <c r="O9189" s="5"/>
    </row>
    <row r="9190" spans="15:15" x14ac:dyDescent="0.3">
      <c r="O9190" s="5"/>
    </row>
    <row r="9191" spans="15:15" x14ac:dyDescent="0.3">
      <c r="O9191" s="5"/>
    </row>
    <row r="9192" spans="15:15" x14ac:dyDescent="0.3">
      <c r="O9192" s="5"/>
    </row>
    <row r="9193" spans="15:15" x14ac:dyDescent="0.3">
      <c r="O9193" s="5"/>
    </row>
    <row r="9194" spans="15:15" x14ac:dyDescent="0.3">
      <c r="O9194" s="5"/>
    </row>
    <row r="9195" spans="15:15" x14ac:dyDescent="0.3">
      <c r="O9195" s="5"/>
    </row>
    <row r="9196" spans="15:15" x14ac:dyDescent="0.3">
      <c r="O9196" s="5"/>
    </row>
    <row r="9197" spans="15:15" x14ac:dyDescent="0.3">
      <c r="O9197" s="5"/>
    </row>
    <row r="9198" spans="15:15" x14ac:dyDescent="0.3">
      <c r="O9198" s="5"/>
    </row>
    <row r="9199" spans="15:15" x14ac:dyDescent="0.3">
      <c r="O9199" s="5"/>
    </row>
    <row r="9200" spans="15:15" x14ac:dyDescent="0.3">
      <c r="O9200" s="5"/>
    </row>
    <row r="9201" spans="15:15" x14ac:dyDescent="0.3">
      <c r="O9201" s="5"/>
    </row>
    <row r="9202" spans="15:15" x14ac:dyDescent="0.3">
      <c r="O9202" s="5"/>
    </row>
    <row r="9203" spans="15:15" x14ac:dyDescent="0.3">
      <c r="O9203" s="5"/>
    </row>
    <row r="9204" spans="15:15" x14ac:dyDescent="0.3">
      <c r="O9204" s="5"/>
    </row>
    <row r="9205" spans="15:15" x14ac:dyDescent="0.3">
      <c r="O9205" s="5"/>
    </row>
    <row r="9206" spans="15:15" x14ac:dyDescent="0.3">
      <c r="O9206" s="5"/>
    </row>
    <row r="9207" spans="15:15" x14ac:dyDescent="0.3">
      <c r="O9207" s="5"/>
    </row>
    <row r="9208" spans="15:15" x14ac:dyDescent="0.3">
      <c r="O9208" s="5"/>
    </row>
    <row r="9209" spans="15:15" x14ac:dyDescent="0.3">
      <c r="O9209" s="5"/>
    </row>
    <row r="9210" spans="15:15" x14ac:dyDescent="0.3">
      <c r="O9210" s="5"/>
    </row>
    <row r="9211" spans="15:15" x14ac:dyDescent="0.3">
      <c r="O9211" s="5"/>
    </row>
    <row r="9212" spans="15:15" x14ac:dyDescent="0.3">
      <c r="O9212" s="5"/>
    </row>
    <row r="9213" spans="15:15" x14ac:dyDescent="0.3">
      <c r="O9213" s="5"/>
    </row>
    <row r="9214" spans="15:15" x14ac:dyDescent="0.3">
      <c r="O9214" s="5"/>
    </row>
    <row r="9215" spans="15:15" x14ac:dyDescent="0.3">
      <c r="O9215" s="5"/>
    </row>
    <row r="9216" spans="15:15" x14ac:dyDescent="0.3">
      <c r="O9216" s="5"/>
    </row>
    <row r="9217" spans="15:15" x14ac:dyDescent="0.3">
      <c r="O9217" s="5"/>
    </row>
    <row r="9218" spans="15:15" x14ac:dyDescent="0.3">
      <c r="O9218" s="5"/>
    </row>
    <row r="9219" spans="15:15" x14ac:dyDescent="0.3">
      <c r="O9219" s="5"/>
    </row>
    <row r="9220" spans="15:15" x14ac:dyDescent="0.3">
      <c r="O9220" s="5"/>
    </row>
    <row r="9221" spans="15:15" x14ac:dyDescent="0.3">
      <c r="O9221" s="5"/>
    </row>
    <row r="9222" spans="15:15" x14ac:dyDescent="0.3">
      <c r="O9222" s="5"/>
    </row>
    <row r="9223" spans="15:15" x14ac:dyDescent="0.3">
      <c r="O9223" s="5"/>
    </row>
    <row r="9224" spans="15:15" x14ac:dyDescent="0.3">
      <c r="O9224" s="5"/>
    </row>
    <row r="9225" spans="15:15" x14ac:dyDescent="0.3">
      <c r="O9225" s="5"/>
    </row>
    <row r="9226" spans="15:15" x14ac:dyDescent="0.3">
      <c r="O9226" s="5"/>
    </row>
    <row r="9227" spans="15:15" x14ac:dyDescent="0.3">
      <c r="O9227" s="5"/>
    </row>
    <row r="9228" spans="15:15" x14ac:dyDescent="0.3">
      <c r="O9228" s="5"/>
    </row>
    <row r="9229" spans="15:15" x14ac:dyDescent="0.3">
      <c r="O9229" s="5"/>
    </row>
    <row r="9230" spans="15:15" x14ac:dyDescent="0.3">
      <c r="O9230" s="5"/>
    </row>
    <row r="9231" spans="15:15" x14ac:dyDescent="0.3">
      <c r="O9231" s="5"/>
    </row>
    <row r="9232" spans="15:15" x14ac:dyDescent="0.3">
      <c r="O9232" s="5"/>
    </row>
    <row r="9233" spans="15:15" x14ac:dyDescent="0.3">
      <c r="O9233" s="5"/>
    </row>
    <row r="9234" spans="15:15" x14ac:dyDescent="0.3">
      <c r="O9234" s="5"/>
    </row>
    <row r="9235" spans="15:15" x14ac:dyDescent="0.3">
      <c r="O9235" s="5"/>
    </row>
    <row r="9236" spans="15:15" x14ac:dyDescent="0.3">
      <c r="O9236" s="5"/>
    </row>
    <row r="9237" spans="15:15" x14ac:dyDescent="0.3">
      <c r="O9237" s="5"/>
    </row>
    <row r="9238" spans="15:15" x14ac:dyDescent="0.3">
      <c r="O9238" s="5"/>
    </row>
    <row r="9239" spans="15:15" x14ac:dyDescent="0.3">
      <c r="O9239" s="5"/>
    </row>
    <row r="9240" spans="15:15" x14ac:dyDescent="0.3">
      <c r="O9240" s="5"/>
    </row>
    <row r="9241" spans="15:15" x14ac:dyDescent="0.3">
      <c r="O9241" s="5"/>
    </row>
    <row r="9242" spans="15:15" x14ac:dyDescent="0.3">
      <c r="O9242" s="5"/>
    </row>
    <row r="9243" spans="15:15" x14ac:dyDescent="0.3">
      <c r="O9243" s="5"/>
    </row>
    <row r="9244" spans="15:15" x14ac:dyDescent="0.3">
      <c r="O9244" s="5"/>
    </row>
    <row r="9245" spans="15:15" x14ac:dyDescent="0.3">
      <c r="O9245" s="5"/>
    </row>
    <row r="9246" spans="15:15" x14ac:dyDescent="0.3">
      <c r="O9246" s="5"/>
    </row>
    <row r="9247" spans="15:15" x14ac:dyDescent="0.3">
      <c r="O9247" s="5"/>
    </row>
    <row r="9248" spans="15:15" x14ac:dyDescent="0.3">
      <c r="O9248" s="5"/>
    </row>
    <row r="9249" spans="15:15" x14ac:dyDescent="0.3">
      <c r="O9249" s="5"/>
    </row>
    <row r="9250" spans="15:15" x14ac:dyDescent="0.3">
      <c r="O9250" s="5"/>
    </row>
    <row r="9251" spans="15:15" x14ac:dyDescent="0.3">
      <c r="O9251" s="5"/>
    </row>
    <row r="9252" spans="15:15" x14ac:dyDescent="0.3">
      <c r="O9252" s="5"/>
    </row>
    <row r="9253" spans="15:15" x14ac:dyDescent="0.3">
      <c r="O9253" s="5"/>
    </row>
    <row r="9254" spans="15:15" x14ac:dyDescent="0.3">
      <c r="O9254" s="5"/>
    </row>
    <row r="9255" spans="15:15" x14ac:dyDescent="0.3">
      <c r="O9255" s="5"/>
    </row>
    <row r="9256" spans="15:15" x14ac:dyDescent="0.3">
      <c r="O9256" s="5"/>
    </row>
    <row r="9257" spans="15:15" x14ac:dyDescent="0.3">
      <c r="O9257" s="5"/>
    </row>
    <row r="9258" spans="15:15" x14ac:dyDescent="0.3">
      <c r="O9258" s="5"/>
    </row>
    <row r="9259" spans="15:15" x14ac:dyDescent="0.3">
      <c r="O9259" s="5"/>
    </row>
    <row r="9260" spans="15:15" x14ac:dyDescent="0.3">
      <c r="O9260" s="5"/>
    </row>
    <row r="9261" spans="15:15" x14ac:dyDescent="0.3">
      <c r="O9261" s="5"/>
    </row>
    <row r="9262" spans="15:15" x14ac:dyDescent="0.3">
      <c r="O9262" s="5"/>
    </row>
    <row r="9263" spans="15:15" x14ac:dyDescent="0.3">
      <c r="O9263" s="5"/>
    </row>
    <row r="9264" spans="15:15" x14ac:dyDescent="0.3">
      <c r="O9264" s="5"/>
    </row>
    <row r="9265" spans="15:15" x14ac:dyDescent="0.3">
      <c r="O9265" s="5"/>
    </row>
    <row r="9266" spans="15:15" x14ac:dyDescent="0.3">
      <c r="O9266" s="5"/>
    </row>
    <row r="9267" spans="15:15" x14ac:dyDescent="0.3">
      <c r="O9267" s="5"/>
    </row>
    <row r="9268" spans="15:15" x14ac:dyDescent="0.3">
      <c r="O9268" s="5"/>
    </row>
    <row r="9269" spans="15:15" x14ac:dyDescent="0.3">
      <c r="O9269" s="5"/>
    </row>
    <row r="9270" spans="15:15" x14ac:dyDescent="0.3">
      <c r="O9270" s="5"/>
    </row>
    <row r="9271" spans="15:15" x14ac:dyDescent="0.3">
      <c r="O9271" s="5"/>
    </row>
    <row r="9272" spans="15:15" x14ac:dyDescent="0.3">
      <c r="O9272" s="5"/>
    </row>
    <row r="9273" spans="15:15" x14ac:dyDescent="0.3">
      <c r="O9273" s="5"/>
    </row>
    <row r="9274" spans="15:15" x14ac:dyDescent="0.3">
      <c r="O9274" s="5"/>
    </row>
    <row r="9275" spans="15:15" x14ac:dyDescent="0.3">
      <c r="O9275" s="5"/>
    </row>
    <row r="9276" spans="15:15" x14ac:dyDescent="0.3">
      <c r="O9276" s="5"/>
    </row>
    <row r="9277" spans="15:15" x14ac:dyDescent="0.3">
      <c r="O9277" s="5"/>
    </row>
    <row r="9278" spans="15:15" x14ac:dyDescent="0.3">
      <c r="O9278" s="5"/>
    </row>
    <row r="9279" spans="15:15" x14ac:dyDescent="0.3">
      <c r="O9279" s="5"/>
    </row>
    <row r="9280" spans="15:15" x14ac:dyDescent="0.3">
      <c r="O9280" s="5"/>
    </row>
    <row r="9281" spans="15:15" x14ac:dyDescent="0.3">
      <c r="O9281" s="5"/>
    </row>
    <row r="9282" spans="15:15" x14ac:dyDescent="0.3">
      <c r="O9282" s="5"/>
    </row>
    <row r="9283" spans="15:15" x14ac:dyDescent="0.3">
      <c r="O9283" s="5"/>
    </row>
    <row r="9284" spans="15:15" x14ac:dyDescent="0.3">
      <c r="O9284" s="5"/>
    </row>
    <row r="9285" spans="15:15" x14ac:dyDescent="0.3">
      <c r="O9285" s="5"/>
    </row>
    <row r="9286" spans="15:15" x14ac:dyDescent="0.3">
      <c r="O9286" s="5"/>
    </row>
    <row r="9287" spans="15:15" x14ac:dyDescent="0.3">
      <c r="O9287" s="5"/>
    </row>
    <row r="9288" spans="15:15" x14ac:dyDescent="0.3">
      <c r="O9288" s="5"/>
    </row>
    <row r="9289" spans="15:15" x14ac:dyDescent="0.3">
      <c r="O9289" s="5"/>
    </row>
    <row r="9290" spans="15:15" x14ac:dyDescent="0.3">
      <c r="O9290" s="5"/>
    </row>
    <row r="9291" spans="15:15" x14ac:dyDescent="0.3">
      <c r="O9291" s="5"/>
    </row>
    <row r="9292" spans="15:15" x14ac:dyDescent="0.3">
      <c r="O9292" s="5"/>
    </row>
    <row r="9293" spans="15:15" x14ac:dyDescent="0.3">
      <c r="O9293" s="5"/>
    </row>
    <row r="9294" spans="15:15" x14ac:dyDescent="0.3">
      <c r="O9294" s="5"/>
    </row>
    <row r="9295" spans="15:15" x14ac:dyDescent="0.3">
      <c r="O9295" s="5"/>
    </row>
    <row r="9296" spans="15:15" x14ac:dyDescent="0.3">
      <c r="O9296" s="5"/>
    </row>
    <row r="9297" spans="15:15" x14ac:dyDescent="0.3">
      <c r="O9297" s="5"/>
    </row>
    <row r="9298" spans="15:15" x14ac:dyDescent="0.3">
      <c r="O9298" s="5"/>
    </row>
    <row r="9299" spans="15:15" x14ac:dyDescent="0.3">
      <c r="O9299" s="5"/>
    </row>
    <row r="9300" spans="15:15" x14ac:dyDescent="0.3">
      <c r="O9300" s="5"/>
    </row>
    <row r="9301" spans="15:15" x14ac:dyDescent="0.3">
      <c r="O9301" s="5"/>
    </row>
    <row r="9302" spans="15:15" x14ac:dyDescent="0.3">
      <c r="O9302" s="5"/>
    </row>
    <row r="9303" spans="15:15" x14ac:dyDescent="0.3">
      <c r="O9303" s="5"/>
    </row>
    <row r="9304" spans="15:15" x14ac:dyDescent="0.3">
      <c r="O9304" s="5"/>
    </row>
    <row r="9305" spans="15:15" x14ac:dyDescent="0.3">
      <c r="O9305" s="5"/>
    </row>
    <row r="9306" spans="15:15" x14ac:dyDescent="0.3">
      <c r="O9306" s="5"/>
    </row>
    <row r="9307" spans="15:15" x14ac:dyDescent="0.3">
      <c r="O9307" s="5"/>
    </row>
    <row r="9308" spans="15:15" x14ac:dyDescent="0.3">
      <c r="O9308" s="5"/>
    </row>
    <row r="9309" spans="15:15" x14ac:dyDescent="0.3">
      <c r="O9309" s="5"/>
    </row>
    <row r="9310" spans="15:15" x14ac:dyDescent="0.3">
      <c r="O9310" s="5"/>
    </row>
    <row r="9311" spans="15:15" x14ac:dyDescent="0.3">
      <c r="O9311" s="5"/>
    </row>
    <row r="9312" spans="15:15" x14ac:dyDescent="0.3">
      <c r="O9312" s="5"/>
    </row>
    <row r="9313" spans="15:15" x14ac:dyDescent="0.3">
      <c r="O9313" s="5"/>
    </row>
    <row r="9314" spans="15:15" x14ac:dyDescent="0.3">
      <c r="O9314" s="5"/>
    </row>
    <row r="9315" spans="15:15" x14ac:dyDescent="0.3">
      <c r="O9315" s="5"/>
    </row>
    <row r="9316" spans="15:15" x14ac:dyDescent="0.3">
      <c r="O9316" s="5"/>
    </row>
    <row r="9317" spans="15:15" x14ac:dyDescent="0.3">
      <c r="O9317" s="5"/>
    </row>
    <row r="9318" spans="15:15" x14ac:dyDescent="0.3">
      <c r="O9318" s="5"/>
    </row>
    <row r="9319" spans="15:15" x14ac:dyDescent="0.3">
      <c r="O9319" s="5"/>
    </row>
    <row r="9320" spans="15:15" x14ac:dyDescent="0.3">
      <c r="O9320" s="5"/>
    </row>
    <row r="9321" spans="15:15" x14ac:dyDescent="0.3">
      <c r="O9321" s="5"/>
    </row>
    <row r="9322" spans="15:15" x14ac:dyDescent="0.3">
      <c r="O9322" s="5"/>
    </row>
    <row r="9323" spans="15:15" x14ac:dyDescent="0.3">
      <c r="O9323" s="5"/>
    </row>
    <row r="9324" spans="15:15" x14ac:dyDescent="0.3">
      <c r="O9324" s="5"/>
    </row>
    <row r="9325" spans="15:15" x14ac:dyDescent="0.3">
      <c r="O9325" s="5"/>
    </row>
    <row r="9326" spans="15:15" x14ac:dyDescent="0.3">
      <c r="O9326" s="5"/>
    </row>
    <row r="9327" spans="15:15" x14ac:dyDescent="0.3">
      <c r="O9327" s="5"/>
    </row>
    <row r="9328" spans="15:15" x14ac:dyDescent="0.3">
      <c r="O9328" s="5"/>
    </row>
    <row r="9329" spans="15:15" x14ac:dyDescent="0.3">
      <c r="O9329" s="5"/>
    </row>
    <row r="9330" spans="15:15" x14ac:dyDescent="0.3">
      <c r="O9330" s="5"/>
    </row>
    <row r="9331" spans="15:15" x14ac:dyDescent="0.3">
      <c r="O9331" s="5"/>
    </row>
    <row r="9332" spans="15:15" x14ac:dyDescent="0.3">
      <c r="O9332" s="5"/>
    </row>
    <row r="9333" spans="15:15" x14ac:dyDescent="0.3">
      <c r="O9333" s="5"/>
    </row>
    <row r="9334" spans="15:15" x14ac:dyDescent="0.3">
      <c r="O9334" s="5"/>
    </row>
    <row r="9335" spans="15:15" x14ac:dyDescent="0.3">
      <c r="O9335" s="5"/>
    </row>
    <row r="9336" spans="15:15" x14ac:dyDescent="0.3">
      <c r="O9336" s="5"/>
    </row>
    <row r="9337" spans="15:15" x14ac:dyDescent="0.3">
      <c r="O9337" s="5"/>
    </row>
    <row r="9338" spans="15:15" x14ac:dyDescent="0.3">
      <c r="O9338" s="5"/>
    </row>
    <row r="9339" spans="15:15" x14ac:dyDescent="0.3">
      <c r="O9339" s="5"/>
    </row>
    <row r="9340" spans="15:15" x14ac:dyDescent="0.3">
      <c r="O9340" s="5"/>
    </row>
    <row r="9341" spans="15:15" x14ac:dyDescent="0.3">
      <c r="O9341" s="5"/>
    </row>
    <row r="9342" spans="15:15" x14ac:dyDescent="0.3">
      <c r="O9342" s="5"/>
    </row>
    <row r="9343" spans="15:15" x14ac:dyDescent="0.3">
      <c r="O9343" s="5"/>
    </row>
    <row r="9344" spans="15:15" x14ac:dyDescent="0.3">
      <c r="O9344" s="5"/>
    </row>
    <row r="9345" spans="15:15" x14ac:dyDescent="0.3">
      <c r="O9345" s="5"/>
    </row>
    <row r="9346" spans="15:15" x14ac:dyDescent="0.3">
      <c r="O9346" s="5"/>
    </row>
    <row r="9347" spans="15:15" x14ac:dyDescent="0.3">
      <c r="O9347" s="5"/>
    </row>
    <row r="9348" spans="15:15" x14ac:dyDescent="0.3">
      <c r="O9348" s="5"/>
    </row>
    <row r="9349" spans="15:15" x14ac:dyDescent="0.3">
      <c r="O9349" s="5"/>
    </row>
    <row r="9350" spans="15:15" x14ac:dyDescent="0.3">
      <c r="O9350" s="5"/>
    </row>
    <row r="9351" spans="15:15" x14ac:dyDescent="0.3">
      <c r="O9351" s="5"/>
    </row>
    <row r="9352" spans="15:15" x14ac:dyDescent="0.3">
      <c r="O9352" s="5"/>
    </row>
    <row r="9353" spans="15:15" x14ac:dyDescent="0.3">
      <c r="O9353" s="5"/>
    </row>
    <row r="9354" spans="15:15" x14ac:dyDescent="0.3">
      <c r="O9354" s="5"/>
    </row>
    <row r="9355" spans="15:15" x14ac:dyDescent="0.3">
      <c r="O9355" s="5"/>
    </row>
    <row r="9356" spans="15:15" x14ac:dyDescent="0.3">
      <c r="O9356" s="5"/>
    </row>
    <row r="9357" spans="15:15" x14ac:dyDescent="0.3">
      <c r="O9357" s="5"/>
    </row>
    <row r="9358" spans="15:15" x14ac:dyDescent="0.3">
      <c r="O9358" s="5"/>
    </row>
    <row r="9359" spans="15:15" x14ac:dyDescent="0.3">
      <c r="O9359" s="5"/>
    </row>
    <row r="9360" spans="15:15" x14ac:dyDescent="0.3">
      <c r="O9360" s="5"/>
    </row>
    <row r="9361" spans="15:15" x14ac:dyDescent="0.3">
      <c r="O9361" s="5"/>
    </row>
    <row r="9362" spans="15:15" x14ac:dyDescent="0.3">
      <c r="O9362" s="5"/>
    </row>
    <row r="9363" spans="15:15" x14ac:dyDescent="0.3">
      <c r="O9363" s="5"/>
    </row>
    <row r="9364" spans="15:15" x14ac:dyDescent="0.3">
      <c r="O9364" s="5"/>
    </row>
    <row r="9365" spans="15:15" x14ac:dyDescent="0.3">
      <c r="O9365" s="5"/>
    </row>
    <row r="9366" spans="15:15" x14ac:dyDescent="0.3">
      <c r="O9366" s="5"/>
    </row>
    <row r="9367" spans="15:15" x14ac:dyDescent="0.3">
      <c r="O9367" s="5"/>
    </row>
    <row r="9368" spans="15:15" x14ac:dyDescent="0.3">
      <c r="O9368" s="5"/>
    </row>
    <row r="9369" spans="15:15" x14ac:dyDescent="0.3">
      <c r="O9369" s="5"/>
    </row>
    <row r="9370" spans="15:15" x14ac:dyDescent="0.3">
      <c r="O9370" s="5"/>
    </row>
    <row r="9371" spans="15:15" x14ac:dyDescent="0.3">
      <c r="O9371" s="5"/>
    </row>
    <row r="9372" spans="15:15" x14ac:dyDescent="0.3">
      <c r="O9372" s="5"/>
    </row>
    <row r="9373" spans="15:15" x14ac:dyDescent="0.3">
      <c r="O9373" s="5"/>
    </row>
    <row r="9374" spans="15:15" x14ac:dyDescent="0.3">
      <c r="O9374" s="5"/>
    </row>
    <row r="9375" spans="15:15" x14ac:dyDescent="0.3">
      <c r="O9375" s="5"/>
    </row>
    <row r="9376" spans="15:15" x14ac:dyDescent="0.3">
      <c r="O9376" s="5"/>
    </row>
    <row r="9377" spans="15:15" x14ac:dyDescent="0.3">
      <c r="O9377" s="5"/>
    </row>
    <row r="9378" spans="15:15" x14ac:dyDescent="0.3">
      <c r="O9378" s="5"/>
    </row>
    <row r="9379" spans="15:15" x14ac:dyDescent="0.3">
      <c r="O9379" s="5"/>
    </row>
    <row r="9380" spans="15:15" x14ac:dyDescent="0.3">
      <c r="O9380" s="5"/>
    </row>
    <row r="9381" spans="15:15" x14ac:dyDescent="0.3">
      <c r="O9381" s="5"/>
    </row>
    <row r="9382" spans="15:15" x14ac:dyDescent="0.3">
      <c r="O9382" s="5"/>
    </row>
    <row r="9383" spans="15:15" x14ac:dyDescent="0.3">
      <c r="O9383" s="5"/>
    </row>
    <row r="9384" spans="15:15" x14ac:dyDescent="0.3">
      <c r="O9384" s="5"/>
    </row>
    <row r="9385" spans="15:15" x14ac:dyDescent="0.3">
      <c r="O9385" s="5"/>
    </row>
    <row r="9386" spans="15:15" x14ac:dyDescent="0.3">
      <c r="O9386" s="5"/>
    </row>
    <row r="9387" spans="15:15" x14ac:dyDescent="0.3">
      <c r="O9387" s="5"/>
    </row>
    <row r="9388" spans="15:15" x14ac:dyDescent="0.3">
      <c r="O9388" s="5"/>
    </row>
    <row r="9389" spans="15:15" x14ac:dyDescent="0.3">
      <c r="O9389" s="5"/>
    </row>
    <row r="9390" spans="15:15" x14ac:dyDescent="0.3">
      <c r="O9390" s="5"/>
    </row>
    <row r="9391" spans="15:15" x14ac:dyDescent="0.3">
      <c r="O9391" s="5"/>
    </row>
    <row r="9392" spans="15:15" x14ac:dyDescent="0.3">
      <c r="O9392" s="5"/>
    </row>
    <row r="9393" spans="15:15" x14ac:dyDescent="0.3">
      <c r="O9393" s="5"/>
    </row>
    <row r="9394" spans="15:15" x14ac:dyDescent="0.3">
      <c r="O9394" s="5"/>
    </row>
    <row r="9395" spans="15:15" x14ac:dyDescent="0.3">
      <c r="O9395" s="5"/>
    </row>
    <row r="9396" spans="15:15" x14ac:dyDescent="0.3">
      <c r="O9396" s="5"/>
    </row>
    <row r="9397" spans="15:15" x14ac:dyDescent="0.3">
      <c r="O9397" s="5"/>
    </row>
    <row r="9398" spans="15:15" x14ac:dyDescent="0.3">
      <c r="O9398" s="5"/>
    </row>
    <row r="9399" spans="15:15" x14ac:dyDescent="0.3">
      <c r="O9399" s="5"/>
    </row>
    <row r="9400" spans="15:15" x14ac:dyDescent="0.3">
      <c r="O9400" s="5"/>
    </row>
    <row r="9401" spans="15:15" x14ac:dyDescent="0.3">
      <c r="O9401" s="5"/>
    </row>
    <row r="9402" spans="15:15" x14ac:dyDescent="0.3">
      <c r="O9402" s="5"/>
    </row>
    <row r="9403" spans="15:15" x14ac:dyDescent="0.3">
      <c r="O9403" s="5"/>
    </row>
    <row r="9404" spans="15:15" x14ac:dyDescent="0.3">
      <c r="O9404" s="5"/>
    </row>
    <row r="9405" spans="15:15" x14ac:dyDescent="0.3">
      <c r="O9405" s="5"/>
    </row>
    <row r="9406" spans="15:15" x14ac:dyDescent="0.3">
      <c r="O9406" s="5"/>
    </row>
    <row r="9407" spans="15:15" x14ac:dyDescent="0.3">
      <c r="O9407" s="5"/>
    </row>
    <row r="9408" spans="15:15" x14ac:dyDescent="0.3">
      <c r="O9408" s="5"/>
    </row>
    <row r="9409" spans="15:15" x14ac:dyDescent="0.3">
      <c r="O9409" s="5"/>
    </row>
    <row r="9410" spans="15:15" x14ac:dyDescent="0.3">
      <c r="O9410" s="5"/>
    </row>
    <row r="9411" spans="15:15" x14ac:dyDescent="0.3">
      <c r="O9411" s="5"/>
    </row>
    <row r="9412" spans="15:15" x14ac:dyDescent="0.3">
      <c r="O9412" s="5"/>
    </row>
    <row r="9413" spans="15:15" x14ac:dyDescent="0.3">
      <c r="O9413" s="5"/>
    </row>
    <row r="9414" spans="15:15" x14ac:dyDescent="0.3">
      <c r="O9414" s="5"/>
    </row>
    <row r="9415" spans="15:15" x14ac:dyDescent="0.3">
      <c r="O9415" s="5"/>
    </row>
    <row r="9416" spans="15:15" x14ac:dyDescent="0.3">
      <c r="O9416" s="5"/>
    </row>
    <row r="9417" spans="15:15" x14ac:dyDescent="0.3">
      <c r="O9417" s="5"/>
    </row>
    <row r="9418" spans="15:15" x14ac:dyDescent="0.3">
      <c r="O9418" s="5"/>
    </row>
    <row r="9419" spans="15:15" x14ac:dyDescent="0.3">
      <c r="O9419" s="5"/>
    </row>
    <row r="9420" spans="15:15" x14ac:dyDescent="0.3">
      <c r="O9420" s="5"/>
    </row>
    <row r="9421" spans="15:15" x14ac:dyDescent="0.3">
      <c r="O9421" s="5"/>
    </row>
    <row r="9422" spans="15:15" x14ac:dyDescent="0.3">
      <c r="O9422" s="5"/>
    </row>
    <row r="9423" spans="15:15" x14ac:dyDescent="0.3">
      <c r="O9423" s="5"/>
    </row>
    <row r="9424" spans="15:15" x14ac:dyDescent="0.3">
      <c r="O9424" s="5"/>
    </row>
    <row r="9425" spans="15:15" x14ac:dyDescent="0.3">
      <c r="O9425" s="5"/>
    </row>
    <row r="9426" spans="15:15" x14ac:dyDescent="0.3">
      <c r="O9426" s="5"/>
    </row>
    <row r="9427" spans="15:15" x14ac:dyDescent="0.3">
      <c r="O9427" s="5"/>
    </row>
    <row r="9428" spans="15:15" x14ac:dyDescent="0.3">
      <c r="O9428" s="5"/>
    </row>
    <row r="9429" spans="15:15" x14ac:dyDescent="0.3">
      <c r="O9429" s="5"/>
    </row>
    <row r="9430" spans="15:15" x14ac:dyDescent="0.3">
      <c r="O9430" s="5"/>
    </row>
    <row r="9431" spans="15:15" x14ac:dyDescent="0.3">
      <c r="O9431" s="5"/>
    </row>
    <row r="9432" spans="15:15" x14ac:dyDescent="0.3">
      <c r="O9432" s="5"/>
    </row>
    <row r="9433" spans="15:15" x14ac:dyDescent="0.3">
      <c r="O9433" s="5"/>
    </row>
    <row r="9434" spans="15:15" x14ac:dyDescent="0.3">
      <c r="O9434" s="5"/>
    </row>
    <row r="9435" spans="15:15" x14ac:dyDescent="0.3">
      <c r="O9435" s="5"/>
    </row>
    <row r="9436" spans="15:15" x14ac:dyDescent="0.3">
      <c r="O9436" s="5"/>
    </row>
    <row r="9437" spans="15:15" x14ac:dyDescent="0.3">
      <c r="O9437" s="5"/>
    </row>
    <row r="9438" spans="15:15" x14ac:dyDescent="0.3">
      <c r="O9438" s="5"/>
    </row>
    <row r="9439" spans="15:15" x14ac:dyDescent="0.3">
      <c r="O9439" s="5"/>
    </row>
    <row r="9440" spans="15:15" x14ac:dyDescent="0.3">
      <c r="O9440" s="5"/>
    </row>
    <row r="9441" spans="15:15" x14ac:dyDescent="0.3">
      <c r="O9441" s="5"/>
    </row>
    <row r="9442" spans="15:15" x14ac:dyDescent="0.3">
      <c r="O9442" s="5"/>
    </row>
    <row r="9443" spans="15:15" x14ac:dyDescent="0.3">
      <c r="O9443" s="5"/>
    </row>
    <row r="9444" spans="15:15" x14ac:dyDescent="0.3">
      <c r="O9444" s="5"/>
    </row>
    <row r="9445" spans="15:15" x14ac:dyDescent="0.3">
      <c r="O9445" s="5"/>
    </row>
    <row r="9446" spans="15:15" x14ac:dyDescent="0.3">
      <c r="O9446" s="5"/>
    </row>
    <row r="9447" spans="15:15" x14ac:dyDescent="0.3">
      <c r="O9447" s="5"/>
    </row>
    <row r="9448" spans="15:15" x14ac:dyDescent="0.3">
      <c r="O9448" s="5"/>
    </row>
    <row r="9449" spans="15:15" x14ac:dyDescent="0.3">
      <c r="O9449" s="5"/>
    </row>
    <row r="9450" spans="15:15" x14ac:dyDescent="0.3">
      <c r="O9450" s="5"/>
    </row>
    <row r="9451" spans="15:15" x14ac:dyDescent="0.3">
      <c r="O9451" s="5"/>
    </row>
    <row r="9452" spans="15:15" x14ac:dyDescent="0.3">
      <c r="O9452" s="5"/>
    </row>
    <row r="9453" spans="15:15" x14ac:dyDescent="0.3">
      <c r="O9453" s="5"/>
    </row>
    <row r="9454" spans="15:15" x14ac:dyDescent="0.3">
      <c r="O9454" s="5"/>
    </row>
    <row r="9455" spans="15:15" x14ac:dyDescent="0.3">
      <c r="O9455" s="5"/>
    </row>
    <row r="9456" spans="15:15" x14ac:dyDescent="0.3">
      <c r="O9456" s="5"/>
    </row>
    <row r="9457" spans="15:15" x14ac:dyDescent="0.3">
      <c r="O9457" s="5"/>
    </row>
    <row r="9458" spans="15:15" x14ac:dyDescent="0.3">
      <c r="O9458" s="5"/>
    </row>
    <row r="9459" spans="15:15" x14ac:dyDescent="0.3">
      <c r="O9459" s="5"/>
    </row>
    <row r="9460" spans="15:15" x14ac:dyDescent="0.3">
      <c r="O9460" s="5"/>
    </row>
    <row r="9461" spans="15:15" x14ac:dyDescent="0.3">
      <c r="O9461" s="5"/>
    </row>
    <row r="9462" spans="15:15" x14ac:dyDescent="0.3">
      <c r="O9462" s="5"/>
    </row>
    <row r="9463" spans="15:15" x14ac:dyDescent="0.3">
      <c r="O9463" s="5"/>
    </row>
    <row r="9464" spans="15:15" x14ac:dyDescent="0.3">
      <c r="O9464" s="5"/>
    </row>
    <row r="9465" spans="15:15" x14ac:dyDescent="0.3">
      <c r="O9465" s="5"/>
    </row>
    <row r="9466" spans="15:15" x14ac:dyDescent="0.3">
      <c r="O9466" s="5"/>
    </row>
    <row r="9467" spans="15:15" x14ac:dyDescent="0.3">
      <c r="O9467" s="5"/>
    </row>
    <row r="9468" spans="15:15" x14ac:dyDescent="0.3">
      <c r="O9468" s="5"/>
    </row>
    <row r="9469" spans="15:15" x14ac:dyDescent="0.3">
      <c r="O9469" s="5"/>
    </row>
    <row r="9470" spans="15:15" x14ac:dyDescent="0.3">
      <c r="O9470" s="5"/>
    </row>
    <row r="9471" spans="15:15" x14ac:dyDescent="0.3">
      <c r="O9471" s="5"/>
    </row>
    <row r="9472" spans="15:15" x14ac:dyDescent="0.3">
      <c r="O9472" s="5"/>
    </row>
    <row r="9473" spans="15:15" x14ac:dyDescent="0.3">
      <c r="O9473" s="5"/>
    </row>
    <row r="9474" spans="15:15" x14ac:dyDescent="0.3">
      <c r="O9474" s="5"/>
    </row>
    <row r="9475" spans="15:15" x14ac:dyDescent="0.3">
      <c r="O9475" s="5"/>
    </row>
    <row r="9476" spans="15:15" x14ac:dyDescent="0.3">
      <c r="O9476" s="5"/>
    </row>
    <row r="9477" spans="15:15" x14ac:dyDescent="0.3">
      <c r="O9477" s="5"/>
    </row>
    <row r="9478" spans="15:15" x14ac:dyDescent="0.3">
      <c r="O9478" s="5"/>
    </row>
    <row r="9479" spans="15:15" x14ac:dyDescent="0.3">
      <c r="O9479" s="5"/>
    </row>
    <row r="9480" spans="15:15" x14ac:dyDescent="0.3">
      <c r="O9480" s="5"/>
    </row>
    <row r="9481" spans="15:15" x14ac:dyDescent="0.3">
      <c r="O9481" s="5"/>
    </row>
    <row r="9482" spans="15:15" x14ac:dyDescent="0.3">
      <c r="O9482" s="5"/>
    </row>
    <row r="9483" spans="15:15" x14ac:dyDescent="0.3">
      <c r="O9483" s="5"/>
    </row>
    <row r="9484" spans="15:15" x14ac:dyDescent="0.3">
      <c r="O9484" s="5"/>
    </row>
    <row r="9485" spans="15:15" x14ac:dyDescent="0.3">
      <c r="O9485" s="5"/>
    </row>
    <row r="9486" spans="15:15" x14ac:dyDescent="0.3">
      <c r="O9486" s="5"/>
    </row>
    <row r="9487" spans="15:15" x14ac:dyDescent="0.3">
      <c r="O9487" s="5"/>
    </row>
    <row r="9488" spans="15:15" x14ac:dyDescent="0.3">
      <c r="O9488" s="5"/>
    </row>
    <row r="9489" spans="15:15" x14ac:dyDescent="0.3">
      <c r="O9489" s="5"/>
    </row>
    <row r="9490" spans="15:15" x14ac:dyDescent="0.3">
      <c r="O9490" s="5"/>
    </row>
    <row r="9491" spans="15:15" x14ac:dyDescent="0.3">
      <c r="O9491" s="5"/>
    </row>
    <row r="9492" spans="15:15" x14ac:dyDescent="0.3">
      <c r="O9492" s="5"/>
    </row>
    <row r="9493" spans="15:15" x14ac:dyDescent="0.3">
      <c r="O9493" s="5"/>
    </row>
    <row r="9494" spans="15:15" x14ac:dyDescent="0.3">
      <c r="O9494" s="5"/>
    </row>
    <row r="9495" spans="15:15" x14ac:dyDescent="0.3">
      <c r="O9495" s="5"/>
    </row>
    <row r="9496" spans="15:15" x14ac:dyDescent="0.3">
      <c r="O9496" s="5"/>
    </row>
    <row r="9497" spans="15:15" x14ac:dyDescent="0.3">
      <c r="O9497" s="5"/>
    </row>
    <row r="9498" spans="15:15" x14ac:dyDescent="0.3">
      <c r="O9498" s="5"/>
    </row>
    <row r="9499" spans="15:15" x14ac:dyDescent="0.3">
      <c r="O9499" s="5"/>
    </row>
    <row r="9500" spans="15:15" x14ac:dyDescent="0.3">
      <c r="O9500" s="5"/>
    </row>
    <row r="9501" spans="15:15" x14ac:dyDescent="0.3">
      <c r="O9501" s="5"/>
    </row>
    <row r="9502" spans="15:15" x14ac:dyDescent="0.3">
      <c r="O9502" s="5"/>
    </row>
    <row r="9503" spans="15:15" x14ac:dyDescent="0.3">
      <c r="O9503" s="5"/>
    </row>
    <row r="9504" spans="15:15" x14ac:dyDescent="0.3">
      <c r="O9504" s="5"/>
    </row>
    <row r="9505" spans="15:15" x14ac:dyDescent="0.3">
      <c r="O9505" s="5"/>
    </row>
    <row r="9506" spans="15:15" x14ac:dyDescent="0.3">
      <c r="O9506" s="5"/>
    </row>
    <row r="9507" spans="15:15" x14ac:dyDescent="0.3">
      <c r="O9507" s="5"/>
    </row>
    <row r="9508" spans="15:15" x14ac:dyDescent="0.3">
      <c r="O9508" s="5"/>
    </row>
    <row r="9509" spans="15:15" x14ac:dyDescent="0.3">
      <c r="O9509" s="5"/>
    </row>
    <row r="9510" spans="15:15" x14ac:dyDescent="0.3">
      <c r="O9510" s="5"/>
    </row>
    <row r="9511" spans="15:15" x14ac:dyDescent="0.3">
      <c r="O9511" s="5"/>
    </row>
    <row r="9512" spans="15:15" x14ac:dyDescent="0.3">
      <c r="O9512" s="5"/>
    </row>
    <row r="9513" spans="15:15" x14ac:dyDescent="0.3">
      <c r="O9513" s="5"/>
    </row>
    <row r="9514" spans="15:15" x14ac:dyDescent="0.3">
      <c r="O9514" s="5"/>
    </row>
    <row r="9515" spans="15:15" x14ac:dyDescent="0.3">
      <c r="O9515" s="5"/>
    </row>
    <row r="9516" spans="15:15" x14ac:dyDescent="0.3">
      <c r="O9516" s="5"/>
    </row>
    <row r="9517" spans="15:15" x14ac:dyDescent="0.3">
      <c r="O9517" s="5"/>
    </row>
    <row r="9518" spans="15:15" x14ac:dyDescent="0.3">
      <c r="O9518" s="5"/>
    </row>
    <row r="9519" spans="15:15" x14ac:dyDescent="0.3">
      <c r="O9519" s="5"/>
    </row>
    <row r="9520" spans="15:15" x14ac:dyDescent="0.3">
      <c r="O9520" s="5"/>
    </row>
    <row r="9521" spans="15:15" x14ac:dyDescent="0.3">
      <c r="O9521" s="5"/>
    </row>
    <row r="9522" spans="15:15" x14ac:dyDescent="0.3">
      <c r="O9522" s="5"/>
    </row>
    <row r="9523" spans="15:15" x14ac:dyDescent="0.3">
      <c r="O9523" s="5"/>
    </row>
    <row r="9524" spans="15:15" x14ac:dyDescent="0.3">
      <c r="O9524" s="5"/>
    </row>
    <row r="9525" spans="15:15" x14ac:dyDescent="0.3">
      <c r="O9525" s="5"/>
    </row>
    <row r="9526" spans="15:15" x14ac:dyDescent="0.3">
      <c r="O9526" s="5"/>
    </row>
    <row r="9527" spans="15:15" x14ac:dyDescent="0.3">
      <c r="O9527" s="5"/>
    </row>
    <row r="9528" spans="15:15" x14ac:dyDescent="0.3">
      <c r="O9528" s="5"/>
    </row>
    <row r="9529" spans="15:15" x14ac:dyDescent="0.3">
      <c r="O9529" s="5"/>
    </row>
    <row r="9530" spans="15:15" x14ac:dyDescent="0.3">
      <c r="O9530" s="5"/>
    </row>
    <row r="9531" spans="15:15" x14ac:dyDescent="0.3">
      <c r="O9531" s="5"/>
    </row>
    <row r="9532" spans="15:15" x14ac:dyDescent="0.3">
      <c r="O9532" s="5"/>
    </row>
    <row r="9533" spans="15:15" x14ac:dyDescent="0.3">
      <c r="O9533" s="5"/>
    </row>
    <row r="9534" spans="15:15" x14ac:dyDescent="0.3">
      <c r="O9534" s="5"/>
    </row>
    <row r="9535" spans="15:15" x14ac:dyDescent="0.3">
      <c r="O9535" s="5"/>
    </row>
    <row r="9536" spans="15:15" x14ac:dyDescent="0.3">
      <c r="O9536" s="5"/>
    </row>
    <row r="9537" spans="15:15" x14ac:dyDescent="0.3">
      <c r="O9537" s="5"/>
    </row>
    <row r="9538" spans="15:15" x14ac:dyDescent="0.3">
      <c r="O9538" s="5"/>
    </row>
    <row r="9539" spans="15:15" x14ac:dyDescent="0.3">
      <c r="O9539" s="5"/>
    </row>
    <row r="9540" spans="15:15" x14ac:dyDescent="0.3">
      <c r="O9540" s="5"/>
    </row>
    <row r="9541" spans="15:15" x14ac:dyDescent="0.3">
      <c r="O9541" s="5"/>
    </row>
    <row r="9542" spans="15:15" x14ac:dyDescent="0.3">
      <c r="O9542" s="5"/>
    </row>
    <row r="9543" spans="15:15" x14ac:dyDescent="0.3">
      <c r="O9543" s="5"/>
    </row>
    <row r="9544" spans="15:15" x14ac:dyDescent="0.3">
      <c r="O9544" s="5"/>
    </row>
    <row r="9545" spans="15:15" x14ac:dyDescent="0.3">
      <c r="O9545" s="5"/>
    </row>
    <row r="9546" spans="15:15" x14ac:dyDescent="0.3">
      <c r="O9546" s="5"/>
    </row>
    <row r="9547" spans="15:15" x14ac:dyDescent="0.3">
      <c r="O9547" s="5"/>
    </row>
    <row r="9548" spans="15:15" x14ac:dyDescent="0.3">
      <c r="O9548" s="5"/>
    </row>
    <row r="9549" spans="15:15" x14ac:dyDescent="0.3">
      <c r="O9549" s="5"/>
    </row>
    <row r="9550" spans="15:15" x14ac:dyDescent="0.3">
      <c r="O9550" s="5"/>
    </row>
    <row r="9551" spans="15:15" x14ac:dyDescent="0.3">
      <c r="O9551" s="5"/>
    </row>
    <row r="9552" spans="15:15" x14ac:dyDescent="0.3">
      <c r="O9552" s="5"/>
    </row>
    <row r="9553" spans="15:15" x14ac:dyDescent="0.3">
      <c r="O9553" s="5"/>
    </row>
    <row r="9554" spans="15:15" x14ac:dyDescent="0.3">
      <c r="O9554" s="5"/>
    </row>
    <row r="9555" spans="15:15" x14ac:dyDescent="0.3">
      <c r="O9555" s="5"/>
    </row>
    <row r="9556" spans="15:15" x14ac:dyDescent="0.3">
      <c r="O9556" s="5"/>
    </row>
    <row r="9557" spans="15:15" x14ac:dyDescent="0.3">
      <c r="O9557" s="5"/>
    </row>
    <row r="9558" spans="15:15" x14ac:dyDescent="0.3">
      <c r="O9558" s="5"/>
    </row>
    <row r="9559" spans="15:15" x14ac:dyDescent="0.3">
      <c r="O9559" s="5"/>
    </row>
    <row r="9560" spans="15:15" x14ac:dyDescent="0.3">
      <c r="O9560" s="5"/>
    </row>
    <row r="9561" spans="15:15" x14ac:dyDescent="0.3">
      <c r="O9561" s="5"/>
    </row>
    <row r="9562" spans="15:15" x14ac:dyDescent="0.3">
      <c r="O9562" s="5"/>
    </row>
    <row r="9563" spans="15:15" x14ac:dyDescent="0.3">
      <c r="O9563" s="5"/>
    </row>
    <row r="9564" spans="15:15" x14ac:dyDescent="0.3">
      <c r="O9564" s="5"/>
    </row>
    <row r="9565" spans="15:15" x14ac:dyDescent="0.3">
      <c r="O9565" s="5"/>
    </row>
    <row r="9566" spans="15:15" x14ac:dyDescent="0.3">
      <c r="O9566" s="5"/>
    </row>
    <row r="9567" spans="15:15" x14ac:dyDescent="0.3">
      <c r="O9567" s="5"/>
    </row>
    <row r="9568" spans="15:15" x14ac:dyDescent="0.3">
      <c r="O9568" s="5"/>
    </row>
    <row r="9569" spans="15:15" x14ac:dyDescent="0.3">
      <c r="O9569" s="5"/>
    </row>
    <row r="9570" spans="15:15" x14ac:dyDescent="0.3">
      <c r="O9570" s="5"/>
    </row>
    <row r="9571" spans="15:15" x14ac:dyDescent="0.3">
      <c r="O9571" s="5"/>
    </row>
    <row r="9572" spans="15:15" x14ac:dyDescent="0.3">
      <c r="O9572" s="5"/>
    </row>
    <row r="9573" spans="15:15" x14ac:dyDescent="0.3">
      <c r="O9573" s="5"/>
    </row>
    <row r="9574" spans="15:15" x14ac:dyDescent="0.3">
      <c r="O9574" s="5"/>
    </row>
    <row r="9575" spans="15:15" x14ac:dyDescent="0.3">
      <c r="O9575" s="5"/>
    </row>
    <row r="9576" spans="15:15" x14ac:dyDescent="0.3">
      <c r="O9576" s="5"/>
    </row>
    <row r="9577" spans="15:15" x14ac:dyDescent="0.3">
      <c r="O9577" s="5"/>
    </row>
    <row r="9578" spans="15:15" x14ac:dyDescent="0.3">
      <c r="O9578" s="5"/>
    </row>
    <row r="9579" spans="15:15" x14ac:dyDescent="0.3">
      <c r="O9579" s="5"/>
    </row>
    <row r="9580" spans="15:15" x14ac:dyDescent="0.3">
      <c r="O9580" s="5"/>
    </row>
    <row r="9581" spans="15:15" x14ac:dyDescent="0.3">
      <c r="O9581" s="5"/>
    </row>
    <row r="9582" spans="15:15" x14ac:dyDescent="0.3">
      <c r="O9582" s="5"/>
    </row>
    <row r="9583" spans="15:15" x14ac:dyDescent="0.3">
      <c r="O9583" s="5"/>
    </row>
    <row r="9584" spans="15:15" x14ac:dyDescent="0.3">
      <c r="O9584" s="5"/>
    </row>
    <row r="9585" spans="15:15" x14ac:dyDescent="0.3">
      <c r="O9585" s="5"/>
    </row>
    <row r="9586" spans="15:15" x14ac:dyDescent="0.3">
      <c r="O9586" s="5"/>
    </row>
    <row r="9587" spans="15:15" x14ac:dyDescent="0.3">
      <c r="O9587" s="5"/>
    </row>
    <row r="9588" spans="15:15" x14ac:dyDescent="0.3">
      <c r="O9588" s="5"/>
    </row>
    <row r="9589" spans="15:15" x14ac:dyDescent="0.3">
      <c r="O9589" s="5"/>
    </row>
    <row r="9590" spans="15:15" x14ac:dyDescent="0.3">
      <c r="O9590" s="5"/>
    </row>
    <row r="9591" spans="15:15" x14ac:dyDescent="0.3">
      <c r="O9591" s="5"/>
    </row>
    <row r="9592" spans="15:15" x14ac:dyDescent="0.3">
      <c r="O9592" s="5"/>
    </row>
    <row r="9593" spans="15:15" x14ac:dyDescent="0.3">
      <c r="O9593" s="5"/>
    </row>
    <row r="9594" spans="15:15" x14ac:dyDescent="0.3">
      <c r="O9594" s="5"/>
    </row>
    <row r="9595" spans="15:15" x14ac:dyDescent="0.3">
      <c r="O9595" s="5"/>
    </row>
    <row r="9596" spans="15:15" x14ac:dyDescent="0.3">
      <c r="O9596" s="5"/>
    </row>
    <row r="9597" spans="15:15" x14ac:dyDescent="0.3">
      <c r="O9597" s="5"/>
    </row>
    <row r="9598" spans="15:15" x14ac:dyDescent="0.3">
      <c r="O9598" s="5"/>
    </row>
    <row r="9599" spans="15:15" x14ac:dyDescent="0.3">
      <c r="O9599" s="5"/>
    </row>
    <row r="9600" spans="15:15" x14ac:dyDescent="0.3">
      <c r="O9600" s="5"/>
    </row>
    <row r="9601" spans="15:15" x14ac:dyDescent="0.3">
      <c r="O9601" s="5"/>
    </row>
    <row r="9602" spans="15:15" x14ac:dyDescent="0.3">
      <c r="O9602" s="5"/>
    </row>
    <row r="9603" spans="15:15" x14ac:dyDescent="0.3">
      <c r="O9603" s="5"/>
    </row>
    <row r="9604" spans="15:15" x14ac:dyDescent="0.3">
      <c r="O9604" s="5"/>
    </row>
    <row r="9605" spans="15:15" x14ac:dyDescent="0.3">
      <c r="O9605" s="5"/>
    </row>
    <row r="9606" spans="15:15" x14ac:dyDescent="0.3">
      <c r="O9606" s="5"/>
    </row>
    <row r="9607" spans="15:15" x14ac:dyDescent="0.3">
      <c r="O9607" s="5"/>
    </row>
    <row r="9608" spans="15:15" x14ac:dyDescent="0.3">
      <c r="O9608" s="5"/>
    </row>
    <row r="9609" spans="15:15" x14ac:dyDescent="0.3">
      <c r="O9609" s="5"/>
    </row>
    <row r="9610" spans="15:15" x14ac:dyDescent="0.3">
      <c r="O9610" s="5"/>
    </row>
    <row r="9611" spans="15:15" x14ac:dyDescent="0.3">
      <c r="O9611" s="5"/>
    </row>
    <row r="9612" spans="15:15" x14ac:dyDescent="0.3">
      <c r="O9612" s="5"/>
    </row>
    <row r="9613" spans="15:15" x14ac:dyDescent="0.3">
      <c r="O9613" s="5"/>
    </row>
    <row r="9614" spans="15:15" x14ac:dyDescent="0.3">
      <c r="O9614" s="5"/>
    </row>
    <row r="9615" spans="15:15" x14ac:dyDescent="0.3">
      <c r="O9615" s="5"/>
    </row>
    <row r="9616" spans="15:15" x14ac:dyDescent="0.3">
      <c r="O9616" s="5"/>
    </row>
    <row r="9617" spans="15:15" x14ac:dyDescent="0.3">
      <c r="O9617" s="5"/>
    </row>
    <row r="9618" spans="15:15" x14ac:dyDescent="0.3">
      <c r="O9618" s="5"/>
    </row>
    <row r="9619" spans="15:15" x14ac:dyDescent="0.3">
      <c r="O9619" s="5"/>
    </row>
    <row r="9620" spans="15:15" x14ac:dyDescent="0.3">
      <c r="O9620" s="5"/>
    </row>
    <row r="9621" spans="15:15" x14ac:dyDescent="0.3">
      <c r="O9621" s="5"/>
    </row>
    <row r="9622" spans="15:15" x14ac:dyDescent="0.3">
      <c r="O9622" s="5"/>
    </row>
    <row r="9623" spans="15:15" x14ac:dyDescent="0.3">
      <c r="O9623" s="5"/>
    </row>
    <row r="9624" spans="15:15" x14ac:dyDescent="0.3">
      <c r="O9624" s="5"/>
    </row>
    <row r="9625" spans="15:15" x14ac:dyDescent="0.3">
      <c r="O9625" s="5"/>
    </row>
    <row r="9626" spans="15:15" x14ac:dyDescent="0.3">
      <c r="O9626" s="5"/>
    </row>
    <row r="9627" spans="15:15" x14ac:dyDescent="0.3">
      <c r="O9627" s="5"/>
    </row>
    <row r="9628" spans="15:15" x14ac:dyDescent="0.3">
      <c r="O9628" s="5"/>
    </row>
    <row r="9629" spans="15:15" x14ac:dyDescent="0.3">
      <c r="O9629" s="5"/>
    </row>
    <row r="9630" spans="15:15" x14ac:dyDescent="0.3">
      <c r="O9630" s="5"/>
    </row>
    <row r="9631" spans="15:15" x14ac:dyDescent="0.3">
      <c r="O9631" s="5"/>
    </row>
    <row r="9632" spans="15:15" x14ac:dyDescent="0.3">
      <c r="O9632" s="5"/>
    </row>
    <row r="9633" spans="15:15" x14ac:dyDescent="0.3">
      <c r="O9633" s="5"/>
    </row>
    <row r="9634" spans="15:15" x14ac:dyDescent="0.3">
      <c r="O9634" s="5"/>
    </row>
    <row r="9635" spans="15:15" x14ac:dyDescent="0.3">
      <c r="O9635" s="5"/>
    </row>
    <row r="9636" spans="15:15" x14ac:dyDescent="0.3">
      <c r="O9636" s="5"/>
    </row>
    <row r="9637" spans="15:15" x14ac:dyDescent="0.3">
      <c r="O9637" s="5"/>
    </row>
    <row r="9638" spans="15:15" x14ac:dyDescent="0.3">
      <c r="O9638" s="5"/>
    </row>
    <row r="9639" spans="15:15" x14ac:dyDescent="0.3">
      <c r="O9639" s="5"/>
    </row>
    <row r="9640" spans="15:15" x14ac:dyDescent="0.3">
      <c r="O9640" s="5"/>
    </row>
    <row r="9641" spans="15:15" x14ac:dyDescent="0.3">
      <c r="O9641" s="5"/>
    </row>
    <row r="9642" spans="15:15" x14ac:dyDescent="0.3">
      <c r="O9642" s="5"/>
    </row>
    <row r="9643" spans="15:15" x14ac:dyDescent="0.3">
      <c r="O9643" s="5"/>
    </row>
    <row r="9644" spans="15:15" x14ac:dyDescent="0.3">
      <c r="O9644" s="5"/>
    </row>
    <row r="9645" spans="15:15" x14ac:dyDescent="0.3">
      <c r="O9645" s="5"/>
    </row>
    <row r="9646" spans="15:15" x14ac:dyDescent="0.3">
      <c r="O9646" s="5"/>
    </row>
    <row r="9647" spans="15:15" x14ac:dyDescent="0.3">
      <c r="O9647" s="5"/>
    </row>
    <row r="9648" spans="15:15" x14ac:dyDescent="0.3">
      <c r="O9648" s="5"/>
    </row>
    <row r="9649" spans="15:15" x14ac:dyDescent="0.3">
      <c r="O9649" s="5"/>
    </row>
    <row r="9650" spans="15:15" x14ac:dyDescent="0.3">
      <c r="O9650" s="5"/>
    </row>
    <row r="9651" spans="15:15" x14ac:dyDescent="0.3">
      <c r="O9651" s="5"/>
    </row>
    <row r="9652" spans="15:15" x14ac:dyDescent="0.3">
      <c r="O9652" s="5"/>
    </row>
    <row r="9653" spans="15:15" x14ac:dyDescent="0.3">
      <c r="O9653" s="5"/>
    </row>
    <row r="9654" spans="15:15" x14ac:dyDescent="0.3">
      <c r="O9654" s="5"/>
    </row>
    <row r="9655" spans="15:15" x14ac:dyDescent="0.3">
      <c r="O9655" s="5"/>
    </row>
    <row r="9656" spans="15:15" x14ac:dyDescent="0.3">
      <c r="O9656" s="5"/>
    </row>
    <row r="9657" spans="15:15" x14ac:dyDescent="0.3">
      <c r="O9657" s="5"/>
    </row>
    <row r="9658" spans="15:15" x14ac:dyDescent="0.3">
      <c r="O9658" s="5"/>
    </row>
    <row r="9659" spans="15:15" x14ac:dyDescent="0.3">
      <c r="O9659" s="5"/>
    </row>
    <row r="9660" spans="15:15" x14ac:dyDescent="0.3">
      <c r="O9660" s="5"/>
    </row>
    <row r="9661" spans="15:15" x14ac:dyDescent="0.3">
      <c r="O9661" s="5"/>
    </row>
    <row r="9662" spans="15:15" x14ac:dyDescent="0.3">
      <c r="O9662" s="5"/>
    </row>
    <row r="9663" spans="15:15" x14ac:dyDescent="0.3">
      <c r="O9663" s="5"/>
    </row>
    <row r="9664" spans="15:15" x14ac:dyDescent="0.3">
      <c r="O9664" s="5"/>
    </row>
    <row r="9665" spans="15:15" x14ac:dyDescent="0.3">
      <c r="O9665" s="5"/>
    </row>
    <row r="9666" spans="15:15" x14ac:dyDescent="0.3">
      <c r="O9666" s="5"/>
    </row>
    <row r="9667" spans="15:15" x14ac:dyDescent="0.3">
      <c r="O9667" s="5"/>
    </row>
    <row r="9668" spans="15:15" x14ac:dyDescent="0.3">
      <c r="O9668" s="5"/>
    </row>
    <row r="9669" spans="15:15" x14ac:dyDescent="0.3">
      <c r="O9669" s="5"/>
    </row>
    <row r="9670" spans="15:15" x14ac:dyDescent="0.3">
      <c r="O9670" s="5"/>
    </row>
    <row r="9671" spans="15:15" x14ac:dyDescent="0.3">
      <c r="O9671" s="5"/>
    </row>
    <row r="9672" spans="15:15" x14ac:dyDescent="0.3">
      <c r="O9672" s="5"/>
    </row>
    <row r="9673" spans="15:15" x14ac:dyDescent="0.3">
      <c r="O9673" s="5"/>
    </row>
    <row r="9674" spans="15:15" x14ac:dyDescent="0.3">
      <c r="O9674" s="5"/>
    </row>
    <row r="9675" spans="15:15" x14ac:dyDescent="0.3">
      <c r="O9675" s="5"/>
    </row>
    <row r="9676" spans="15:15" x14ac:dyDescent="0.3">
      <c r="O9676" s="5"/>
    </row>
    <row r="9677" spans="15:15" x14ac:dyDescent="0.3">
      <c r="O9677" s="5"/>
    </row>
    <row r="9678" spans="15:15" x14ac:dyDescent="0.3">
      <c r="O9678" s="5"/>
    </row>
    <row r="9679" spans="15:15" x14ac:dyDescent="0.3">
      <c r="O9679" s="5"/>
    </row>
    <row r="9680" spans="15:15" x14ac:dyDescent="0.3">
      <c r="O9680" s="5"/>
    </row>
    <row r="9681" spans="15:15" x14ac:dyDescent="0.3">
      <c r="O9681" s="5"/>
    </row>
    <row r="9682" spans="15:15" x14ac:dyDescent="0.3">
      <c r="O9682" s="5"/>
    </row>
    <row r="9683" spans="15:15" x14ac:dyDescent="0.3">
      <c r="O9683" s="5"/>
    </row>
    <row r="9684" spans="15:15" x14ac:dyDescent="0.3">
      <c r="O9684" s="5"/>
    </row>
    <row r="9685" spans="15:15" x14ac:dyDescent="0.3">
      <c r="O9685" s="5"/>
    </row>
    <row r="9686" spans="15:15" x14ac:dyDescent="0.3">
      <c r="O9686" s="5"/>
    </row>
    <row r="9687" spans="15:15" x14ac:dyDescent="0.3">
      <c r="O9687" s="5"/>
    </row>
    <row r="9688" spans="15:15" x14ac:dyDescent="0.3">
      <c r="O9688" s="5"/>
    </row>
    <row r="9689" spans="15:15" x14ac:dyDescent="0.3">
      <c r="O9689" s="5"/>
    </row>
    <row r="9690" spans="15:15" x14ac:dyDescent="0.3">
      <c r="O9690" s="5"/>
    </row>
    <row r="9691" spans="15:15" x14ac:dyDescent="0.3">
      <c r="O9691" s="5"/>
    </row>
    <row r="9692" spans="15:15" x14ac:dyDescent="0.3">
      <c r="O9692" s="5"/>
    </row>
    <row r="9693" spans="15:15" x14ac:dyDescent="0.3">
      <c r="O9693" s="5"/>
    </row>
    <row r="9694" spans="15:15" x14ac:dyDescent="0.3">
      <c r="O9694" s="5"/>
    </row>
    <row r="9695" spans="15:15" x14ac:dyDescent="0.3">
      <c r="O9695" s="5"/>
    </row>
    <row r="9696" spans="15:15" x14ac:dyDescent="0.3">
      <c r="O9696" s="5"/>
    </row>
    <row r="9697" spans="15:15" x14ac:dyDescent="0.3">
      <c r="O9697" s="5"/>
    </row>
    <row r="9698" spans="15:15" x14ac:dyDescent="0.3">
      <c r="O9698" s="5"/>
    </row>
    <row r="9699" spans="15:15" x14ac:dyDescent="0.3">
      <c r="O9699" s="5"/>
    </row>
    <row r="9700" spans="15:15" x14ac:dyDescent="0.3">
      <c r="O9700" s="5"/>
    </row>
    <row r="9701" spans="15:15" x14ac:dyDescent="0.3">
      <c r="O9701" s="5"/>
    </row>
    <row r="9702" spans="15:15" x14ac:dyDescent="0.3">
      <c r="O9702" s="5"/>
    </row>
    <row r="9703" spans="15:15" x14ac:dyDescent="0.3">
      <c r="O9703" s="5"/>
    </row>
    <row r="9704" spans="15:15" x14ac:dyDescent="0.3">
      <c r="O9704" s="5"/>
    </row>
    <row r="9705" spans="15:15" x14ac:dyDescent="0.3">
      <c r="O9705" s="5"/>
    </row>
    <row r="9706" spans="15:15" x14ac:dyDescent="0.3">
      <c r="O9706" s="5"/>
    </row>
    <row r="9707" spans="15:15" x14ac:dyDescent="0.3">
      <c r="O9707" s="5"/>
    </row>
    <row r="9708" spans="15:15" x14ac:dyDescent="0.3">
      <c r="O9708" s="5"/>
    </row>
    <row r="9709" spans="15:15" x14ac:dyDescent="0.3">
      <c r="O9709" s="5"/>
    </row>
    <row r="9710" spans="15:15" x14ac:dyDescent="0.3">
      <c r="O9710" s="5"/>
    </row>
    <row r="9711" spans="15:15" x14ac:dyDescent="0.3">
      <c r="O9711" s="5"/>
    </row>
    <row r="9712" spans="15:15" x14ac:dyDescent="0.3">
      <c r="O9712" s="5"/>
    </row>
    <row r="9713" spans="15:15" x14ac:dyDescent="0.3">
      <c r="O9713" s="5"/>
    </row>
    <row r="9714" spans="15:15" x14ac:dyDescent="0.3">
      <c r="O9714" s="5"/>
    </row>
    <row r="9715" spans="15:15" x14ac:dyDescent="0.3">
      <c r="O9715" s="5"/>
    </row>
    <row r="9716" spans="15:15" x14ac:dyDescent="0.3">
      <c r="O9716" s="5"/>
    </row>
    <row r="9717" spans="15:15" x14ac:dyDescent="0.3">
      <c r="O9717" s="5"/>
    </row>
    <row r="9718" spans="15:15" x14ac:dyDescent="0.3">
      <c r="O9718" s="5"/>
    </row>
    <row r="9719" spans="15:15" x14ac:dyDescent="0.3">
      <c r="O9719" s="5"/>
    </row>
    <row r="9720" spans="15:15" x14ac:dyDescent="0.3">
      <c r="O9720" s="5"/>
    </row>
    <row r="9721" spans="15:15" x14ac:dyDescent="0.3">
      <c r="O9721" s="5"/>
    </row>
    <row r="9722" spans="15:15" x14ac:dyDescent="0.3">
      <c r="O9722" s="5"/>
    </row>
    <row r="9723" spans="15:15" x14ac:dyDescent="0.3">
      <c r="O9723" s="5"/>
    </row>
    <row r="9724" spans="15:15" x14ac:dyDescent="0.3">
      <c r="O9724" s="5"/>
    </row>
    <row r="9725" spans="15:15" x14ac:dyDescent="0.3">
      <c r="O9725" s="5"/>
    </row>
    <row r="9726" spans="15:15" x14ac:dyDescent="0.3">
      <c r="O9726" s="5"/>
    </row>
    <row r="9727" spans="15:15" x14ac:dyDescent="0.3">
      <c r="O9727" s="5"/>
    </row>
    <row r="9728" spans="15:15" x14ac:dyDescent="0.3">
      <c r="O9728" s="5"/>
    </row>
    <row r="9729" spans="15:15" x14ac:dyDescent="0.3">
      <c r="O9729" s="5"/>
    </row>
    <row r="9730" spans="15:15" x14ac:dyDescent="0.3">
      <c r="O9730" s="5"/>
    </row>
    <row r="9731" spans="15:15" x14ac:dyDescent="0.3">
      <c r="O9731" s="5"/>
    </row>
    <row r="9732" spans="15:15" x14ac:dyDescent="0.3">
      <c r="O9732" s="5"/>
    </row>
    <row r="9733" spans="15:15" x14ac:dyDescent="0.3">
      <c r="O9733" s="5"/>
    </row>
    <row r="9734" spans="15:15" x14ac:dyDescent="0.3">
      <c r="O9734" s="5"/>
    </row>
    <row r="9735" spans="15:15" x14ac:dyDescent="0.3">
      <c r="O9735" s="5"/>
    </row>
    <row r="9736" spans="15:15" x14ac:dyDescent="0.3">
      <c r="O9736" s="5"/>
    </row>
    <row r="9737" spans="15:15" x14ac:dyDescent="0.3">
      <c r="O9737" s="5"/>
    </row>
    <row r="9738" spans="15:15" x14ac:dyDescent="0.3">
      <c r="O9738" s="5"/>
    </row>
    <row r="9739" spans="15:15" x14ac:dyDescent="0.3">
      <c r="O9739" s="5"/>
    </row>
    <row r="9740" spans="15:15" x14ac:dyDescent="0.3">
      <c r="O9740" s="5"/>
    </row>
    <row r="9741" spans="15:15" x14ac:dyDescent="0.3">
      <c r="O9741" s="5"/>
    </row>
    <row r="9742" spans="15:15" x14ac:dyDescent="0.3">
      <c r="O9742" s="5"/>
    </row>
    <row r="9743" spans="15:15" x14ac:dyDescent="0.3">
      <c r="O9743" s="5"/>
    </row>
    <row r="9744" spans="15:15" x14ac:dyDescent="0.3">
      <c r="O9744" s="5"/>
    </row>
    <row r="9745" spans="15:15" x14ac:dyDescent="0.3">
      <c r="O9745" s="5"/>
    </row>
    <row r="9746" spans="15:15" x14ac:dyDescent="0.3">
      <c r="O9746" s="5"/>
    </row>
    <row r="9747" spans="15:15" x14ac:dyDescent="0.3">
      <c r="O9747" s="5"/>
    </row>
    <row r="9748" spans="15:15" x14ac:dyDescent="0.3">
      <c r="O9748" s="5"/>
    </row>
    <row r="9749" spans="15:15" x14ac:dyDescent="0.3">
      <c r="O9749" s="5"/>
    </row>
    <row r="9750" spans="15:15" x14ac:dyDescent="0.3">
      <c r="O9750" s="5"/>
    </row>
    <row r="9751" spans="15:15" x14ac:dyDescent="0.3">
      <c r="O9751" s="5"/>
    </row>
    <row r="9752" spans="15:15" x14ac:dyDescent="0.3">
      <c r="O9752" s="5"/>
    </row>
    <row r="9753" spans="15:15" x14ac:dyDescent="0.3">
      <c r="O9753" s="5"/>
    </row>
    <row r="9754" spans="15:15" x14ac:dyDescent="0.3">
      <c r="O9754" s="5"/>
    </row>
    <row r="9755" spans="15:15" x14ac:dyDescent="0.3">
      <c r="O9755" s="5"/>
    </row>
    <row r="9756" spans="15:15" x14ac:dyDescent="0.3">
      <c r="O9756" s="5"/>
    </row>
    <row r="9757" spans="15:15" x14ac:dyDescent="0.3">
      <c r="O9757" s="5"/>
    </row>
    <row r="9758" spans="15:15" x14ac:dyDescent="0.3">
      <c r="O9758" s="5"/>
    </row>
    <row r="9759" spans="15:15" x14ac:dyDescent="0.3">
      <c r="O9759" s="5"/>
    </row>
    <row r="9760" spans="15:15" x14ac:dyDescent="0.3">
      <c r="O9760" s="5"/>
    </row>
    <row r="9761" spans="15:15" x14ac:dyDescent="0.3">
      <c r="O9761" s="5"/>
    </row>
    <row r="9762" spans="15:15" x14ac:dyDescent="0.3">
      <c r="O9762" s="5"/>
    </row>
    <row r="9763" spans="15:15" x14ac:dyDescent="0.3">
      <c r="O9763" s="5"/>
    </row>
    <row r="9764" spans="15:15" x14ac:dyDescent="0.3">
      <c r="O9764" s="5"/>
    </row>
    <row r="9765" spans="15:15" x14ac:dyDescent="0.3">
      <c r="O9765" s="5"/>
    </row>
    <row r="9766" spans="15:15" x14ac:dyDescent="0.3">
      <c r="O9766" s="5"/>
    </row>
    <row r="9767" spans="15:15" x14ac:dyDescent="0.3">
      <c r="O9767" s="5"/>
    </row>
    <row r="9768" spans="15:15" x14ac:dyDescent="0.3">
      <c r="O9768" s="5"/>
    </row>
    <row r="9769" spans="15:15" x14ac:dyDescent="0.3">
      <c r="O9769" s="5"/>
    </row>
    <row r="9770" spans="15:15" x14ac:dyDescent="0.3">
      <c r="O9770" s="5"/>
    </row>
    <row r="9771" spans="15:15" x14ac:dyDescent="0.3">
      <c r="O9771" s="5"/>
    </row>
    <row r="9772" spans="15:15" x14ac:dyDescent="0.3">
      <c r="O9772" s="5"/>
    </row>
    <row r="9773" spans="15:15" x14ac:dyDescent="0.3">
      <c r="O9773" s="5"/>
    </row>
    <row r="9774" spans="15:15" x14ac:dyDescent="0.3">
      <c r="O9774" s="5"/>
    </row>
    <row r="9775" spans="15:15" x14ac:dyDescent="0.3">
      <c r="O9775" s="5"/>
    </row>
    <row r="9776" spans="15:15" x14ac:dyDescent="0.3">
      <c r="O9776" s="5"/>
    </row>
    <row r="9777" spans="15:15" x14ac:dyDescent="0.3">
      <c r="O9777" s="5"/>
    </row>
    <row r="9778" spans="15:15" x14ac:dyDescent="0.3">
      <c r="O9778" s="5"/>
    </row>
    <row r="9779" spans="15:15" x14ac:dyDescent="0.3">
      <c r="O9779" s="5"/>
    </row>
    <row r="9780" spans="15:15" x14ac:dyDescent="0.3">
      <c r="O9780" s="5"/>
    </row>
    <row r="9781" spans="15:15" x14ac:dyDescent="0.3">
      <c r="O9781" s="5"/>
    </row>
    <row r="9782" spans="15:15" x14ac:dyDescent="0.3">
      <c r="O9782" s="5"/>
    </row>
    <row r="9783" spans="15:15" x14ac:dyDescent="0.3">
      <c r="O9783" s="5"/>
    </row>
    <row r="9784" spans="15:15" x14ac:dyDescent="0.3">
      <c r="O9784" s="5"/>
    </row>
    <row r="9785" spans="15:15" x14ac:dyDescent="0.3">
      <c r="O9785" s="5"/>
    </row>
    <row r="9786" spans="15:15" x14ac:dyDescent="0.3">
      <c r="O9786" s="5"/>
    </row>
    <row r="9787" spans="15:15" x14ac:dyDescent="0.3">
      <c r="O9787" s="5"/>
    </row>
    <row r="9788" spans="15:15" x14ac:dyDescent="0.3">
      <c r="O9788" s="5"/>
    </row>
    <row r="9789" spans="15:15" x14ac:dyDescent="0.3">
      <c r="O9789" s="5"/>
    </row>
    <row r="9790" spans="15:15" x14ac:dyDescent="0.3">
      <c r="O9790" s="5"/>
    </row>
    <row r="9791" spans="15:15" x14ac:dyDescent="0.3">
      <c r="O9791" s="5"/>
    </row>
    <row r="9792" spans="15:15" x14ac:dyDescent="0.3">
      <c r="O9792" s="5"/>
    </row>
    <row r="9793" spans="15:15" x14ac:dyDescent="0.3">
      <c r="O9793" s="5"/>
    </row>
    <row r="9794" spans="15:15" x14ac:dyDescent="0.3">
      <c r="O9794" s="5"/>
    </row>
    <row r="9795" spans="15:15" x14ac:dyDescent="0.3">
      <c r="O9795" s="5"/>
    </row>
    <row r="9796" spans="15:15" x14ac:dyDescent="0.3">
      <c r="O9796" s="5"/>
    </row>
    <row r="9797" spans="15:15" x14ac:dyDescent="0.3">
      <c r="O9797" s="5"/>
    </row>
    <row r="9798" spans="15:15" x14ac:dyDescent="0.3">
      <c r="O9798" s="5"/>
    </row>
    <row r="9799" spans="15:15" x14ac:dyDescent="0.3">
      <c r="O9799" s="5"/>
    </row>
    <row r="9800" spans="15:15" x14ac:dyDescent="0.3">
      <c r="O9800" s="5"/>
    </row>
    <row r="9801" spans="15:15" x14ac:dyDescent="0.3">
      <c r="O9801" s="5"/>
    </row>
    <row r="9802" spans="15:15" x14ac:dyDescent="0.3">
      <c r="O9802" s="5"/>
    </row>
    <row r="9803" spans="15:15" x14ac:dyDescent="0.3">
      <c r="O9803" s="5"/>
    </row>
    <row r="9804" spans="15:15" x14ac:dyDescent="0.3">
      <c r="O9804" s="5"/>
    </row>
    <row r="9805" spans="15:15" x14ac:dyDescent="0.3">
      <c r="O9805" s="5"/>
    </row>
    <row r="9806" spans="15:15" x14ac:dyDescent="0.3">
      <c r="O9806" s="5"/>
    </row>
    <row r="9807" spans="15:15" x14ac:dyDescent="0.3">
      <c r="O9807" s="5"/>
    </row>
    <row r="9808" spans="15:15" x14ac:dyDescent="0.3">
      <c r="O9808" s="5"/>
    </row>
    <row r="9809" spans="15:15" x14ac:dyDescent="0.3">
      <c r="O9809" s="5"/>
    </row>
    <row r="9810" spans="15:15" x14ac:dyDescent="0.3">
      <c r="O9810" s="5"/>
    </row>
    <row r="9811" spans="15:15" x14ac:dyDescent="0.3">
      <c r="O9811" s="5"/>
    </row>
    <row r="9812" spans="15:15" x14ac:dyDescent="0.3">
      <c r="O9812" s="5"/>
    </row>
    <row r="9813" spans="15:15" x14ac:dyDescent="0.3">
      <c r="O9813" s="5"/>
    </row>
    <row r="9814" spans="15:15" x14ac:dyDescent="0.3">
      <c r="O9814" s="5"/>
    </row>
    <row r="9815" spans="15:15" x14ac:dyDescent="0.3">
      <c r="O9815" s="5"/>
    </row>
    <row r="9816" spans="15:15" x14ac:dyDescent="0.3">
      <c r="O9816" s="5"/>
    </row>
    <row r="9817" spans="15:15" x14ac:dyDescent="0.3">
      <c r="O9817" s="5"/>
    </row>
    <row r="9818" spans="15:15" x14ac:dyDescent="0.3">
      <c r="O9818" s="5"/>
    </row>
    <row r="9819" spans="15:15" x14ac:dyDescent="0.3">
      <c r="O9819" s="5"/>
    </row>
    <row r="9820" spans="15:15" x14ac:dyDescent="0.3">
      <c r="O9820" s="5"/>
    </row>
    <row r="9821" spans="15:15" x14ac:dyDescent="0.3">
      <c r="O9821" s="5"/>
    </row>
    <row r="9822" spans="15:15" x14ac:dyDescent="0.3">
      <c r="O9822" s="5"/>
    </row>
    <row r="9823" spans="15:15" x14ac:dyDescent="0.3">
      <c r="O9823" s="5"/>
    </row>
    <row r="9824" spans="15:15" x14ac:dyDescent="0.3">
      <c r="O9824" s="5"/>
    </row>
    <row r="9825" spans="15:15" x14ac:dyDescent="0.3">
      <c r="O9825" s="5"/>
    </row>
    <row r="9826" spans="15:15" x14ac:dyDescent="0.3">
      <c r="O9826" s="5"/>
    </row>
    <row r="9827" spans="15:15" x14ac:dyDescent="0.3">
      <c r="O9827" s="5"/>
    </row>
    <row r="9828" spans="15:15" x14ac:dyDescent="0.3">
      <c r="O9828" s="5"/>
    </row>
    <row r="9829" spans="15:15" x14ac:dyDescent="0.3">
      <c r="O9829" s="5"/>
    </row>
    <row r="9830" spans="15:15" x14ac:dyDescent="0.3">
      <c r="O9830" s="5"/>
    </row>
    <row r="9831" spans="15:15" x14ac:dyDescent="0.3">
      <c r="O9831" s="5"/>
    </row>
    <row r="9832" spans="15:15" x14ac:dyDescent="0.3">
      <c r="O9832" s="5"/>
    </row>
    <row r="9833" spans="15:15" x14ac:dyDescent="0.3">
      <c r="O9833" s="5"/>
    </row>
    <row r="9834" spans="15:15" x14ac:dyDescent="0.3">
      <c r="O9834" s="5"/>
    </row>
    <row r="9835" spans="15:15" x14ac:dyDescent="0.3">
      <c r="O9835" s="5"/>
    </row>
    <row r="9836" spans="15:15" x14ac:dyDescent="0.3">
      <c r="O9836" s="5"/>
    </row>
    <row r="9837" spans="15:15" x14ac:dyDescent="0.3">
      <c r="O9837" s="5"/>
    </row>
    <row r="9838" spans="15:15" x14ac:dyDescent="0.3">
      <c r="O9838" s="5"/>
    </row>
    <row r="9839" spans="15:15" x14ac:dyDescent="0.3">
      <c r="O9839" s="5"/>
    </row>
    <row r="9840" spans="15:15" x14ac:dyDescent="0.3">
      <c r="O9840" s="5"/>
    </row>
    <row r="9841" spans="15:15" x14ac:dyDescent="0.3">
      <c r="O9841" s="5"/>
    </row>
    <row r="9842" spans="15:15" x14ac:dyDescent="0.3">
      <c r="O9842" s="5"/>
    </row>
    <row r="9843" spans="15:15" x14ac:dyDescent="0.3">
      <c r="O9843" s="5"/>
    </row>
    <row r="9844" spans="15:15" x14ac:dyDescent="0.3">
      <c r="O9844" s="5"/>
    </row>
    <row r="9845" spans="15:15" x14ac:dyDescent="0.3">
      <c r="O9845" s="5"/>
    </row>
    <row r="9846" spans="15:15" x14ac:dyDescent="0.3">
      <c r="O9846" s="5"/>
    </row>
    <row r="9847" spans="15:15" x14ac:dyDescent="0.3">
      <c r="O9847" s="5"/>
    </row>
    <row r="9848" spans="15:15" x14ac:dyDescent="0.3">
      <c r="O9848" s="5"/>
    </row>
    <row r="9849" spans="15:15" x14ac:dyDescent="0.3">
      <c r="O9849" s="5"/>
    </row>
    <row r="9850" spans="15:15" x14ac:dyDescent="0.3">
      <c r="O9850" s="5"/>
    </row>
    <row r="9851" spans="15:15" x14ac:dyDescent="0.3">
      <c r="O9851" s="5"/>
    </row>
    <row r="9852" spans="15:15" x14ac:dyDescent="0.3">
      <c r="O9852" s="5"/>
    </row>
    <row r="9853" spans="15:15" x14ac:dyDescent="0.3">
      <c r="O9853" s="5"/>
    </row>
    <row r="9854" spans="15:15" x14ac:dyDescent="0.3">
      <c r="O9854" s="5"/>
    </row>
    <row r="9855" spans="15:15" x14ac:dyDescent="0.3">
      <c r="O9855" s="5"/>
    </row>
    <row r="9856" spans="15:15" x14ac:dyDescent="0.3">
      <c r="O9856" s="5"/>
    </row>
    <row r="9857" spans="15:15" x14ac:dyDescent="0.3">
      <c r="O9857" s="5"/>
    </row>
    <row r="9858" spans="15:15" x14ac:dyDescent="0.3">
      <c r="O9858" s="5"/>
    </row>
    <row r="9859" spans="15:15" x14ac:dyDescent="0.3">
      <c r="O9859" s="5"/>
    </row>
    <row r="9860" spans="15:15" x14ac:dyDescent="0.3">
      <c r="O9860" s="5"/>
    </row>
    <row r="9861" spans="15:15" x14ac:dyDescent="0.3">
      <c r="O9861" s="5"/>
    </row>
    <row r="9862" spans="15:15" x14ac:dyDescent="0.3">
      <c r="O9862" s="5"/>
    </row>
    <row r="9863" spans="15:15" x14ac:dyDescent="0.3">
      <c r="O9863" s="5"/>
    </row>
    <row r="9864" spans="15:15" x14ac:dyDescent="0.3">
      <c r="O9864" s="5"/>
    </row>
    <row r="9865" spans="15:15" x14ac:dyDescent="0.3">
      <c r="O9865" s="5"/>
    </row>
    <row r="9866" spans="15:15" x14ac:dyDescent="0.3">
      <c r="O9866" s="5"/>
    </row>
    <row r="9867" spans="15:15" x14ac:dyDescent="0.3">
      <c r="O9867" s="5"/>
    </row>
    <row r="9868" spans="15:15" x14ac:dyDescent="0.3">
      <c r="O9868" s="5"/>
    </row>
    <row r="9869" spans="15:15" x14ac:dyDescent="0.3">
      <c r="O9869" s="5"/>
    </row>
    <row r="9870" spans="15:15" x14ac:dyDescent="0.3">
      <c r="O9870" s="5"/>
    </row>
    <row r="9871" spans="15:15" x14ac:dyDescent="0.3">
      <c r="O9871" s="5"/>
    </row>
    <row r="9872" spans="15:15" x14ac:dyDescent="0.3">
      <c r="O9872" s="5"/>
    </row>
    <row r="9873" spans="15:15" x14ac:dyDescent="0.3">
      <c r="O9873" s="5"/>
    </row>
    <row r="9874" spans="15:15" x14ac:dyDescent="0.3">
      <c r="O9874" s="5"/>
    </row>
    <row r="9875" spans="15:15" x14ac:dyDescent="0.3">
      <c r="O9875" s="5"/>
    </row>
    <row r="9876" spans="15:15" x14ac:dyDescent="0.3">
      <c r="O9876" s="5"/>
    </row>
    <row r="9877" spans="15:15" x14ac:dyDescent="0.3">
      <c r="O9877" s="5"/>
    </row>
    <row r="9878" spans="15:15" x14ac:dyDescent="0.3">
      <c r="O9878" s="5"/>
    </row>
    <row r="9879" spans="15:15" x14ac:dyDescent="0.3">
      <c r="O9879" s="5"/>
    </row>
    <row r="9880" spans="15:15" x14ac:dyDescent="0.3">
      <c r="O9880" s="5"/>
    </row>
    <row r="9881" spans="15:15" x14ac:dyDescent="0.3">
      <c r="O9881" s="5"/>
    </row>
    <row r="9882" spans="15:15" x14ac:dyDescent="0.3">
      <c r="O9882" s="5"/>
    </row>
    <row r="9883" spans="15:15" x14ac:dyDescent="0.3">
      <c r="O9883" s="5"/>
    </row>
    <row r="9884" spans="15:15" x14ac:dyDescent="0.3">
      <c r="O9884" s="5"/>
    </row>
    <row r="9885" spans="15:15" x14ac:dyDescent="0.3">
      <c r="O9885" s="5"/>
    </row>
    <row r="9886" spans="15:15" x14ac:dyDescent="0.3">
      <c r="O9886" s="5"/>
    </row>
    <row r="9887" spans="15:15" x14ac:dyDescent="0.3">
      <c r="O9887" s="5"/>
    </row>
    <row r="9888" spans="15:15" x14ac:dyDescent="0.3">
      <c r="O9888" s="5"/>
    </row>
    <row r="9889" spans="15:15" x14ac:dyDescent="0.3">
      <c r="O9889" s="5"/>
    </row>
    <row r="9890" spans="15:15" x14ac:dyDescent="0.3">
      <c r="O9890" s="5"/>
    </row>
    <row r="9891" spans="15:15" x14ac:dyDescent="0.3">
      <c r="O9891" s="5"/>
    </row>
    <row r="9892" spans="15:15" x14ac:dyDescent="0.3">
      <c r="O9892" s="5"/>
    </row>
    <row r="9893" spans="15:15" x14ac:dyDescent="0.3">
      <c r="O9893" s="5"/>
    </row>
    <row r="9894" spans="15:15" x14ac:dyDescent="0.3">
      <c r="O9894" s="5"/>
    </row>
    <row r="9895" spans="15:15" x14ac:dyDescent="0.3">
      <c r="O9895" s="5"/>
    </row>
    <row r="9896" spans="15:15" x14ac:dyDescent="0.3">
      <c r="O9896" s="5"/>
    </row>
    <row r="9897" spans="15:15" x14ac:dyDescent="0.3">
      <c r="O9897" s="5"/>
    </row>
    <row r="9898" spans="15:15" x14ac:dyDescent="0.3">
      <c r="O9898" s="5"/>
    </row>
    <row r="9899" spans="15:15" x14ac:dyDescent="0.3">
      <c r="O9899" s="5"/>
    </row>
    <row r="9900" spans="15:15" x14ac:dyDescent="0.3">
      <c r="O9900" s="5"/>
    </row>
    <row r="9901" spans="15:15" x14ac:dyDescent="0.3">
      <c r="O9901" s="5"/>
    </row>
    <row r="9902" spans="15:15" x14ac:dyDescent="0.3">
      <c r="O9902" s="5"/>
    </row>
    <row r="9903" spans="15:15" x14ac:dyDescent="0.3">
      <c r="O9903" s="5"/>
    </row>
    <row r="9904" spans="15:15" x14ac:dyDescent="0.3">
      <c r="O9904" s="5"/>
    </row>
    <row r="9905" spans="15:15" x14ac:dyDescent="0.3">
      <c r="O9905" s="5"/>
    </row>
    <row r="9906" spans="15:15" x14ac:dyDescent="0.3">
      <c r="O9906" s="5"/>
    </row>
    <row r="9907" spans="15:15" x14ac:dyDescent="0.3">
      <c r="O9907" s="5"/>
    </row>
    <row r="9908" spans="15:15" x14ac:dyDescent="0.3">
      <c r="O9908" s="5"/>
    </row>
    <row r="9909" spans="15:15" x14ac:dyDescent="0.3">
      <c r="O9909" s="5"/>
    </row>
    <row r="9910" spans="15:15" x14ac:dyDescent="0.3">
      <c r="O9910" s="5"/>
    </row>
    <row r="9911" spans="15:15" x14ac:dyDescent="0.3">
      <c r="O9911" s="5"/>
    </row>
    <row r="9912" spans="15:15" x14ac:dyDescent="0.3">
      <c r="O9912" s="5"/>
    </row>
    <row r="9913" spans="15:15" x14ac:dyDescent="0.3">
      <c r="O9913" s="5"/>
    </row>
    <row r="9914" spans="15:15" x14ac:dyDescent="0.3">
      <c r="O9914" s="5"/>
    </row>
    <row r="9915" spans="15:15" x14ac:dyDescent="0.3">
      <c r="O9915" s="5"/>
    </row>
    <row r="9916" spans="15:15" x14ac:dyDescent="0.3">
      <c r="O9916" s="5"/>
    </row>
    <row r="9917" spans="15:15" x14ac:dyDescent="0.3">
      <c r="O9917" s="5"/>
    </row>
    <row r="9918" spans="15:15" x14ac:dyDescent="0.3">
      <c r="O9918" s="5"/>
    </row>
    <row r="9919" spans="15:15" x14ac:dyDescent="0.3">
      <c r="O9919" s="5"/>
    </row>
    <row r="9920" spans="15:15" x14ac:dyDescent="0.3">
      <c r="O9920" s="5"/>
    </row>
    <row r="9921" spans="15:15" x14ac:dyDescent="0.3">
      <c r="O9921" s="5"/>
    </row>
    <row r="9922" spans="15:15" x14ac:dyDescent="0.3">
      <c r="O9922" s="5"/>
    </row>
    <row r="9923" spans="15:15" x14ac:dyDescent="0.3">
      <c r="O9923" s="5"/>
    </row>
    <row r="9924" spans="15:15" x14ac:dyDescent="0.3">
      <c r="O9924" s="5"/>
    </row>
    <row r="9925" spans="15:15" x14ac:dyDescent="0.3">
      <c r="O9925" s="5"/>
    </row>
    <row r="9926" spans="15:15" x14ac:dyDescent="0.3">
      <c r="O9926" s="5"/>
    </row>
    <row r="9927" spans="15:15" x14ac:dyDescent="0.3">
      <c r="O9927" s="5"/>
    </row>
    <row r="9928" spans="15:15" x14ac:dyDescent="0.3">
      <c r="O9928" s="5"/>
    </row>
    <row r="9929" spans="15:15" x14ac:dyDescent="0.3">
      <c r="O9929" s="5"/>
    </row>
    <row r="9930" spans="15:15" x14ac:dyDescent="0.3">
      <c r="O9930" s="5"/>
    </row>
    <row r="9931" spans="15:15" x14ac:dyDescent="0.3">
      <c r="O9931" s="5"/>
    </row>
    <row r="9932" spans="15:15" x14ac:dyDescent="0.3">
      <c r="O9932" s="5"/>
    </row>
    <row r="9933" spans="15:15" x14ac:dyDescent="0.3">
      <c r="O9933" s="5"/>
    </row>
    <row r="9934" spans="15:15" x14ac:dyDescent="0.3">
      <c r="O9934" s="5"/>
    </row>
    <row r="9935" spans="15:15" x14ac:dyDescent="0.3">
      <c r="O9935" s="5"/>
    </row>
    <row r="9936" spans="15:15" x14ac:dyDescent="0.3">
      <c r="O9936" s="5"/>
    </row>
    <row r="9937" spans="15:15" x14ac:dyDescent="0.3">
      <c r="O9937" s="5"/>
    </row>
    <row r="9938" spans="15:15" x14ac:dyDescent="0.3">
      <c r="O9938" s="5"/>
    </row>
    <row r="9939" spans="15:15" x14ac:dyDescent="0.3">
      <c r="O9939" s="5"/>
    </row>
    <row r="9940" spans="15:15" x14ac:dyDescent="0.3">
      <c r="O9940" s="5"/>
    </row>
    <row r="9941" spans="15:15" x14ac:dyDescent="0.3">
      <c r="O9941" s="5"/>
    </row>
    <row r="9942" spans="15:15" x14ac:dyDescent="0.3">
      <c r="O9942" s="5"/>
    </row>
    <row r="9943" spans="15:15" x14ac:dyDescent="0.3">
      <c r="O9943" s="5"/>
    </row>
    <row r="9944" spans="15:15" x14ac:dyDescent="0.3">
      <c r="O9944" s="5"/>
    </row>
    <row r="9945" spans="15:15" x14ac:dyDescent="0.3">
      <c r="O9945" s="5"/>
    </row>
    <row r="9946" spans="15:15" x14ac:dyDescent="0.3">
      <c r="O9946" s="5"/>
    </row>
    <row r="9947" spans="15:15" x14ac:dyDescent="0.3">
      <c r="O9947" s="5"/>
    </row>
    <row r="9948" spans="15:15" x14ac:dyDescent="0.3">
      <c r="O9948" s="5"/>
    </row>
    <row r="9949" spans="15:15" x14ac:dyDescent="0.3">
      <c r="O9949" s="5"/>
    </row>
    <row r="9950" spans="15:15" x14ac:dyDescent="0.3">
      <c r="O9950" s="5"/>
    </row>
    <row r="9951" spans="15:15" x14ac:dyDescent="0.3">
      <c r="O9951" s="5"/>
    </row>
    <row r="9952" spans="15:15" x14ac:dyDescent="0.3">
      <c r="O9952" s="5"/>
    </row>
    <row r="9953" spans="15:15" x14ac:dyDescent="0.3">
      <c r="O9953" s="5"/>
    </row>
    <row r="9954" spans="15:15" x14ac:dyDescent="0.3">
      <c r="O9954" s="5"/>
    </row>
    <row r="9955" spans="15:15" x14ac:dyDescent="0.3">
      <c r="O9955" s="5"/>
    </row>
    <row r="9956" spans="15:15" x14ac:dyDescent="0.3">
      <c r="O9956" s="5"/>
    </row>
    <row r="9957" spans="15:15" x14ac:dyDescent="0.3">
      <c r="O9957" s="5"/>
    </row>
    <row r="9958" spans="15:15" x14ac:dyDescent="0.3">
      <c r="O9958" s="5"/>
    </row>
    <row r="9959" spans="15:15" x14ac:dyDescent="0.3">
      <c r="O9959" s="5"/>
    </row>
    <row r="9960" spans="15:15" x14ac:dyDescent="0.3">
      <c r="O9960" s="5"/>
    </row>
    <row r="9961" spans="15:15" x14ac:dyDescent="0.3">
      <c r="O9961" s="5"/>
    </row>
    <row r="9962" spans="15:15" x14ac:dyDescent="0.3">
      <c r="O9962" s="5"/>
    </row>
    <row r="9963" spans="15:15" x14ac:dyDescent="0.3">
      <c r="O9963" s="5"/>
    </row>
    <row r="9964" spans="15:15" x14ac:dyDescent="0.3">
      <c r="O9964" s="5"/>
    </row>
    <row r="9965" spans="15:15" x14ac:dyDescent="0.3">
      <c r="O9965" s="5"/>
    </row>
    <row r="9966" spans="15:15" x14ac:dyDescent="0.3">
      <c r="O9966" s="5"/>
    </row>
    <row r="9967" spans="15:15" x14ac:dyDescent="0.3">
      <c r="O9967" s="5"/>
    </row>
    <row r="9968" spans="15:15" x14ac:dyDescent="0.3">
      <c r="O9968" s="5"/>
    </row>
    <row r="9969" spans="15:15" x14ac:dyDescent="0.3">
      <c r="O9969" s="5"/>
    </row>
    <row r="9970" spans="15:15" x14ac:dyDescent="0.3">
      <c r="O9970" s="5"/>
    </row>
    <row r="9971" spans="15:15" x14ac:dyDescent="0.3">
      <c r="O9971" s="5"/>
    </row>
    <row r="9972" spans="15:15" x14ac:dyDescent="0.3">
      <c r="O9972" s="5"/>
    </row>
    <row r="9973" spans="15:15" x14ac:dyDescent="0.3">
      <c r="O9973" s="5"/>
    </row>
    <row r="9974" spans="15:15" x14ac:dyDescent="0.3">
      <c r="O9974" s="5"/>
    </row>
    <row r="9975" spans="15:15" x14ac:dyDescent="0.3">
      <c r="O9975" s="5"/>
    </row>
    <row r="9976" spans="15:15" x14ac:dyDescent="0.3">
      <c r="O9976" s="5"/>
    </row>
    <row r="9977" spans="15:15" x14ac:dyDescent="0.3">
      <c r="O9977" s="5"/>
    </row>
    <row r="9978" spans="15:15" x14ac:dyDescent="0.3">
      <c r="O9978" s="5"/>
    </row>
    <row r="9979" spans="15:15" x14ac:dyDescent="0.3">
      <c r="O9979" s="5"/>
    </row>
    <row r="9980" spans="15:15" x14ac:dyDescent="0.3">
      <c r="O9980" s="5"/>
    </row>
    <row r="9981" spans="15:15" x14ac:dyDescent="0.3">
      <c r="O9981" s="5"/>
    </row>
    <row r="9982" spans="15:15" x14ac:dyDescent="0.3">
      <c r="O9982" s="5"/>
    </row>
    <row r="9983" spans="15:15" x14ac:dyDescent="0.3">
      <c r="O9983" s="5"/>
    </row>
    <row r="9984" spans="15:15" x14ac:dyDescent="0.3">
      <c r="O9984" s="5"/>
    </row>
    <row r="9985" spans="15:15" x14ac:dyDescent="0.3">
      <c r="O9985" s="5"/>
    </row>
    <row r="9986" spans="15:15" x14ac:dyDescent="0.3">
      <c r="O9986" s="5"/>
    </row>
    <row r="9987" spans="15:15" x14ac:dyDescent="0.3">
      <c r="O9987" s="5"/>
    </row>
    <row r="9988" spans="15:15" x14ac:dyDescent="0.3">
      <c r="O9988" s="5"/>
    </row>
    <row r="9989" spans="15:15" x14ac:dyDescent="0.3">
      <c r="O9989" s="5"/>
    </row>
    <row r="9990" spans="15:15" x14ac:dyDescent="0.3">
      <c r="O9990" s="5"/>
    </row>
    <row r="9991" spans="15:15" x14ac:dyDescent="0.3">
      <c r="O9991" s="5"/>
    </row>
    <row r="9992" spans="15:15" x14ac:dyDescent="0.3">
      <c r="O9992" s="5"/>
    </row>
    <row r="9993" spans="15:15" x14ac:dyDescent="0.3">
      <c r="O9993" s="5"/>
    </row>
    <row r="9994" spans="15:15" x14ac:dyDescent="0.3">
      <c r="O9994" s="5"/>
    </row>
    <row r="9995" spans="15:15" x14ac:dyDescent="0.3">
      <c r="O9995" s="5"/>
    </row>
    <row r="9996" spans="15:15" x14ac:dyDescent="0.3">
      <c r="O9996" s="5"/>
    </row>
    <row r="9997" spans="15:15" x14ac:dyDescent="0.3">
      <c r="O9997" s="5"/>
    </row>
    <row r="9998" spans="15:15" x14ac:dyDescent="0.3">
      <c r="O9998" s="5"/>
    </row>
    <row r="9999" spans="15:15" x14ac:dyDescent="0.3">
      <c r="O9999" s="5"/>
    </row>
    <row r="10000" spans="15:15" x14ac:dyDescent="0.3">
      <c r="O10000" s="5"/>
    </row>
    <row r="10001" spans="15:15" x14ac:dyDescent="0.3">
      <c r="O10001" s="5"/>
    </row>
    <row r="10002" spans="15:15" x14ac:dyDescent="0.3">
      <c r="O10002" s="5"/>
    </row>
    <row r="10003" spans="15:15" x14ac:dyDescent="0.3">
      <c r="O10003" s="5"/>
    </row>
    <row r="10004" spans="15:15" x14ac:dyDescent="0.3">
      <c r="O10004" s="5"/>
    </row>
    <row r="10005" spans="15:15" x14ac:dyDescent="0.3">
      <c r="O10005" s="5"/>
    </row>
    <row r="10006" spans="15:15" x14ac:dyDescent="0.3">
      <c r="O10006" s="5"/>
    </row>
    <row r="10007" spans="15:15" x14ac:dyDescent="0.3">
      <c r="O10007" s="5"/>
    </row>
    <row r="10008" spans="15:15" x14ac:dyDescent="0.3">
      <c r="O10008" s="5"/>
    </row>
    <row r="10009" spans="15:15" x14ac:dyDescent="0.3">
      <c r="O10009" s="5"/>
    </row>
    <row r="10010" spans="15:15" x14ac:dyDescent="0.3">
      <c r="O10010" s="5"/>
    </row>
    <row r="10011" spans="15:15" x14ac:dyDescent="0.3">
      <c r="O10011" s="5"/>
    </row>
    <row r="10012" spans="15:15" x14ac:dyDescent="0.3">
      <c r="O10012" s="5"/>
    </row>
    <row r="10013" spans="15:15" x14ac:dyDescent="0.3">
      <c r="O10013" s="5"/>
    </row>
    <row r="10014" spans="15:15" x14ac:dyDescent="0.3">
      <c r="O10014" s="5"/>
    </row>
    <row r="10015" spans="15:15" x14ac:dyDescent="0.3">
      <c r="O10015" s="5"/>
    </row>
    <row r="10016" spans="15:15" x14ac:dyDescent="0.3">
      <c r="O10016" s="5"/>
    </row>
    <row r="10017" spans="15:15" x14ac:dyDescent="0.3">
      <c r="O10017" s="5"/>
    </row>
    <row r="10018" spans="15:15" x14ac:dyDescent="0.3">
      <c r="O10018" s="5"/>
    </row>
    <row r="10019" spans="15:15" x14ac:dyDescent="0.3">
      <c r="O10019" s="5"/>
    </row>
    <row r="10020" spans="15:15" x14ac:dyDescent="0.3">
      <c r="O10020" s="5"/>
    </row>
    <row r="10021" spans="15:15" x14ac:dyDescent="0.3">
      <c r="O10021" s="5"/>
    </row>
    <row r="10022" spans="15:15" x14ac:dyDescent="0.3">
      <c r="O10022" s="5"/>
    </row>
    <row r="10023" spans="15:15" x14ac:dyDescent="0.3">
      <c r="O10023" s="5"/>
    </row>
    <row r="10024" spans="15:15" x14ac:dyDescent="0.3">
      <c r="O10024" s="5"/>
    </row>
    <row r="10025" spans="15:15" x14ac:dyDescent="0.3">
      <c r="O10025" s="5"/>
    </row>
    <row r="10026" spans="15:15" x14ac:dyDescent="0.3">
      <c r="O10026" s="5"/>
    </row>
    <row r="10027" spans="15:15" x14ac:dyDescent="0.3">
      <c r="O10027" s="5"/>
    </row>
    <row r="10028" spans="15:15" x14ac:dyDescent="0.3">
      <c r="O10028" s="5"/>
    </row>
    <row r="10029" spans="15:15" x14ac:dyDescent="0.3">
      <c r="O10029" s="5"/>
    </row>
    <row r="10030" spans="15:15" x14ac:dyDescent="0.3">
      <c r="O10030" s="5"/>
    </row>
    <row r="10031" spans="15:15" x14ac:dyDescent="0.3">
      <c r="O10031" s="5"/>
    </row>
    <row r="10032" spans="15:15" x14ac:dyDescent="0.3">
      <c r="O10032" s="5"/>
    </row>
    <row r="10033" spans="15:15" x14ac:dyDescent="0.3">
      <c r="O10033" s="5"/>
    </row>
    <row r="10034" spans="15:15" x14ac:dyDescent="0.3">
      <c r="O10034" s="5"/>
    </row>
    <row r="10035" spans="15:15" x14ac:dyDescent="0.3">
      <c r="O10035" s="5"/>
    </row>
    <row r="10036" spans="15:15" x14ac:dyDescent="0.3">
      <c r="O10036" s="5"/>
    </row>
    <row r="10037" spans="15:15" x14ac:dyDescent="0.3">
      <c r="O10037" s="5"/>
    </row>
    <row r="10038" spans="15:15" x14ac:dyDescent="0.3">
      <c r="O10038" s="5"/>
    </row>
    <row r="10039" spans="15:15" x14ac:dyDescent="0.3">
      <c r="O10039" s="5"/>
    </row>
    <row r="10040" spans="15:15" x14ac:dyDescent="0.3">
      <c r="O10040" s="5"/>
    </row>
    <row r="10041" spans="15:15" x14ac:dyDescent="0.3">
      <c r="O10041" s="5"/>
    </row>
    <row r="10042" spans="15:15" x14ac:dyDescent="0.3">
      <c r="O10042" s="5"/>
    </row>
    <row r="10043" spans="15:15" x14ac:dyDescent="0.3">
      <c r="O10043" s="5"/>
    </row>
    <row r="10044" spans="15:15" x14ac:dyDescent="0.3">
      <c r="O10044" s="5"/>
    </row>
    <row r="10045" spans="15:15" x14ac:dyDescent="0.3">
      <c r="O10045" s="5"/>
    </row>
    <row r="10046" spans="15:15" x14ac:dyDescent="0.3">
      <c r="O10046" s="5"/>
    </row>
    <row r="10047" spans="15:15" x14ac:dyDescent="0.3">
      <c r="O10047" s="5"/>
    </row>
    <row r="10048" spans="15:15" x14ac:dyDescent="0.3">
      <c r="O10048" s="5"/>
    </row>
    <row r="10049" spans="15:15" x14ac:dyDescent="0.3">
      <c r="O10049" s="5"/>
    </row>
    <row r="10050" spans="15:15" x14ac:dyDescent="0.3">
      <c r="O10050" s="5"/>
    </row>
    <row r="10051" spans="15:15" x14ac:dyDescent="0.3">
      <c r="O10051" s="5"/>
    </row>
    <row r="10052" spans="15:15" x14ac:dyDescent="0.3">
      <c r="O10052" s="5"/>
    </row>
    <row r="10053" spans="15:15" x14ac:dyDescent="0.3">
      <c r="O10053" s="5"/>
    </row>
    <row r="10054" spans="15:15" x14ac:dyDescent="0.3">
      <c r="O10054" s="5"/>
    </row>
    <row r="10055" spans="15:15" x14ac:dyDescent="0.3">
      <c r="O10055" s="5"/>
    </row>
    <row r="10056" spans="15:15" x14ac:dyDescent="0.3">
      <c r="O10056" s="5"/>
    </row>
    <row r="10057" spans="15:15" x14ac:dyDescent="0.3">
      <c r="O10057" s="5"/>
    </row>
    <row r="10058" spans="15:15" x14ac:dyDescent="0.3">
      <c r="O10058" s="5"/>
    </row>
    <row r="10059" spans="15:15" x14ac:dyDescent="0.3">
      <c r="O10059" s="5"/>
    </row>
    <row r="10060" spans="15:15" x14ac:dyDescent="0.3">
      <c r="O10060" s="5"/>
    </row>
    <row r="10061" spans="15:15" x14ac:dyDescent="0.3">
      <c r="O10061" s="5"/>
    </row>
    <row r="10062" spans="15:15" x14ac:dyDescent="0.3">
      <c r="O10062" s="5"/>
    </row>
    <row r="10063" spans="15:15" x14ac:dyDescent="0.3">
      <c r="O10063" s="5"/>
    </row>
    <row r="10064" spans="15:15" x14ac:dyDescent="0.3">
      <c r="O10064" s="5"/>
    </row>
    <row r="10065" spans="15:15" x14ac:dyDescent="0.3">
      <c r="O10065" s="5"/>
    </row>
    <row r="10066" spans="15:15" x14ac:dyDescent="0.3">
      <c r="O10066" s="5"/>
    </row>
    <row r="10067" spans="15:15" x14ac:dyDescent="0.3">
      <c r="O10067" s="5"/>
    </row>
    <row r="10068" spans="15:15" x14ac:dyDescent="0.3">
      <c r="O10068" s="5"/>
    </row>
    <row r="10069" spans="15:15" x14ac:dyDescent="0.3">
      <c r="O10069" s="5"/>
    </row>
    <row r="10070" spans="15:15" x14ac:dyDescent="0.3">
      <c r="O10070" s="5"/>
    </row>
    <row r="10071" spans="15:15" x14ac:dyDescent="0.3">
      <c r="O10071" s="5"/>
    </row>
    <row r="10072" spans="15:15" x14ac:dyDescent="0.3">
      <c r="O10072" s="5"/>
    </row>
    <row r="10073" spans="15:15" x14ac:dyDescent="0.3">
      <c r="O10073" s="5"/>
    </row>
    <row r="10074" spans="15:15" x14ac:dyDescent="0.3">
      <c r="O10074" s="5"/>
    </row>
    <row r="10075" spans="15:15" x14ac:dyDescent="0.3">
      <c r="O10075" s="5"/>
    </row>
    <row r="10076" spans="15:15" x14ac:dyDescent="0.3">
      <c r="O10076" s="5"/>
    </row>
    <row r="10077" spans="15:15" x14ac:dyDescent="0.3">
      <c r="O10077" s="5"/>
    </row>
    <row r="10078" spans="15:15" x14ac:dyDescent="0.3">
      <c r="O10078" s="5"/>
    </row>
    <row r="10079" spans="15:15" x14ac:dyDescent="0.3">
      <c r="O10079" s="5"/>
    </row>
    <row r="10080" spans="15:15" x14ac:dyDescent="0.3">
      <c r="O10080" s="5"/>
    </row>
    <row r="10081" spans="15:15" x14ac:dyDescent="0.3">
      <c r="O10081" s="5"/>
    </row>
    <row r="10082" spans="15:15" x14ac:dyDescent="0.3">
      <c r="O10082" s="5"/>
    </row>
    <row r="10083" spans="15:15" x14ac:dyDescent="0.3">
      <c r="O10083" s="5"/>
    </row>
    <row r="10084" spans="15:15" x14ac:dyDescent="0.3">
      <c r="O10084" s="5"/>
    </row>
    <row r="10085" spans="15:15" x14ac:dyDescent="0.3">
      <c r="O10085" s="5"/>
    </row>
    <row r="10086" spans="15:15" x14ac:dyDescent="0.3">
      <c r="O10086" s="5"/>
    </row>
    <row r="10087" spans="15:15" x14ac:dyDescent="0.3">
      <c r="O10087" s="5"/>
    </row>
    <row r="10088" spans="15:15" x14ac:dyDescent="0.3">
      <c r="O10088" s="5"/>
    </row>
    <row r="10089" spans="15:15" x14ac:dyDescent="0.3">
      <c r="O10089" s="5"/>
    </row>
    <row r="10090" spans="15:15" x14ac:dyDescent="0.3">
      <c r="O10090" s="5"/>
    </row>
    <row r="10091" spans="15:15" x14ac:dyDescent="0.3">
      <c r="O10091" s="5"/>
    </row>
    <row r="10092" spans="15:15" x14ac:dyDescent="0.3">
      <c r="O10092" s="5"/>
    </row>
    <row r="10093" spans="15:15" x14ac:dyDescent="0.3">
      <c r="O10093" s="5"/>
    </row>
    <row r="10094" spans="15:15" x14ac:dyDescent="0.3">
      <c r="O10094" s="5"/>
    </row>
    <row r="10095" spans="15:15" x14ac:dyDescent="0.3">
      <c r="O10095" s="5"/>
    </row>
    <row r="10096" spans="15:15" x14ac:dyDescent="0.3">
      <c r="O10096" s="5"/>
    </row>
    <row r="10097" spans="15:15" x14ac:dyDescent="0.3">
      <c r="O10097" s="5"/>
    </row>
    <row r="10098" spans="15:15" x14ac:dyDescent="0.3">
      <c r="O10098" s="5"/>
    </row>
    <row r="10099" spans="15:15" x14ac:dyDescent="0.3">
      <c r="O10099" s="5"/>
    </row>
    <row r="10100" spans="15:15" x14ac:dyDescent="0.3">
      <c r="O10100" s="5"/>
    </row>
    <row r="10101" spans="15:15" x14ac:dyDescent="0.3">
      <c r="O10101" s="5"/>
    </row>
    <row r="10102" spans="15:15" x14ac:dyDescent="0.3">
      <c r="O10102" s="5"/>
    </row>
    <row r="10103" spans="15:15" x14ac:dyDescent="0.3">
      <c r="O10103" s="5"/>
    </row>
    <row r="10104" spans="15:15" x14ac:dyDescent="0.3">
      <c r="O10104" s="5"/>
    </row>
    <row r="10105" spans="15:15" x14ac:dyDescent="0.3">
      <c r="O10105" s="5"/>
    </row>
    <row r="10106" spans="15:15" x14ac:dyDescent="0.3">
      <c r="O10106" s="5"/>
    </row>
    <row r="10107" spans="15:15" x14ac:dyDescent="0.3">
      <c r="O10107" s="5"/>
    </row>
    <row r="10108" spans="15:15" x14ac:dyDescent="0.3">
      <c r="O10108" s="5"/>
    </row>
    <row r="10109" spans="15:15" x14ac:dyDescent="0.3">
      <c r="O10109" s="5"/>
    </row>
    <row r="10110" spans="15:15" x14ac:dyDescent="0.3">
      <c r="O10110" s="5"/>
    </row>
    <row r="10111" spans="15:15" x14ac:dyDescent="0.3">
      <c r="O10111" s="5"/>
    </row>
    <row r="10112" spans="15:15" x14ac:dyDescent="0.3">
      <c r="O10112" s="5"/>
    </row>
    <row r="10113" spans="15:15" x14ac:dyDescent="0.3">
      <c r="O10113" s="5"/>
    </row>
    <row r="10114" spans="15:15" x14ac:dyDescent="0.3">
      <c r="O10114" s="5"/>
    </row>
    <row r="10115" spans="15:15" x14ac:dyDescent="0.3">
      <c r="O10115" s="5"/>
    </row>
    <row r="10116" spans="15:15" x14ac:dyDescent="0.3">
      <c r="O10116" s="5"/>
    </row>
    <row r="10117" spans="15:15" x14ac:dyDescent="0.3">
      <c r="O10117" s="5"/>
    </row>
    <row r="10118" spans="15:15" x14ac:dyDescent="0.3">
      <c r="O10118" s="5"/>
    </row>
    <row r="10119" spans="15:15" x14ac:dyDescent="0.3">
      <c r="O10119" s="5"/>
    </row>
    <row r="10120" spans="15:15" x14ac:dyDescent="0.3">
      <c r="O10120" s="5"/>
    </row>
    <row r="10121" spans="15:15" x14ac:dyDescent="0.3">
      <c r="O10121" s="5"/>
    </row>
    <row r="10122" spans="15:15" x14ac:dyDescent="0.3">
      <c r="O10122" s="5"/>
    </row>
    <row r="10123" spans="15:15" x14ac:dyDescent="0.3">
      <c r="O10123" s="5"/>
    </row>
    <row r="10124" spans="15:15" x14ac:dyDescent="0.3">
      <c r="O10124" s="5"/>
    </row>
    <row r="10125" spans="15:15" x14ac:dyDescent="0.3">
      <c r="O10125" s="5"/>
    </row>
    <row r="10126" spans="15:15" x14ac:dyDescent="0.3">
      <c r="O10126" s="5"/>
    </row>
    <row r="10127" spans="15:15" x14ac:dyDescent="0.3">
      <c r="O10127" s="5"/>
    </row>
    <row r="10128" spans="15:15" x14ac:dyDescent="0.3">
      <c r="O10128" s="5"/>
    </row>
    <row r="10129" spans="15:15" x14ac:dyDescent="0.3">
      <c r="O10129" s="5"/>
    </row>
    <row r="10130" spans="15:15" x14ac:dyDescent="0.3">
      <c r="O10130" s="5"/>
    </row>
    <row r="10131" spans="15:15" x14ac:dyDescent="0.3">
      <c r="O10131" s="5"/>
    </row>
    <row r="10132" spans="15:15" x14ac:dyDescent="0.3">
      <c r="O10132" s="5"/>
    </row>
    <row r="10133" spans="15:15" x14ac:dyDescent="0.3">
      <c r="O10133" s="5"/>
    </row>
    <row r="10134" spans="15:15" x14ac:dyDescent="0.3">
      <c r="O10134" s="5"/>
    </row>
    <row r="10135" spans="15:15" x14ac:dyDescent="0.3">
      <c r="O10135" s="5"/>
    </row>
    <row r="10136" spans="15:15" x14ac:dyDescent="0.3">
      <c r="O10136" s="5"/>
    </row>
    <row r="10137" spans="15:15" x14ac:dyDescent="0.3">
      <c r="O10137" s="5"/>
    </row>
    <row r="10138" spans="15:15" x14ac:dyDescent="0.3">
      <c r="O10138" s="5"/>
    </row>
    <row r="10139" spans="15:15" x14ac:dyDescent="0.3">
      <c r="O10139" s="5"/>
    </row>
    <row r="10140" spans="15:15" x14ac:dyDescent="0.3">
      <c r="O10140" s="5"/>
    </row>
    <row r="10141" spans="15:15" x14ac:dyDescent="0.3">
      <c r="O10141" s="5"/>
    </row>
    <row r="10142" spans="15:15" x14ac:dyDescent="0.3">
      <c r="O10142" s="5"/>
    </row>
    <row r="10143" spans="15:15" x14ac:dyDescent="0.3">
      <c r="O10143" s="5"/>
    </row>
    <row r="10144" spans="15:15" x14ac:dyDescent="0.3">
      <c r="O10144" s="5"/>
    </row>
    <row r="10145" spans="15:15" x14ac:dyDescent="0.3">
      <c r="O10145" s="5"/>
    </row>
    <row r="10146" spans="15:15" x14ac:dyDescent="0.3">
      <c r="O10146" s="5"/>
    </row>
    <row r="10147" spans="15:15" x14ac:dyDescent="0.3">
      <c r="O10147" s="5"/>
    </row>
    <row r="10148" spans="15:15" x14ac:dyDescent="0.3">
      <c r="O10148" s="5"/>
    </row>
    <row r="10149" spans="15:15" x14ac:dyDescent="0.3">
      <c r="O10149" s="5"/>
    </row>
    <row r="10150" spans="15:15" x14ac:dyDescent="0.3">
      <c r="O10150" s="5"/>
    </row>
    <row r="10151" spans="15:15" x14ac:dyDescent="0.3">
      <c r="O10151" s="5"/>
    </row>
    <row r="10152" spans="15:15" x14ac:dyDescent="0.3">
      <c r="O10152" s="5"/>
    </row>
    <row r="10153" spans="15:15" x14ac:dyDescent="0.3">
      <c r="O10153" s="5"/>
    </row>
    <row r="10154" spans="15:15" x14ac:dyDescent="0.3">
      <c r="O10154" s="5"/>
    </row>
    <row r="10155" spans="15:15" x14ac:dyDescent="0.3">
      <c r="O10155" s="5"/>
    </row>
    <row r="10156" spans="15:15" x14ac:dyDescent="0.3">
      <c r="O10156" s="5"/>
    </row>
    <row r="10157" spans="15:15" x14ac:dyDescent="0.3">
      <c r="O10157" s="5"/>
    </row>
    <row r="10158" spans="15:15" x14ac:dyDescent="0.3">
      <c r="O10158" s="5"/>
    </row>
    <row r="10159" spans="15:15" x14ac:dyDescent="0.3">
      <c r="O10159" s="5"/>
    </row>
    <row r="10160" spans="15:15" x14ac:dyDescent="0.3">
      <c r="O10160" s="5"/>
    </row>
    <row r="10161" spans="15:15" x14ac:dyDescent="0.3">
      <c r="O10161" s="5"/>
    </row>
    <row r="10162" spans="15:15" x14ac:dyDescent="0.3">
      <c r="O10162" s="5"/>
    </row>
    <row r="10163" spans="15:15" x14ac:dyDescent="0.3">
      <c r="O10163" s="5"/>
    </row>
    <row r="10164" spans="15:15" x14ac:dyDescent="0.3">
      <c r="O10164" s="5"/>
    </row>
    <row r="10165" spans="15:15" x14ac:dyDescent="0.3">
      <c r="O10165" s="5"/>
    </row>
    <row r="10166" spans="15:15" x14ac:dyDescent="0.3">
      <c r="O10166" s="5"/>
    </row>
    <row r="10167" spans="15:15" x14ac:dyDescent="0.3">
      <c r="O10167" s="5"/>
    </row>
    <row r="10168" spans="15:15" x14ac:dyDescent="0.3">
      <c r="O10168" s="5"/>
    </row>
    <row r="10169" spans="15:15" x14ac:dyDescent="0.3">
      <c r="O10169" s="5"/>
    </row>
    <row r="10170" spans="15:15" x14ac:dyDescent="0.3">
      <c r="O10170" s="5"/>
    </row>
    <row r="10171" spans="15:15" x14ac:dyDescent="0.3">
      <c r="O10171" s="5"/>
    </row>
    <row r="10172" spans="15:15" x14ac:dyDescent="0.3">
      <c r="O10172" s="5"/>
    </row>
    <row r="10173" spans="15:15" x14ac:dyDescent="0.3">
      <c r="O10173" s="5"/>
    </row>
    <row r="10174" spans="15:15" x14ac:dyDescent="0.3">
      <c r="O10174" s="5"/>
    </row>
    <row r="10175" spans="15:15" x14ac:dyDescent="0.3">
      <c r="O10175" s="5"/>
    </row>
    <row r="10176" spans="15:15" x14ac:dyDescent="0.3">
      <c r="O10176" s="5"/>
    </row>
    <row r="10177" spans="15:15" x14ac:dyDescent="0.3">
      <c r="O10177" s="5"/>
    </row>
    <row r="10178" spans="15:15" x14ac:dyDescent="0.3">
      <c r="O10178" s="5"/>
    </row>
    <row r="10179" spans="15:15" x14ac:dyDescent="0.3">
      <c r="O10179" s="5"/>
    </row>
    <row r="10180" spans="15:15" x14ac:dyDescent="0.3">
      <c r="O10180" s="5"/>
    </row>
    <row r="10181" spans="15:15" x14ac:dyDescent="0.3">
      <c r="O10181" s="5"/>
    </row>
    <row r="10182" spans="15:15" x14ac:dyDescent="0.3">
      <c r="O10182" s="5"/>
    </row>
    <row r="10183" spans="15:15" x14ac:dyDescent="0.3">
      <c r="O10183" s="5"/>
    </row>
    <row r="10184" spans="15:15" x14ac:dyDescent="0.3">
      <c r="O10184" s="5"/>
    </row>
    <row r="10185" spans="15:15" x14ac:dyDescent="0.3">
      <c r="O10185" s="5"/>
    </row>
    <row r="10186" spans="15:15" x14ac:dyDescent="0.3">
      <c r="O10186" s="5"/>
    </row>
    <row r="10187" spans="15:15" x14ac:dyDescent="0.3">
      <c r="O10187" s="5"/>
    </row>
    <row r="10188" spans="15:15" x14ac:dyDescent="0.3">
      <c r="O10188" s="5"/>
    </row>
    <row r="10189" spans="15:15" x14ac:dyDescent="0.3">
      <c r="O10189" s="5"/>
    </row>
    <row r="10190" spans="15:15" x14ac:dyDescent="0.3">
      <c r="O10190" s="5"/>
    </row>
    <row r="10191" spans="15:15" x14ac:dyDescent="0.3">
      <c r="O10191" s="5"/>
    </row>
    <row r="10192" spans="15:15" x14ac:dyDescent="0.3">
      <c r="O10192" s="5"/>
    </row>
    <row r="10193" spans="15:15" x14ac:dyDescent="0.3">
      <c r="O10193" s="5"/>
    </row>
    <row r="10194" spans="15:15" x14ac:dyDescent="0.3">
      <c r="O10194" s="5"/>
    </row>
    <row r="10195" spans="15:15" x14ac:dyDescent="0.3">
      <c r="O10195" s="5"/>
    </row>
    <row r="10196" spans="15:15" x14ac:dyDescent="0.3">
      <c r="O10196" s="5"/>
    </row>
    <row r="10197" spans="15:15" x14ac:dyDescent="0.3">
      <c r="O10197" s="5"/>
    </row>
    <row r="10198" spans="15:15" x14ac:dyDescent="0.3">
      <c r="O10198" s="5"/>
    </row>
    <row r="10199" spans="15:15" x14ac:dyDescent="0.3">
      <c r="O10199" s="5"/>
    </row>
    <row r="10200" spans="15:15" x14ac:dyDescent="0.3">
      <c r="O10200" s="5"/>
    </row>
    <row r="10201" spans="15:15" x14ac:dyDescent="0.3">
      <c r="O10201" s="5"/>
    </row>
    <row r="10202" spans="15:15" x14ac:dyDescent="0.3">
      <c r="O10202" s="5"/>
    </row>
    <row r="10203" spans="15:15" x14ac:dyDescent="0.3">
      <c r="O10203" s="5"/>
    </row>
    <row r="10204" spans="15:15" x14ac:dyDescent="0.3">
      <c r="O10204" s="5"/>
    </row>
    <row r="10205" spans="15:15" x14ac:dyDescent="0.3">
      <c r="O10205" s="5"/>
    </row>
    <row r="10206" spans="15:15" x14ac:dyDescent="0.3">
      <c r="O10206" s="5"/>
    </row>
    <row r="10207" spans="15:15" x14ac:dyDescent="0.3">
      <c r="O10207" s="5"/>
    </row>
    <row r="10208" spans="15:15" x14ac:dyDescent="0.3">
      <c r="O10208" s="5"/>
    </row>
    <row r="10209" spans="15:15" x14ac:dyDescent="0.3">
      <c r="O10209" s="5"/>
    </row>
    <row r="10210" spans="15:15" x14ac:dyDescent="0.3">
      <c r="O10210" s="5"/>
    </row>
    <row r="10211" spans="15:15" x14ac:dyDescent="0.3">
      <c r="O10211" s="5"/>
    </row>
    <row r="10212" spans="15:15" x14ac:dyDescent="0.3">
      <c r="O10212" s="5"/>
    </row>
    <row r="10213" spans="15:15" x14ac:dyDescent="0.3">
      <c r="O10213" s="5"/>
    </row>
    <row r="10214" spans="15:15" x14ac:dyDescent="0.3">
      <c r="O10214" s="5"/>
    </row>
    <row r="10215" spans="15:15" x14ac:dyDescent="0.3">
      <c r="O10215" s="5"/>
    </row>
    <row r="10216" spans="15:15" x14ac:dyDescent="0.3">
      <c r="O10216" s="5"/>
    </row>
    <row r="10217" spans="15:15" x14ac:dyDescent="0.3">
      <c r="O10217" s="5"/>
    </row>
    <row r="10218" spans="15:15" x14ac:dyDescent="0.3">
      <c r="O10218" s="5"/>
    </row>
    <row r="10219" spans="15:15" x14ac:dyDescent="0.3">
      <c r="O10219" s="5"/>
    </row>
    <row r="10220" spans="15:15" x14ac:dyDescent="0.3">
      <c r="O10220" s="5"/>
    </row>
    <row r="10221" spans="15:15" x14ac:dyDescent="0.3">
      <c r="O10221" s="5"/>
    </row>
    <row r="10222" spans="15:15" x14ac:dyDescent="0.3">
      <c r="O10222" s="5"/>
    </row>
    <row r="10223" spans="15:15" x14ac:dyDescent="0.3">
      <c r="O10223" s="5"/>
    </row>
    <row r="10224" spans="15:15" x14ac:dyDescent="0.3">
      <c r="O10224" s="5"/>
    </row>
    <row r="10225" spans="15:15" x14ac:dyDescent="0.3">
      <c r="O10225" s="5"/>
    </row>
    <row r="10226" spans="15:15" x14ac:dyDescent="0.3">
      <c r="O10226" s="5"/>
    </row>
    <row r="10227" spans="15:15" x14ac:dyDescent="0.3">
      <c r="O10227" s="5"/>
    </row>
    <row r="10228" spans="15:15" x14ac:dyDescent="0.3">
      <c r="O10228" s="5"/>
    </row>
    <row r="10229" spans="15:15" x14ac:dyDescent="0.3">
      <c r="O10229" s="5"/>
    </row>
    <row r="10230" spans="15:15" x14ac:dyDescent="0.3">
      <c r="O10230" s="5"/>
    </row>
    <row r="10231" spans="15:15" x14ac:dyDescent="0.3">
      <c r="O10231" s="5"/>
    </row>
    <row r="10232" spans="15:15" x14ac:dyDescent="0.3">
      <c r="O10232" s="5"/>
    </row>
    <row r="10233" spans="15:15" x14ac:dyDescent="0.3">
      <c r="O10233" s="5"/>
    </row>
    <row r="10234" spans="15:15" x14ac:dyDescent="0.3">
      <c r="O10234" s="5"/>
    </row>
    <row r="10235" spans="15:15" x14ac:dyDescent="0.3">
      <c r="O10235" s="5"/>
    </row>
    <row r="10236" spans="15:15" x14ac:dyDescent="0.3">
      <c r="O10236" s="5"/>
    </row>
    <row r="10237" spans="15:15" x14ac:dyDescent="0.3">
      <c r="O10237" s="5"/>
    </row>
    <row r="10238" spans="15:15" x14ac:dyDescent="0.3">
      <c r="O10238" s="5"/>
    </row>
    <row r="10239" spans="15:15" x14ac:dyDescent="0.3">
      <c r="O10239" s="5"/>
    </row>
    <row r="10240" spans="15:15" x14ac:dyDescent="0.3">
      <c r="O10240" s="5"/>
    </row>
    <row r="10241" spans="15:15" x14ac:dyDescent="0.3">
      <c r="O10241" s="5"/>
    </row>
    <row r="10242" spans="15:15" x14ac:dyDescent="0.3">
      <c r="O10242" s="5"/>
    </row>
    <row r="10243" spans="15:15" x14ac:dyDescent="0.3">
      <c r="O10243" s="5"/>
    </row>
    <row r="10244" spans="15:15" x14ac:dyDescent="0.3">
      <c r="O10244" s="5"/>
    </row>
    <row r="10245" spans="15:15" x14ac:dyDescent="0.3">
      <c r="O10245" s="5"/>
    </row>
    <row r="10246" spans="15:15" x14ac:dyDescent="0.3">
      <c r="O10246" s="5"/>
    </row>
    <row r="10247" spans="15:15" x14ac:dyDescent="0.3">
      <c r="O10247" s="5"/>
    </row>
    <row r="10248" spans="15:15" x14ac:dyDescent="0.3">
      <c r="O10248" s="5"/>
    </row>
    <row r="10249" spans="15:15" x14ac:dyDescent="0.3">
      <c r="O10249" s="5"/>
    </row>
    <row r="10250" spans="15:15" x14ac:dyDescent="0.3">
      <c r="O10250" s="5"/>
    </row>
    <row r="10251" spans="15:15" x14ac:dyDescent="0.3">
      <c r="O10251" s="5"/>
    </row>
    <row r="10252" spans="15:15" x14ac:dyDescent="0.3">
      <c r="O10252" s="5"/>
    </row>
    <row r="10253" spans="15:15" x14ac:dyDescent="0.3">
      <c r="O10253" s="5"/>
    </row>
    <row r="10254" spans="15:15" x14ac:dyDescent="0.3">
      <c r="O10254" s="5"/>
    </row>
    <row r="10255" spans="15:15" x14ac:dyDescent="0.3">
      <c r="O10255" s="5"/>
    </row>
    <row r="10256" spans="15:15" x14ac:dyDescent="0.3">
      <c r="O10256" s="5"/>
    </row>
    <row r="10257" spans="15:15" x14ac:dyDescent="0.3">
      <c r="O10257" s="5"/>
    </row>
    <row r="10258" spans="15:15" x14ac:dyDescent="0.3">
      <c r="O10258" s="5"/>
    </row>
    <row r="10259" spans="15:15" x14ac:dyDescent="0.3">
      <c r="O10259" s="5"/>
    </row>
    <row r="10260" spans="15:15" x14ac:dyDescent="0.3">
      <c r="O10260" s="5"/>
    </row>
    <row r="10261" spans="15:15" x14ac:dyDescent="0.3">
      <c r="O10261" s="5"/>
    </row>
    <row r="10262" spans="15:15" x14ac:dyDescent="0.3">
      <c r="O10262" s="5"/>
    </row>
    <row r="10263" spans="15:15" x14ac:dyDescent="0.3">
      <c r="O10263" s="5"/>
    </row>
    <row r="10264" spans="15:15" x14ac:dyDescent="0.3">
      <c r="O10264" s="5"/>
    </row>
    <row r="10265" spans="15:15" x14ac:dyDescent="0.3">
      <c r="O10265" s="5"/>
    </row>
    <row r="10266" spans="15:15" x14ac:dyDescent="0.3">
      <c r="O10266" s="5"/>
    </row>
    <row r="10267" spans="15:15" x14ac:dyDescent="0.3">
      <c r="O10267" s="5"/>
    </row>
    <row r="10268" spans="15:15" x14ac:dyDescent="0.3">
      <c r="O10268" s="5"/>
    </row>
    <row r="10269" spans="15:15" x14ac:dyDescent="0.3">
      <c r="O10269" s="5"/>
    </row>
    <row r="10270" spans="15:15" x14ac:dyDescent="0.3">
      <c r="O10270" s="5"/>
    </row>
    <row r="10271" spans="15:15" x14ac:dyDescent="0.3">
      <c r="O10271" s="5"/>
    </row>
    <row r="10272" spans="15:15" x14ac:dyDescent="0.3">
      <c r="O10272" s="5"/>
    </row>
    <row r="10273" spans="15:15" x14ac:dyDescent="0.3">
      <c r="O10273" s="5"/>
    </row>
    <row r="10274" spans="15:15" x14ac:dyDescent="0.3">
      <c r="O10274" s="5"/>
    </row>
    <row r="10275" spans="15:15" x14ac:dyDescent="0.3">
      <c r="O10275" s="5"/>
    </row>
    <row r="10276" spans="15:15" x14ac:dyDescent="0.3">
      <c r="O10276" s="5"/>
    </row>
    <row r="10277" spans="15:15" x14ac:dyDescent="0.3">
      <c r="O10277" s="5"/>
    </row>
    <row r="10278" spans="15:15" x14ac:dyDescent="0.3">
      <c r="O10278" s="5"/>
    </row>
    <row r="10279" spans="15:15" x14ac:dyDescent="0.3">
      <c r="O10279" s="5"/>
    </row>
    <row r="10280" spans="15:15" x14ac:dyDescent="0.3">
      <c r="O10280" s="5"/>
    </row>
    <row r="10281" spans="15:15" x14ac:dyDescent="0.3">
      <c r="O10281" s="5"/>
    </row>
    <row r="10282" spans="15:15" x14ac:dyDescent="0.3">
      <c r="O10282" s="5"/>
    </row>
    <row r="10283" spans="15:15" x14ac:dyDescent="0.3">
      <c r="O10283" s="5"/>
    </row>
    <row r="10284" spans="15:15" x14ac:dyDescent="0.3">
      <c r="O10284" s="5"/>
    </row>
    <row r="10285" spans="15:15" x14ac:dyDescent="0.3">
      <c r="O10285" s="5"/>
    </row>
    <row r="10286" spans="15:15" x14ac:dyDescent="0.3">
      <c r="O10286" s="5"/>
    </row>
    <row r="10287" spans="15:15" x14ac:dyDescent="0.3">
      <c r="O10287" s="5"/>
    </row>
    <row r="10288" spans="15:15" x14ac:dyDescent="0.3">
      <c r="O10288" s="5"/>
    </row>
    <row r="10289" spans="15:15" x14ac:dyDescent="0.3">
      <c r="O10289" s="5"/>
    </row>
    <row r="10290" spans="15:15" x14ac:dyDescent="0.3">
      <c r="O10290" s="5"/>
    </row>
    <row r="10291" spans="15:15" x14ac:dyDescent="0.3">
      <c r="O10291" s="5"/>
    </row>
    <row r="10292" spans="15:15" x14ac:dyDescent="0.3">
      <c r="O10292" s="5"/>
    </row>
    <row r="10293" spans="15:15" x14ac:dyDescent="0.3">
      <c r="O10293" s="5"/>
    </row>
    <row r="10294" spans="15:15" x14ac:dyDescent="0.3">
      <c r="O10294" s="5"/>
    </row>
    <row r="10295" spans="15:15" x14ac:dyDescent="0.3">
      <c r="O10295" s="5"/>
    </row>
    <row r="10296" spans="15:15" x14ac:dyDescent="0.3">
      <c r="O10296" s="5"/>
    </row>
    <row r="10297" spans="15:15" x14ac:dyDescent="0.3">
      <c r="O10297" s="5"/>
    </row>
    <row r="10298" spans="15:15" x14ac:dyDescent="0.3">
      <c r="O10298" s="5"/>
    </row>
    <row r="10299" spans="15:15" x14ac:dyDescent="0.3">
      <c r="O10299" s="5"/>
    </row>
    <row r="10300" spans="15:15" x14ac:dyDescent="0.3">
      <c r="O10300" s="5"/>
    </row>
    <row r="10301" spans="15:15" x14ac:dyDescent="0.3">
      <c r="O10301" s="5"/>
    </row>
    <row r="10302" spans="15:15" x14ac:dyDescent="0.3">
      <c r="O10302" s="5"/>
    </row>
    <row r="10303" spans="15:15" x14ac:dyDescent="0.3">
      <c r="O10303" s="5"/>
    </row>
    <row r="10304" spans="15:15" x14ac:dyDescent="0.3">
      <c r="O10304" s="5"/>
    </row>
    <row r="10305" spans="15:15" x14ac:dyDescent="0.3">
      <c r="O10305" s="5"/>
    </row>
    <row r="10306" spans="15:15" x14ac:dyDescent="0.3">
      <c r="O10306" s="5"/>
    </row>
    <row r="10307" spans="15:15" x14ac:dyDescent="0.3">
      <c r="O10307" s="5"/>
    </row>
    <row r="10308" spans="15:15" x14ac:dyDescent="0.3">
      <c r="O10308" s="5"/>
    </row>
    <row r="10309" spans="15:15" x14ac:dyDescent="0.3">
      <c r="O10309" s="5"/>
    </row>
    <row r="10310" spans="15:15" x14ac:dyDescent="0.3">
      <c r="O10310" s="5"/>
    </row>
    <row r="10311" spans="15:15" x14ac:dyDescent="0.3">
      <c r="O10311" s="5"/>
    </row>
    <row r="10312" spans="15:15" x14ac:dyDescent="0.3">
      <c r="O10312" s="5"/>
    </row>
    <row r="10313" spans="15:15" x14ac:dyDescent="0.3">
      <c r="O10313" s="5"/>
    </row>
    <row r="10314" spans="15:15" x14ac:dyDescent="0.3">
      <c r="O10314" s="5"/>
    </row>
    <row r="10315" spans="15:15" x14ac:dyDescent="0.3">
      <c r="O10315" s="5"/>
    </row>
    <row r="10316" spans="15:15" x14ac:dyDescent="0.3">
      <c r="O10316" s="5"/>
    </row>
    <row r="10317" spans="15:15" x14ac:dyDescent="0.3">
      <c r="O10317" s="5"/>
    </row>
    <row r="10318" spans="15:15" x14ac:dyDescent="0.3">
      <c r="O10318" s="5"/>
    </row>
    <row r="10319" spans="15:15" x14ac:dyDescent="0.3">
      <c r="O10319" s="5"/>
    </row>
    <row r="10320" spans="15:15" x14ac:dyDescent="0.3">
      <c r="O10320" s="5"/>
    </row>
    <row r="10321" spans="15:15" x14ac:dyDescent="0.3">
      <c r="O10321" s="5"/>
    </row>
    <row r="10322" spans="15:15" x14ac:dyDescent="0.3">
      <c r="O10322" s="5"/>
    </row>
    <row r="10323" spans="15:15" x14ac:dyDescent="0.3">
      <c r="O10323" s="5"/>
    </row>
    <row r="10324" spans="15:15" x14ac:dyDescent="0.3">
      <c r="O10324" s="5"/>
    </row>
    <row r="10325" spans="15:15" x14ac:dyDescent="0.3">
      <c r="O10325" s="5"/>
    </row>
    <row r="10326" spans="15:15" x14ac:dyDescent="0.3">
      <c r="O10326" s="5"/>
    </row>
    <row r="10327" spans="15:15" x14ac:dyDescent="0.3">
      <c r="O10327" s="5"/>
    </row>
    <row r="10328" spans="15:15" x14ac:dyDescent="0.3">
      <c r="O10328" s="5"/>
    </row>
    <row r="10329" spans="15:15" x14ac:dyDescent="0.3">
      <c r="O10329" s="5"/>
    </row>
    <row r="10330" spans="15:15" x14ac:dyDescent="0.3">
      <c r="O10330" s="5"/>
    </row>
    <row r="10331" spans="15:15" x14ac:dyDescent="0.3">
      <c r="O10331" s="5"/>
    </row>
    <row r="10332" spans="15:15" x14ac:dyDescent="0.3">
      <c r="O10332" s="5"/>
    </row>
    <row r="10333" spans="15:15" x14ac:dyDescent="0.3">
      <c r="O10333" s="5"/>
    </row>
    <row r="10334" spans="15:15" x14ac:dyDescent="0.3">
      <c r="O10334" s="5"/>
    </row>
    <row r="10335" spans="15:15" x14ac:dyDescent="0.3">
      <c r="O10335" s="5"/>
    </row>
    <row r="10336" spans="15:15" x14ac:dyDescent="0.3">
      <c r="O10336" s="5"/>
    </row>
    <row r="10337" spans="15:15" x14ac:dyDescent="0.3">
      <c r="O10337" s="5"/>
    </row>
    <row r="10338" spans="15:15" x14ac:dyDescent="0.3">
      <c r="O10338" s="5"/>
    </row>
    <row r="10339" spans="15:15" x14ac:dyDescent="0.3">
      <c r="O10339" s="5"/>
    </row>
    <row r="10340" spans="15:15" x14ac:dyDescent="0.3">
      <c r="O10340" s="5"/>
    </row>
    <row r="10341" spans="15:15" x14ac:dyDescent="0.3">
      <c r="O10341" s="5"/>
    </row>
    <row r="10342" spans="15:15" x14ac:dyDescent="0.3">
      <c r="O10342" s="5"/>
    </row>
    <row r="10343" spans="15:15" x14ac:dyDescent="0.3">
      <c r="O10343" s="5"/>
    </row>
    <row r="10344" spans="15:15" x14ac:dyDescent="0.3">
      <c r="O10344" s="5"/>
    </row>
    <row r="10345" spans="15:15" x14ac:dyDescent="0.3">
      <c r="O10345" s="5"/>
    </row>
    <row r="10346" spans="15:15" x14ac:dyDescent="0.3">
      <c r="O10346" s="5"/>
    </row>
    <row r="10347" spans="15:15" x14ac:dyDescent="0.3">
      <c r="O10347" s="5"/>
    </row>
    <row r="10348" spans="15:15" x14ac:dyDescent="0.3">
      <c r="O10348" s="5"/>
    </row>
    <row r="10349" spans="15:15" x14ac:dyDescent="0.3">
      <c r="O10349" s="5"/>
    </row>
    <row r="10350" spans="15:15" x14ac:dyDescent="0.3">
      <c r="O10350" s="5"/>
    </row>
    <row r="10351" spans="15:15" x14ac:dyDescent="0.3">
      <c r="O10351" s="5"/>
    </row>
    <row r="10352" spans="15:15" x14ac:dyDescent="0.3">
      <c r="O10352" s="5"/>
    </row>
    <row r="10353" spans="15:15" x14ac:dyDescent="0.3">
      <c r="O10353" s="5"/>
    </row>
    <row r="10354" spans="15:15" x14ac:dyDescent="0.3">
      <c r="O10354" s="5"/>
    </row>
    <row r="10355" spans="15:15" x14ac:dyDescent="0.3">
      <c r="O10355" s="5"/>
    </row>
    <row r="10356" spans="15:15" x14ac:dyDescent="0.3">
      <c r="O10356" s="5"/>
    </row>
    <row r="10357" spans="15:15" x14ac:dyDescent="0.3">
      <c r="O10357" s="5"/>
    </row>
    <row r="10358" spans="15:15" x14ac:dyDescent="0.3">
      <c r="O10358" s="5"/>
    </row>
    <row r="10359" spans="15:15" x14ac:dyDescent="0.3">
      <c r="O10359" s="5"/>
    </row>
    <row r="10360" spans="15:15" x14ac:dyDescent="0.3">
      <c r="O10360" s="5"/>
    </row>
    <row r="10361" spans="15:15" x14ac:dyDescent="0.3">
      <c r="O10361" s="5"/>
    </row>
    <row r="10362" spans="15:15" x14ac:dyDescent="0.3">
      <c r="O10362" s="5"/>
    </row>
    <row r="10363" spans="15:15" x14ac:dyDescent="0.3">
      <c r="O10363" s="5"/>
    </row>
    <row r="10364" spans="15:15" x14ac:dyDescent="0.3">
      <c r="O10364" s="5"/>
    </row>
    <row r="10365" spans="15:15" x14ac:dyDescent="0.3">
      <c r="O10365" s="5"/>
    </row>
    <row r="10366" spans="15:15" x14ac:dyDescent="0.3">
      <c r="O10366" s="5"/>
    </row>
    <row r="10367" spans="15:15" x14ac:dyDescent="0.3">
      <c r="O10367" s="5"/>
    </row>
    <row r="10368" spans="15:15" x14ac:dyDescent="0.3">
      <c r="O10368" s="5"/>
    </row>
    <row r="10369" spans="15:15" x14ac:dyDescent="0.3">
      <c r="O10369" s="5"/>
    </row>
    <row r="10370" spans="15:15" x14ac:dyDescent="0.3">
      <c r="O10370" s="5"/>
    </row>
    <row r="10371" spans="15:15" x14ac:dyDescent="0.3">
      <c r="O10371" s="5"/>
    </row>
    <row r="10372" spans="15:15" x14ac:dyDescent="0.3">
      <c r="O10372" s="5"/>
    </row>
    <row r="10373" spans="15:15" x14ac:dyDescent="0.3">
      <c r="O10373" s="5"/>
    </row>
    <row r="10374" spans="15:15" x14ac:dyDescent="0.3">
      <c r="O10374" s="5"/>
    </row>
    <row r="10375" spans="15:15" x14ac:dyDescent="0.3">
      <c r="O10375" s="5"/>
    </row>
    <row r="10376" spans="15:15" x14ac:dyDescent="0.3">
      <c r="O10376" s="5"/>
    </row>
    <row r="10377" spans="15:15" x14ac:dyDescent="0.3">
      <c r="O10377" s="5"/>
    </row>
    <row r="10378" spans="15:15" x14ac:dyDescent="0.3">
      <c r="O10378" s="5"/>
    </row>
    <row r="10379" spans="15:15" x14ac:dyDescent="0.3">
      <c r="O10379" s="5"/>
    </row>
    <row r="10380" spans="15:15" x14ac:dyDescent="0.3">
      <c r="O10380" s="5"/>
    </row>
    <row r="10381" spans="15:15" x14ac:dyDescent="0.3">
      <c r="O10381" s="5"/>
    </row>
    <row r="10382" spans="15:15" x14ac:dyDescent="0.3">
      <c r="O10382" s="5"/>
    </row>
    <row r="10383" spans="15:15" x14ac:dyDescent="0.3">
      <c r="O10383" s="5"/>
    </row>
    <row r="10384" spans="15:15" x14ac:dyDescent="0.3">
      <c r="O10384" s="5"/>
    </row>
    <row r="10385" spans="15:15" x14ac:dyDescent="0.3">
      <c r="O10385" s="5"/>
    </row>
    <row r="10386" spans="15:15" x14ac:dyDescent="0.3">
      <c r="O10386" s="5"/>
    </row>
    <row r="10387" spans="15:15" x14ac:dyDescent="0.3">
      <c r="O10387" s="5"/>
    </row>
    <row r="10388" spans="15:15" x14ac:dyDescent="0.3">
      <c r="O10388" s="5"/>
    </row>
    <row r="10389" spans="15:15" x14ac:dyDescent="0.3">
      <c r="O10389" s="5"/>
    </row>
    <row r="10390" spans="15:15" x14ac:dyDescent="0.3">
      <c r="O10390" s="5"/>
    </row>
    <row r="10391" spans="15:15" x14ac:dyDescent="0.3">
      <c r="O10391" s="5"/>
    </row>
    <row r="10392" spans="15:15" x14ac:dyDescent="0.3">
      <c r="O10392" s="5"/>
    </row>
    <row r="10393" spans="15:15" x14ac:dyDescent="0.3">
      <c r="O10393" s="5"/>
    </row>
    <row r="10394" spans="15:15" x14ac:dyDescent="0.3">
      <c r="O10394" s="5"/>
    </row>
    <row r="10395" spans="15:15" x14ac:dyDescent="0.3">
      <c r="O10395" s="5"/>
    </row>
    <row r="10396" spans="15:15" x14ac:dyDescent="0.3">
      <c r="O10396" s="5"/>
    </row>
    <row r="10397" spans="15:15" x14ac:dyDescent="0.3">
      <c r="O10397" s="5"/>
    </row>
    <row r="10398" spans="15:15" x14ac:dyDescent="0.3">
      <c r="O10398" s="5"/>
    </row>
    <row r="10399" spans="15:15" x14ac:dyDescent="0.3">
      <c r="O10399" s="5"/>
    </row>
    <row r="10400" spans="15:15" x14ac:dyDescent="0.3">
      <c r="O10400" s="5"/>
    </row>
    <row r="10401" spans="15:15" x14ac:dyDescent="0.3">
      <c r="O10401" s="5"/>
    </row>
    <row r="10402" spans="15:15" x14ac:dyDescent="0.3">
      <c r="O10402" s="5"/>
    </row>
    <row r="10403" spans="15:15" x14ac:dyDescent="0.3">
      <c r="O10403" s="5"/>
    </row>
    <row r="10404" spans="15:15" x14ac:dyDescent="0.3">
      <c r="O10404" s="5"/>
    </row>
    <row r="10405" spans="15:15" x14ac:dyDescent="0.3">
      <c r="O10405" s="5"/>
    </row>
    <row r="10406" spans="15:15" x14ac:dyDescent="0.3">
      <c r="O10406" s="5"/>
    </row>
    <row r="10407" spans="15:15" x14ac:dyDescent="0.3">
      <c r="O10407" s="5"/>
    </row>
    <row r="10408" spans="15:15" x14ac:dyDescent="0.3">
      <c r="O10408" s="5"/>
    </row>
    <row r="10409" spans="15:15" x14ac:dyDescent="0.3">
      <c r="O10409" s="5"/>
    </row>
    <row r="10410" spans="15:15" x14ac:dyDescent="0.3">
      <c r="O10410" s="5"/>
    </row>
    <row r="10411" spans="15:15" x14ac:dyDescent="0.3">
      <c r="O10411" s="5"/>
    </row>
    <row r="10412" spans="15:15" x14ac:dyDescent="0.3">
      <c r="O10412" s="5"/>
    </row>
    <row r="10413" spans="15:15" x14ac:dyDescent="0.3">
      <c r="O10413" s="5"/>
    </row>
    <row r="10414" spans="15:15" x14ac:dyDescent="0.3">
      <c r="O10414" s="5"/>
    </row>
    <row r="10415" spans="15:15" x14ac:dyDescent="0.3">
      <c r="O10415" s="5"/>
    </row>
    <row r="10416" spans="15:15" x14ac:dyDescent="0.3">
      <c r="O10416" s="5"/>
    </row>
    <row r="10417" spans="15:15" x14ac:dyDescent="0.3">
      <c r="O10417" s="5"/>
    </row>
    <row r="10418" spans="15:15" x14ac:dyDescent="0.3">
      <c r="O10418" s="5"/>
    </row>
    <row r="10419" spans="15:15" x14ac:dyDescent="0.3">
      <c r="O10419" s="5"/>
    </row>
    <row r="10420" spans="15:15" x14ac:dyDescent="0.3">
      <c r="O10420" s="5"/>
    </row>
    <row r="10421" spans="15:15" x14ac:dyDescent="0.3">
      <c r="O10421" s="5"/>
    </row>
    <row r="10422" spans="15:15" x14ac:dyDescent="0.3">
      <c r="O10422" s="5"/>
    </row>
    <row r="10423" spans="15:15" x14ac:dyDescent="0.3">
      <c r="O10423" s="5"/>
    </row>
    <row r="10424" spans="15:15" x14ac:dyDescent="0.3">
      <c r="O10424" s="5"/>
    </row>
    <row r="10425" spans="15:15" x14ac:dyDescent="0.3">
      <c r="O10425" s="5"/>
    </row>
    <row r="10426" spans="15:15" x14ac:dyDescent="0.3">
      <c r="O10426" s="5"/>
    </row>
    <row r="10427" spans="15:15" x14ac:dyDescent="0.3">
      <c r="O10427" s="5"/>
    </row>
    <row r="10428" spans="15:15" x14ac:dyDescent="0.3">
      <c r="O10428" s="5"/>
    </row>
    <row r="10429" spans="15:15" x14ac:dyDescent="0.3">
      <c r="O10429" s="5"/>
    </row>
    <row r="10430" spans="15:15" x14ac:dyDescent="0.3">
      <c r="O10430" s="5"/>
    </row>
    <row r="10431" spans="15:15" x14ac:dyDescent="0.3">
      <c r="O10431" s="5"/>
    </row>
    <row r="10432" spans="15:15" x14ac:dyDescent="0.3">
      <c r="O10432" s="5"/>
    </row>
    <row r="10433" spans="15:15" x14ac:dyDescent="0.3">
      <c r="O10433" s="5"/>
    </row>
    <row r="10434" spans="15:15" x14ac:dyDescent="0.3">
      <c r="O10434" s="5"/>
    </row>
    <row r="10435" spans="15:15" x14ac:dyDescent="0.3">
      <c r="O10435" s="5"/>
    </row>
    <row r="10436" spans="15:15" x14ac:dyDescent="0.3">
      <c r="O10436" s="5"/>
    </row>
    <row r="10437" spans="15:15" x14ac:dyDescent="0.3">
      <c r="O10437" s="5"/>
    </row>
    <row r="10438" spans="15:15" x14ac:dyDescent="0.3">
      <c r="O10438" s="5"/>
    </row>
    <row r="10439" spans="15:15" x14ac:dyDescent="0.3">
      <c r="O10439" s="5"/>
    </row>
    <row r="10440" spans="15:15" x14ac:dyDescent="0.3">
      <c r="O10440" s="5"/>
    </row>
    <row r="10441" spans="15:15" x14ac:dyDescent="0.3">
      <c r="O10441" s="5"/>
    </row>
    <row r="10442" spans="15:15" x14ac:dyDescent="0.3">
      <c r="O10442" s="5"/>
    </row>
    <row r="10443" spans="15:15" x14ac:dyDescent="0.3">
      <c r="O10443" s="5"/>
    </row>
    <row r="10444" spans="15:15" x14ac:dyDescent="0.3">
      <c r="O10444" s="5"/>
    </row>
    <row r="10445" spans="15:15" x14ac:dyDescent="0.3">
      <c r="O10445" s="5"/>
    </row>
    <row r="10446" spans="15:15" x14ac:dyDescent="0.3">
      <c r="O10446" s="5"/>
    </row>
    <row r="10447" spans="15:15" x14ac:dyDescent="0.3">
      <c r="O10447" s="5"/>
    </row>
    <row r="10448" spans="15:15" x14ac:dyDescent="0.3">
      <c r="O10448" s="5"/>
    </row>
    <row r="10449" spans="15:15" x14ac:dyDescent="0.3">
      <c r="O10449" s="5"/>
    </row>
    <row r="10450" spans="15:15" x14ac:dyDescent="0.3">
      <c r="O10450" s="5"/>
    </row>
    <row r="10451" spans="15:15" x14ac:dyDescent="0.3">
      <c r="O10451" s="5"/>
    </row>
    <row r="10452" spans="15:15" x14ac:dyDescent="0.3">
      <c r="O10452" s="5"/>
    </row>
    <row r="10453" spans="15:15" x14ac:dyDescent="0.3">
      <c r="O10453" s="5"/>
    </row>
    <row r="10454" spans="15:15" x14ac:dyDescent="0.3">
      <c r="O10454" s="5"/>
    </row>
    <row r="10455" spans="15:15" x14ac:dyDescent="0.3">
      <c r="O10455" s="5"/>
    </row>
    <row r="10456" spans="15:15" x14ac:dyDescent="0.3">
      <c r="O10456" s="5"/>
    </row>
    <row r="10457" spans="15:15" x14ac:dyDescent="0.3">
      <c r="O10457" s="5"/>
    </row>
    <row r="10458" spans="15:15" x14ac:dyDescent="0.3">
      <c r="O10458" s="5"/>
    </row>
    <row r="10459" spans="15:15" x14ac:dyDescent="0.3">
      <c r="O10459" s="5"/>
    </row>
    <row r="10460" spans="15:15" x14ac:dyDescent="0.3">
      <c r="O10460" s="5"/>
    </row>
    <row r="10461" spans="15:15" x14ac:dyDescent="0.3">
      <c r="O10461" s="5"/>
    </row>
    <row r="10462" spans="15:15" x14ac:dyDescent="0.3">
      <c r="O10462" s="5"/>
    </row>
    <row r="10463" spans="15:15" x14ac:dyDescent="0.3">
      <c r="O10463" s="5"/>
    </row>
    <row r="10464" spans="15:15" x14ac:dyDescent="0.3">
      <c r="O10464" s="5"/>
    </row>
    <row r="10465" spans="15:15" x14ac:dyDescent="0.3">
      <c r="O10465" s="5"/>
    </row>
    <row r="10466" spans="15:15" x14ac:dyDescent="0.3">
      <c r="O10466" s="5"/>
    </row>
    <row r="10467" spans="15:15" x14ac:dyDescent="0.3">
      <c r="O10467" s="5"/>
    </row>
    <row r="10468" spans="15:15" x14ac:dyDescent="0.3">
      <c r="O10468" s="5"/>
    </row>
    <row r="10469" spans="15:15" x14ac:dyDescent="0.3">
      <c r="O10469" s="5"/>
    </row>
    <row r="10470" spans="15:15" x14ac:dyDescent="0.3">
      <c r="O10470" s="5"/>
    </row>
    <row r="10471" spans="15:15" x14ac:dyDescent="0.3">
      <c r="O10471" s="5"/>
    </row>
    <row r="10472" spans="15:15" x14ac:dyDescent="0.3">
      <c r="O10472" s="5"/>
    </row>
    <row r="10473" spans="15:15" x14ac:dyDescent="0.3">
      <c r="O10473" s="5"/>
    </row>
    <row r="10474" spans="15:15" x14ac:dyDescent="0.3">
      <c r="O10474" s="5"/>
    </row>
    <row r="10475" spans="15:15" x14ac:dyDescent="0.3">
      <c r="O10475" s="5"/>
    </row>
    <row r="10476" spans="15:15" x14ac:dyDescent="0.3">
      <c r="O10476" s="5"/>
    </row>
    <row r="10477" spans="15:15" x14ac:dyDescent="0.3">
      <c r="O10477" s="5"/>
    </row>
    <row r="10478" spans="15:15" x14ac:dyDescent="0.3">
      <c r="O10478" s="5"/>
    </row>
    <row r="10479" spans="15:15" x14ac:dyDescent="0.3">
      <c r="O10479" s="5"/>
    </row>
    <row r="10480" spans="15:15" x14ac:dyDescent="0.3">
      <c r="O10480" s="5"/>
    </row>
    <row r="10481" spans="15:15" x14ac:dyDescent="0.3">
      <c r="O10481" s="5"/>
    </row>
    <row r="10482" spans="15:15" x14ac:dyDescent="0.3">
      <c r="O10482" s="5"/>
    </row>
    <row r="10483" spans="15:15" x14ac:dyDescent="0.3">
      <c r="O10483" s="5"/>
    </row>
    <row r="10484" spans="15:15" x14ac:dyDescent="0.3">
      <c r="O10484" s="5"/>
    </row>
    <row r="10485" spans="15:15" x14ac:dyDescent="0.3">
      <c r="O10485" s="5"/>
    </row>
    <row r="10486" spans="15:15" x14ac:dyDescent="0.3">
      <c r="O10486" s="5"/>
    </row>
    <row r="10487" spans="15:15" x14ac:dyDescent="0.3">
      <c r="O10487" s="5"/>
    </row>
    <row r="10488" spans="15:15" x14ac:dyDescent="0.3">
      <c r="O10488" s="5"/>
    </row>
    <row r="10489" spans="15:15" x14ac:dyDescent="0.3">
      <c r="O10489" s="5"/>
    </row>
    <row r="10490" spans="15:15" x14ac:dyDescent="0.3">
      <c r="O10490" s="5"/>
    </row>
    <row r="10491" spans="15:15" x14ac:dyDescent="0.3">
      <c r="O10491" s="5"/>
    </row>
    <row r="10492" spans="15:15" x14ac:dyDescent="0.3">
      <c r="O10492" s="5"/>
    </row>
    <row r="10493" spans="15:15" x14ac:dyDescent="0.3">
      <c r="O10493" s="5"/>
    </row>
    <row r="10494" spans="15:15" x14ac:dyDescent="0.3">
      <c r="O10494" s="5"/>
    </row>
    <row r="10495" spans="15:15" x14ac:dyDescent="0.3">
      <c r="O10495" s="5"/>
    </row>
    <row r="10496" spans="15:15" x14ac:dyDescent="0.3">
      <c r="O10496" s="5"/>
    </row>
    <row r="10497" spans="15:15" x14ac:dyDescent="0.3">
      <c r="O10497" s="5"/>
    </row>
    <row r="10498" spans="15:15" x14ac:dyDescent="0.3">
      <c r="O10498" s="5"/>
    </row>
    <row r="10499" spans="15:15" x14ac:dyDescent="0.3">
      <c r="O10499" s="5"/>
    </row>
    <row r="10500" spans="15:15" x14ac:dyDescent="0.3">
      <c r="O10500" s="5"/>
    </row>
    <row r="10501" spans="15:15" x14ac:dyDescent="0.3">
      <c r="O10501" s="5"/>
    </row>
    <row r="10502" spans="15:15" x14ac:dyDescent="0.3">
      <c r="O10502" s="5"/>
    </row>
    <row r="10503" spans="15:15" x14ac:dyDescent="0.3">
      <c r="O10503" s="5"/>
    </row>
    <row r="10504" spans="15:15" x14ac:dyDescent="0.3">
      <c r="O10504" s="5"/>
    </row>
    <row r="10505" spans="15:15" x14ac:dyDescent="0.3">
      <c r="O10505" s="5"/>
    </row>
    <row r="10506" spans="15:15" x14ac:dyDescent="0.3">
      <c r="O10506" s="5"/>
    </row>
    <row r="10507" spans="15:15" x14ac:dyDescent="0.3">
      <c r="O10507" s="5"/>
    </row>
    <row r="10508" spans="15:15" x14ac:dyDescent="0.3">
      <c r="O10508" s="5"/>
    </row>
    <row r="10509" spans="15:15" x14ac:dyDescent="0.3">
      <c r="O10509" s="5"/>
    </row>
    <row r="10510" spans="15:15" x14ac:dyDescent="0.3">
      <c r="O10510" s="5"/>
    </row>
    <row r="10511" spans="15:15" x14ac:dyDescent="0.3">
      <c r="O10511" s="5"/>
    </row>
    <row r="10512" spans="15:15" x14ac:dyDescent="0.3">
      <c r="O10512" s="5"/>
    </row>
    <row r="10513" spans="15:15" x14ac:dyDescent="0.3">
      <c r="O10513" s="5"/>
    </row>
    <row r="10514" spans="15:15" x14ac:dyDescent="0.3">
      <c r="O10514" s="5"/>
    </row>
    <row r="10515" spans="15:15" x14ac:dyDescent="0.3">
      <c r="O10515" s="5"/>
    </row>
    <row r="10516" spans="15:15" x14ac:dyDescent="0.3">
      <c r="O10516" s="5"/>
    </row>
    <row r="10517" spans="15:15" x14ac:dyDescent="0.3">
      <c r="O10517" s="5"/>
    </row>
    <row r="10518" spans="15:15" x14ac:dyDescent="0.3">
      <c r="O10518" s="5"/>
    </row>
    <row r="10519" spans="15:15" x14ac:dyDescent="0.3">
      <c r="O10519" s="5"/>
    </row>
    <row r="10520" spans="15:15" x14ac:dyDescent="0.3">
      <c r="O10520" s="5"/>
    </row>
    <row r="10521" spans="15:15" x14ac:dyDescent="0.3">
      <c r="O10521" s="5"/>
    </row>
    <row r="10522" spans="15:15" x14ac:dyDescent="0.3">
      <c r="O10522" s="5"/>
    </row>
    <row r="10523" spans="15:15" x14ac:dyDescent="0.3">
      <c r="O10523" s="5"/>
    </row>
    <row r="10524" spans="15:15" x14ac:dyDescent="0.3">
      <c r="O10524" s="5"/>
    </row>
    <row r="10525" spans="15:15" x14ac:dyDescent="0.3">
      <c r="O10525" s="5"/>
    </row>
    <row r="10526" spans="15:15" x14ac:dyDescent="0.3">
      <c r="O10526" s="5"/>
    </row>
    <row r="10527" spans="15:15" x14ac:dyDescent="0.3">
      <c r="O10527" s="5"/>
    </row>
    <row r="10528" spans="15:15" x14ac:dyDescent="0.3">
      <c r="O10528" s="5"/>
    </row>
    <row r="10529" spans="15:15" x14ac:dyDescent="0.3">
      <c r="O10529" s="5"/>
    </row>
    <row r="10530" spans="15:15" x14ac:dyDescent="0.3">
      <c r="O10530" s="5"/>
    </row>
    <row r="10531" spans="15:15" x14ac:dyDescent="0.3">
      <c r="O10531" s="5"/>
    </row>
    <row r="10532" spans="15:15" x14ac:dyDescent="0.3">
      <c r="O10532" s="5"/>
    </row>
    <row r="10533" spans="15:15" x14ac:dyDescent="0.3">
      <c r="O10533" s="5"/>
    </row>
    <row r="10534" spans="15:15" x14ac:dyDescent="0.3">
      <c r="O10534" s="5"/>
    </row>
    <row r="10535" spans="15:15" x14ac:dyDescent="0.3">
      <c r="O10535" s="5"/>
    </row>
    <row r="10536" spans="15:15" x14ac:dyDescent="0.3">
      <c r="O10536" s="5"/>
    </row>
    <row r="10537" spans="15:15" x14ac:dyDescent="0.3">
      <c r="O10537" s="5"/>
    </row>
    <row r="10538" spans="15:15" x14ac:dyDescent="0.3">
      <c r="O10538" s="5"/>
    </row>
    <row r="10539" spans="15:15" x14ac:dyDescent="0.3">
      <c r="O10539" s="5"/>
    </row>
    <row r="10540" spans="15:15" x14ac:dyDescent="0.3">
      <c r="O10540" s="5"/>
    </row>
    <row r="10541" spans="15:15" x14ac:dyDescent="0.3">
      <c r="O10541" s="5"/>
    </row>
    <row r="10542" spans="15:15" x14ac:dyDescent="0.3">
      <c r="O10542" s="5"/>
    </row>
    <row r="10543" spans="15:15" x14ac:dyDescent="0.3">
      <c r="O10543" s="5"/>
    </row>
    <row r="10544" spans="15:15" x14ac:dyDescent="0.3">
      <c r="O10544" s="5"/>
    </row>
    <row r="10545" spans="15:15" x14ac:dyDescent="0.3">
      <c r="O10545" s="5"/>
    </row>
    <row r="10546" spans="15:15" x14ac:dyDescent="0.3">
      <c r="O10546" s="5"/>
    </row>
    <row r="10547" spans="15:15" x14ac:dyDescent="0.3">
      <c r="O10547" s="5"/>
    </row>
    <row r="10548" spans="15:15" x14ac:dyDescent="0.3">
      <c r="O10548" s="5"/>
    </row>
    <row r="10549" spans="15:15" x14ac:dyDescent="0.3">
      <c r="O10549" s="5"/>
    </row>
    <row r="10550" spans="15:15" x14ac:dyDescent="0.3">
      <c r="O10550" s="5"/>
    </row>
    <row r="10551" spans="15:15" x14ac:dyDescent="0.3">
      <c r="O10551" s="5"/>
    </row>
    <row r="10552" spans="15:15" x14ac:dyDescent="0.3">
      <c r="O10552" s="5"/>
    </row>
    <row r="10553" spans="15:15" x14ac:dyDescent="0.3">
      <c r="O10553" s="5"/>
    </row>
    <row r="10554" spans="15:15" x14ac:dyDescent="0.3">
      <c r="O10554" s="5"/>
    </row>
    <row r="10555" spans="15:15" x14ac:dyDescent="0.3">
      <c r="O10555" s="5"/>
    </row>
    <row r="10556" spans="15:15" x14ac:dyDescent="0.3">
      <c r="O10556" s="5"/>
    </row>
    <row r="10557" spans="15:15" x14ac:dyDescent="0.3">
      <c r="O10557" s="5"/>
    </row>
    <row r="10558" spans="15:15" x14ac:dyDescent="0.3">
      <c r="O10558" s="5"/>
    </row>
    <row r="10559" spans="15:15" x14ac:dyDescent="0.3">
      <c r="O10559" s="5"/>
    </row>
    <row r="10560" spans="15:15" x14ac:dyDescent="0.3">
      <c r="O10560" s="5"/>
    </row>
    <row r="10561" spans="15:15" x14ac:dyDescent="0.3">
      <c r="O10561" s="5"/>
    </row>
    <row r="10562" spans="15:15" x14ac:dyDescent="0.3">
      <c r="O10562" s="5"/>
    </row>
    <row r="10563" spans="15:15" x14ac:dyDescent="0.3">
      <c r="O10563" s="5"/>
    </row>
    <row r="10564" spans="15:15" x14ac:dyDescent="0.3">
      <c r="O10564" s="5"/>
    </row>
    <row r="10565" spans="15:15" x14ac:dyDescent="0.3">
      <c r="O10565" s="5"/>
    </row>
    <row r="10566" spans="15:15" x14ac:dyDescent="0.3">
      <c r="O10566" s="5"/>
    </row>
    <row r="10567" spans="15:15" x14ac:dyDescent="0.3">
      <c r="O10567" s="5"/>
    </row>
    <row r="10568" spans="15:15" x14ac:dyDescent="0.3">
      <c r="O10568" s="5"/>
    </row>
    <row r="10569" spans="15:15" x14ac:dyDescent="0.3">
      <c r="O10569" s="5"/>
    </row>
    <row r="10570" spans="15:15" x14ac:dyDescent="0.3">
      <c r="O10570" s="5"/>
    </row>
    <row r="10571" spans="15:15" x14ac:dyDescent="0.3">
      <c r="O10571" s="5"/>
    </row>
    <row r="10572" spans="15:15" x14ac:dyDescent="0.3">
      <c r="O10572" s="5"/>
    </row>
    <row r="10573" spans="15:15" x14ac:dyDescent="0.3">
      <c r="O10573" s="5"/>
    </row>
    <row r="10574" spans="15:15" x14ac:dyDescent="0.3">
      <c r="O10574" s="5"/>
    </row>
    <row r="10575" spans="15:15" x14ac:dyDescent="0.3">
      <c r="O10575" s="5"/>
    </row>
    <row r="10576" spans="15:15" x14ac:dyDescent="0.3">
      <c r="O10576" s="5"/>
    </row>
    <row r="10577" spans="15:15" x14ac:dyDescent="0.3">
      <c r="O10577" s="5"/>
    </row>
    <row r="10578" spans="15:15" x14ac:dyDescent="0.3">
      <c r="O10578" s="5"/>
    </row>
    <row r="10579" spans="15:15" x14ac:dyDescent="0.3">
      <c r="O10579" s="5"/>
    </row>
    <row r="10580" spans="15:15" x14ac:dyDescent="0.3">
      <c r="O10580" s="5"/>
    </row>
    <row r="10581" spans="15:15" x14ac:dyDescent="0.3">
      <c r="O10581" s="5"/>
    </row>
    <row r="10582" spans="15:15" x14ac:dyDescent="0.3">
      <c r="O10582" s="5"/>
    </row>
    <row r="10583" spans="15:15" x14ac:dyDescent="0.3">
      <c r="O10583" s="5"/>
    </row>
    <row r="10584" spans="15:15" x14ac:dyDescent="0.3">
      <c r="O10584" s="5"/>
    </row>
    <row r="10585" spans="15:15" x14ac:dyDescent="0.3">
      <c r="O10585" s="5"/>
    </row>
    <row r="10586" spans="15:15" x14ac:dyDescent="0.3">
      <c r="O10586" s="5"/>
    </row>
    <row r="10587" spans="15:15" x14ac:dyDescent="0.3">
      <c r="O10587" s="5"/>
    </row>
    <row r="10588" spans="15:15" x14ac:dyDescent="0.3">
      <c r="O10588" s="5"/>
    </row>
    <row r="10589" spans="15:15" x14ac:dyDescent="0.3">
      <c r="O10589" s="5"/>
    </row>
    <row r="10590" spans="15:15" x14ac:dyDescent="0.3">
      <c r="O10590" s="5"/>
    </row>
    <row r="10591" spans="15:15" x14ac:dyDescent="0.3">
      <c r="O10591" s="5"/>
    </row>
    <row r="10592" spans="15:15" x14ac:dyDescent="0.3">
      <c r="O10592" s="5"/>
    </row>
    <row r="10593" spans="15:15" x14ac:dyDescent="0.3">
      <c r="O10593" s="5"/>
    </row>
    <row r="10594" spans="15:15" x14ac:dyDescent="0.3">
      <c r="O10594" s="5"/>
    </row>
    <row r="10595" spans="15:15" x14ac:dyDescent="0.3">
      <c r="O10595" s="5"/>
    </row>
    <row r="10596" spans="15:15" x14ac:dyDescent="0.3">
      <c r="O10596" s="5"/>
    </row>
    <row r="10597" spans="15:15" x14ac:dyDescent="0.3">
      <c r="O10597" s="5"/>
    </row>
    <row r="10598" spans="15:15" x14ac:dyDescent="0.3">
      <c r="O10598" s="5"/>
    </row>
    <row r="10599" spans="15:15" x14ac:dyDescent="0.3">
      <c r="O10599" s="5"/>
    </row>
    <row r="10600" spans="15:15" x14ac:dyDescent="0.3">
      <c r="O10600" s="5"/>
    </row>
    <row r="10601" spans="15:15" x14ac:dyDescent="0.3">
      <c r="O10601" s="5"/>
    </row>
    <row r="10602" spans="15:15" x14ac:dyDescent="0.3">
      <c r="O10602" s="5"/>
    </row>
    <row r="10603" spans="15:15" x14ac:dyDescent="0.3">
      <c r="O10603" s="5"/>
    </row>
    <row r="10604" spans="15:15" x14ac:dyDescent="0.3">
      <c r="O10604" s="5"/>
    </row>
    <row r="10605" spans="15:15" x14ac:dyDescent="0.3">
      <c r="O10605" s="5"/>
    </row>
    <row r="10606" spans="15:15" x14ac:dyDescent="0.3">
      <c r="O10606" s="5"/>
    </row>
    <row r="10607" spans="15:15" x14ac:dyDescent="0.3">
      <c r="O10607" s="5"/>
    </row>
    <row r="10608" spans="15:15" x14ac:dyDescent="0.3">
      <c r="O10608" s="5"/>
    </row>
    <row r="10609" spans="15:15" x14ac:dyDescent="0.3">
      <c r="O10609" s="5"/>
    </row>
    <row r="10610" spans="15:15" x14ac:dyDescent="0.3">
      <c r="O10610" s="5"/>
    </row>
    <row r="10611" spans="15:15" x14ac:dyDescent="0.3">
      <c r="O10611" s="5"/>
    </row>
    <row r="10612" spans="15:15" x14ac:dyDescent="0.3">
      <c r="O10612" s="5"/>
    </row>
    <row r="10613" spans="15:15" x14ac:dyDescent="0.3">
      <c r="O10613" s="5"/>
    </row>
    <row r="10614" spans="15:15" x14ac:dyDescent="0.3">
      <c r="O10614" s="5"/>
    </row>
    <row r="10615" spans="15:15" x14ac:dyDescent="0.3">
      <c r="O10615" s="5"/>
    </row>
    <row r="10616" spans="15:15" x14ac:dyDescent="0.3">
      <c r="O10616" s="5"/>
    </row>
    <row r="10617" spans="15:15" x14ac:dyDescent="0.3">
      <c r="O10617" s="5"/>
    </row>
    <row r="10618" spans="15:15" x14ac:dyDescent="0.3">
      <c r="O10618" s="5"/>
    </row>
    <row r="10619" spans="15:15" x14ac:dyDescent="0.3">
      <c r="O10619" s="5"/>
    </row>
    <row r="10620" spans="15:15" x14ac:dyDescent="0.3">
      <c r="O10620" s="5"/>
    </row>
    <row r="10621" spans="15:15" x14ac:dyDescent="0.3">
      <c r="O10621" s="5"/>
    </row>
    <row r="10622" spans="15:15" x14ac:dyDescent="0.3">
      <c r="O10622" s="5"/>
    </row>
    <row r="10623" spans="15:15" x14ac:dyDescent="0.3">
      <c r="O10623" s="5"/>
    </row>
    <row r="10624" spans="15:15" x14ac:dyDescent="0.3">
      <c r="O10624" s="5"/>
    </row>
    <row r="10625" spans="15:15" x14ac:dyDescent="0.3">
      <c r="O10625" s="5"/>
    </row>
    <row r="10626" spans="15:15" x14ac:dyDescent="0.3">
      <c r="O10626" s="5"/>
    </row>
    <row r="10627" spans="15:15" x14ac:dyDescent="0.3">
      <c r="O10627" s="5"/>
    </row>
    <row r="10628" spans="15:15" x14ac:dyDescent="0.3">
      <c r="O10628" s="5"/>
    </row>
    <row r="10629" spans="15:15" x14ac:dyDescent="0.3">
      <c r="O10629" s="5"/>
    </row>
    <row r="10630" spans="15:15" x14ac:dyDescent="0.3">
      <c r="O10630" s="5"/>
    </row>
    <row r="10631" spans="15:15" x14ac:dyDescent="0.3">
      <c r="O10631" s="5"/>
    </row>
    <row r="10632" spans="15:15" x14ac:dyDescent="0.3">
      <c r="O10632" s="5"/>
    </row>
    <row r="10633" spans="15:15" x14ac:dyDescent="0.3">
      <c r="O10633" s="5"/>
    </row>
    <row r="10634" spans="15:15" x14ac:dyDescent="0.3">
      <c r="O10634" s="5"/>
    </row>
    <row r="10635" spans="15:15" x14ac:dyDescent="0.3">
      <c r="O10635" s="5"/>
    </row>
    <row r="10636" spans="15:15" x14ac:dyDescent="0.3">
      <c r="O10636" s="5"/>
    </row>
    <row r="10637" spans="15:15" x14ac:dyDescent="0.3">
      <c r="O10637" s="5"/>
    </row>
    <row r="10638" spans="15:15" x14ac:dyDescent="0.3">
      <c r="O10638" s="5"/>
    </row>
    <row r="10639" spans="15:15" x14ac:dyDescent="0.3">
      <c r="O10639" s="5"/>
    </row>
    <row r="10640" spans="15:15" x14ac:dyDescent="0.3">
      <c r="O10640" s="5"/>
    </row>
    <row r="10641" spans="15:15" x14ac:dyDescent="0.3">
      <c r="O10641" s="5"/>
    </row>
    <row r="10642" spans="15:15" x14ac:dyDescent="0.3">
      <c r="O10642" s="5"/>
    </row>
    <row r="10643" spans="15:15" x14ac:dyDescent="0.3">
      <c r="O10643" s="5"/>
    </row>
    <row r="10644" spans="15:15" x14ac:dyDescent="0.3">
      <c r="O10644" s="5"/>
    </row>
    <row r="10645" spans="15:15" x14ac:dyDescent="0.3">
      <c r="O10645" s="5"/>
    </row>
    <row r="10646" spans="15:15" x14ac:dyDescent="0.3">
      <c r="O10646" s="5"/>
    </row>
    <row r="10647" spans="15:15" x14ac:dyDescent="0.3">
      <c r="O10647" s="5"/>
    </row>
    <row r="10648" spans="15:15" x14ac:dyDescent="0.3">
      <c r="O10648" s="5"/>
    </row>
    <row r="10649" spans="15:15" x14ac:dyDescent="0.3">
      <c r="O10649" s="5"/>
    </row>
    <row r="10650" spans="15:15" x14ac:dyDescent="0.3">
      <c r="O10650" s="5"/>
    </row>
    <row r="10651" spans="15:15" x14ac:dyDescent="0.3">
      <c r="O10651" s="5"/>
    </row>
    <row r="10652" spans="15:15" x14ac:dyDescent="0.3">
      <c r="O10652" s="5"/>
    </row>
    <row r="10653" spans="15:15" x14ac:dyDescent="0.3">
      <c r="O10653" s="5"/>
    </row>
    <row r="10654" spans="15:15" x14ac:dyDescent="0.3">
      <c r="O10654" s="5"/>
    </row>
    <row r="10655" spans="15:15" x14ac:dyDescent="0.3">
      <c r="O10655" s="5"/>
    </row>
    <row r="10656" spans="15:15" x14ac:dyDescent="0.3">
      <c r="O10656" s="5"/>
    </row>
    <row r="10657" spans="15:15" x14ac:dyDescent="0.3">
      <c r="O10657" s="5"/>
    </row>
    <row r="10658" spans="15:15" x14ac:dyDescent="0.3">
      <c r="O10658" s="5"/>
    </row>
    <row r="10659" spans="15:15" x14ac:dyDescent="0.3">
      <c r="O10659" s="5"/>
    </row>
    <row r="10660" spans="15:15" x14ac:dyDescent="0.3">
      <c r="O10660" s="5"/>
    </row>
    <row r="10661" spans="15:15" x14ac:dyDescent="0.3">
      <c r="O10661" s="5"/>
    </row>
    <row r="10662" spans="15:15" x14ac:dyDescent="0.3">
      <c r="O10662" s="5"/>
    </row>
    <row r="10663" spans="15:15" x14ac:dyDescent="0.3">
      <c r="O10663" s="5"/>
    </row>
    <row r="10664" spans="15:15" x14ac:dyDescent="0.3">
      <c r="O10664" s="5"/>
    </row>
    <row r="10665" spans="15:15" x14ac:dyDescent="0.3">
      <c r="O10665" s="5"/>
    </row>
    <row r="10666" spans="15:15" x14ac:dyDescent="0.3">
      <c r="O10666" s="5"/>
    </row>
    <row r="10667" spans="15:15" x14ac:dyDescent="0.3">
      <c r="O10667" s="5"/>
    </row>
    <row r="10668" spans="15:15" x14ac:dyDescent="0.3">
      <c r="O10668" s="5"/>
    </row>
    <row r="10669" spans="15:15" x14ac:dyDescent="0.3">
      <c r="O10669" s="5"/>
    </row>
    <row r="10670" spans="15:15" x14ac:dyDescent="0.3">
      <c r="O10670" s="5"/>
    </row>
    <row r="10671" spans="15:15" x14ac:dyDescent="0.3">
      <c r="O10671" s="5"/>
    </row>
    <row r="10672" spans="15:15" x14ac:dyDescent="0.3">
      <c r="O10672" s="5"/>
    </row>
    <row r="10673" spans="15:15" x14ac:dyDescent="0.3">
      <c r="O10673" s="5"/>
    </row>
    <row r="10674" spans="15:15" x14ac:dyDescent="0.3">
      <c r="O10674" s="5"/>
    </row>
    <row r="10675" spans="15:15" x14ac:dyDescent="0.3">
      <c r="O10675" s="5"/>
    </row>
    <row r="10676" spans="15:15" x14ac:dyDescent="0.3">
      <c r="O10676" s="5"/>
    </row>
    <row r="10677" spans="15:15" x14ac:dyDescent="0.3">
      <c r="O10677" s="5"/>
    </row>
    <row r="10678" spans="15:15" x14ac:dyDescent="0.3">
      <c r="O10678" s="5"/>
    </row>
    <row r="10679" spans="15:15" x14ac:dyDescent="0.3">
      <c r="O10679" s="5"/>
    </row>
    <row r="10680" spans="15:15" x14ac:dyDescent="0.3">
      <c r="O10680" s="5"/>
    </row>
    <row r="10681" spans="15:15" x14ac:dyDescent="0.3">
      <c r="O10681" s="5"/>
    </row>
    <row r="10682" spans="15:15" x14ac:dyDescent="0.3">
      <c r="O10682" s="5"/>
    </row>
    <row r="10683" spans="15:15" x14ac:dyDescent="0.3">
      <c r="O10683" s="5"/>
    </row>
    <row r="10684" spans="15:15" x14ac:dyDescent="0.3">
      <c r="O10684" s="5"/>
    </row>
    <row r="10685" spans="15:15" x14ac:dyDescent="0.3">
      <c r="O10685" s="5"/>
    </row>
    <row r="10686" spans="15:15" x14ac:dyDescent="0.3">
      <c r="O10686" s="5"/>
    </row>
    <row r="10687" spans="15:15" x14ac:dyDescent="0.3">
      <c r="O10687" s="5"/>
    </row>
    <row r="10688" spans="15:15" x14ac:dyDescent="0.3">
      <c r="O10688" s="5"/>
    </row>
    <row r="10689" spans="15:15" x14ac:dyDescent="0.3">
      <c r="O10689" s="5"/>
    </row>
    <row r="10690" spans="15:15" x14ac:dyDescent="0.3">
      <c r="O10690" s="5"/>
    </row>
    <row r="10691" spans="15:15" x14ac:dyDescent="0.3">
      <c r="O10691" s="5"/>
    </row>
    <row r="10692" spans="15:15" x14ac:dyDescent="0.3">
      <c r="O10692" s="5"/>
    </row>
    <row r="10693" spans="15:15" x14ac:dyDescent="0.3">
      <c r="O10693" s="5"/>
    </row>
    <row r="10694" spans="15:15" x14ac:dyDescent="0.3">
      <c r="O10694" s="5"/>
    </row>
    <row r="10695" spans="15:15" x14ac:dyDescent="0.3">
      <c r="O10695" s="5"/>
    </row>
    <row r="10696" spans="15:15" x14ac:dyDescent="0.3">
      <c r="O10696" s="5"/>
    </row>
    <row r="10697" spans="15:15" x14ac:dyDescent="0.3">
      <c r="O10697" s="5"/>
    </row>
    <row r="10698" spans="15:15" x14ac:dyDescent="0.3">
      <c r="O10698" s="5"/>
    </row>
    <row r="10699" spans="15:15" x14ac:dyDescent="0.3">
      <c r="O10699" s="5"/>
    </row>
    <row r="10700" spans="15:15" x14ac:dyDescent="0.3">
      <c r="O10700" s="5"/>
    </row>
    <row r="10701" spans="15:15" x14ac:dyDescent="0.3">
      <c r="O10701" s="5"/>
    </row>
    <row r="10702" spans="15:15" x14ac:dyDescent="0.3">
      <c r="O10702" s="5"/>
    </row>
    <row r="10703" spans="15:15" x14ac:dyDescent="0.3">
      <c r="O10703" s="5"/>
    </row>
    <row r="10704" spans="15:15" x14ac:dyDescent="0.3">
      <c r="O10704" s="5"/>
    </row>
    <row r="10705" spans="15:15" x14ac:dyDescent="0.3">
      <c r="O10705" s="5"/>
    </row>
    <row r="10706" spans="15:15" x14ac:dyDescent="0.3">
      <c r="O10706" s="5"/>
    </row>
    <row r="10707" spans="15:15" x14ac:dyDescent="0.3">
      <c r="O10707" s="5"/>
    </row>
    <row r="10708" spans="15:15" x14ac:dyDescent="0.3">
      <c r="O10708" s="5"/>
    </row>
    <row r="10709" spans="15:15" x14ac:dyDescent="0.3">
      <c r="O10709" s="5"/>
    </row>
    <row r="10710" spans="15:15" x14ac:dyDescent="0.3">
      <c r="O10710" s="5"/>
    </row>
    <row r="10711" spans="15:15" x14ac:dyDescent="0.3">
      <c r="O10711" s="5"/>
    </row>
    <row r="10712" spans="15:15" x14ac:dyDescent="0.3">
      <c r="O10712" s="5"/>
    </row>
    <row r="10713" spans="15:15" x14ac:dyDescent="0.3">
      <c r="O10713" s="5"/>
    </row>
    <row r="10714" spans="15:15" x14ac:dyDescent="0.3">
      <c r="O10714" s="5"/>
    </row>
    <row r="10715" spans="15:15" x14ac:dyDescent="0.3">
      <c r="O10715" s="5"/>
    </row>
    <row r="10716" spans="15:15" x14ac:dyDescent="0.3">
      <c r="O10716" s="5"/>
    </row>
    <row r="10717" spans="15:15" x14ac:dyDescent="0.3">
      <c r="O10717" s="5"/>
    </row>
    <row r="10718" spans="15:15" x14ac:dyDescent="0.3">
      <c r="O10718" s="5"/>
    </row>
    <row r="10719" spans="15:15" x14ac:dyDescent="0.3">
      <c r="O10719" s="5"/>
    </row>
    <row r="10720" spans="15:15" x14ac:dyDescent="0.3">
      <c r="O10720" s="5"/>
    </row>
    <row r="10721" spans="15:15" x14ac:dyDescent="0.3">
      <c r="O10721" s="5"/>
    </row>
    <row r="10722" spans="15:15" x14ac:dyDescent="0.3">
      <c r="O10722" s="5"/>
    </row>
    <row r="10723" spans="15:15" x14ac:dyDescent="0.3">
      <c r="O10723" s="5"/>
    </row>
    <row r="10724" spans="15:15" x14ac:dyDescent="0.3">
      <c r="O10724" s="5"/>
    </row>
    <row r="10725" spans="15:15" x14ac:dyDescent="0.3">
      <c r="O10725" s="5"/>
    </row>
    <row r="10726" spans="15:15" x14ac:dyDescent="0.3">
      <c r="O10726" s="5"/>
    </row>
    <row r="10727" spans="15:15" x14ac:dyDescent="0.3">
      <c r="O10727" s="5"/>
    </row>
    <row r="10728" spans="15:15" x14ac:dyDescent="0.3">
      <c r="O10728" s="5"/>
    </row>
    <row r="10729" spans="15:15" x14ac:dyDescent="0.3">
      <c r="O10729" s="5"/>
    </row>
    <row r="10730" spans="15:15" x14ac:dyDescent="0.3">
      <c r="O10730" s="5"/>
    </row>
    <row r="10731" spans="15:15" x14ac:dyDescent="0.3">
      <c r="O10731" s="5"/>
    </row>
    <row r="10732" spans="15:15" x14ac:dyDescent="0.3">
      <c r="O10732" s="5"/>
    </row>
    <row r="10733" spans="15:15" x14ac:dyDescent="0.3">
      <c r="O10733" s="5"/>
    </row>
    <row r="10734" spans="15:15" x14ac:dyDescent="0.3">
      <c r="O10734" s="5"/>
    </row>
    <row r="10735" spans="15:15" x14ac:dyDescent="0.3">
      <c r="O10735" s="5"/>
    </row>
    <row r="10736" spans="15:15" x14ac:dyDescent="0.3">
      <c r="O10736" s="5"/>
    </row>
    <row r="10737" spans="15:15" x14ac:dyDescent="0.3">
      <c r="O10737" s="5"/>
    </row>
    <row r="10738" spans="15:15" x14ac:dyDescent="0.3">
      <c r="O10738" s="5"/>
    </row>
    <row r="10739" spans="15:15" x14ac:dyDescent="0.3">
      <c r="O10739" s="5"/>
    </row>
    <row r="10740" spans="15:15" x14ac:dyDescent="0.3">
      <c r="O10740" s="5"/>
    </row>
    <row r="10741" spans="15:15" x14ac:dyDescent="0.3">
      <c r="O10741" s="5"/>
    </row>
    <row r="10742" spans="15:15" x14ac:dyDescent="0.3">
      <c r="O10742" s="5"/>
    </row>
    <row r="10743" spans="15:15" x14ac:dyDescent="0.3">
      <c r="O10743" s="5"/>
    </row>
    <row r="10744" spans="15:15" x14ac:dyDescent="0.3">
      <c r="O10744" s="5"/>
    </row>
    <row r="10745" spans="15:15" x14ac:dyDescent="0.3">
      <c r="O10745" s="5"/>
    </row>
    <row r="10746" spans="15:15" x14ac:dyDescent="0.3">
      <c r="O10746" s="5"/>
    </row>
    <row r="10747" spans="15:15" x14ac:dyDescent="0.3">
      <c r="O10747" s="5"/>
    </row>
    <row r="10748" spans="15:15" x14ac:dyDescent="0.3">
      <c r="O10748" s="5"/>
    </row>
    <row r="10749" spans="15:15" x14ac:dyDescent="0.3">
      <c r="O10749" s="5"/>
    </row>
    <row r="10750" spans="15:15" x14ac:dyDescent="0.3">
      <c r="O10750" s="5"/>
    </row>
    <row r="10751" spans="15:15" x14ac:dyDescent="0.3">
      <c r="O10751" s="5"/>
    </row>
    <row r="10752" spans="15:15" x14ac:dyDescent="0.3">
      <c r="O10752" s="5"/>
    </row>
    <row r="10753" spans="15:15" x14ac:dyDescent="0.3">
      <c r="O10753" s="5"/>
    </row>
    <row r="10754" spans="15:15" x14ac:dyDescent="0.3">
      <c r="O10754" s="5"/>
    </row>
    <row r="10755" spans="15:15" x14ac:dyDescent="0.3">
      <c r="O10755" s="5"/>
    </row>
    <row r="10756" spans="15:15" x14ac:dyDescent="0.3">
      <c r="O10756" s="5"/>
    </row>
    <row r="10757" spans="15:15" x14ac:dyDescent="0.3">
      <c r="O10757" s="5"/>
    </row>
    <row r="10758" spans="15:15" x14ac:dyDescent="0.3">
      <c r="O10758" s="5"/>
    </row>
    <row r="10759" spans="15:15" x14ac:dyDescent="0.3">
      <c r="O10759" s="5"/>
    </row>
    <row r="10760" spans="15:15" x14ac:dyDescent="0.3">
      <c r="O10760" s="5"/>
    </row>
    <row r="10761" spans="15:15" x14ac:dyDescent="0.3">
      <c r="O10761" s="5"/>
    </row>
    <row r="10762" spans="15:15" x14ac:dyDescent="0.3">
      <c r="O10762" s="5"/>
    </row>
    <row r="10763" spans="15:15" x14ac:dyDescent="0.3">
      <c r="O10763" s="5"/>
    </row>
    <row r="10764" spans="15:15" x14ac:dyDescent="0.3">
      <c r="O10764" s="5"/>
    </row>
    <row r="10765" spans="15:15" x14ac:dyDescent="0.3">
      <c r="O10765" s="5"/>
    </row>
    <row r="10766" spans="15:15" x14ac:dyDescent="0.3">
      <c r="O10766" s="5"/>
    </row>
    <row r="10767" spans="15:15" x14ac:dyDescent="0.3">
      <c r="O10767" s="5"/>
    </row>
    <row r="10768" spans="15:15" x14ac:dyDescent="0.3">
      <c r="O10768" s="5"/>
    </row>
    <row r="10769" spans="15:15" x14ac:dyDescent="0.3">
      <c r="O10769" s="5"/>
    </row>
    <row r="10770" spans="15:15" x14ac:dyDescent="0.3">
      <c r="O10770" s="5"/>
    </row>
    <row r="10771" spans="15:15" x14ac:dyDescent="0.3">
      <c r="O10771" s="5"/>
    </row>
    <row r="10772" spans="15:15" x14ac:dyDescent="0.3">
      <c r="O10772" s="5"/>
    </row>
    <row r="10773" spans="15:15" x14ac:dyDescent="0.3">
      <c r="O10773" s="5"/>
    </row>
    <row r="10774" spans="15:15" x14ac:dyDescent="0.3">
      <c r="O10774" s="5"/>
    </row>
    <row r="10775" spans="15:15" x14ac:dyDescent="0.3">
      <c r="O10775" s="5"/>
    </row>
    <row r="10776" spans="15:15" x14ac:dyDescent="0.3">
      <c r="O10776" s="5"/>
    </row>
    <row r="10777" spans="15:15" x14ac:dyDescent="0.3">
      <c r="O10777" s="5"/>
    </row>
    <row r="10778" spans="15:15" x14ac:dyDescent="0.3">
      <c r="O10778" s="5"/>
    </row>
    <row r="10779" spans="15:15" x14ac:dyDescent="0.3">
      <c r="O10779" s="5"/>
    </row>
    <row r="10780" spans="15:15" x14ac:dyDescent="0.3">
      <c r="O10780" s="5"/>
    </row>
    <row r="10781" spans="15:15" x14ac:dyDescent="0.3">
      <c r="O10781" s="5"/>
    </row>
    <row r="10782" spans="15:15" x14ac:dyDescent="0.3">
      <c r="O10782" s="5"/>
    </row>
    <row r="10783" spans="15:15" x14ac:dyDescent="0.3">
      <c r="O10783" s="5"/>
    </row>
    <row r="10784" spans="15:15" x14ac:dyDescent="0.3">
      <c r="O10784" s="5"/>
    </row>
    <row r="10785" spans="15:15" x14ac:dyDescent="0.3">
      <c r="O10785" s="5"/>
    </row>
    <row r="10786" spans="15:15" x14ac:dyDescent="0.3">
      <c r="O10786" s="5"/>
    </row>
    <row r="10787" spans="15:15" x14ac:dyDescent="0.3">
      <c r="O10787" s="5"/>
    </row>
    <row r="10788" spans="15:15" x14ac:dyDescent="0.3">
      <c r="O10788" s="5"/>
    </row>
    <row r="10789" spans="15:15" x14ac:dyDescent="0.3">
      <c r="O10789" s="5"/>
    </row>
    <row r="10790" spans="15:15" x14ac:dyDescent="0.3">
      <c r="O10790" s="5"/>
    </row>
    <row r="10791" spans="15:15" x14ac:dyDescent="0.3">
      <c r="O10791" s="5"/>
    </row>
    <row r="10792" spans="15:15" x14ac:dyDescent="0.3">
      <c r="O10792" s="5"/>
    </row>
    <row r="10793" spans="15:15" x14ac:dyDescent="0.3">
      <c r="O10793" s="5"/>
    </row>
    <row r="10794" spans="15:15" x14ac:dyDescent="0.3">
      <c r="O10794" s="5"/>
    </row>
    <row r="10795" spans="15:15" x14ac:dyDescent="0.3">
      <c r="O10795" s="5"/>
    </row>
    <row r="10796" spans="15:15" x14ac:dyDescent="0.3">
      <c r="O10796" s="5"/>
    </row>
    <row r="10797" spans="15:15" x14ac:dyDescent="0.3">
      <c r="O10797" s="5"/>
    </row>
    <row r="10798" spans="15:15" x14ac:dyDescent="0.3">
      <c r="O10798" s="5"/>
    </row>
    <row r="10799" spans="15:15" x14ac:dyDescent="0.3">
      <c r="O10799" s="5"/>
    </row>
    <row r="10800" spans="15:15" x14ac:dyDescent="0.3">
      <c r="O10800" s="5"/>
    </row>
    <row r="10801" spans="15:15" x14ac:dyDescent="0.3">
      <c r="O10801" s="5"/>
    </row>
    <row r="10802" spans="15:15" x14ac:dyDescent="0.3">
      <c r="O10802" s="5"/>
    </row>
    <row r="10803" spans="15:15" x14ac:dyDescent="0.3">
      <c r="O10803" s="5"/>
    </row>
    <row r="10804" spans="15:15" x14ac:dyDescent="0.3">
      <c r="O10804" s="5"/>
    </row>
    <row r="10805" spans="15:15" x14ac:dyDescent="0.3">
      <c r="O10805" s="5"/>
    </row>
    <row r="10806" spans="15:15" x14ac:dyDescent="0.3">
      <c r="O10806" s="5"/>
    </row>
    <row r="10807" spans="15:15" x14ac:dyDescent="0.3">
      <c r="O10807" s="5"/>
    </row>
    <row r="10808" spans="15:15" x14ac:dyDescent="0.3">
      <c r="O10808" s="5"/>
    </row>
    <row r="10809" spans="15:15" x14ac:dyDescent="0.3">
      <c r="O10809" s="5"/>
    </row>
    <row r="10810" spans="15:15" x14ac:dyDescent="0.3">
      <c r="O10810" s="5"/>
    </row>
    <row r="10811" spans="15:15" x14ac:dyDescent="0.3">
      <c r="O10811" s="5"/>
    </row>
    <row r="10812" spans="15:15" x14ac:dyDescent="0.3">
      <c r="O10812" s="5"/>
    </row>
    <row r="10813" spans="15:15" x14ac:dyDescent="0.3">
      <c r="O10813" s="5"/>
    </row>
    <row r="10814" spans="15:15" x14ac:dyDescent="0.3">
      <c r="O10814" s="5"/>
    </row>
    <row r="10815" spans="15:15" x14ac:dyDescent="0.3">
      <c r="O10815" s="5"/>
    </row>
    <row r="10816" spans="15:15" x14ac:dyDescent="0.3">
      <c r="O10816" s="5"/>
    </row>
    <row r="10817" spans="15:15" x14ac:dyDescent="0.3">
      <c r="O10817" s="5"/>
    </row>
    <row r="10818" spans="15:15" x14ac:dyDescent="0.3">
      <c r="O10818" s="5"/>
    </row>
    <row r="10819" spans="15:15" x14ac:dyDescent="0.3">
      <c r="O10819" s="5"/>
    </row>
    <row r="10820" spans="15:15" x14ac:dyDescent="0.3">
      <c r="O10820" s="5"/>
    </row>
    <row r="10821" spans="15:15" x14ac:dyDescent="0.3">
      <c r="O10821" s="5"/>
    </row>
    <row r="10822" spans="15:15" x14ac:dyDescent="0.3">
      <c r="O10822" s="5"/>
    </row>
    <row r="10823" spans="15:15" x14ac:dyDescent="0.3">
      <c r="O10823" s="5"/>
    </row>
    <row r="10824" spans="15:15" x14ac:dyDescent="0.3">
      <c r="O10824" s="5"/>
    </row>
    <row r="10825" spans="15:15" x14ac:dyDescent="0.3">
      <c r="O10825" s="5"/>
    </row>
    <row r="10826" spans="15:15" x14ac:dyDescent="0.3">
      <c r="O10826" s="5"/>
    </row>
    <row r="10827" spans="15:15" x14ac:dyDescent="0.3">
      <c r="O10827" s="5"/>
    </row>
    <row r="10828" spans="15:15" x14ac:dyDescent="0.3">
      <c r="O10828" s="5"/>
    </row>
    <row r="10829" spans="15:15" x14ac:dyDescent="0.3">
      <c r="O10829" s="5"/>
    </row>
    <row r="10830" spans="15:15" x14ac:dyDescent="0.3">
      <c r="O10830" s="5"/>
    </row>
    <row r="10831" spans="15:15" x14ac:dyDescent="0.3">
      <c r="O10831" s="5"/>
    </row>
    <row r="10832" spans="15:15" x14ac:dyDescent="0.3">
      <c r="O10832" s="5"/>
    </row>
    <row r="10833" spans="15:15" x14ac:dyDescent="0.3">
      <c r="O10833" s="5"/>
    </row>
    <row r="10834" spans="15:15" x14ac:dyDescent="0.3">
      <c r="O10834" s="5"/>
    </row>
    <row r="10835" spans="15:15" x14ac:dyDescent="0.3">
      <c r="O10835" s="5"/>
    </row>
    <row r="10836" spans="15:15" x14ac:dyDescent="0.3">
      <c r="O10836" s="5"/>
    </row>
    <row r="10837" spans="15:15" x14ac:dyDescent="0.3">
      <c r="O10837" s="5"/>
    </row>
    <row r="10838" spans="15:15" x14ac:dyDescent="0.3">
      <c r="O10838" s="5"/>
    </row>
    <row r="10839" spans="15:15" x14ac:dyDescent="0.3">
      <c r="O10839" s="5"/>
    </row>
    <row r="10840" spans="15:15" x14ac:dyDescent="0.3">
      <c r="O10840" s="5"/>
    </row>
    <row r="10841" spans="15:15" x14ac:dyDescent="0.3">
      <c r="O10841" s="5"/>
    </row>
    <row r="10842" spans="15:15" x14ac:dyDescent="0.3">
      <c r="O10842" s="5"/>
    </row>
    <row r="10843" spans="15:15" x14ac:dyDescent="0.3">
      <c r="O10843" s="5"/>
    </row>
    <row r="10844" spans="15:15" x14ac:dyDescent="0.3">
      <c r="O10844" s="5"/>
    </row>
    <row r="10845" spans="15:15" x14ac:dyDescent="0.3">
      <c r="O10845" s="5"/>
    </row>
    <row r="10846" spans="15:15" x14ac:dyDescent="0.3">
      <c r="O10846" s="5"/>
    </row>
    <row r="10847" spans="15:15" x14ac:dyDescent="0.3">
      <c r="O10847" s="5"/>
    </row>
    <row r="10848" spans="15:15" x14ac:dyDescent="0.3">
      <c r="O10848" s="5"/>
    </row>
    <row r="10849" spans="15:15" x14ac:dyDescent="0.3">
      <c r="O10849" s="5"/>
    </row>
    <row r="10850" spans="15:15" x14ac:dyDescent="0.3">
      <c r="O10850" s="5"/>
    </row>
    <row r="10851" spans="15:15" x14ac:dyDescent="0.3">
      <c r="O10851" s="5"/>
    </row>
    <row r="10852" spans="15:15" x14ac:dyDescent="0.3">
      <c r="O10852" s="5"/>
    </row>
    <row r="10853" spans="15:15" x14ac:dyDescent="0.3">
      <c r="O10853" s="5"/>
    </row>
    <row r="10854" spans="15:15" x14ac:dyDescent="0.3">
      <c r="O10854" s="5"/>
    </row>
    <row r="10855" spans="15:15" x14ac:dyDescent="0.3">
      <c r="O10855" s="5"/>
    </row>
    <row r="10856" spans="15:15" x14ac:dyDescent="0.3">
      <c r="O10856" s="5"/>
    </row>
    <row r="10857" spans="15:15" x14ac:dyDescent="0.3">
      <c r="O10857" s="5"/>
    </row>
    <row r="10858" spans="15:15" x14ac:dyDescent="0.3">
      <c r="O10858" s="5"/>
    </row>
    <row r="10859" spans="15:15" x14ac:dyDescent="0.3">
      <c r="O10859" s="5"/>
    </row>
    <row r="10860" spans="15:15" x14ac:dyDescent="0.3">
      <c r="O10860" s="5"/>
    </row>
    <row r="10861" spans="15:15" x14ac:dyDescent="0.3">
      <c r="O10861" s="5"/>
    </row>
    <row r="10862" spans="15:15" x14ac:dyDescent="0.3">
      <c r="O10862" s="5"/>
    </row>
    <row r="10863" spans="15:15" x14ac:dyDescent="0.3">
      <c r="O10863" s="5"/>
    </row>
    <row r="10864" spans="15:15" x14ac:dyDescent="0.3">
      <c r="O10864" s="5"/>
    </row>
    <row r="10865" spans="15:15" x14ac:dyDescent="0.3">
      <c r="O10865" s="5"/>
    </row>
    <row r="10866" spans="15:15" x14ac:dyDescent="0.3">
      <c r="O10866" s="5"/>
    </row>
    <row r="10867" spans="15:15" x14ac:dyDescent="0.3">
      <c r="O10867" s="5"/>
    </row>
    <row r="10868" spans="15:15" x14ac:dyDescent="0.3">
      <c r="O10868" s="5"/>
    </row>
    <row r="10869" spans="15:15" x14ac:dyDescent="0.3">
      <c r="O10869" s="5"/>
    </row>
    <row r="10870" spans="15:15" x14ac:dyDescent="0.3">
      <c r="O10870" s="5"/>
    </row>
    <row r="10871" spans="15:15" x14ac:dyDescent="0.3">
      <c r="O10871" s="5"/>
    </row>
    <row r="10872" spans="15:15" x14ac:dyDescent="0.3">
      <c r="O10872" s="5"/>
    </row>
    <row r="10873" spans="15:15" x14ac:dyDescent="0.3">
      <c r="O10873" s="5"/>
    </row>
    <row r="10874" spans="15:15" x14ac:dyDescent="0.3">
      <c r="O10874" s="5"/>
    </row>
    <row r="10875" spans="15:15" x14ac:dyDescent="0.3">
      <c r="O10875" s="5"/>
    </row>
    <row r="10876" spans="15:15" x14ac:dyDescent="0.3">
      <c r="O10876" s="5"/>
    </row>
    <row r="10877" spans="15:15" x14ac:dyDescent="0.3">
      <c r="O10877" s="5"/>
    </row>
    <row r="10878" spans="15:15" x14ac:dyDescent="0.3">
      <c r="O10878" s="5"/>
    </row>
    <row r="10879" spans="15:15" x14ac:dyDescent="0.3">
      <c r="O10879" s="5"/>
    </row>
    <row r="10880" spans="15:15" x14ac:dyDescent="0.3">
      <c r="O10880" s="5"/>
    </row>
    <row r="10881" spans="15:15" x14ac:dyDescent="0.3">
      <c r="O10881" s="5"/>
    </row>
    <row r="10882" spans="15:15" x14ac:dyDescent="0.3">
      <c r="O10882" s="5"/>
    </row>
    <row r="10883" spans="15:15" x14ac:dyDescent="0.3">
      <c r="O10883" s="5"/>
    </row>
    <row r="10884" spans="15:15" x14ac:dyDescent="0.3">
      <c r="O10884" s="5"/>
    </row>
    <row r="10885" spans="15:15" x14ac:dyDescent="0.3">
      <c r="O10885" s="5"/>
    </row>
    <row r="10886" spans="15:15" x14ac:dyDescent="0.3">
      <c r="O10886" s="5"/>
    </row>
    <row r="10887" spans="15:15" x14ac:dyDescent="0.3">
      <c r="O10887" s="5"/>
    </row>
    <row r="10888" spans="15:15" x14ac:dyDescent="0.3">
      <c r="O10888" s="5"/>
    </row>
    <row r="10889" spans="15:15" x14ac:dyDescent="0.3">
      <c r="O10889" s="5"/>
    </row>
    <row r="10890" spans="15:15" x14ac:dyDescent="0.3">
      <c r="O10890" s="5"/>
    </row>
    <row r="10891" spans="15:15" x14ac:dyDescent="0.3">
      <c r="O10891" s="5"/>
    </row>
    <row r="10892" spans="15:15" x14ac:dyDescent="0.3">
      <c r="O10892" s="5"/>
    </row>
    <row r="10893" spans="15:15" x14ac:dyDescent="0.3">
      <c r="O10893" s="5"/>
    </row>
    <row r="10894" spans="15:15" x14ac:dyDescent="0.3">
      <c r="O10894" s="5"/>
    </row>
    <row r="10895" spans="15:15" x14ac:dyDescent="0.3">
      <c r="O10895" s="5"/>
    </row>
    <row r="10896" spans="15:15" x14ac:dyDescent="0.3">
      <c r="O10896" s="5"/>
    </row>
    <row r="10897" spans="15:15" x14ac:dyDescent="0.3">
      <c r="O10897" s="5"/>
    </row>
    <row r="10898" spans="15:15" x14ac:dyDescent="0.3">
      <c r="O10898" s="5"/>
    </row>
    <row r="10899" spans="15:15" x14ac:dyDescent="0.3">
      <c r="O10899" s="5"/>
    </row>
    <row r="10900" spans="15:15" x14ac:dyDescent="0.3">
      <c r="O10900" s="5"/>
    </row>
    <row r="10901" spans="15:15" x14ac:dyDescent="0.3">
      <c r="O10901" s="5"/>
    </row>
    <row r="10902" spans="15:15" x14ac:dyDescent="0.3">
      <c r="O10902" s="5"/>
    </row>
    <row r="10903" spans="15:15" x14ac:dyDescent="0.3">
      <c r="O10903" s="5"/>
    </row>
    <row r="10904" spans="15:15" x14ac:dyDescent="0.3">
      <c r="O10904" s="5"/>
    </row>
    <row r="10905" spans="15:15" x14ac:dyDescent="0.3">
      <c r="O10905" s="5"/>
    </row>
    <row r="10906" spans="15:15" x14ac:dyDescent="0.3">
      <c r="O10906" s="5"/>
    </row>
    <row r="10907" spans="15:15" x14ac:dyDescent="0.3">
      <c r="O10907" s="5"/>
    </row>
    <row r="10908" spans="15:15" x14ac:dyDescent="0.3">
      <c r="O10908" s="5"/>
    </row>
    <row r="10909" spans="15:15" x14ac:dyDescent="0.3">
      <c r="O10909" s="5"/>
    </row>
    <row r="10910" spans="15:15" x14ac:dyDescent="0.3">
      <c r="O10910" s="5"/>
    </row>
    <row r="10911" spans="15:15" x14ac:dyDescent="0.3">
      <c r="O10911" s="5"/>
    </row>
    <row r="10912" spans="15:15" x14ac:dyDescent="0.3">
      <c r="O10912" s="5"/>
    </row>
    <row r="10913" spans="15:15" x14ac:dyDescent="0.3">
      <c r="O10913" s="5"/>
    </row>
    <row r="10914" spans="15:15" x14ac:dyDescent="0.3">
      <c r="O10914" s="5"/>
    </row>
    <row r="10915" spans="15:15" x14ac:dyDescent="0.3">
      <c r="O10915" s="5"/>
    </row>
    <row r="10916" spans="15:15" x14ac:dyDescent="0.3">
      <c r="O10916" s="5"/>
    </row>
    <row r="10917" spans="15:15" x14ac:dyDescent="0.3">
      <c r="O10917" s="5"/>
    </row>
    <row r="10918" spans="15:15" x14ac:dyDescent="0.3">
      <c r="O10918" s="5"/>
    </row>
    <row r="10919" spans="15:15" x14ac:dyDescent="0.3">
      <c r="O10919" s="5"/>
    </row>
    <row r="10920" spans="15:15" x14ac:dyDescent="0.3">
      <c r="O10920" s="5"/>
    </row>
    <row r="10921" spans="15:15" x14ac:dyDescent="0.3">
      <c r="O10921" s="5"/>
    </row>
    <row r="10922" spans="15:15" x14ac:dyDescent="0.3">
      <c r="O10922" s="5"/>
    </row>
    <row r="10923" spans="15:15" x14ac:dyDescent="0.3">
      <c r="O10923" s="5"/>
    </row>
    <row r="10924" spans="15:15" x14ac:dyDescent="0.3">
      <c r="O10924" s="5"/>
    </row>
    <row r="10925" spans="15:15" x14ac:dyDescent="0.3">
      <c r="O10925" s="5"/>
    </row>
    <row r="10926" spans="15:15" x14ac:dyDescent="0.3">
      <c r="O10926" s="5"/>
    </row>
    <row r="10927" spans="15:15" x14ac:dyDescent="0.3">
      <c r="O10927" s="5"/>
    </row>
    <row r="10928" spans="15:15" x14ac:dyDescent="0.3">
      <c r="O10928" s="5"/>
    </row>
    <row r="10929" spans="15:15" x14ac:dyDescent="0.3">
      <c r="O10929" s="5"/>
    </row>
    <row r="10930" spans="15:15" x14ac:dyDescent="0.3">
      <c r="O10930" s="5"/>
    </row>
    <row r="10931" spans="15:15" x14ac:dyDescent="0.3">
      <c r="O10931" s="5"/>
    </row>
    <row r="10932" spans="15:15" x14ac:dyDescent="0.3">
      <c r="O10932" s="5"/>
    </row>
    <row r="10933" spans="15:15" x14ac:dyDescent="0.3">
      <c r="O10933" s="5"/>
    </row>
    <row r="10934" spans="15:15" x14ac:dyDescent="0.3">
      <c r="O10934" s="5"/>
    </row>
    <row r="10935" spans="15:15" x14ac:dyDescent="0.3">
      <c r="O10935" s="5"/>
    </row>
    <row r="10936" spans="15:15" x14ac:dyDescent="0.3">
      <c r="O10936" s="5"/>
    </row>
    <row r="10937" spans="15:15" x14ac:dyDescent="0.3">
      <c r="O10937" s="5"/>
    </row>
    <row r="10938" spans="15:15" x14ac:dyDescent="0.3">
      <c r="O10938" s="5"/>
    </row>
    <row r="10939" spans="15:15" x14ac:dyDescent="0.3">
      <c r="O10939" s="5"/>
    </row>
    <row r="10940" spans="15:15" x14ac:dyDescent="0.3">
      <c r="O10940" s="5"/>
    </row>
    <row r="10941" spans="15:15" x14ac:dyDescent="0.3">
      <c r="O10941" s="5"/>
    </row>
    <row r="10942" spans="15:15" x14ac:dyDescent="0.3">
      <c r="O10942" s="5"/>
    </row>
    <row r="10943" spans="15:15" x14ac:dyDescent="0.3">
      <c r="O10943" s="5"/>
    </row>
    <row r="10944" spans="15:15" x14ac:dyDescent="0.3">
      <c r="O10944" s="5"/>
    </row>
    <row r="10945" spans="15:15" x14ac:dyDescent="0.3">
      <c r="O10945" s="5"/>
    </row>
    <row r="10946" spans="15:15" x14ac:dyDescent="0.3">
      <c r="O10946" s="5"/>
    </row>
    <row r="10947" spans="15:15" x14ac:dyDescent="0.3">
      <c r="O10947" s="5"/>
    </row>
    <row r="10948" spans="15:15" x14ac:dyDescent="0.3">
      <c r="O10948" s="5"/>
    </row>
    <row r="10949" spans="15:15" x14ac:dyDescent="0.3">
      <c r="O10949" s="5"/>
    </row>
    <row r="10950" spans="15:15" x14ac:dyDescent="0.3">
      <c r="O10950" s="5"/>
    </row>
    <row r="10951" spans="15:15" x14ac:dyDescent="0.3">
      <c r="O10951" s="5"/>
    </row>
    <row r="10952" spans="15:15" x14ac:dyDescent="0.3">
      <c r="O10952" s="5"/>
    </row>
    <row r="10953" spans="15:15" x14ac:dyDescent="0.3">
      <c r="O10953" s="5"/>
    </row>
    <row r="10954" spans="15:15" x14ac:dyDescent="0.3">
      <c r="O10954" s="5"/>
    </row>
    <row r="10955" spans="15:15" x14ac:dyDescent="0.3">
      <c r="O10955" s="5"/>
    </row>
    <row r="10956" spans="15:15" x14ac:dyDescent="0.3">
      <c r="O10956" s="5"/>
    </row>
    <row r="10957" spans="15:15" x14ac:dyDescent="0.3">
      <c r="O10957" s="5"/>
    </row>
    <row r="10958" spans="15:15" x14ac:dyDescent="0.3">
      <c r="O10958" s="5"/>
    </row>
    <row r="10959" spans="15:15" x14ac:dyDescent="0.3">
      <c r="O10959" s="5"/>
    </row>
    <row r="10960" spans="15:15" x14ac:dyDescent="0.3">
      <c r="O10960" s="5"/>
    </row>
    <row r="10961" spans="15:15" x14ac:dyDescent="0.3">
      <c r="O10961" s="5"/>
    </row>
    <row r="10962" spans="15:15" x14ac:dyDescent="0.3">
      <c r="O10962" s="5"/>
    </row>
    <row r="10963" spans="15:15" x14ac:dyDescent="0.3">
      <c r="O10963" s="5"/>
    </row>
    <row r="10964" spans="15:15" x14ac:dyDescent="0.3">
      <c r="O10964" s="5"/>
    </row>
    <row r="10965" spans="15:15" x14ac:dyDescent="0.3">
      <c r="O10965" s="5"/>
    </row>
    <row r="10966" spans="15:15" x14ac:dyDescent="0.3">
      <c r="O10966" s="5"/>
    </row>
    <row r="10967" spans="15:15" x14ac:dyDescent="0.3">
      <c r="O10967" s="5"/>
    </row>
    <row r="10968" spans="15:15" x14ac:dyDescent="0.3">
      <c r="O10968" s="5"/>
    </row>
    <row r="10969" spans="15:15" x14ac:dyDescent="0.3">
      <c r="O10969" s="5"/>
    </row>
    <row r="10970" spans="15:15" x14ac:dyDescent="0.3">
      <c r="O10970" s="5"/>
    </row>
    <row r="10971" spans="15:15" x14ac:dyDescent="0.3">
      <c r="O10971" s="5"/>
    </row>
    <row r="10972" spans="15:15" x14ac:dyDescent="0.3">
      <c r="O10972" s="5"/>
    </row>
    <row r="10973" spans="15:15" x14ac:dyDescent="0.3">
      <c r="O10973" s="5"/>
    </row>
    <row r="10974" spans="15:15" x14ac:dyDescent="0.3">
      <c r="O10974" s="5"/>
    </row>
    <row r="10975" spans="15:15" x14ac:dyDescent="0.3">
      <c r="O10975" s="5"/>
    </row>
    <row r="10976" spans="15:15" x14ac:dyDescent="0.3">
      <c r="O10976" s="5"/>
    </row>
    <row r="10977" spans="15:15" x14ac:dyDescent="0.3">
      <c r="O10977" s="5"/>
    </row>
    <row r="10978" spans="15:15" x14ac:dyDescent="0.3">
      <c r="O10978" s="5"/>
    </row>
    <row r="10979" spans="15:15" x14ac:dyDescent="0.3">
      <c r="O10979" s="5"/>
    </row>
    <row r="10980" spans="15:15" x14ac:dyDescent="0.3">
      <c r="O10980" s="5"/>
    </row>
    <row r="10981" spans="15:15" x14ac:dyDescent="0.3">
      <c r="O10981" s="5"/>
    </row>
    <row r="10982" spans="15:15" x14ac:dyDescent="0.3">
      <c r="O10982" s="5"/>
    </row>
    <row r="10983" spans="15:15" x14ac:dyDescent="0.3">
      <c r="O10983" s="5"/>
    </row>
    <row r="10984" spans="15:15" x14ac:dyDescent="0.3">
      <c r="O10984" s="5"/>
    </row>
    <row r="10985" spans="15:15" x14ac:dyDescent="0.3">
      <c r="O10985" s="5"/>
    </row>
    <row r="10986" spans="15:15" x14ac:dyDescent="0.3">
      <c r="O10986" s="5"/>
    </row>
    <row r="10987" spans="15:15" x14ac:dyDescent="0.3">
      <c r="O10987" s="5"/>
    </row>
    <row r="10988" spans="15:15" x14ac:dyDescent="0.3">
      <c r="O10988" s="5"/>
    </row>
    <row r="10989" spans="15:15" x14ac:dyDescent="0.3">
      <c r="O10989" s="5"/>
    </row>
    <row r="10990" spans="15:15" x14ac:dyDescent="0.3">
      <c r="O10990" s="5"/>
    </row>
    <row r="10991" spans="15:15" x14ac:dyDescent="0.3">
      <c r="O10991" s="5"/>
    </row>
    <row r="10992" spans="15:15" x14ac:dyDescent="0.3">
      <c r="O10992" s="5"/>
    </row>
    <row r="10993" spans="15:15" x14ac:dyDescent="0.3">
      <c r="O10993" s="5"/>
    </row>
    <row r="10994" spans="15:15" x14ac:dyDescent="0.3">
      <c r="O10994" s="5"/>
    </row>
    <row r="10995" spans="15:15" x14ac:dyDescent="0.3">
      <c r="O10995" s="5"/>
    </row>
    <row r="10996" spans="15:15" x14ac:dyDescent="0.3">
      <c r="O10996" s="5"/>
    </row>
    <row r="10997" spans="15:15" x14ac:dyDescent="0.3">
      <c r="O10997" s="5"/>
    </row>
    <row r="10998" spans="15:15" x14ac:dyDescent="0.3">
      <c r="O10998" s="5"/>
    </row>
    <row r="10999" spans="15:15" x14ac:dyDescent="0.3">
      <c r="O10999" s="5"/>
    </row>
    <row r="11000" spans="15:15" x14ac:dyDescent="0.3">
      <c r="O11000" s="5"/>
    </row>
    <row r="11001" spans="15:15" x14ac:dyDescent="0.3">
      <c r="O11001" s="5"/>
    </row>
    <row r="11002" spans="15:15" x14ac:dyDescent="0.3">
      <c r="O11002" s="5"/>
    </row>
    <row r="11003" spans="15:15" x14ac:dyDescent="0.3">
      <c r="O11003" s="5"/>
    </row>
    <row r="11004" spans="15:15" x14ac:dyDescent="0.3">
      <c r="O11004" s="5"/>
    </row>
    <row r="11005" spans="15:15" x14ac:dyDescent="0.3">
      <c r="O11005" s="5"/>
    </row>
    <row r="11006" spans="15:15" x14ac:dyDescent="0.3">
      <c r="O11006" s="5"/>
    </row>
    <row r="11007" spans="15:15" x14ac:dyDescent="0.3">
      <c r="O11007" s="5"/>
    </row>
    <row r="11008" spans="15:15" x14ac:dyDescent="0.3">
      <c r="O11008" s="5"/>
    </row>
    <row r="11009" spans="15:15" x14ac:dyDescent="0.3">
      <c r="O11009" s="5"/>
    </row>
    <row r="11010" spans="15:15" x14ac:dyDescent="0.3">
      <c r="O11010" s="5"/>
    </row>
    <row r="11011" spans="15:15" x14ac:dyDescent="0.3">
      <c r="O11011" s="5"/>
    </row>
    <row r="11012" spans="15:15" x14ac:dyDescent="0.3">
      <c r="O11012" s="5"/>
    </row>
    <row r="11013" spans="15:15" x14ac:dyDescent="0.3">
      <c r="O11013" s="5"/>
    </row>
    <row r="11014" spans="15:15" x14ac:dyDescent="0.3">
      <c r="O11014" s="5"/>
    </row>
    <row r="11015" spans="15:15" x14ac:dyDescent="0.3">
      <c r="O11015" s="5"/>
    </row>
    <row r="11016" spans="15:15" x14ac:dyDescent="0.3">
      <c r="O11016" s="5"/>
    </row>
    <row r="11017" spans="15:15" x14ac:dyDescent="0.3">
      <c r="O11017" s="5"/>
    </row>
    <row r="11018" spans="15:15" x14ac:dyDescent="0.3">
      <c r="O11018" s="5"/>
    </row>
    <row r="11019" spans="15:15" x14ac:dyDescent="0.3">
      <c r="O11019" s="5"/>
    </row>
    <row r="11020" spans="15:15" x14ac:dyDescent="0.3">
      <c r="O11020" s="5"/>
    </row>
    <row r="11021" spans="15:15" x14ac:dyDescent="0.3">
      <c r="O11021" s="5"/>
    </row>
    <row r="11022" spans="15:15" x14ac:dyDescent="0.3">
      <c r="O11022" s="5"/>
    </row>
    <row r="11023" spans="15:15" x14ac:dyDescent="0.3">
      <c r="O11023" s="5"/>
    </row>
    <row r="11024" spans="15:15" x14ac:dyDescent="0.3">
      <c r="O11024" s="5"/>
    </row>
    <row r="11025" spans="15:15" x14ac:dyDescent="0.3">
      <c r="O11025" s="5"/>
    </row>
    <row r="11026" spans="15:15" x14ac:dyDescent="0.3">
      <c r="O11026" s="5"/>
    </row>
    <row r="11027" spans="15:15" x14ac:dyDescent="0.3">
      <c r="O11027" s="5"/>
    </row>
    <row r="11028" spans="15:15" x14ac:dyDescent="0.3">
      <c r="O11028" s="5"/>
    </row>
    <row r="11029" spans="15:15" x14ac:dyDescent="0.3">
      <c r="O11029" s="5"/>
    </row>
    <row r="11030" spans="15:15" x14ac:dyDescent="0.3">
      <c r="O11030" s="5"/>
    </row>
    <row r="11031" spans="15:15" x14ac:dyDescent="0.3">
      <c r="O11031" s="5"/>
    </row>
    <row r="11032" spans="15:15" x14ac:dyDescent="0.3">
      <c r="O11032" s="5"/>
    </row>
    <row r="11033" spans="15:15" x14ac:dyDescent="0.3">
      <c r="O11033" s="5"/>
    </row>
    <row r="11034" spans="15:15" x14ac:dyDescent="0.3">
      <c r="O11034" s="5"/>
    </row>
    <row r="11035" spans="15:15" x14ac:dyDescent="0.3">
      <c r="O11035" s="5"/>
    </row>
    <row r="11036" spans="15:15" x14ac:dyDescent="0.3">
      <c r="O11036" s="5"/>
    </row>
    <row r="11037" spans="15:15" x14ac:dyDescent="0.3">
      <c r="O11037" s="5"/>
    </row>
    <row r="11038" spans="15:15" x14ac:dyDescent="0.3">
      <c r="O11038" s="5"/>
    </row>
    <row r="11039" spans="15:15" x14ac:dyDescent="0.3">
      <c r="O11039" s="5"/>
    </row>
    <row r="11040" spans="15:15" x14ac:dyDescent="0.3">
      <c r="O11040" s="5"/>
    </row>
    <row r="11041" spans="15:15" x14ac:dyDescent="0.3">
      <c r="O11041" s="5"/>
    </row>
    <row r="11042" spans="15:15" x14ac:dyDescent="0.3">
      <c r="O11042" s="5"/>
    </row>
    <row r="11043" spans="15:15" x14ac:dyDescent="0.3">
      <c r="O11043" s="5"/>
    </row>
    <row r="11044" spans="15:15" x14ac:dyDescent="0.3">
      <c r="O11044" s="5"/>
    </row>
    <row r="11045" spans="15:15" x14ac:dyDescent="0.3">
      <c r="O11045" s="5"/>
    </row>
    <row r="11046" spans="15:15" x14ac:dyDescent="0.3">
      <c r="O11046" s="5"/>
    </row>
    <row r="11047" spans="15:15" x14ac:dyDescent="0.3">
      <c r="O11047" s="5"/>
    </row>
    <row r="11048" spans="15:15" x14ac:dyDescent="0.3">
      <c r="O11048" s="5"/>
    </row>
    <row r="11049" spans="15:15" x14ac:dyDescent="0.3">
      <c r="O11049" s="5"/>
    </row>
    <row r="11050" spans="15:15" x14ac:dyDescent="0.3">
      <c r="O11050" s="5"/>
    </row>
    <row r="11051" spans="15:15" x14ac:dyDescent="0.3">
      <c r="O11051" s="5"/>
    </row>
    <row r="11052" spans="15:15" x14ac:dyDescent="0.3">
      <c r="O11052" s="5"/>
    </row>
    <row r="11053" spans="15:15" x14ac:dyDescent="0.3">
      <c r="O11053" s="5"/>
    </row>
    <row r="11054" spans="15:15" x14ac:dyDescent="0.3">
      <c r="O11054" s="5"/>
    </row>
    <row r="11055" spans="15:15" x14ac:dyDescent="0.3">
      <c r="O11055" s="5"/>
    </row>
    <row r="11056" spans="15:15" x14ac:dyDescent="0.3">
      <c r="O11056" s="5"/>
    </row>
    <row r="11057" spans="15:15" x14ac:dyDescent="0.3">
      <c r="O11057" s="5"/>
    </row>
    <row r="11058" spans="15:15" x14ac:dyDescent="0.3">
      <c r="O11058" s="5"/>
    </row>
    <row r="11059" spans="15:15" x14ac:dyDescent="0.3">
      <c r="O11059" s="5"/>
    </row>
    <row r="11060" spans="15:15" x14ac:dyDescent="0.3">
      <c r="O11060" s="5"/>
    </row>
    <row r="11061" spans="15:15" x14ac:dyDescent="0.3">
      <c r="O11061" s="5"/>
    </row>
    <row r="11062" spans="15:15" x14ac:dyDescent="0.3">
      <c r="O11062" s="5"/>
    </row>
    <row r="11063" spans="15:15" x14ac:dyDescent="0.3">
      <c r="O11063" s="5"/>
    </row>
    <row r="11064" spans="15:15" x14ac:dyDescent="0.3">
      <c r="O11064" s="5"/>
    </row>
    <row r="11065" spans="15:15" x14ac:dyDescent="0.3">
      <c r="O11065" s="5"/>
    </row>
    <row r="11066" spans="15:15" x14ac:dyDescent="0.3">
      <c r="O11066" s="5"/>
    </row>
    <row r="11067" spans="15:15" x14ac:dyDescent="0.3">
      <c r="O11067" s="5"/>
    </row>
    <row r="11068" spans="15:15" x14ac:dyDescent="0.3">
      <c r="O11068" s="5"/>
    </row>
    <row r="11069" spans="15:15" x14ac:dyDescent="0.3">
      <c r="O11069" s="5"/>
    </row>
    <row r="11070" spans="15:15" x14ac:dyDescent="0.3">
      <c r="O11070" s="5"/>
    </row>
    <row r="11071" spans="15:15" x14ac:dyDescent="0.3">
      <c r="O11071" s="5"/>
    </row>
    <row r="11072" spans="15:15" x14ac:dyDescent="0.3">
      <c r="O11072" s="5"/>
    </row>
    <row r="11073" spans="15:15" x14ac:dyDescent="0.3">
      <c r="O11073" s="5"/>
    </row>
    <row r="11074" spans="15:15" x14ac:dyDescent="0.3">
      <c r="O11074" s="5"/>
    </row>
    <row r="11075" spans="15:15" x14ac:dyDescent="0.3">
      <c r="O11075" s="5"/>
    </row>
    <row r="11076" spans="15:15" x14ac:dyDescent="0.3">
      <c r="O11076" s="5"/>
    </row>
    <row r="11077" spans="15:15" x14ac:dyDescent="0.3">
      <c r="O11077" s="5"/>
    </row>
    <row r="11078" spans="15:15" x14ac:dyDescent="0.3">
      <c r="O11078" s="5"/>
    </row>
    <row r="11079" spans="15:15" x14ac:dyDescent="0.3">
      <c r="O11079" s="5"/>
    </row>
    <row r="11080" spans="15:15" x14ac:dyDescent="0.3">
      <c r="O11080" s="5"/>
    </row>
    <row r="11081" spans="15:15" x14ac:dyDescent="0.3">
      <c r="O11081" s="5"/>
    </row>
    <row r="11082" spans="15:15" x14ac:dyDescent="0.3">
      <c r="O11082" s="5"/>
    </row>
    <row r="11083" spans="15:15" x14ac:dyDescent="0.3">
      <c r="O11083" s="5"/>
    </row>
    <row r="11084" spans="15:15" x14ac:dyDescent="0.3">
      <c r="O11084" s="5"/>
    </row>
    <row r="11085" spans="15:15" x14ac:dyDescent="0.3">
      <c r="O11085" s="5"/>
    </row>
    <row r="11086" spans="15:15" x14ac:dyDescent="0.3">
      <c r="O11086" s="5"/>
    </row>
    <row r="11087" spans="15:15" x14ac:dyDescent="0.3">
      <c r="O11087" s="5"/>
    </row>
    <row r="11088" spans="15:15" x14ac:dyDescent="0.3">
      <c r="O11088" s="5"/>
    </row>
    <row r="11089" spans="15:15" x14ac:dyDescent="0.3">
      <c r="O11089" s="5"/>
    </row>
    <row r="11090" spans="15:15" x14ac:dyDescent="0.3">
      <c r="O11090" s="5"/>
    </row>
    <row r="11091" spans="15:15" x14ac:dyDescent="0.3">
      <c r="O11091" s="5"/>
    </row>
    <row r="11092" spans="15:15" x14ac:dyDescent="0.3">
      <c r="O11092" s="5"/>
    </row>
    <row r="11093" spans="15:15" x14ac:dyDescent="0.3">
      <c r="O11093" s="5"/>
    </row>
    <row r="11094" spans="15:15" x14ac:dyDescent="0.3">
      <c r="O11094" s="5"/>
    </row>
    <row r="11095" spans="15:15" x14ac:dyDescent="0.3">
      <c r="O11095" s="5"/>
    </row>
    <row r="11096" spans="15:15" x14ac:dyDescent="0.3">
      <c r="O11096" s="5"/>
    </row>
    <row r="11097" spans="15:15" x14ac:dyDescent="0.3">
      <c r="O11097" s="5"/>
    </row>
    <row r="11098" spans="15:15" x14ac:dyDescent="0.3">
      <c r="O11098" s="5"/>
    </row>
    <row r="11099" spans="15:15" x14ac:dyDescent="0.3">
      <c r="O11099" s="5"/>
    </row>
    <row r="11100" spans="15:15" x14ac:dyDescent="0.3">
      <c r="O11100" s="5"/>
    </row>
    <row r="11101" spans="15:15" x14ac:dyDescent="0.3">
      <c r="O11101" s="5"/>
    </row>
    <row r="11102" spans="15:15" x14ac:dyDescent="0.3">
      <c r="O11102" s="5"/>
    </row>
    <row r="11103" spans="15:15" x14ac:dyDescent="0.3">
      <c r="O11103" s="5"/>
    </row>
    <row r="11104" spans="15:15" x14ac:dyDescent="0.3">
      <c r="O11104" s="5"/>
    </row>
    <row r="11105" spans="15:15" x14ac:dyDescent="0.3">
      <c r="O11105" s="5"/>
    </row>
    <row r="11106" spans="15:15" x14ac:dyDescent="0.3">
      <c r="O11106" s="5"/>
    </row>
    <row r="11107" spans="15:15" x14ac:dyDescent="0.3">
      <c r="O11107" s="5"/>
    </row>
    <row r="11108" spans="15:15" x14ac:dyDescent="0.3">
      <c r="O11108" s="5"/>
    </row>
    <row r="11109" spans="15:15" x14ac:dyDescent="0.3">
      <c r="O11109" s="5"/>
    </row>
    <row r="11110" spans="15:15" x14ac:dyDescent="0.3">
      <c r="O11110" s="5"/>
    </row>
    <row r="11111" spans="15:15" x14ac:dyDescent="0.3">
      <c r="O11111" s="5"/>
    </row>
    <row r="11112" spans="15:15" x14ac:dyDescent="0.3">
      <c r="O11112" s="5"/>
    </row>
    <row r="11113" spans="15:15" x14ac:dyDescent="0.3">
      <c r="O11113" s="5"/>
    </row>
    <row r="11114" spans="15:15" x14ac:dyDescent="0.3">
      <c r="O11114" s="5"/>
    </row>
    <row r="11115" spans="15:15" x14ac:dyDescent="0.3">
      <c r="O11115" s="5"/>
    </row>
    <row r="11116" spans="15:15" x14ac:dyDescent="0.3">
      <c r="O11116" s="5"/>
    </row>
    <row r="11117" spans="15:15" x14ac:dyDescent="0.3">
      <c r="O11117" s="5"/>
    </row>
    <row r="11118" spans="15:15" x14ac:dyDescent="0.3">
      <c r="O11118" s="5"/>
    </row>
    <row r="11119" spans="15:15" x14ac:dyDescent="0.3">
      <c r="O11119" s="5"/>
    </row>
    <row r="11120" spans="15:15" x14ac:dyDescent="0.3">
      <c r="O11120" s="5"/>
    </row>
    <row r="11121" spans="15:15" x14ac:dyDescent="0.3">
      <c r="O11121" s="5"/>
    </row>
    <row r="11122" spans="15:15" x14ac:dyDescent="0.3">
      <c r="O11122" s="5"/>
    </row>
    <row r="11123" spans="15:15" x14ac:dyDescent="0.3">
      <c r="O11123" s="5"/>
    </row>
    <row r="11124" spans="15:15" x14ac:dyDescent="0.3">
      <c r="O11124" s="5"/>
    </row>
    <row r="11125" spans="15:15" x14ac:dyDescent="0.3">
      <c r="O11125" s="5"/>
    </row>
    <row r="11126" spans="15:15" x14ac:dyDescent="0.3">
      <c r="O11126" s="5"/>
    </row>
    <row r="11127" spans="15:15" x14ac:dyDescent="0.3">
      <c r="O11127" s="5"/>
    </row>
    <row r="11128" spans="15:15" x14ac:dyDescent="0.3">
      <c r="O11128" s="5"/>
    </row>
    <row r="11129" spans="15:15" x14ac:dyDescent="0.3">
      <c r="O11129" s="5"/>
    </row>
    <row r="11130" spans="15:15" x14ac:dyDescent="0.3">
      <c r="O11130" s="5"/>
    </row>
    <row r="11131" spans="15:15" x14ac:dyDescent="0.3">
      <c r="O11131" s="5"/>
    </row>
    <row r="11132" spans="15:15" x14ac:dyDescent="0.3">
      <c r="O11132" s="5"/>
    </row>
    <row r="11133" spans="15:15" x14ac:dyDescent="0.3">
      <c r="O11133" s="5"/>
    </row>
    <row r="11134" spans="15:15" x14ac:dyDescent="0.3">
      <c r="O11134" s="5"/>
    </row>
    <row r="11135" spans="15:15" x14ac:dyDescent="0.3">
      <c r="O11135" s="5"/>
    </row>
    <row r="11136" spans="15:15" x14ac:dyDescent="0.3">
      <c r="O11136" s="5"/>
    </row>
    <row r="11137" spans="15:15" x14ac:dyDescent="0.3">
      <c r="O11137" s="5"/>
    </row>
    <row r="11138" spans="15:15" x14ac:dyDescent="0.3">
      <c r="O11138" s="5"/>
    </row>
    <row r="11139" spans="15:15" x14ac:dyDescent="0.3">
      <c r="O11139" s="5"/>
    </row>
    <row r="11140" spans="15:15" x14ac:dyDescent="0.3">
      <c r="O11140" s="5"/>
    </row>
    <row r="11141" spans="15:15" x14ac:dyDescent="0.3">
      <c r="O11141" s="5"/>
    </row>
    <row r="11142" spans="15:15" x14ac:dyDescent="0.3">
      <c r="O11142" s="5"/>
    </row>
    <row r="11143" spans="15:15" x14ac:dyDescent="0.3">
      <c r="O11143" s="5"/>
    </row>
    <row r="11144" spans="15:15" x14ac:dyDescent="0.3">
      <c r="O11144" s="5"/>
    </row>
    <row r="11145" spans="15:15" x14ac:dyDescent="0.3">
      <c r="O11145" s="5"/>
    </row>
    <row r="11146" spans="15:15" x14ac:dyDescent="0.3">
      <c r="O11146" s="5"/>
    </row>
    <row r="11147" spans="15:15" x14ac:dyDescent="0.3">
      <c r="O11147" s="5"/>
    </row>
    <row r="11148" spans="15:15" x14ac:dyDescent="0.3">
      <c r="O11148" s="5"/>
    </row>
    <row r="11149" spans="15:15" x14ac:dyDescent="0.3">
      <c r="O11149" s="5"/>
    </row>
    <row r="11150" spans="15:15" x14ac:dyDescent="0.3">
      <c r="O11150" s="5"/>
    </row>
    <row r="11151" spans="15:15" x14ac:dyDescent="0.3">
      <c r="O11151" s="5"/>
    </row>
    <row r="11152" spans="15:15" x14ac:dyDescent="0.3">
      <c r="O11152" s="5"/>
    </row>
    <row r="11153" spans="15:15" x14ac:dyDescent="0.3">
      <c r="O11153" s="5"/>
    </row>
    <row r="11154" spans="15:15" x14ac:dyDescent="0.3">
      <c r="O11154" s="5"/>
    </row>
    <row r="11155" spans="15:15" x14ac:dyDescent="0.3">
      <c r="O11155" s="5"/>
    </row>
    <row r="11156" spans="15:15" x14ac:dyDescent="0.3">
      <c r="O11156" s="5"/>
    </row>
    <row r="11157" spans="15:15" x14ac:dyDescent="0.3">
      <c r="O11157" s="5"/>
    </row>
    <row r="11158" spans="15:15" x14ac:dyDescent="0.3">
      <c r="O11158" s="5"/>
    </row>
    <row r="11159" spans="15:15" x14ac:dyDescent="0.3">
      <c r="O11159" s="5"/>
    </row>
    <row r="11160" spans="15:15" x14ac:dyDescent="0.3">
      <c r="O11160" s="5"/>
    </row>
    <row r="11161" spans="15:15" x14ac:dyDescent="0.3">
      <c r="O11161" s="5"/>
    </row>
    <row r="11162" spans="15:15" x14ac:dyDescent="0.3">
      <c r="O11162" s="5"/>
    </row>
    <row r="11163" spans="15:15" x14ac:dyDescent="0.3">
      <c r="O11163" s="5"/>
    </row>
    <row r="11164" spans="15:15" x14ac:dyDescent="0.3">
      <c r="O11164" s="5"/>
    </row>
    <row r="11165" spans="15:15" x14ac:dyDescent="0.3">
      <c r="O11165" s="5"/>
    </row>
    <row r="11166" spans="15:15" x14ac:dyDescent="0.3">
      <c r="O11166" s="5"/>
    </row>
    <row r="11167" spans="15:15" x14ac:dyDescent="0.3">
      <c r="O11167" s="5"/>
    </row>
    <row r="11168" spans="15:15" x14ac:dyDescent="0.3">
      <c r="O11168" s="5"/>
    </row>
    <row r="11169" spans="15:15" x14ac:dyDescent="0.3">
      <c r="O11169" s="5"/>
    </row>
    <row r="11170" spans="15:15" x14ac:dyDescent="0.3">
      <c r="O11170" s="5"/>
    </row>
    <row r="11171" spans="15:15" x14ac:dyDescent="0.3">
      <c r="O11171" s="5"/>
    </row>
    <row r="11172" spans="15:15" x14ac:dyDescent="0.3">
      <c r="O11172" s="5"/>
    </row>
    <row r="11173" spans="15:15" x14ac:dyDescent="0.3">
      <c r="O11173" s="5"/>
    </row>
    <row r="11174" spans="15:15" x14ac:dyDescent="0.3">
      <c r="O11174" s="5"/>
    </row>
    <row r="11175" spans="15:15" x14ac:dyDescent="0.3">
      <c r="O11175" s="5"/>
    </row>
    <row r="11176" spans="15:15" x14ac:dyDescent="0.3">
      <c r="O11176" s="5"/>
    </row>
    <row r="11177" spans="15:15" x14ac:dyDescent="0.3">
      <c r="O11177" s="5"/>
    </row>
    <row r="11178" spans="15:15" x14ac:dyDescent="0.3">
      <c r="O11178" s="5"/>
    </row>
    <row r="11179" spans="15:15" x14ac:dyDescent="0.3">
      <c r="O11179" s="5"/>
    </row>
    <row r="11180" spans="15:15" x14ac:dyDescent="0.3">
      <c r="O11180" s="5"/>
    </row>
    <row r="11181" spans="15:15" x14ac:dyDescent="0.3">
      <c r="O11181" s="5"/>
    </row>
    <row r="11182" spans="15:15" x14ac:dyDescent="0.3">
      <c r="O11182" s="5"/>
    </row>
    <row r="11183" spans="15:15" x14ac:dyDescent="0.3">
      <c r="O11183" s="5"/>
    </row>
    <row r="11184" spans="15:15" x14ac:dyDescent="0.3">
      <c r="O11184" s="5"/>
    </row>
    <row r="11185" spans="15:15" x14ac:dyDescent="0.3">
      <c r="O11185" s="5"/>
    </row>
    <row r="11186" spans="15:15" x14ac:dyDescent="0.3">
      <c r="O11186" s="5"/>
    </row>
    <row r="11187" spans="15:15" x14ac:dyDescent="0.3">
      <c r="O11187" s="5"/>
    </row>
    <row r="11188" spans="15:15" x14ac:dyDescent="0.3">
      <c r="O11188" s="5"/>
    </row>
    <row r="11189" spans="15:15" x14ac:dyDescent="0.3">
      <c r="O11189" s="5"/>
    </row>
    <row r="11190" spans="15:15" x14ac:dyDescent="0.3">
      <c r="O11190" s="5"/>
    </row>
    <row r="11191" spans="15:15" x14ac:dyDescent="0.3">
      <c r="O11191" s="5"/>
    </row>
    <row r="11192" spans="15:15" x14ac:dyDescent="0.3">
      <c r="O11192" s="5"/>
    </row>
    <row r="11193" spans="15:15" x14ac:dyDescent="0.3">
      <c r="O11193" s="5"/>
    </row>
    <row r="11194" spans="15:15" x14ac:dyDescent="0.3">
      <c r="O11194" s="5"/>
    </row>
    <row r="11195" spans="15:15" x14ac:dyDescent="0.3">
      <c r="O11195" s="5"/>
    </row>
    <row r="11196" spans="15:15" x14ac:dyDescent="0.3">
      <c r="O11196" s="5"/>
    </row>
    <row r="11197" spans="15:15" x14ac:dyDescent="0.3">
      <c r="O11197" s="5"/>
    </row>
    <row r="11198" spans="15:15" x14ac:dyDescent="0.3">
      <c r="O11198" s="5"/>
    </row>
    <row r="11199" spans="15:15" x14ac:dyDescent="0.3">
      <c r="O11199" s="5"/>
    </row>
    <row r="11200" spans="15:15" x14ac:dyDescent="0.3">
      <c r="O11200" s="5"/>
    </row>
    <row r="11201" spans="15:15" x14ac:dyDescent="0.3">
      <c r="O11201" s="5"/>
    </row>
    <row r="11202" spans="15:15" x14ac:dyDescent="0.3">
      <c r="O11202" s="5"/>
    </row>
    <row r="11203" spans="15:15" x14ac:dyDescent="0.3">
      <c r="O11203" s="5"/>
    </row>
    <row r="11204" spans="15:15" x14ac:dyDescent="0.3">
      <c r="O11204" s="5"/>
    </row>
    <row r="11205" spans="15:15" x14ac:dyDescent="0.3">
      <c r="O11205" s="5"/>
    </row>
    <row r="11206" spans="15:15" x14ac:dyDescent="0.3">
      <c r="O11206" s="5"/>
    </row>
    <row r="11207" spans="15:15" x14ac:dyDescent="0.3">
      <c r="O11207" s="5"/>
    </row>
    <row r="11208" spans="15:15" x14ac:dyDescent="0.3">
      <c r="O11208" s="5"/>
    </row>
    <row r="11209" spans="15:15" x14ac:dyDescent="0.3">
      <c r="O11209" s="5"/>
    </row>
    <row r="11210" spans="15:15" x14ac:dyDescent="0.3">
      <c r="O11210" s="5"/>
    </row>
    <row r="11211" spans="15:15" x14ac:dyDescent="0.3">
      <c r="O11211" s="5"/>
    </row>
    <row r="11212" spans="15:15" x14ac:dyDescent="0.3">
      <c r="O11212" s="5"/>
    </row>
    <row r="11213" spans="15:15" x14ac:dyDescent="0.3">
      <c r="O11213" s="5"/>
    </row>
    <row r="11214" spans="15:15" x14ac:dyDescent="0.3">
      <c r="O11214" s="5"/>
    </row>
    <row r="11215" spans="15:15" x14ac:dyDescent="0.3">
      <c r="O11215" s="5"/>
    </row>
    <row r="11216" spans="15:15" x14ac:dyDescent="0.3">
      <c r="O11216" s="5"/>
    </row>
    <row r="11217" spans="15:15" x14ac:dyDescent="0.3">
      <c r="O11217" s="5"/>
    </row>
    <row r="11218" spans="15:15" x14ac:dyDescent="0.3">
      <c r="O11218" s="5"/>
    </row>
    <row r="11219" spans="15:15" x14ac:dyDescent="0.3">
      <c r="O11219" s="5"/>
    </row>
    <row r="11220" spans="15:15" x14ac:dyDescent="0.3">
      <c r="O11220" s="5"/>
    </row>
    <row r="11221" spans="15:15" x14ac:dyDescent="0.3">
      <c r="O11221" s="5"/>
    </row>
    <row r="11222" spans="15:15" x14ac:dyDescent="0.3">
      <c r="O11222" s="5"/>
    </row>
    <row r="11223" spans="15:15" x14ac:dyDescent="0.3">
      <c r="O11223" s="5"/>
    </row>
    <row r="11224" spans="15:15" x14ac:dyDescent="0.3">
      <c r="O11224" s="5"/>
    </row>
    <row r="11225" spans="15:15" x14ac:dyDescent="0.3">
      <c r="O11225" s="5"/>
    </row>
    <row r="11226" spans="15:15" x14ac:dyDescent="0.3">
      <c r="O11226" s="5"/>
    </row>
    <row r="11227" spans="15:15" x14ac:dyDescent="0.3">
      <c r="O11227" s="5"/>
    </row>
    <row r="11228" spans="15:15" x14ac:dyDescent="0.3">
      <c r="O11228" s="5"/>
    </row>
    <row r="11229" spans="15:15" x14ac:dyDescent="0.3">
      <c r="O11229" s="5"/>
    </row>
    <row r="11230" spans="15:15" x14ac:dyDescent="0.3">
      <c r="O11230" s="5"/>
    </row>
    <row r="11231" spans="15:15" x14ac:dyDescent="0.3">
      <c r="O11231" s="5"/>
    </row>
    <row r="11232" spans="15:15" x14ac:dyDescent="0.3">
      <c r="O11232" s="5"/>
    </row>
    <row r="11233" spans="15:15" x14ac:dyDescent="0.3">
      <c r="O11233" s="5"/>
    </row>
    <row r="11234" spans="15:15" x14ac:dyDescent="0.3">
      <c r="O11234" s="5"/>
    </row>
    <row r="11235" spans="15:15" x14ac:dyDescent="0.3">
      <c r="O11235" s="5"/>
    </row>
    <row r="11236" spans="15:15" x14ac:dyDescent="0.3">
      <c r="O11236" s="5"/>
    </row>
    <row r="11237" spans="15:15" x14ac:dyDescent="0.3">
      <c r="O11237" s="5"/>
    </row>
    <row r="11238" spans="15:15" x14ac:dyDescent="0.3">
      <c r="O11238" s="5"/>
    </row>
    <row r="11239" spans="15:15" x14ac:dyDescent="0.3">
      <c r="O11239" s="5"/>
    </row>
    <row r="11240" spans="15:15" x14ac:dyDescent="0.3">
      <c r="O11240" s="5"/>
    </row>
    <row r="11241" spans="15:15" x14ac:dyDescent="0.3">
      <c r="O11241" s="5"/>
    </row>
    <row r="11242" spans="15:15" x14ac:dyDescent="0.3">
      <c r="O11242" s="5"/>
    </row>
    <row r="11243" spans="15:15" x14ac:dyDescent="0.3">
      <c r="O11243" s="5"/>
    </row>
    <row r="11244" spans="15:15" x14ac:dyDescent="0.3">
      <c r="O11244" s="5"/>
    </row>
    <row r="11245" spans="15:15" x14ac:dyDescent="0.3">
      <c r="O11245" s="5"/>
    </row>
    <row r="11246" spans="15:15" x14ac:dyDescent="0.3">
      <c r="O11246" s="5"/>
    </row>
    <row r="11247" spans="15:15" x14ac:dyDescent="0.3">
      <c r="O11247" s="5"/>
    </row>
    <row r="11248" spans="15:15" x14ac:dyDescent="0.3">
      <c r="O11248" s="5"/>
    </row>
    <row r="11249" spans="15:15" x14ac:dyDescent="0.3">
      <c r="O11249" s="5"/>
    </row>
    <row r="11250" spans="15:15" x14ac:dyDescent="0.3">
      <c r="O11250" s="5"/>
    </row>
    <row r="11251" spans="15:15" x14ac:dyDescent="0.3">
      <c r="O11251" s="5"/>
    </row>
    <row r="11252" spans="15:15" x14ac:dyDescent="0.3">
      <c r="O11252" s="5"/>
    </row>
    <row r="11253" spans="15:15" x14ac:dyDescent="0.3">
      <c r="O11253" s="5"/>
    </row>
    <row r="11254" spans="15:15" x14ac:dyDescent="0.3">
      <c r="O11254" s="5"/>
    </row>
    <row r="11255" spans="15:15" x14ac:dyDescent="0.3">
      <c r="O11255" s="5"/>
    </row>
    <row r="11256" spans="15:15" x14ac:dyDescent="0.3">
      <c r="O11256" s="5"/>
    </row>
    <row r="11257" spans="15:15" x14ac:dyDescent="0.3">
      <c r="O11257" s="5"/>
    </row>
    <row r="11258" spans="15:15" x14ac:dyDescent="0.3">
      <c r="O11258" s="5"/>
    </row>
    <row r="11259" spans="15:15" x14ac:dyDescent="0.3">
      <c r="O11259" s="5"/>
    </row>
    <row r="11260" spans="15:15" x14ac:dyDescent="0.3">
      <c r="O11260" s="5"/>
    </row>
    <row r="11261" spans="15:15" x14ac:dyDescent="0.3">
      <c r="O11261" s="5"/>
    </row>
    <row r="11262" spans="15:15" x14ac:dyDescent="0.3">
      <c r="O11262" s="5"/>
    </row>
    <row r="11263" spans="15:15" x14ac:dyDescent="0.3">
      <c r="O11263" s="5"/>
    </row>
    <row r="11264" spans="15:15" x14ac:dyDescent="0.3">
      <c r="O11264" s="5"/>
    </row>
    <row r="11265" spans="15:15" x14ac:dyDescent="0.3">
      <c r="O11265" s="5"/>
    </row>
    <row r="11266" spans="15:15" x14ac:dyDescent="0.3">
      <c r="O11266" s="5"/>
    </row>
    <row r="11267" spans="15:15" x14ac:dyDescent="0.3">
      <c r="O11267" s="5"/>
    </row>
    <row r="11268" spans="15:15" x14ac:dyDescent="0.3">
      <c r="O11268" s="5"/>
    </row>
    <row r="11269" spans="15:15" x14ac:dyDescent="0.3">
      <c r="O11269" s="5"/>
    </row>
    <row r="11270" spans="15:15" x14ac:dyDescent="0.3">
      <c r="O11270" s="5"/>
    </row>
    <row r="11271" spans="15:15" x14ac:dyDescent="0.3">
      <c r="O11271" s="5"/>
    </row>
    <row r="11272" spans="15:15" x14ac:dyDescent="0.3">
      <c r="O11272" s="5"/>
    </row>
    <row r="11273" spans="15:15" x14ac:dyDescent="0.3">
      <c r="O11273" s="5"/>
    </row>
    <row r="11274" spans="15:15" x14ac:dyDescent="0.3">
      <c r="O11274" s="5"/>
    </row>
    <row r="11275" spans="15:15" x14ac:dyDescent="0.3">
      <c r="O11275" s="5"/>
    </row>
    <row r="11276" spans="15:15" x14ac:dyDescent="0.3">
      <c r="O11276" s="5"/>
    </row>
    <row r="11277" spans="15:15" x14ac:dyDescent="0.3">
      <c r="O11277" s="5"/>
    </row>
    <row r="11278" spans="15:15" x14ac:dyDescent="0.3">
      <c r="O11278" s="5"/>
    </row>
    <row r="11279" spans="15:15" x14ac:dyDescent="0.3">
      <c r="O11279" s="5"/>
    </row>
    <row r="11280" spans="15:15" x14ac:dyDescent="0.3">
      <c r="O11280" s="5"/>
    </row>
    <row r="11281" spans="15:15" x14ac:dyDescent="0.3">
      <c r="O11281" s="5"/>
    </row>
    <row r="11282" spans="15:15" x14ac:dyDescent="0.3">
      <c r="O11282" s="5"/>
    </row>
    <row r="11283" spans="15:15" x14ac:dyDescent="0.3">
      <c r="O11283" s="5"/>
    </row>
    <row r="11284" spans="15:15" x14ac:dyDescent="0.3">
      <c r="O11284" s="5"/>
    </row>
    <row r="11285" spans="15:15" x14ac:dyDescent="0.3">
      <c r="O11285" s="5"/>
    </row>
    <row r="11286" spans="15:15" x14ac:dyDescent="0.3">
      <c r="O11286" s="5"/>
    </row>
    <row r="11287" spans="15:15" x14ac:dyDescent="0.3">
      <c r="O11287" s="5"/>
    </row>
    <row r="11288" spans="15:15" x14ac:dyDescent="0.3">
      <c r="O11288" s="5"/>
    </row>
    <row r="11289" spans="15:15" x14ac:dyDescent="0.3">
      <c r="O11289" s="5"/>
    </row>
    <row r="11290" spans="15:15" x14ac:dyDescent="0.3">
      <c r="O11290" s="5"/>
    </row>
    <row r="11291" spans="15:15" x14ac:dyDescent="0.3">
      <c r="O11291" s="5"/>
    </row>
    <row r="11292" spans="15:15" x14ac:dyDescent="0.3">
      <c r="O11292" s="5"/>
    </row>
    <row r="11293" spans="15:15" x14ac:dyDescent="0.3">
      <c r="O11293" s="5"/>
    </row>
    <row r="11294" spans="15:15" x14ac:dyDescent="0.3">
      <c r="O11294" s="5"/>
    </row>
    <row r="11295" spans="15:15" x14ac:dyDescent="0.3">
      <c r="O11295" s="5"/>
    </row>
    <row r="11296" spans="15:15" x14ac:dyDescent="0.3">
      <c r="O11296" s="5"/>
    </row>
    <row r="11297" spans="15:15" x14ac:dyDescent="0.3">
      <c r="O11297" s="5"/>
    </row>
    <row r="11298" spans="15:15" x14ac:dyDescent="0.3">
      <c r="O11298" s="5"/>
    </row>
    <row r="11299" spans="15:15" x14ac:dyDescent="0.3">
      <c r="O11299" s="5"/>
    </row>
    <row r="11300" spans="15:15" x14ac:dyDescent="0.3">
      <c r="O11300" s="5"/>
    </row>
    <row r="11301" spans="15:15" x14ac:dyDescent="0.3">
      <c r="O11301" s="5"/>
    </row>
    <row r="11302" spans="15:15" x14ac:dyDescent="0.3">
      <c r="O11302" s="5"/>
    </row>
    <row r="11303" spans="15:15" x14ac:dyDescent="0.3">
      <c r="O11303" s="5"/>
    </row>
    <row r="11304" spans="15:15" x14ac:dyDescent="0.3">
      <c r="O11304" s="5"/>
    </row>
    <row r="11305" spans="15:15" x14ac:dyDescent="0.3">
      <c r="O11305" s="5"/>
    </row>
    <row r="11306" spans="15:15" x14ac:dyDescent="0.3">
      <c r="O11306" s="5"/>
    </row>
    <row r="11307" spans="15:15" x14ac:dyDescent="0.3">
      <c r="O11307" s="5"/>
    </row>
    <row r="11308" spans="15:15" x14ac:dyDescent="0.3">
      <c r="O11308" s="5"/>
    </row>
    <row r="11309" spans="15:15" x14ac:dyDescent="0.3">
      <c r="O11309" s="5"/>
    </row>
    <row r="11310" spans="15:15" x14ac:dyDescent="0.3">
      <c r="O11310" s="5"/>
    </row>
    <row r="11311" spans="15:15" x14ac:dyDescent="0.3">
      <c r="O11311" s="5"/>
    </row>
    <row r="11312" spans="15:15" x14ac:dyDescent="0.3">
      <c r="O11312" s="5"/>
    </row>
    <row r="11313" spans="15:15" x14ac:dyDescent="0.3">
      <c r="O11313" s="5"/>
    </row>
    <row r="11314" spans="15:15" x14ac:dyDescent="0.3">
      <c r="O11314" s="5"/>
    </row>
    <row r="11315" spans="15:15" x14ac:dyDescent="0.3">
      <c r="O11315" s="5"/>
    </row>
    <row r="11316" spans="15:15" x14ac:dyDescent="0.3">
      <c r="O11316" s="5"/>
    </row>
    <row r="11317" spans="15:15" x14ac:dyDescent="0.3">
      <c r="O11317" s="5"/>
    </row>
    <row r="11318" spans="15:15" x14ac:dyDescent="0.3">
      <c r="O11318" s="5"/>
    </row>
    <row r="11319" spans="15:15" x14ac:dyDescent="0.3">
      <c r="O11319" s="5"/>
    </row>
    <row r="11320" spans="15:15" x14ac:dyDescent="0.3">
      <c r="O11320" s="5"/>
    </row>
    <row r="11321" spans="15:15" x14ac:dyDescent="0.3">
      <c r="O11321" s="5"/>
    </row>
    <row r="11322" spans="15:15" x14ac:dyDescent="0.3">
      <c r="O11322" s="5"/>
    </row>
    <row r="11323" spans="15:15" x14ac:dyDescent="0.3">
      <c r="O11323" s="5"/>
    </row>
    <row r="11324" spans="15:15" x14ac:dyDescent="0.3">
      <c r="O11324" s="5"/>
    </row>
    <row r="11325" spans="15:15" x14ac:dyDescent="0.3">
      <c r="O11325" s="5"/>
    </row>
    <row r="11326" spans="15:15" x14ac:dyDescent="0.3">
      <c r="O11326" s="5"/>
    </row>
    <row r="11327" spans="15:15" x14ac:dyDescent="0.3">
      <c r="O11327" s="5"/>
    </row>
    <row r="11328" spans="15:15" x14ac:dyDescent="0.3">
      <c r="O11328" s="5"/>
    </row>
    <row r="11329" spans="15:15" x14ac:dyDescent="0.3">
      <c r="O11329" s="5"/>
    </row>
    <row r="11330" spans="15:15" x14ac:dyDescent="0.3">
      <c r="O11330" s="5"/>
    </row>
    <row r="11331" spans="15:15" x14ac:dyDescent="0.3">
      <c r="O11331" s="5"/>
    </row>
    <row r="11332" spans="15:15" x14ac:dyDescent="0.3">
      <c r="O11332" s="5"/>
    </row>
    <row r="11333" spans="15:15" x14ac:dyDescent="0.3">
      <c r="O11333" s="5"/>
    </row>
    <row r="11334" spans="15:15" x14ac:dyDescent="0.3">
      <c r="O11334" s="5"/>
    </row>
    <row r="11335" spans="15:15" x14ac:dyDescent="0.3">
      <c r="O11335" s="5"/>
    </row>
    <row r="11336" spans="15:15" x14ac:dyDescent="0.3">
      <c r="O11336" s="5"/>
    </row>
    <row r="11337" spans="15:15" x14ac:dyDescent="0.3">
      <c r="O11337" s="5"/>
    </row>
    <row r="11338" spans="15:15" x14ac:dyDescent="0.3">
      <c r="O11338" s="5"/>
    </row>
    <row r="11339" spans="15:15" x14ac:dyDescent="0.3">
      <c r="O11339" s="5"/>
    </row>
    <row r="11340" spans="15:15" x14ac:dyDescent="0.3">
      <c r="O11340" s="5"/>
    </row>
    <row r="11341" spans="15:15" x14ac:dyDescent="0.3">
      <c r="O11341" s="5"/>
    </row>
    <row r="11342" spans="15:15" x14ac:dyDescent="0.3">
      <c r="O11342" s="5"/>
    </row>
    <row r="11343" spans="15:15" x14ac:dyDescent="0.3">
      <c r="O11343" s="5"/>
    </row>
    <row r="11344" spans="15:15" x14ac:dyDescent="0.3">
      <c r="O11344" s="5"/>
    </row>
    <row r="11345" spans="15:15" x14ac:dyDescent="0.3">
      <c r="O11345" s="5"/>
    </row>
    <row r="11346" spans="15:15" x14ac:dyDescent="0.3">
      <c r="O11346" s="5"/>
    </row>
    <row r="11347" spans="15:15" x14ac:dyDescent="0.3">
      <c r="O11347" s="5"/>
    </row>
    <row r="11348" spans="15:15" x14ac:dyDescent="0.3">
      <c r="O11348" s="5"/>
    </row>
    <row r="11349" spans="15:15" x14ac:dyDescent="0.3">
      <c r="O11349" s="5"/>
    </row>
    <row r="11350" spans="15:15" x14ac:dyDescent="0.3">
      <c r="O11350" s="5"/>
    </row>
    <row r="11351" spans="15:15" x14ac:dyDescent="0.3">
      <c r="O11351" s="5"/>
    </row>
    <row r="11352" spans="15:15" x14ac:dyDescent="0.3">
      <c r="O11352" s="5"/>
    </row>
    <row r="11353" spans="15:15" x14ac:dyDescent="0.3">
      <c r="O11353" s="5"/>
    </row>
    <row r="11354" spans="15:15" x14ac:dyDescent="0.3">
      <c r="O11354" s="5"/>
    </row>
    <row r="11355" spans="15:15" x14ac:dyDescent="0.3">
      <c r="O11355" s="5"/>
    </row>
    <row r="11356" spans="15:15" x14ac:dyDescent="0.3">
      <c r="O11356" s="5"/>
    </row>
    <row r="11357" spans="15:15" x14ac:dyDescent="0.3">
      <c r="O11357" s="5"/>
    </row>
    <row r="11358" spans="15:15" x14ac:dyDescent="0.3">
      <c r="O11358" s="5"/>
    </row>
    <row r="11359" spans="15:15" x14ac:dyDescent="0.3">
      <c r="O11359" s="5"/>
    </row>
    <row r="11360" spans="15:15" x14ac:dyDescent="0.3">
      <c r="O11360" s="5"/>
    </row>
    <row r="11361" spans="15:15" x14ac:dyDescent="0.3">
      <c r="O11361" s="5"/>
    </row>
    <row r="11362" spans="15:15" x14ac:dyDescent="0.3">
      <c r="O11362" s="5"/>
    </row>
    <row r="11363" spans="15:15" x14ac:dyDescent="0.3">
      <c r="O11363" s="5"/>
    </row>
    <row r="11364" spans="15:15" x14ac:dyDescent="0.3">
      <c r="O11364" s="5"/>
    </row>
    <row r="11365" spans="15:15" x14ac:dyDescent="0.3">
      <c r="O11365" s="5"/>
    </row>
    <row r="11366" spans="15:15" x14ac:dyDescent="0.3">
      <c r="O11366" s="5"/>
    </row>
    <row r="11367" spans="15:15" x14ac:dyDescent="0.3">
      <c r="O11367" s="5"/>
    </row>
    <row r="11368" spans="15:15" x14ac:dyDescent="0.3">
      <c r="O11368" s="5"/>
    </row>
    <row r="11369" spans="15:15" x14ac:dyDescent="0.3">
      <c r="O11369" s="5"/>
    </row>
    <row r="11370" spans="15:15" x14ac:dyDescent="0.3">
      <c r="O11370" s="5"/>
    </row>
    <row r="11371" spans="15:15" x14ac:dyDescent="0.3">
      <c r="O11371" s="5"/>
    </row>
    <row r="11372" spans="15:15" x14ac:dyDescent="0.3">
      <c r="O11372" s="5"/>
    </row>
    <row r="11373" spans="15:15" x14ac:dyDescent="0.3">
      <c r="O11373" s="5"/>
    </row>
    <row r="11374" spans="15:15" x14ac:dyDescent="0.3">
      <c r="O11374" s="5"/>
    </row>
    <row r="11375" spans="15:15" x14ac:dyDescent="0.3">
      <c r="O11375" s="5"/>
    </row>
    <row r="11376" spans="15:15" x14ac:dyDescent="0.3">
      <c r="O11376" s="5"/>
    </row>
    <row r="11377" spans="15:15" x14ac:dyDescent="0.3">
      <c r="O11377" s="5"/>
    </row>
    <row r="11378" spans="15:15" x14ac:dyDescent="0.3">
      <c r="O11378" s="5"/>
    </row>
    <row r="11379" spans="15:15" x14ac:dyDescent="0.3">
      <c r="O11379" s="5"/>
    </row>
    <row r="11380" spans="15:15" x14ac:dyDescent="0.3">
      <c r="O11380" s="5"/>
    </row>
    <row r="11381" spans="15:15" x14ac:dyDescent="0.3">
      <c r="O11381" s="5"/>
    </row>
    <row r="11382" spans="15:15" x14ac:dyDescent="0.3">
      <c r="O11382" s="5"/>
    </row>
    <row r="11383" spans="15:15" x14ac:dyDescent="0.3">
      <c r="O11383" s="5"/>
    </row>
    <row r="11384" spans="15:15" x14ac:dyDescent="0.3">
      <c r="O11384" s="5"/>
    </row>
    <row r="11385" spans="15:15" x14ac:dyDescent="0.3">
      <c r="O11385" s="5"/>
    </row>
    <row r="11386" spans="15:15" x14ac:dyDescent="0.3">
      <c r="O11386" s="5"/>
    </row>
    <row r="11387" spans="15:15" x14ac:dyDescent="0.3">
      <c r="O11387" s="5"/>
    </row>
    <row r="11388" spans="15:15" x14ac:dyDescent="0.3">
      <c r="O11388" s="5"/>
    </row>
    <row r="11389" spans="15:15" x14ac:dyDescent="0.3">
      <c r="O11389" s="5"/>
    </row>
    <row r="11390" spans="15:15" x14ac:dyDescent="0.3">
      <c r="O11390" s="5"/>
    </row>
    <row r="11391" spans="15:15" x14ac:dyDescent="0.3">
      <c r="O11391" s="5"/>
    </row>
    <row r="11392" spans="15:15" x14ac:dyDescent="0.3">
      <c r="O11392" s="5"/>
    </row>
    <row r="11393" spans="15:15" x14ac:dyDescent="0.3">
      <c r="O11393" s="5"/>
    </row>
    <row r="11394" spans="15:15" x14ac:dyDescent="0.3">
      <c r="O11394" s="5"/>
    </row>
    <row r="11395" spans="15:15" x14ac:dyDescent="0.3">
      <c r="O11395" s="5"/>
    </row>
    <row r="11396" spans="15:15" x14ac:dyDescent="0.3">
      <c r="O11396" s="5"/>
    </row>
    <row r="11397" spans="15:15" x14ac:dyDescent="0.3">
      <c r="O11397" s="5"/>
    </row>
    <row r="11398" spans="15:15" x14ac:dyDescent="0.3">
      <c r="O11398" s="5"/>
    </row>
    <row r="11399" spans="15:15" x14ac:dyDescent="0.3">
      <c r="O11399" s="5"/>
    </row>
    <row r="11400" spans="15:15" x14ac:dyDescent="0.3">
      <c r="O11400" s="5"/>
    </row>
    <row r="11401" spans="15:15" x14ac:dyDescent="0.3">
      <c r="O11401" s="5"/>
    </row>
    <row r="11402" spans="15:15" x14ac:dyDescent="0.3">
      <c r="O11402" s="5"/>
    </row>
    <row r="11403" spans="15:15" x14ac:dyDescent="0.3">
      <c r="O11403" s="5"/>
    </row>
    <row r="11404" spans="15:15" x14ac:dyDescent="0.3">
      <c r="O11404" s="5"/>
    </row>
    <row r="11405" spans="15:15" x14ac:dyDescent="0.3">
      <c r="O11405" s="5"/>
    </row>
    <row r="11406" spans="15:15" x14ac:dyDescent="0.3">
      <c r="O11406" s="5"/>
    </row>
    <row r="11407" spans="15:15" x14ac:dyDescent="0.3">
      <c r="O11407" s="5"/>
    </row>
    <row r="11408" spans="15:15" x14ac:dyDescent="0.3">
      <c r="O11408" s="5"/>
    </row>
    <row r="11409" spans="15:15" x14ac:dyDescent="0.3">
      <c r="O11409" s="5"/>
    </row>
    <row r="11410" spans="15:15" x14ac:dyDescent="0.3">
      <c r="O11410" s="5"/>
    </row>
    <row r="11411" spans="15:15" x14ac:dyDescent="0.3">
      <c r="O11411" s="5"/>
    </row>
    <row r="11412" spans="15:15" x14ac:dyDescent="0.3">
      <c r="O11412" s="5"/>
    </row>
    <row r="11413" spans="15:15" x14ac:dyDescent="0.3">
      <c r="O11413" s="5"/>
    </row>
    <row r="11414" spans="15:15" x14ac:dyDescent="0.3">
      <c r="O11414" s="5"/>
    </row>
    <row r="11415" spans="15:15" x14ac:dyDescent="0.3">
      <c r="O11415" s="5"/>
    </row>
    <row r="11416" spans="15:15" x14ac:dyDescent="0.3">
      <c r="O11416" s="5"/>
    </row>
    <row r="11417" spans="15:15" x14ac:dyDescent="0.3">
      <c r="O11417" s="5"/>
    </row>
    <row r="11418" spans="15:15" x14ac:dyDescent="0.3">
      <c r="O11418" s="5"/>
    </row>
    <row r="11419" spans="15:15" x14ac:dyDescent="0.3">
      <c r="O11419" s="5"/>
    </row>
    <row r="11420" spans="15:15" x14ac:dyDescent="0.3">
      <c r="O11420" s="5"/>
    </row>
    <row r="11421" spans="15:15" x14ac:dyDescent="0.3">
      <c r="O11421" s="5"/>
    </row>
    <row r="11422" spans="15:15" x14ac:dyDescent="0.3">
      <c r="O11422" s="5"/>
    </row>
    <row r="11423" spans="15:15" x14ac:dyDescent="0.3">
      <c r="O11423" s="5"/>
    </row>
    <row r="11424" spans="15:15" x14ac:dyDescent="0.3">
      <c r="O11424" s="5"/>
    </row>
    <row r="11425" spans="15:15" x14ac:dyDescent="0.3">
      <c r="O11425" s="5"/>
    </row>
    <row r="11426" spans="15:15" x14ac:dyDescent="0.3">
      <c r="O11426" s="5"/>
    </row>
    <row r="11427" spans="15:15" x14ac:dyDescent="0.3">
      <c r="O11427" s="5"/>
    </row>
    <row r="11428" spans="15:15" x14ac:dyDescent="0.3">
      <c r="O11428" s="5"/>
    </row>
    <row r="11429" spans="15:15" x14ac:dyDescent="0.3">
      <c r="O11429" s="5"/>
    </row>
    <row r="11430" spans="15:15" x14ac:dyDescent="0.3">
      <c r="O11430" s="5"/>
    </row>
    <row r="11431" spans="15:15" x14ac:dyDescent="0.3">
      <c r="O11431" s="5"/>
    </row>
    <row r="11432" spans="15:15" x14ac:dyDescent="0.3">
      <c r="O11432" s="5"/>
    </row>
    <row r="11433" spans="15:15" x14ac:dyDescent="0.3">
      <c r="O11433" s="5"/>
    </row>
    <row r="11434" spans="15:15" x14ac:dyDescent="0.3">
      <c r="O11434" s="5"/>
    </row>
    <row r="11435" spans="15:15" x14ac:dyDescent="0.3">
      <c r="O11435" s="5"/>
    </row>
    <row r="11436" spans="15:15" x14ac:dyDescent="0.3">
      <c r="O11436" s="5"/>
    </row>
    <row r="11437" spans="15:15" x14ac:dyDescent="0.3">
      <c r="O11437" s="5"/>
    </row>
    <row r="11438" spans="15:15" x14ac:dyDescent="0.3">
      <c r="O11438" s="5"/>
    </row>
    <row r="11439" spans="15:15" x14ac:dyDescent="0.3">
      <c r="O11439" s="5"/>
    </row>
    <row r="11440" spans="15:15" x14ac:dyDescent="0.3">
      <c r="O11440" s="5"/>
    </row>
    <row r="11441" spans="15:15" x14ac:dyDescent="0.3">
      <c r="O11441" s="5"/>
    </row>
    <row r="11442" spans="15:15" x14ac:dyDescent="0.3">
      <c r="O11442" s="5"/>
    </row>
    <row r="11443" spans="15:15" x14ac:dyDescent="0.3">
      <c r="O11443" s="5"/>
    </row>
    <row r="11444" spans="15:15" x14ac:dyDescent="0.3">
      <c r="O11444" s="5"/>
    </row>
    <row r="11445" spans="15:15" x14ac:dyDescent="0.3">
      <c r="O11445" s="5"/>
    </row>
    <row r="11446" spans="15:15" x14ac:dyDescent="0.3">
      <c r="O11446" s="5"/>
    </row>
    <row r="11447" spans="15:15" x14ac:dyDescent="0.3">
      <c r="O11447" s="5"/>
    </row>
    <row r="11448" spans="15:15" x14ac:dyDescent="0.3">
      <c r="O11448" s="5"/>
    </row>
    <row r="11449" spans="15:15" x14ac:dyDescent="0.3">
      <c r="O11449" s="5"/>
    </row>
    <row r="11450" spans="15:15" x14ac:dyDescent="0.3">
      <c r="O11450" s="5"/>
    </row>
    <row r="11451" spans="15:15" x14ac:dyDescent="0.3">
      <c r="O11451" s="5"/>
    </row>
    <row r="11452" spans="15:15" x14ac:dyDescent="0.3">
      <c r="O11452" s="5"/>
    </row>
    <row r="11453" spans="15:15" x14ac:dyDescent="0.3">
      <c r="O11453" s="5"/>
    </row>
    <row r="11454" spans="15:15" x14ac:dyDescent="0.3">
      <c r="O11454" s="5"/>
    </row>
    <row r="11455" spans="15:15" x14ac:dyDescent="0.3">
      <c r="O11455" s="5"/>
    </row>
    <row r="11456" spans="15:15" x14ac:dyDescent="0.3">
      <c r="O11456" s="5"/>
    </row>
    <row r="11457" spans="15:15" x14ac:dyDescent="0.3">
      <c r="O11457" s="5"/>
    </row>
    <row r="11458" spans="15:15" x14ac:dyDescent="0.3">
      <c r="O11458" s="5"/>
    </row>
    <row r="11459" spans="15:15" x14ac:dyDescent="0.3">
      <c r="O11459" s="5"/>
    </row>
    <row r="11460" spans="15:15" x14ac:dyDescent="0.3">
      <c r="O11460" s="5"/>
    </row>
    <row r="11461" spans="15:15" x14ac:dyDescent="0.3">
      <c r="O11461" s="5"/>
    </row>
    <row r="11462" spans="15:15" x14ac:dyDescent="0.3">
      <c r="O11462" s="5"/>
    </row>
    <row r="11463" spans="15:15" x14ac:dyDescent="0.3">
      <c r="O11463" s="5"/>
    </row>
    <row r="11464" spans="15:15" x14ac:dyDescent="0.3">
      <c r="O11464" s="5"/>
    </row>
    <row r="11465" spans="15:15" x14ac:dyDescent="0.3">
      <c r="O11465" s="5"/>
    </row>
    <row r="11466" spans="15:15" x14ac:dyDescent="0.3">
      <c r="O11466" s="5"/>
    </row>
    <row r="11467" spans="15:15" x14ac:dyDescent="0.3">
      <c r="O11467" s="5"/>
    </row>
    <row r="11468" spans="15:15" x14ac:dyDescent="0.3">
      <c r="O11468" s="5"/>
    </row>
    <row r="11469" spans="15:15" x14ac:dyDescent="0.3">
      <c r="O11469" s="5"/>
    </row>
    <row r="11470" spans="15:15" x14ac:dyDescent="0.3">
      <c r="O11470" s="5"/>
    </row>
    <row r="11471" spans="15:15" x14ac:dyDescent="0.3">
      <c r="O11471" s="5"/>
    </row>
    <row r="11472" spans="15:15" x14ac:dyDescent="0.3">
      <c r="O11472" s="5"/>
    </row>
    <row r="11473" spans="15:15" x14ac:dyDescent="0.3">
      <c r="O11473" s="5"/>
    </row>
    <row r="11474" spans="15:15" x14ac:dyDescent="0.3">
      <c r="O11474" s="5"/>
    </row>
    <row r="11475" spans="15:15" x14ac:dyDescent="0.3">
      <c r="O11475" s="5"/>
    </row>
    <row r="11476" spans="15:15" x14ac:dyDescent="0.3">
      <c r="O11476" s="5"/>
    </row>
    <row r="11477" spans="15:15" x14ac:dyDescent="0.3">
      <c r="O11477" s="5"/>
    </row>
    <row r="11478" spans="15:15" x14ac:dyDescent="0.3">
      <c r="O11478" s="5"/>
    </row>
    <row r="11479" spans="15:15" x14ac:dyDescent="0.3">
      <c r="O11479" s="5"/>
    </row>
    <row r="11480" spans="15:15" x14ac:dyDescent="0.3">
      <c r="O11480" s="5"/>
    </row>
    <row r="11481" spans="15:15" x14ac:dyDescent="0.3">
      <c r="O11481" s="5"/>
    </row>
    <row r="11482" spans="15:15" x14ac:dyDescent="0.3">
      <c r="O11482" s="5"/>
    </row>
    <row r="11483" spans="15:15" x14ac:dyDescent="0.3">
      <c r="O11483" s="5"/>
    </row>
    <row r="11484" spans="15:15" x14ac:dyDescent="0.3">
      <c r="O11484" s="5"/>
    </row>
    <row r="11485" spans="15:15" x14ac:dyDescent="0.3">
      <c r="O11485" s="5"/>
    </row>
    <row r="11486" spans="15:15" x14ac:dyDescent="0.3">
      <c r="O11486" s="5"/>
    </row>
    <row r="11487" spans="15:15" x14ac:dyDescent="0.3">
      <c r="O11487" s="5"/>
    </row>
    <row r="11488" spans="15:15" x14ac:dyDescent="0.3">
      <c r="O11488" s="5"/>
    </row>
    <row r="11489" spans="15:15" x14ac:dyDescent="0.3">
      <c r="O11489" s="5"/>
    </row>
    <row r="11490" spans="15:15" x14ac:dyDescent="0.3">
      <c r="O11490" s="5"/>
    </row>
    <row r="11491" spans="15:15" x14ac:dyDescent="0.3">
      <c r="O11491" s="5"/>
    </row>
    <row r="11492" spans="15:15" x14ac:dyDescent="0.3">
      <c r="O11492" s="5"/>
    </row>
    <row r="11493" spans="15:15" x14ac:dyDescent="0.3">
      <c r="O11493" s="5"/>
    </row>
    <row r="11494" spans="15:15" x14ac:dyDescent="0.3">
      <c r="O11494" s="5"/>
    </row>
    <row r="11495" spans="15:15" x14ac:dyDescent="0.3">
      <c r="O11495" s="5"/>
    </row>
    <row r="11496" spans="15:15" x14ac:dyDescent="0.3">
      <c r="O11496" s="5"/>
    </row>
    <row r="11497" spans="15:15" x14ac:dyDescent="0.3">
      <c r="O11497" s="5"/>
    </row>
    <row r="11498" spans="15:15" x14ac:dyDescent="0.3">
      <c r="O11498" s="5"/>
    </row>
    <row r="11499" spans="15:15" x14ac:dyDescent="0.3">
      <c r="O11499" s="5"/>
    </row>
    <row r="11500" spans="15:15" x14ac:dyDescent="0.3">
      <c r="O11500" s="5"/>
    </row>
    <row r="11501" spans="15:15" x14ac:dyDescent="0.3">
      <c r="O11501" s="5"/>
    </row>
    <row r="11502" spans="15:15" x14ac:dyDescent="0.3">
      <c r="O11502" s="5"/>
    </row>
    <row r="11503" spans="15:15" x14ac:dyDescent="0.3">
      <c r="O11503" s="5"/>
    </row>
    <row r="11504" spans="15:15" x14ac:dyDescent="0.3">
      <c r="O11504" s="5"/>
    </row>
    <row r="11505" spans="15:15" x14ac:dyDescent="0.3">
      <c r="O11505" s="5"/>
    </row>
    <row r="11506" spans="15:15" x14ac:dyDescent="0.3">
      <c r="O11506" s="5"/>
    </row>
    <row r="11507" spans="15:15" x14ac:dyDescent="0.3">
      <c r="O11507" s="5"/>
    </row>
    <row r="11508" spans="15:15" x14ac:dyDescent="0.3">
      <c r="O11508" s="5"/>
    </row>
    <row r="11509" spans="15:15" x14ac:dyDescent="0.3">
      <c r="O11509" s="5"/>
    </row>
    <row r="11510" spans="15:15" x14ac:dyDescent="0.3">
      <c r="O11510" s="5"/>
    </row>
    <row r="11511" spans="15:15" x14ac:dyDescent="0.3">
      <c r="O11511" s="5"/>
    </row>
    <row r="11512" spans="15:15" x14ac:dyDescent="0.3">
      <c r="O11512" s="5"/>
    </row>
    <row r="11513" spans="15:15" x14ac:dyDescent="0.3">
      <c r="O11513" s="5"/>
    </row>
    <row r="11514" spans="15:15" x14ac:dyDescent="0.3">
      <c r="O11514" s="5"/>
    </row>
    <row r="11515" spans="15:15" x14ac:dyDescent="0.3">
      <c r="O11515" s="5"/>
    </row>
    <row r="11516" spans="15:15" x14ac:dyDescent="0.3">
      <c r="O11516" s="5"/>
    </row>
    <row r="11517" spans="15:15" x14ac:dyDescent="0.3">
      <c r="O11517" s="5"/>
    </row>
    <row r="11518" spans="15:15" x14ac:dyDescent="0.3">
      <c r="O11518" s="5"/>
    </row>
    <row r="11519" spans="15:15" x14ac:dyDescent="0.3">
      <c r="O11519" s="5"/>
    </row>
    <row r="11520" spans="15:15" x14ac:dyDescent="0.3">
      <c r="O11520" s="5"/>
    </row>
    <row r="11521" spans="15:15" x14ac:dyDescent="0.3">
      <c r="O11521" s="5"/>
    </row>
    <row r="11522" spans="15:15" x14ac:dyDescent="0.3">
      <c r="O11522" s="5"/>
    </row>
    <row r="11523" spans="15:15" x14ac:dyDescent="0.3">
      <c r="O11523" s="5"/>
    </row>
    <row r="11524" spans="15:15" x14ac:dyDescent="0.3">
      <c r="O11524" s="5"/>
    </row>
    <row r="11525" spans="15:15" x14ac:dyDescent="0.3">
      <c r="O11525" s="5"/>
    </row>
    <row r="11526" spans="15:15" x14ac:dyDescent="0.3">
      <c r="O11526" s="5"/>
    </row>
    <row r="11527" spans="15:15" x14ac:dyDescent="0.3">
      <c r="O11527" s="5"/>
    </row>
    <row r="11528" spans="15:15" x14ac:dyDescent="0.3">
      <c r="O11528" s="5"/>
    </row>
    <row r="11529" spans="15:15" x14ac:dyDescent="0.3">
      <c r="O11529" s="5"/>
    </row>
    <row r="11530" spans="15:15" x14ac:dyDescent="0.3">
      <c r="O11530" s="5"/>
    </row>
    <row r="11531" spans="15:15" x14ac:dyDescent="0.3">
      <c r="O11531" s="5"/>
    </row>
    <row r="11532" spans="15:15" x14ac:dyDescent="0.3">
      <c r="O11532" s="5"/>
    </row>
    <row r="11533" spans="15:15" x14ac:dyDescent="0.3">
      <c r="O11533" s="5"/>
    </row>
    <row r="11534" spans="15:15" x14ac:dyDescent="0.3">
      <c r="O11534" s="5"/>
    </row>
    <row r="11535" spans="15:15" x14ac:dyDescent="0.3">
      <c r="O11535" s="5"/>
    </row>
    <row r="11536" spans="15:15" x14ac:dyDescent="0.3">
      <c r="O11536" s="5"/>
    </row>
    <row r="11537" spans="15:15" x14ac:dyDescent="0.3">
      <c r="O11537" s="5"/>
    </row>
    <row r="11538" spans="15:15" x14ac:dyDescent="0.3">
      <c r="O11538" s="5"/>
    </row>
    <row r="11539" spans="15:15" x14ac:dyDescent="0.3">
      <c r="O11539" s="5"/>
    </row>
    <row r="11540" spans="15:15" x14ac:dyDescent="0.3">
      <c r="O11540" s="5"/>
    </row>
    <row r="11541" spans="15:15" x14ac:dyDescent="0.3">
      <c r="O11541" s="5"/>
    </row>
    <row r="11542" spans="15:15" x14ac:dyDescent="0.3">
      <c r="O11542" s="5"/>
    </row>
    <row r="11543" spans="15:15" x14ac:dyDescent="0.3">
      <c r="O11543" s="5"/>
    </row>
    <row r="11544" spans="15:15" x14ac:dyDescent="0.3">
      <c r="O11544" s="5"/>
    </row>
    <row r="11545" spans="15:15" x14ac:dyDescent="0.3">
      <c r="O11545" s="5"/>
    </row>
    <row r="11546" spans="15:15" x14ac:dyDescent="0.3">
      <c r="O11546" s="5"/>
    </row>
    <row r="11547" spans="15:15" x14ac:dyDescent="0.3">
      <c r="O11547" s="5"/>
    </row>
    <row r="11548" spans="15:15" x14ac:dyDescent="0.3">
      <c r="O11548" s="5"/>
    </row>
    <row r="11549" spans="15:15" x14ac:dyDescent="0.3">
      <c r="O11549" s="5"/>
    </row>
    <row r="11550" spans="15:15" x14ac:dyDescent="0.3">
      <c r="O11550" s="5"/>
    </row>
    <row r="11551" spans="15:15" x14ac:dyDescent="0.3">
      <c r="O11551" s="5"/>
    </row>
    <row r="11552" spans="15:15" x14ac:dyDescent="0.3">
      <c r="O11552" s="5"/>
    </row>
    <row r="11553" spans="15:15" x14ac:dyDescent="0.3">
      <c r="O11553" s="5"/>
    </row>
    <row r="11554" spans="15:15" x14ac:dyDescent="0.3">
      <c r="O11554" s="5"/>
    </row>
    <row r="11555" spans="15:15" x14ac:dyDescent="0.3">
      <c r="O11555" s="5"/>
    </row>
    <row r="11556" spans="15:15" x14ac:dyDescent="0.3">
      <c r="O11556" s="5"/>
    </row>
    <row r="11557" spans="15:15" x14ac:dyDescent="0.3">
      <c r="O11557" s="5"/>
    </row>
    <row r="11558" spans="15:15" x14ac:dyDescent="0.3">
      <c r="O11558" s="5"/>
    </row>
    <row r="11559" spans="15:15" x14ac:dyDescent="0.3">
      <c r="O11559" s="5"/>
    </row>
    <row r="11560" spans="15:15" x14ac:dyDescent="0.3">
      <c r="O11560" s="5"/>
    </row>
    <row r="11561" spans="15:15" x14ac:dyDescent="0.3">
      <c r="O11561" s="5"/>
    </row>
    <row r="11562" spans="15:15" x14ac:dyDescent="0.3">
      <c r="O11562" s="5"/>
    </row>
    <row r="11563" spans="15:15" x14ac:dyDescent="0.3">
      <c r="O11563" s="5"/>
    </row>
    <row r="11564" spans="15:15" x14ac:dyDescent="0.3">
      <c r="O11564" s="5"/>
    </row>
    <row r="11565" spans="15:15" x14ac:dyDescent="0.3">
      <c r="O11565" s="5"/>
    </row>
    <row r="11566" spans="15:15" x14ac:dyDescent="0.3">
      <c r="O11566" s="5"/>
    </row>
    <row r="11567" spans="15:15" x14ac:dyDescent="0.3">
      <c r="O11567" s="5"/>
    </row>
    <row r="11568" spans="15:15" x14ac:dyDescent="0.3">
      <c r="O11568" s="5"/>
    </row>
    <row r="11569" spans="15:15" x14ac:dyDescent="0.3">
      <c r="O11569" s="5"/>
    </row>
    <row r="11570" spans="15:15" x14ac:dyDescent="0.3">
      <c r="O11570" s="5"/>
    </row>
    <row r="11571" spans="15:15" x14ac:dyDescent="0.3">
      <c r="O11571" s="5"/>
    </row>
    <row r="11572" spans="15:15" x14ac:dyDescent="0.3">
      <c r="O11572" s="5"/>
    </row>
    <row r="11573" spans="15:15" x14ac:dyDescent="0.3">
      <c r="O11573" s="5"/>
    </row>
    <row r="11574" spans="15:15" x14ac:dyDescent="0.3">
      <c r="O11574" s="5"/>
    </row>
    <row r="11575" spans="15:15" x14ac:dyDescent="0.3">
      <c r="O11575" s="5"/>
    </row>
    <row r="11576" spans="15:15" x14ac:dyDescent="0.3">
      <c r="O11576" s="5"/>
    </row>
    <row r="11577" spans="15:15" x14ac:dyDescent="0.3">
      <c r="O11577" s="5"/>
    </row>
    <row r="11578" spans="15:15" x14ac:dyDescent="0.3">
      <c r="O11578" s="5"/>
    </row>
    <row r="11579" spans="15:15" x14ac:dyDescent="0.3">
      <c r="O11579" s="5"/>
    </row>
    <row r="11580" spans="15:15" x14ac:dyDescent="0.3">
      <c r="O11580" s="5"/>
    </row>
    <row r="11581" spans="15:15" x14ac:dyDescent="0.3">
      <c r="O11581" s="5"/>
    </row>
    <row r="11582" spans="15:15" x14ac:dyDescent="0.3">
      <c r="O11582" s="5"/>
    </row>
    <row r="11583" spans="15:15" x14ac:dyDescent="0.3">
      <c r="O11583" s="5"/>
    </row>
    <row r="11584" spans="15:15" x14ac:dyDescent="0.3">
      <c r="O11584" s="5"/>
    </row>
    <row r="11585" spans="15:15" x14ac:dyDescent="0.3">
      <c r="O11585" s="5"/>
    </row>
    <row r="11586" spans="15:15" x14ac:dyDescent="0.3">
      <c r="O11586" s="5"/>
    </row>
    <row r="11587" spans="15:15" x14ac:dyDescent="0.3">
      <c r="O11587" s="5"/>
    </row>
    <row r="11588" spans="15:15" x14ac:dyDescent="0.3">
      <c r="O11588" s="5"/>
    </row>
    <row r="11589" spans="15:15" x14ac:dyDescent="0.3">
      <c r="O11589" s="5"/>
    </row>
    <row r="11590" spans="15:15" x14ac:dyDescent="0.3">
      <c r="O11590" s="5"/>
    </row>
    <row r="11591" spans="15:15" x14ac:dyDescent="0.3">
      <c r="O11591" s="5"/>
    </row>
    <row r="11592" spans="15:15" x14ac:dyDescent="0.3">
      <c r="O11592" s="5"/>
    </row>
    <row r="11593" spans="15:15" x14ac:dyDescent="0.3">
      <c r="O11593" s="5"/>
    </row>
    <row r="11594" spans="15:15" x14ac:dyDescent="0.3">
      <c r="O11594" s="5"/>
    </row>
    <row r="11595" spans="15:15" x14ac:dyDescent="0.3">
      <c r="O11595" s="5"/>
    </row>
    <row r="11596" spans="15:15" x14ac:dyDescent="0.3">
      <c r="O11596" s="5"/>
    </row>
    <row r="11597" spans="15:15" x14ac:dyDescent="0.3">
      <c r="O11597" s="5"/>
    </row>
    <row r="11598" spans="15:15" x14ac:dyDescent="0.3">
      <c r="O11598" s="5"/>
    </row>
    <row r="11599" spans="15:15" x14ac:dyDescent="0.3">
      <c r="O11599" s="5"/>
    </row>
    <row r="11600" spans="15:15" x14ac:dyDescent="0.3">
      <c r="O11600" s="5"/>
    </row>
    <row r="11601" spans="15:15" x14ac:dyDescent="0.3">
      <c r="O11601" s="5"/>
    </row>
    <row r="11602" spans="15:15" x14ac:dyDescent="0.3">
      <c r="O11602" s="5"/>
    </row>
    <row r="11603" spans="15:15" x14ac:dyDescent="0.3">
      <c r="O11603" s="5"/>
    </row>
    <row r="11604" spans="15:15" x14ac:dyDescent="0.3">
      <c r="O11604" s="5"/>
    </row>
    <row r="11605" spans="15:15" x14ac:dyDescent="0.3">
      <c r="O11605" s="5"/>
    </row>
    <row r="11606" spans="15:15" x14ac:dyDescent="0.3">
      <c r="O11606" s="5"/>
    </row>
    <row r="11607" spans="15:15" x14ac:dyDescent="0.3">
      <c r="O11607" s="5"/>
    </row>
    <row r="11608" spans="15:15" x14ac:dyDescent="0.3">
      <c r="O11608" s="5"/>
    </row>
    <row r="11609" spans="15:15" x14ac:dyDescent="0.3">
      <c r="O11609" s="5"/>
    </row>
    <row r="11610" spans="15:15" x14ac:dyDescent="0.3">
      <c r="O11610" s="5"/>
    </row>
    <row r="11611" spans="15:15" x14ac:dyDescent="0.3">
      <c r="O11611" s="5"/>
    </row>
    <row r="11612" spans="15:15" x14ac:dyDescent="0.3">
      <c r="O11612" s="5"/>
    </row>
    <row r="11613" spans="15:15" x14ac:dyDescent="0.3">
      <c r="O11613" s="5"/>
    </row>
    <row r="11614" spans="15:15" x14ac:dyDescent="0.3">
      <c r="O11614" s="5"/>
    </row>
    <row r="11615" spans="15:15" x14ac:dyDescent="0.3">
      <c r="O11615" s="5"/>
    </row>
    <row r="11616" spans="15:15" x14ac:dyDescent="0.3">
      <c r="O11616" s="5"/>
    </row>
    <row r="11617" spans="15:15" x14ac:dyDescent="0.3">
      <c r="O11617" s="5"/>
    </row>
    <row r="11618" spans="15:15" x14ac:dyDescent="0.3">
      <c r="O11618" s="5"/>
    </row>
    <row r="11619" spans="15:15" x14ac:dyDescent="0.3">
      <c r="O11619" s="5"/>
    </row>
    <row r="11620" spans="15:15" x14ac:dyDescent="0.3">
      <c r="O11620" s="5"/>
    </row>
    <row r="11621" spans="15:15" x14ac:dyDescent="0.3">
      <c r="O11621" s="5"/>
    </row>
    <row r="11622" spans="15:15" x14ac:dyDescent="0.3">
      <c r="O11622" s="5"/>
    </row>
    <row r="11623" spans="15:15" x14ac:dyDescent="0.3">
      <c r="O11623" s="5"/>
    </row>
    <row r="11624" spans="15:15" x14ac:dyDescent="0.3">
      <c r="O11624" s="5"/>
    </row>
    <row r="11625" spans="15:15" x14ac:dyDescent="0.3">
      <c r="O11625" s="5"/>
    </row>
    <row r="11626" spans="15:15" x14ac:dyDescent="0.3">
      <c r="O11626" s="5"/>
    </row>
    <row r="11627" spans="15:15" x14ac:dyDescent="0.3">
      <c r="O11627" s="5"/>
    </row>
    <row r="11628" spans="15:15" x14ac:dyDescent="0.3">
      <c r="O11628" s="5"/>
    </row>
    <row r="11629" spans="15:15" x14ac:dyDescent="0.3">
      <c r="O11629" s="5"/>
    </row>
    <row r="11630" spans="15:15" x14ac:dyDescent="0.3">
      <c r="O11630" s="5"/>
    </row>
    <row r="11631" spans="15:15" x14ac:dyDescent="0.3">
      <c r="O11631" s="5"/>
    </row>
    <row r="11632" spans="15:15" x14ac:dyDescent="0.3">
      <c r="O11632" s="5"/>
    </row>
    <row r="11633" spans="15:15" x14ac:dyDescent="0.3">
      <c r="O11633" s="5"/>
    </row>
    <row r="11634" spans="15:15" x14ac:dyDescent="0.3">
      <c r="O11634" s="5"/>
    </row>
    <row r="11635" spans="15:15" x14ac:dyDescent="0.3">
      <c r="O11635" s="5"/>
    </row>
    <row r="11636" spans="15:15" x14ac:dyDescent="0.3">
      <c r="O11636" s="5"/>
    </row>
    <row r="11637" spans="15:15" x14ac:dyDescent="0.3">
      <c r="O11637" s="5"/>
    </row>
    <row r="11638" spans="15:15" x14ac:dyDescent="0.3">
      <c r="O11638" s="5"/>
    </row>
    <row r="11639" spans="15:15" x14ac:dyDescent="0.3">
      <c r="O11639" s="5"/>
    </row>
    <row r="11640" spans="15:15" x14ac:dyDescent="0.3">
      <c r="O11640" s="5"/>
    </row>
    <row r="11641" spans="15:15" x14ac:dyDescent="0.3">
      <c r="O11641" s="5"/>
    </row>
    <row r="11642" spans="15:15" x14ac:dyDescent="0.3">
      <c r="O11642" s="5"/>
    </row>
    <row r="11643" spans="15:15" x14ac:dyDescent="0.3">
      <c r="O11643" s="5"/>
    </row>
    <row r="11644" spans="15:15" x14ac:dyDescent="0.3">
      <c r="O11644" s="5"/>
    </row>
    <row r="11645" spans="15:15" x14ac:dyDescent="0.3">
      <c r="O11645" s="5"/>
    </row>
    <row r="11646" spans="15:15" x14ac:dyDescent="0.3">
      <c r="O11646" s="5"/>
    </row>
    <row r="11647" spans="15:15" x14ac:dyDescent="0.3">
      <c r="O11647" s="5"/>
    </row>
    <row r="11648" spans="15:15" x14ac:dyDescent="0.3">
      <c r="O11648" s="5"/>
    </row>
    <row r="11649" spans="15:15" x14ac:dyDescent="0.3">
      <c r="O11649" s="5"/>
    </row>
    <row r="11650" spans="15:15" x14ac:dyDescent="0.3">
      <c r="O11650" s="5"/>
    </row>
    <row r="11651" spans="15:15" x14ac:dyDescent="0.3">
      <c r="O11651" s="5"/>
    </row>
    <row r="11652" spans="15:15" x14ac:dyDescent="0.3">
      <c r="O11652" s="5"/>
    </row>
    <row r="11653" spans="15:15" x14ac:dyDescent="0.3">
      <c r="O11653" s="5"/>
    </row>
    <row r="11654" spans="15:15" x14ac:dyDescent="0.3">
      <c r="O11654" s="5"/>
    </row>
    <row r="11655" spans="15:15" x14ac:dyDescent="0.3">
      <c r="O11655" s="5"/>
    </row>
    <row r="11656" spans="15:15" x14ac:dyDescent="0.3">
      <c r="O11656" s="5"/>
    </row>
    <row r="11657" spans="15:15" x14ac:dyDescent="0.3">
      <c r="O11657" s="5"/>
    </row>
    <row r="11658" spans="15:15" x14ac:dyDescent="0.3">
      <c r="O11658" s="5"/>
    </row>
    <row r="11659" spans="15:15" x14ac:dyDescent="0.3">
      <c r="O11659" s="5"/>
    </row>
    <row r="11660" spans="15:15" x14ac:dyDescent="0.3">
      <c r="O11660" s="5"/>
    </row>
    <row r="11661" spans="15:15" x14ac:dyDescent="0.3">
      <c r="O11661" s="5"/>
    </row>
    <row r="11662" spans="15:15" x14ac:dyDescent="0.3">
      <c r="O11662" s="5"/>
    </row>
    <row r="11663" spans="15:15" x14ac:dyDescent="0.3">
      <c r="O11663" s="5"/>
    </row>
    <row r="11664" spans="15:15" x14ac:dyDescent="0.3">
      <c r="O11664" s="5"/>
    </row>
    <row r="11665" spans="15:15" x14ac:dyDescent="0.3">
      <c r="O11665" s="5"/>
    </row>
    <row r="11666" spans="15:15" x14ac:dyDescent="0.3">
      <c r="O11666" s="5"/>
    </row>
    <row r="11667" spans="15:15" x14ac:dyDescent="0.3">
      <c r="O11667" s="5"/>
    </row>
    <row r="11668" spans="15:15" x14ac:dyDescent="0.3">
      <c r="O11668" s="5"/>
    </row>
    <row r="11669" spans="15:15" x14ac:dyDescent="0.3">
      <c r="O11669" s="5"/>
    </row>
    <row r="11670" spans="15:15" x14ac:dyDescent="0.3">
      <c r="O11670" s="5"/>
    </row>
    <row r="11671" spans="15:15" x14ac:dyDescent="0.3">
      <c r="O11671" s="5"/>
    </row>
    <row r="11672" spans="15:15" x14ac:dyDescent="0.3">
      <c r="O11672" s="5"/>
    </row>
    <row r="11673" spans="15:15" x14ac:dyDescent="0.3">
      <c r="O11673" s="5"/>
    </row>
    <row r="11674" spans="15:15" x14ac:dyDescent="0.3">
      <c r="O11674" s="5"/>
    </row>
    <row r="11675" spans="15:15" x14ac:dyDescent="0.3">
      <c r="O11675" s="5"/>
    </row>
    <row r="11676" spans="15:15" x14ac:dyDescent="0.3">
      <c r="O11676" s="5"/>
    </row>
    <row r="11677" spans="15:15" x14ac:dyDescent="0.3">
      <c r="O11677" s="5"/>
    </row>
    <row r="11678" spans="15:15" x14ac:dyDescent="0.3">
      <c r="O11678" s="5"/>
    </row>
    <row r="11679" spans="15:15" x14ac:dyDescent="0.3">
      <c r="O11679" s="5"/>
    </row>
    <row r="11680" spans="15:15" x14ac:dyDescent="0.3">
      <c r="O11680" s="5"/>
    </row>
    <row r="11681" spans="15:15" x14ac:dyDescent="0.3">
      <c r="O11681" s="5"/>
    </row>
    <row r="11682" spans="15:15" x14ac:dyDescent="0.3">
      <c r="O11682" s="5"/>
    </row>
    <row r="11683" spans="15:15" x14ac:dyDescent="0.3">
      <c r="O11683" s="5"/>
    </row>
    <row r="11684" spans="15:15" x14ac:dyDescent="0.3">
      <c r="O11684" s="5"/>
    </row>
    <row r="11685" spans="15:15" x14ac:dyDescent="0.3">
      <c r="O11685" s="5"/>
    </row>
    <row r="11686" spans="15:15" x14ac:dyDescent="0.3">
      <c r="O11686" s="5"/>
    </row>
    <row r="11687" spans="15:15" x14ac:dyDescent="0.3">
      <c r="O11687" s="5"/>
    </row>
    <row r="11688" spans="15:15" x14ac:dyDescent="0.3">
      <c r="O11688" s="5"/>
    </row>
    <row r="11689" spans="15:15" x14ac:dyDescent="0.3">
      <c r="O11689" s="5"/>
    </row>
    <row r="11690" spans="15:15" x14ac:dyDescent="0.3">
      <c r="O11690" s="5"/>
    </row>
    <row r="11691" spans="15:15" x14ac:dyDescent="0.3">
      <c r="O11691" s="5"/>
    </row>
    <row r="11692" spans="15:15" x14ac:dyDescent="0.3">
      <c r="O11692" s="5"/>
    </row>
    <row r="11693" spans="15:15" x14ac:dyDescent="0.3">
      <c r="O11693" s="5"/>
    </row>
    <row r="11694" spans="15:15" x14ac:dyDescent="0.3">
      <c r="O11694" s="5"/>
    </row>
    <row r="11695" spans="15:15" x14ac:dyDescent="0.3">
      <c r="O11695" s="5"/>
    </row>
    <row r="11696" spans="15:15" x14ac:dyDescent="0.3">
      <c r="O11696" s="5"/>
    </row>
    <row r="11697" spans="15:15" x14ac:dyDescent="0.3">
      <c r="O11697" s="5"/>
    </row>
    <row r="11698" spans="15:15" x14ac:dyDescent="0.3">
      <c r="O11698" s="5"/>
    </row>
    <row r="11699" spans="15:15" x14ac:dyDescent="0.3">
      <c r="O11699" s="5"/>
    </row>
    <row r="11700" spans="15:15" x14ac:dyDescent="0.3">
      <c r="O11700" s="5"/>
    </row>
    <row r="11701" spans="15:15" x14ac:dyDescent="0.3">
      <c r="O11701" s="5"/>
    </row>
    <row r="11702" spans="15:15" x14ac:dyDescent="0.3">
      <c r="O11702" s="5"/>
    </row>
    <row r="11703" spans="15:15" x14ac:dyDescent="0.3">
      <c r="O11703" s="5"/>
    </row>
    <row r="11704" spans="15:15" x14ac:dyDescent="0.3">
      <c r="O11704" s="5"/>
    </row>
    <row r="11705" spans="15:15" x14ac:dyDescent="0.3">
      <c r="O11705" s="5"/>
    </row>
    <row r="11706" spans="15:15" x14ac:dyDescent="0.3">
      <c r="O11706" s="5"/>
    </row>
    <row r="11707" spans="15:15" x14ac:dyDescent="0.3">
      <c r="O11707" s="5"/>
    </row>
    <row r="11708" spans="15:15" x14ac:dyDescent="0.3">
      <c r="O11708" s="5"/>
    </row>
    <row r="11709" spans="15:15" x14ac:dyDescent="0.3">
      <c r="O11709" s="5"/>
    </row>
    <row r="11710" spans="15:15" x14ac:dyDescent="0.3">
      <c r="O11710" s="5"/>
    </row>
    <row r="11711" spans="15:15" x14ac:dyDescent="0.3">
      <c r="O11711" s="5"/>
    </row>
    <row r="11712" spans="15:15" x14ac:dyDescent="0.3">
      <c r="O11712" s="5"/>
    </row>
    <row r="11713" spans="15:15" x14ac:dyDescent="0.3">
      <c r="O11713" s="5"/>
    </row>
    <row r="11714" spans="15:15" x14ac:dyDescent="0.3">
      <c r="O11714" s="5"/>
    </row>
    <row r="11715" spans="15:15" x14ac:dyDescent="0.3">
      <c r="O11715" s="5"/>
    </row>
    <row r="11716" spans="15:15" x14ac:dyDescent="0.3">
      <c r="O11716" s="5"/>
    </row>
    <row r="11717" spans="15:15" x14ac:dyDescent="0.3">
      <c r="O11717" s="5"/>
    </row>
    <row r="11718" spans="15:15" x14ac:dyDescent="0.3">
      <c r="O11718" s="5"/>
    </row>
    <row r="11719" spans="15:15" x14ac:dyDescent="0.3">
      <c r="O11719" s="5"/>
    </row>
    <row r="11720" spans="15:15" x14ac:dyDescent="0.3">
      <c r="O11720" s="5"/>
    </row>
    <row r="11721" spans="15:15" x14ac:dyDescent="0.3">
      <c r="O11721" s="5"/>
    </row>
    <row r="11722" spans="15:15" x14ac:dyDescent="0.3">
      <c r="O11722" s="5"/>
    </row>
    <row r="11723" spans="15:15" x14ac:dyDescent="0.3">
      <c r="O11723" s="5"/>
    </row>
    <row r="11724" spans="15:15" x14ac:dyDescent="0.3">
      <c r="O11724" s="5"/>
    </row>
    <row r="11725" spans="15:15" x14ac:dyDescent="0.3">
      <c r="O11725" s="5"/>
    </row>
    <row r="11726" spans="15:15" x14ac:dyDescent="0.3">
      <c r="O11726" s="5"/>
    </row>
    <row r="11727" spans="15:15" x14ac:dyDescent="0.3">
      <c r="O11727" s="5"/>
    </row>
    <row r="11728" spans="15:15" x14ac:dyDescent="0.3">
      <c r="O11728" s="5"/>
    </row>
    <row r="11729" spans="15:15" x14ac:dyDescent="0.3">
      <c r="O11729" s="5"/>
    </row>
    <row r="11730" spans="15:15" x14ac:dyDescent="0.3">
      <c r="O11730" s="5"/>
    </row>
    <row r="11731" spans="15:15" x14ac:dyDescent="0.3">
      <c r="O11731" s="5"/>
    </row>
    <row r="11732" spans="15:15" x14ac:dyDescent="0.3">
      <c r="O11732" s="5"/>
    </row>
    <row r="11733" spans="15:15" x14ac:dyDescent="0.3">
      <c r="O11733" s="5"/>
    </row>
    <row r="11734" spans="15:15" x14ac:dyDescent="0.3">
      <c r="O11734" s="5"/>
    </row>
    <row r="11735" spans="15:15" x14ac:dyDescent="0.3">
      <c r="O11735" s="5"/>
    </row>
    <row r="11736" spans="15:15" x14ac:dyDescent="0.3">
      <c r="O11736" s="5"/>
    </row>
    <row r="11737" spans="15:15" x14ac:dyDescent="0.3">
      <c r="O11737" s="5"/>
    </row>
    <row r="11738" spans="15:15" x14ac:dyDescent="0.3">
      <c r="O11738" s="5"/>
    </row>
    <row r="11739" spans="15:15" x14ac:dyDescent="0.3">
      <c r="O11739" s="5"/>
    </row>
    <row r="11740" spans="15:15" x14ac:dyDescent="0.3">
      <c r="O11740" s="5"/>
    </row>
    <row r="11741" spans="15:15" x14ac:dyDescent="0.3">
      <c r="O11741" s="5"/>
    </row>
    <row r="11742" spans="15:15" x14ac:dyDescent="0.3">
      <c r="O11742" s="5"/>
    </row>
    <row r="11743" spans="15:15" x14ac:dyDescent="0.3">
      <c r="O11743" s="5"/>
    </row>
    <row r="11744" spans="15:15" x14ac:dyDescent="0.3">
      <c r="O11744" s="5"/>
    </row>
    <row r="11745" spans="15:15" x14ac:dyDescent="0.3">
      <c r="O11745" s="5"/>
    </row>
    <row r="11746" spans="15:15" x14ac:dyDescent="0.3">
      <c r="O11746" s="5"/>
    </row>
    <row r="11747" spans="15:15" x14ac:dyDescent="0.3">
      <c r="O11747" s="5"/>
    </row>
    <row r="11748" spans="15:15" x14ac:dyDescent="0.3">
      <c r="O11748" s="5"/>
    </row>
    <row r="11749" spans="15:15" x14ac:dyDescent="0.3">
      <c r="O11749" s="5"/>
    </row>
    <row r="11750" spans="15:15" x14ac:dyDescent="0.3">
      <c r="O11750" s="5"/>
    </row>
    <row r="11751" spans="15:15" x14ac:dyDescent="0.3">
      <c r="O11751" s="5"/>
    </row>
    <row r="11752" spans="15:15" x14ac:dyDescent="0.3">
      <c r="O11752" s="5"/>
    </row>
    <row r="11753" spans="15:15" x14ac:dyDescent="0.3">
      <c r="O11753" s="5"/>
    </row>
    <row r="11754" spans="15:15" x14ac:dyDescent="0.3">
      <c r="O11754" s="5"/>
    </row>
    <row r="11755" spans="15:15" x14ac:dyDescent="0.3">
      <c r="O11755" s="5"/>
    </row>
    <row r="11756" spans="15:15" x14ac:dyDescent="0.3">
      <c r="O11756" s="5"/>
    </row>
    <row r="11757" spans="15:15" x14ac:dyDescent="0.3">
      <c r="O11757" s="5"/>
    </row>
    <row r="11758" spans="15:15" x14ac:dyDescent="0.3">
      <c r="O11758" s="5"/>
    </row>
    <row r="11759" spans="15:15" x14ac:dyDescent="0.3">
      <c r="O11759" s="5"/>
    </row>
    <row r="11760" spans="15:15" x14ac:dyDescent="0.3">
      <c r="O11760" s="5"/>
    </row>
    <row r="11761" spans="15:15" x14ac:dyDescent="0.3">
      <c r="O11761" s="5"/>
    </row>
    <row r="11762" spans="15:15" x14ac:dyDescent="0.3">
      <c r="O11762" s="5"/>
    </row>
    <row r="11763" spans="15:15" x14ac:dyDescent="0.3">
      <c r="O11763" s="5"/>
    </row>
    <row r="11764" spans="15:15" x14ac:dyDescent="0.3">
      <c r="O11764" s="5"/>
    </row>
    <row r="11765" spans="15:15" x14ac:dyDescent="0.3">
      <c r="O11765" s="5"/>
    </row>
    <row r="11766" spans="15:15" x14ac:dyDescent="0.3">
      <c r="O11766" s="5"/>
    </row>
    <row r="11767" spans="15:15" x14ac:dyDescent="0.3">
      <c r="O11767" s="5"/>
    </row>
    <row r="11768" spans="15:15" x14ac:dyDescent="0.3">
      <c r="O11768" s="5"/>
    </row>
    <row r="11769" spans="15:15" x14ac:dyDescent="0.3">
      <c r="O11769" s="5"/>
    </row>
    <row r="11770" spans="15:15" x14ac:dyDescent="0.3">
      <c r="O11770" s="5"/>
    </row>
    <row r="11771" spans="15:15" x14ac:dyDescent="0.3">
      <c r="O11771" s="5"/>
    </row>
    <row r="11772" spans="15:15" x14ac:dyDescent="0.3">
      <c r="O11772" s="5"/>
    </row>
    <row r="11773" spans="15:15" x14ac:dyDescent="0.3">
      <c r="O11773" s="5"/>
    </row>
    <row r="11774" spans="15:15" x14ac:dyDescent="0.3">
      <c r="O11774" s="5"/>
    </row>
    <row r="11775" spans="15:15" x14ac:dyDescent="0.3">
      <c r="O11775" s="5"/>
    </row>
    <row r="11776" spans="15:15" x14ac:dyDescent="0.3">
      <c r="O11776" s="5"/>
    </row>
    <row r="11777" spans="15:15" x14ac:dyDescent="0.3">
      <c r="O11777" s="5"/>
    </row>
    <row r="11778" spans="15:15" x14ac:dyDescent="0.3">
      <c r="O11778" s="5"/>
    </row>
    <row r="11779" spans="15:15" x14ac:dyDescent="0.3">
      <c r="O11779" s="5"/>
    </row>
    <row r="11780" spans="15:15" x14ac:dyDescent="0.3">
      <c r="O11780" s="5"/>
    </row>
    <row r="11781" spans="15:15" x14ac:dyDescent="0.3">
      <c r="O11781" s="5"/>
    </row>
    <row r="11782" spans="15:15" x14ac:dyDescent="0.3">
      <c r="O11782" s="5"/>
    </row>
    <row r="11783" spans="15:15" x14ac:dyDescent="0.3">
      <c r="O11783" s="5"/>
    </row>
    <row r="11784" spans="15:15" x14ac:dyDescent="0.3">
      <c r="O11784" s="5"/>
    </row>
    <row r="11785" spans="15:15" x14ac:dyDescent="0.3">
      <c r="O11785" s="5"/>
    </row>
    <row r="11786" spans="15:15" x14ac:dyDescent="0.3">
      <c r="O11786" s="5"/>
    </row>
    <row r="11787" spans="15:15" x14ac:dyDescent="0.3">
      <c r="O11787" s="5"/>
    </row>
    <row r="11788" spans="15:15" x14ac:dyDescent="0.3">
      <c r="O11788" s="5"/>
    </row>
    <row r="11789" spans="15:15" x14ac:dyDescent="0.3">
      <c r="O11789" s="5"/>
    </row>
    <row r="11790" spans="15:15" x14ac:dyDescent="0.3">
      <c r="O11790" s="5"/>
    </row>
    <row r="11791" spans="15:15" x14ac:dyDescent="0.3">
      <c r="O11791" s="5"/>
    </row>
    <row r="11792" spans="15:15" x14ac:dyDescent="0.3">
      <c r="O11792" s="5"/>
    </row>
    <row r="11793" spans="15:15" x14ac:dyDescent="0.3">
      <c r="O11793" s="5"/>
    </row>
    <row r="11794" spans="15:15" x14ac:dyDescent="0.3">
      <c r="O11794" s="5"/>
    </row>
    <row r="11795" spans="15:15" x14ac:dyDescent="0.3">
      <c r="O11795" s="5"/>
    </row>
    <row r="11796" spans="15:15" x14ac:dyDescent="0.3">
      <c r="O11796" s="5"/>
    </row>
    <row r="11797" spans="15:15" x14ac:dyDescent="0.3">
      <c r="O11797" s="5"/>
    </row>
    <row r="11798" spans="15:15" x14ac:dyDescent="0.3">
      <c r="O11798" s="5"/>
    </row>
    <row r="11799" spans="15:15" x14ac:dyDescent="0.3">
      <c r="O11799" s="5"/>
    </row>
    <row r="11800" spans="15:15" x14ac:dyDescent="0.3">
      <c r="O11800" s="5"/>
    </row>
    <row r="11801" spans="15:15" x14ac:dyDescent="0.3">
      <c r="O11801" s="5"/>
    </row>
    <row r="11802" spans="15:15" x14ac:dyDescent="0.3">
      <c r="O11802" s="5"/>
    </row>
    <row r="11803" spans="15:15" x14ac:dyDescent="0.3">
      <c r="O11803" s="5"/>
    </row>
    <row r="11804" spans="15:15" x14ac:dyDescent="0.3">
      <c r="O11804" s="5"/>
    </row>
    <row r="11805" spans="15:15" x14ac:dyDescent="0.3">
      <c r="O11805" s="5"/>
    </row>
    <row r="11806" spans="15:15" x14ac:dyDescent="0.3">
      <c r="O11806" s="5"/>
    </row>
    <row r="11807" spans="15:15" x14ac:dyDescent="0.3">
      <c r="O11807" s="5"/>
    </row>
    <row r="11808" spans="15:15" x14ac:dyDescent="0.3">
      <c r="O11808" s="5"/>
    </row>
    <row r="11809" spans="15:15" x14ac:dyDescent="0.3">
      <c r="O11809" s="5"/>
    </row>
    <row r="11810" spans="15:15" x14ac:dyDescent="0.3">
      <c r="O11810" s="5"/>
    </row>
    <row r="11811" spans="15:15" x14ac:dyDescent="0.3">
      <c r="O11811" s="5"/>
    </row>
    <row r="11812" spans="15:15" x14ac:dyDescent="0.3">
      <c r="O11812" s="5"/>
    </row>
    <row r="11813" spans="15:15" x14ac:dyDescent="0.3">
      <c r="O11813" s="5"/>
    </row>
    <row r="11814" spans="15:15" x14ac:dyDescent="0.3">
      <c r="O11814" s="5"/>
    </row>
    <row r="11815" spans="15:15" x14ac:dyDescent="0.3">
      <c r="O11815" s="5"/>
    </row>
    <row r="11816" spans="15:15" x14ac:dyDescent="0.3">
      <c r="O11816" s="5"/>
    </row>
    <row r="11817" spans="15:15" x14ac:dyDescent="0.3">
      <c r="O11817" s="5"/>
    </row>
    <row r="11818" spans="15:15" x14ac:dyDescent="0.3">
      <c r="O11818" s="5"/>
    </row>
    <row r="11819" spans="15:15" x14ac:dyDescent="0.3">
      <c r="O11819" s="5"/>
    </row>
    <row r="11820" spans="15:15" x14ac:dyDescent="0.3">
      <c r="O11820" s="5"/>
    </row>
    <row r="11821" spans="15:15" x14ac:dyDescent="0.3">
      <c r="O11821" s="5"/>
    </row>
    <row r="11822" spans="15:15" x14ac:dyDescent="0.3">
      <c r="O11822" s="5"/>
    </row>
    <row r="11823" spans="15:15" x14ac:dyDescent="0.3">
      <c r="O11823" s="5"/>
    </row>
    <row r="11824" spans="15:15" x14ac:dyDescent="0.3">
      <c r="O11824" s="5"/>
    </row>
    <row r="11825" spans="15:15" x14ac:dyDescent="0.3">
      <c r="O11825" s="5"/>
    </row>
    <row r="11826" spans="15:15" x14ac:dyDescent="0.3">
      <c r="O11826" s="5"/>
    </row>
    <row r="11827" spans="15:15" x14ac:dyDescent="0.3">
      <c r="O11827" s="5"/>
    </row>
    <row r="11828" spans="15:15" x14ac:dyDescent="0.3">
      <c r="O11828" s="5"/>
    </row>
    <row r="11829" spans="15:15" x14ac:dyDescent="0.3">
      <c r="O11829" s="5"/>
    </row>
    <row r="11830" spans="15:15" x14ac:dyDescent="0.3">
      <c r="O11830" s="5"/>
    </row>
    <row r="11831" spans="15:15" x14ac:dyDescent="0.3">
      <c r="O11831" s="5"/>
    </row>
    <row r="11832" spans="15:15" x14ac:dyDescent="0.3">
      <c r="O11832" s="5"/>
    </row>
    <row r="11833" spans="15:15" x14ac:dyDescent="0.3">
      <c r="O11833" s="5"/>
    </row>
    <row r="11834" spans="15:15" x14ac:dyDescent="0.3">
      <c r="O11834" s="5"/>
    </row>
    <row r="11835" spans="15:15" x14ac:dyDescent="0.3">
      <c r="O11835" s="5"/>
    </row>
    <row r="11836" spans="15:15" x14ac:dyDescent="0.3">
      <c r="O11836" s="5"/>
    </row>
    <row r="11837" spans="15:15" x14ac:dyDescent="0.3">
      <c r="O11837" s="5"/>
    </row>
    <row r="11838" spans="15:15" x14ac:dyDescent="0.3">
      <c r="O11838" s="5"/>
    </row>
    <row r="11839" spans="15:15" x14ac:dyDescent="0.3">
      <c r="O11839" s="5"/>
    </row>
    <row r="11840" spans="15:15" x14ac:dyDescent="0.3">
      <c r="O11840" s="5"/>
    </row>
    <row r="11841" spans="15:15" x14ac:dyDescent="0.3">
      <c r="O11841" s="5"/>
    </row>
    <row r="11842" spans="15:15" x14ac:dyDescent="0.3">
      <c r="O11842" s="5"/>
    </row>
    <row r="11843" spans="15:15" x14ac:dyDescent="0.3">
      <c r="O11843" s="5"/>
    </row>
    <row r="11844" spans="15:15" x14ac:dyDescent="0.3">
      <c r="O11844" s="5"/>
    </row>
    <row r="11845" spans="15:15" x14ac:dyDescent="0.3">
      <c r="O11845" s="5"/>
    </row>
    <row r="11846" spans="15:15" x14ac:dyDescent="0.3">
      <c r="O11846" s="5"/>
    </row>
    <row r="11847" spans="15:15" x14ac:dyDescent="0.3">
      <c r="O11847" s="5"/>
    </row>
    <row r="11848" spans="15:15" x14ac:dyDescent="0.3">
      <c r="O11848" s="5"/>
    </row>
    <row r="11849" spans="15:15" x14ac:dyDescent="0.3">
      <c r="O11849" s="5"/>
    </row>
    <row r="11850" spans="15:15" x14ac:dyDescent="0.3">
      <c r="O11850" s="5"/>
    </row>
    <row r="11851" spans="15:15" x14ac:dyDescent="0.3">
      <c r="O11851" s="5"/>
    </row>
    <row r="11852" spans="15:15" x14ac:dyDescent="0.3">
      <c r="O11852" s="5"/>
    </row>
    <row r="11853" spans="15:15" x14ac:dyDescent="0.3">
      <c r="O11853" s="5"/>
    </row>
    <row r="11854" spans="15:15" x14ac:dyDescent="0.3">
      <c r="O11854" s="5"/>
    </row>
    <row r="11855" spans="15:15" x14ac:dyDescent="0.3">
      <c r="O11855" s="5"/>
    </row>
    <row r="11856" spans="15:15" x14ac:dyDescent="0.3">
      <c r="O11856" s="5"/>
    </row>
    <row r="11857" spans="15:15" x14ac:dyDescent="0.3">
      <c r="O11857" s="5"/>
    </row>
    <row r="11858" spans="15:15" x14ac:dyDescent="0.3">
      <c r="O11858" s="5"/>
    </row>
    <row r="11859" spans="15:15" x14ac:dyDescent="0.3">
      <c r="O11859" s="5"/>
    </row>
    <row r="11860" spans="15:15" x14ac:dyDescent="0.3">
      <c r="O11860" s="5"/>
    </row>
    <row r="11861" spans="15:15" x14ac:dyDescent="0.3">
      <c r="O11861" s="5"/>
    </row>
    <row r="11862" spans="15:15" x14ac:dyDescent="0.3">
      <c r="O11862" s="5"/>
    </row>
    <row r="11863" spans="15:15" x14ac:dyDescent="0.3">
      <c r="O11863" s="5"/>
    </row>
    <row r="11864" spans="15:15" x14ac:dyDescent="0.3">
      <c r="O11864" s="5"/>
    </row>
    <row r="11865" spans="15:15" x14ac:dyDescent="0.3">
      <c r="O11865" s="5"/>
    </row>
    <row r="11866" spans="15:15" x14ac:dyDescent="0.3">
      <c r="O11866" s="5"/>
    </row>
    <row r="11867" spans="15:15" x14ac:dyDescent="0.3">
      <c r="O11867" s="5"/>
    </row>
    <row r="11868" spans="15:15" x14ac:dyDescent="0.3">
      <c r="O11868" s="5"/>
    </row>
    <row r="11869" spans="15:15" x14ac:dyDescent="0.3">
      <c r="O11869" s="5"/>
    </row>
    <row r="11870" spans="15:15" x14ac:dyDescent="0.3">
      <c r="O11870" s="5"/>
    </row>
    <row r="11871" spans="15:15" x14ac:dyDescent="0.3">
      <c r="O11871" s="5"/>
    </row>
    <row r="11872" spans="15:15" x14ac:dyDescent="0.3">
      <c r="O11872" s="5"/>
    </row>
    <row r="11873" spans="15:15" x14ac:dyDescent="0.3">
      <c r="O11873" s="5"/>
    </row>
    <row r="11874" spans="15:15" x14ac:dyDescent="0.3">
      <c r="O11874" s="5"/>
    </row>
    <row r="11875" spans="15:15" x14ac:dyDescent="0.3">
      <c r="O11875" s="5"/>
    </row>
    <row r="11876" spans="15:15" x14ac:dyDescent="0.3">
      <c r="O11876" s="5"/>
    </row>
    <row r="11877" spans="15:15" x14ac:dyDescent="0.3">
      <c r="O11877" s="5"/>
    </row>
    <row r="11878" spans="15:15" x14ac:dyDescent="0.3">
      <c r="O11878" s="5"/>
    </row>
    <row r="11879" spans="15:15" x14ac:dyDescent="0.3">
      <c r="O11879" s="5"/>
    </row>
    <row r="11880" spans="15:15" x14ac:dyDescent="0.3">
      <c r="O11880" s="5"/>
    </row>
    <row r="11881" spans="15:15" x14ac:dyDescent="0.3">
      <c r="O11881" s="5"/>
    </row>
    <row r="11882" spans="15:15" x14ac:dyDescent="0.3">
      <c r="O11882" s="5"/>
    </row>
    <row r="11883" spans="15:15" x14ac:dyDescent="0.3">
      <c r="O11883" s="5"/>
    </row>
    <row r="11884" spans="15:15" x14ac:dyDescent="0.3">
      <c r="O11884" s="5"/>
    </row>
    <row r="11885" spans="15:15" x14ac:dyDescent="0.3">
      <c r="O11885" s="5"/>
    </row>
    <row r="11886" spans="15:15" x14ac:dyDescent="0.3">
      <c r="O11886" s="5"/>
    </row>
    <row r="11887" spans="15:15" x14ac:dyDescent="0.3">
      <c r="O11887" s="5"/>
    </row>
    <row r="11888" spans="15:15" x14ac:dyDescent="0.3">
      <c r="O11888" s="5"/>
    </row>
    <row r="11889" spans="15:15" x14ac:dyDescent="0.3">
      <c r="O11889" s="5"/>
    </row>
    <row r="11890" spans="15:15" x14ac:dyDescent="0.3">
      <c r="O11890" s="5"/>
    </row>
    <row r="11891" spans="15:15" x14ac:dyDescent="0.3">
      <c r="O11891" s="5"/>
    </row>
    <row r="11892" spans="15:15" x14ac:dyDescent="0.3">
      <c r="O11892" s="5"/>
    </row>
    <row r="11893" spans="15:15" x14ac:dyDescent="0.3">
      <c r="O11893" s="5"/>
    </row>
    <row r="11894" spans="15:15" x14ac:dyDescent="0.3">
      <c r="O11894" s="5"/>
    </row>
    <row r="11895" spans="15:15" x14ac:dyDescent="0.3">
      <c r="O11895" s="5"/>
    </row>
    <row r="11896" spans="15:15" x14ac:dyDescent="0.3">
      <c r="O11896" s="5"/>
    </row>
    <row r="11897" spans="15:15" x14ac:dyDescent="0.3">
      <c r="O11897" s="5"/>
    </row>
    <row r="11898" spans="15:15" x14ac:dyDescent="0.3">
      <c r="O11898" s="5"/>
    </row>
    <row r="11899" spans="15:15" x14ac:dyDescent="0.3">
      <c r="O11899" s="5"/>
    </row>
    <row r="11900" spans="15:15" x14ac:dyDescent="0.3">
      <c r="O11900" s="5"/>
    </row>
    <row r="11901" spans="15:15" x14ac:dyDescent="0.3">
      <c r="O11901" s="5"/>
    </row>
    <row r="11902" spans="15:15" x14ac:dyDescent="0.3">
      <c r="O11902" s="5"/>
    </row>
    <row r="11903" spans="15:15" x14ac:dyDescent="0.3">
      <c r="O11903" s="5"/>
    </row>
    <row r="11904" spans="15:15" x14ac:dyDescent="0.3">
      <c r="O11904" s="5"/>
    </row>
    <row r="11905" spans="15:15" x14ac:dyDescent="0.3">
      <c r="O11905" s="5"/>
    </row>
    <row r="11906" spans="15:15" x14ac:dyDescent="0.3">
      <c r="O11906" s="5"/>
    </row>
    <row r="11907" spans="15:15" x14ac:dyDescent="0.3">
      <c r="O11907" s="5"/>
    </row>
    <row r="11908" spans="15:15" x14ac:dyDescent="0.3">
      <c r="O11908" s="5"/>
    </row>
    <row r="11909" spans="15:15" x14ac:dyDescent="0.3">
      <c r="O11909" s="5"/>
    </row>
    <row r="11910" spans="15:15" x14ac:dyDescent="0.3">
      <c r="O11910" s="5"/>
    </row>
    <row r="11911" spans="15:15" x14ac:dyDescent="0.3">
      <c r="O11911" s="5"/>
    </row>
    <row r="11912" spans="15:15" x14ac:dyDescent="0.3">
      <c r="O11912" s="5"/>
    </row>
    <row r="11913" spans="15:15" x14ac:dyDescent="0.3">
      <c r="O11913" s="5"/>
    </row>
    <row r="11914" spans="15:15" x14ac:dyDescent="0.3">
      <c r="O11914" s="5"/>
    </row>
    <row r="11915" spans="15:15" x14ac:dyDescent="0.3">
      <c r="O11915" s="5"/>
    </row>
    <row r="11916" spans="15:15" x14ac:dyDescent="0.3">
      <c r="O11916" s="5"/>
    </row>
    <row r="11917" spans="15:15" x14ac:dyDescent="0.3">
      <c r="O11917" s="5"/>
    </row>
    <row r="11918" spans="15:15" x14ac:dyDescent="0.3">
      <c r="O11918" s="5"/>
    </row>
    <row r="11919" spans="15:15" x14ac:dyDescent="0.3">
      <c r="O11919" s="5"/>
    </row>
    <row r="11920" spans="15:15" x14ac:dyDescent="0.3">
      <c r="O11920" s="5"/>
    </row>
    <row r="11921" spans="15:15" x14ac:dyDescent="0.3">
      <c r="O11921" s="5"/>
    </row>
    <row r="11922" spans="15:15" x14ac:dyDescent="0.3">
      <c r="O11922" s="5"/>
    </row>
    <row r="11923" spans="15:15" x14ac:dyDescent="0.3">
      <c r="O11923" s="5"/>
    </row>
    <row r="11924" spans="15:15" x14ac:dyDescent="0.3">
      <c r="O11924" s="5"/>
    </row>
    <row r="11925" spans="15:15" x14ac:dyDescent="0.3">
      <c r="O11925" s="5"/>
    </row>
    <row r="11926" spans="15:15" x14ac:dyDescent="0.3">
      <c r="O11926" s="5"/>
    </row>
    <row r="11927" spans="15:15" x14ac:dyDescent="0.3">
      <c r="O11927" s="5"/>
    </row>
    <row r="11928" spans="15:15" x14ac:dyDescent="0.3">
      <c r="O11928" s="5"/>
    </row>
    <row r="11929" spans="15:15" x14ac:dyDescent="0.3">
      <c r="O11929" s="5"/>
    </row>
    <row r="11930" spans="15:15" x14ac:dyDescent="0.3">
      <c r="O11930" s="5"/>
    </row>
    <row r="11931" spans="15:15" x14ac:dyDescent="0.3">
      <c r="O11931" s="5"/>
    </row>
    <row r="11932" spans="15:15" x14ac:dyDescent="0.3">
      <c r="O11932" s="5"/>
    </row>
    <row r="11933" spans="15:15" x14ac:dyDescent="0.3">
      <c r="O11933" s="5"/>
    </row>
    <row r="11934" spans="15:15" x14ac:dyDescent="0.3">
      <c r="O11934" s="5"/>
    </row>
    <row r="11935" spans="15:15" x14ac:dyDescent="0.3">
      <c r="O11935" s="5"/>
    </row>
    <row r="11936" spans="15:15" x14ac:dyDescent="0.3">
      <c r="O11936" s="5"/>
    </row>
    <row r="11937" spans="15:15" x14ac:dyDescent="0.3">
      <c r="O11937" s="5"/>
    </row>
    <row r="11938" spans="15:15" x14ac:dyDescent="0.3">
      <c r="O11938" s="5"/>
    </row>
    <row r="11939" spans="15:15" x14ac:dyDescent="0.3">
      <c r="O11939" s="5"/>
    </row>
    <row r="11940" spans="15:15" x14ac:dyDescent="0.3">
      <c r="O11940" s="5"/>
    </row>
    <row r="11941" spans="15:15" x14ac:dyDescent="0.3">
      <c r="O11941" s="5"/>
    </row>
    <row r="11942" spans="15:15" x14ac:dyDescent="0.3">
      <c r="O11942" s="5"/>
    </row>
    <row r="11943" spans="15:15" x14ac:dyDescent="0.3">
      <c r="O11943" s="5"/>
    </row>
    <row r="11944" spans="15:15" x14ac:dyDescent="0.3">
      <c r="O11944" s="5"/>
    </row>
    <row r="11945" spans="15:15" x14ac:dyDescent="0.3">
      <c r="O11945" s="5"/>
    </row>
    <row r="11946" spans="15:15" x14ac:dyDescent="0.3">
      <c r="O11946" s="5"/>
    </row>
    <row r="11947" spans="15:15" x14ac:dyDescent="0.3">
      <c r="O11947" s="5"/>
    </row>
    <row r="11948" spans="15:15" x14ac:dyDescent="0.3">
      <c r="O11948" s="5"/>
    </row>
    <row r="11949" spans="15:15" x14ac:dyDescent="0.3">
      <c r="O11949" s="5"/>
    </row>
    <row r="11950" spans="15:15" x14ac:dyDescent="0.3">
      <c r="O11950" s="5"/>
    </row>
    <row r="11951" spans="15:15" x14ac:dyDescent="0.3">
      <c r="O11951" s="5"/>
    </row>
    <row r="11952" spans="15:15" x14ac:dyDescent="0.3">
      <c r="O11952" s="5"/>
    </row>
    <row r="11953" spans="15:15" x14ac:dyDescent="0.3">
      <c r="O11953" s="5"/>
    </row>
    <row r="11954" spans="15:15" x14ac:dyDescent="0.3">
      <c r="O11954" s="5"/>
    </row>
    <row r="11955" spans="15:15" x14ac:dyDescent="0.3">
      <c r="O11955" s="5"/>
    </row>
    <row r="11956" spans="15:15" x14ac:dyDescent="0.3">
      <c r="O11956" s="5"/>
    </row>
    <row r="11957" spans="15:15" x14ac:dyDescent="0.3">
      <c r="O11957" s="5"/>
    </row>
    <row r="11958" spans="15:15" x14ac:dyDescent="0.3">
      <c r="O11958" s="5"/>
    </row>
    <row r="11959" spans="15:15" x14ac:dyDescent="0.3">
      <c r="O11959" s="5"/>
    </row>
    <row r="11960" spans="15:15" x14ac:dyDescent="0.3">
      <c r="O11960" s="5"/>
    </row>
    <row r="11961" spans="15:15" x14ac:dyDescent="0.3">
      <c r="O11961" s="5"/>
    </row>
    <row r="11962" spans="15:15" x14ac:dyDescent="0.3">
      <c r="O11962" s="5"/>
    </row>
    <row r="11963" spans="15:15" x14ac:dyDescent="0.3">
      <c r="O11963" s="5"/>
    </row>
    <row r="11964" spans="15:15" x14ac:dyDescent="0.3">
      <c r="O11964" s="5"/>
    </row>
    <row r="11965" spans="15:15" x14ac:dyDescent="0.3">
      <c r="O11965" s="5"/>
    </row>
    <row r="11966" spans="15:15" x14ac:dyDescent="0.3">
      <c r="O11966" s="5"/>
    </row>
    <row r="11967" spans="15:15" x14ac:dyDescent="0.3">
      <c r="O11967" s="5"/>
    </row>
    <row r="11968" spans="15:15" x14ac:dyDescent="0.3">
      <c r="O11968" s="5"/>
    </row>
    <row r="11969" spans="15:15" x14ac:dyDescent="0.3">
      <c r="O11969" s="5"/>
    </row>
    <row r="11970" spans="15:15" x14ac:dyDescent="0.3">
      <c r="O11970" s="5"/>
    </row>
    <row r="11971" spans="15:15" x14ac:dyDescent="0.3">
      <c r="O11971" s="5"/>
    </row>
    <row r="11972" spans="15:15" x14ac:dyDescent="0.3">
      <c r="O11972" s="5"/>
    </row>
    <row r="11973" spans="15:15" x14ac:dyDescent="0.3">
      <c r="O11973" s="5"/>
    </row>
    <row r="11974" spans="15:15" x14ac:dyDescent="0.3">
      <c r="O11974" s="5"/>
    </row>
    <row r="11975" spans="15:15" x14ac:dyDescent="0.3">
      <c r="O11975" s="5"/>
    </row>
    <row r="11976" spans="15:15" x14ac:dyDescent="0.3">
      <c r="O11976" s="5"/>
    </row>
    <row r="11977" spans="15:15" x14ac:dyDescent="0.3">
      <c r="O11977" s="5"/>
    </row>
    <row r="11978" spans="15:15" x14ac:dyDescent="0.3">
      <c r="O11978" s="5"/>
    </row>
    <row r="11979" spans="15:15" x14ac:dyDescent="0.3">
      <c r="O11979" s="5"/>
    </row>
    <row r="11980" spans="15:15" x14ac:dyDescent="0.3">
      <c r="O11980" s="5"/>
    </row>
    <row r="11981" spans="15:15" x14ac:dyDescent="0.3">
      <c r="O11981" s="5"/>
    </row>
    <row r="11982" spans="15:15" x14ac:dyDescent="0.3">
      <c r="O11982" s="5"/>
    </row>
    <row r="11983" spans="15:15" x14ac:dyDescent="0.3">
      <c r="O11983" s="5"/>
    </row>
    <row r="11984" spans="15:15" x14ac:dyDescent="0.3">
      <c r="O11984" s="5"/>
    </row>
    <row r="11985" spans="15:15" x14ac:dyDescent="0.3">
      <c r="O11985" s="5"/>
    </row>
    <row r="11986" spans="15:15" x14ac:dyDescent="0.3">
      <c r="O11986" s="5"/>
    </row>
    <row r="11987" spans="15:15" x14ac:dyDescent="0.3">
      <c r="O11987" s="5"/>
    </row>
    <row r="11988" spans="15:15" x14ac:dyDescent="0.3">
      <c r="O11988" s="5"/>
    </row>
    <row r="11989" spans="15:15" x14ac:dyDescent="0.3">
      <c r="O11989" s="5"/>
    </row>
    <row r="11990" spans="15:15" x14ac:dyDescent="0.3">
      <c r="O11990" s="5"/>
    </row>
    <row r="11991" spans="15:15" x14ac:dyDescent="0.3">
      <c r="O11991" s="5"/>
    </row>
    <row r="11992" spans="15:15" x14ac:dyDescent="0.3">
      <c r="O11992" s="5"/>
    </row>
    <row r="11993" spans="15:15" x14ac:dyDescent="0.3">
      <c r="O11993" s="5"/>
    </row>
    <row r="11994" spans="15:15" x14ac:dyDescent="0.3">
      <c r="O11994" s="5"/>
    </row>
    <row r="11995" spans="15:15" x14ac:dyDescent="0.3">
      <c r="O11995" s="5"/>
    </row>
    <row r="11996" spans="15:15" x14ac:dyDescent="0.3">
      <c r="O11996" s="5"/>
    </row>
    <row r="11997" spans="15:15" x14ac:dyDescent="0.3">
      <c r="O11997" s="5"/>
    </row>
    <row r="11998" spans="15:15" x14ac:dyDescent="0.3">
      <c r="O11998" s="5"/>
    </row>
    <row r="11999" spans="15:15" x14ac:dyDescent="0.3">
      <c r="O11999" s="5"/>
    </row>
    <row r="12000" spans="15:15" x14ac:dyDescent="0.3">
      <c r="O12000" s="5"/>
    </row>
    <row r="12001" spans="15:15" x14ac:dyDescent="0.3">
      <c r="O12001" s="5"/>
    </row>
    <row r="12002" spans="15:15" x14ac:dyDescent="0.3">
      <c r="O12002" s="5"/>
    </row>
    <row r="12003" spans="15:15" x14ac:dyDescent="0.3">
      <c r="O12003" s="5"/>
    </row>
    <row r="12004" spans="15:15" x14ac:dyDescent="0.3">
      <c r="O12004" s="5"/>
    </row>
    <row r="12005" spans="15:15" x14ac:dyDescent="0.3">
      <c r="O12005" s="5"/>
    </row>
    <row r="12006" spans="15:15" x14ac:dyDescent="0.3">
      <c r="O12006" s="5"/>
    </row>
    <row r="12007" spans="15:15" x14ac:dyDescent="0.3">
      <c r="O12007" s="5"/>
    </row>
    <row r="12008" spans="15:15" x14ac:dyDescent="0.3">
      <c r="O12008" s="5"/>
    </row>
    <row r="12009" spans="15:15" x14ac:dyDescent="0.3">
      <c r="O12009" s="5"/>
    </row>
    <row r="12010" spans="15:15" x14ac:dyDescent="0.3">
      <c r="O12010" s="5"/>
    </row>
    <row r="12011" spans="15:15" x14ac:dyDescent="0.3">
      <c r="O12011" s="5"/>
    </row>
    <row r="12012" spans="15:15" x14ac:dyDescent="0.3">
      <c r="O12012" s="5"/>
    </row>
    <row r="12013" spans="15:15" x14ac:dyDescent="0.3">
      <c r="O12013" s="5"/>
    </row>
    <row r="12014" spans="15:15" x14ac:dyDescent="0.3">
      <c r="O12014" s="5"/>
    </row>
    <row r="12015" spans="15:15" x14ac:dyDescent="0.3">
      <c r="O12015" s="5"/>
    </row>
    <row r="12016" spans="15:15" x14ac:dyDescent="0.3">
      <c r="O12016" s="5"/>
    </row>
    <row r="12017" spans="15:15" x14ac:dyDescent="0.3">
      <c r="O12017" s="5"/>
    </row>
    <row r="12018" spans="15:15" x14ac:dyDescent="0.3">
      <c r="O12018" s="5"/>
    </row>
    <row r="12019" spans="15:15" x14ac:dyDescent="0.3">
      <c r="O12019" s="5"/>
    </row>
    <row r="12020" spans="15:15" x14ac:dyDescent="0.3">
      <c r="O12020" s="5"/>
    </row>
    <row r="12021" spans="15:15" x14ac:dyDescent="0.3">
      <c r="O12021" s="5"/>
    </row>
    <row r="12022" spans="15:15" x14ac:dyDescent="0.3">
      <c r="O12022" s="5"/>
    </row>
    <row r="12023" spans="15:15" x14ac:dyDescent="0.3">
      <c r="O12023" s="5"/>
    </row>
    <row r="12024" spans="15:15" x14ac:dyDescent="0.3">
      <c r="O12024" s="5"/>
    </row>
    <row r="12025" spans="15:15" x14ac:dyDescent="0.3">
      <c r="O12025" s="5"/>
    </row>
    <row r="12026" spans="15:15" x14ac:dyDescent="0.3">
      <c r="O12026" s="5"/>
    </row>
    <row r="12027" spans="15:15" x14ac:dyDescent="0.3">
      <c r="O12027" s="5"/>
    </row>
    <row r="12028" spans="15:15" x14ac:dyDescent="0.3">
      <c r="O12028" s="5"/>
    </row>
    <row r="12029" spans="15:15" x14ac:dyDescent="0.3">
      <c r="O12029" s="5"/>
    </row>
    <row r="12030" spans="15:15" x14ac:dyDescent="0.3">
      <c r="O12030" s="5"/>
    </row>
    <row r="12031" spans="15:15" x14ac:dyDescent="0.3">
      <c r="O12031" s="5"/>
    </row>
    <row r="12032" spans="15:15" x14ac:dyDescent="0.3">
      <c r="O12032" s="5"/>
    </row>
    <row r="12033" spans="15:15" x14ac:dyDescent="0.3">
      <c r="O12033" s="5"/>
    </row>
    <row r="12034" spans="15:15" x14ac:dyDescent="0.3">
      <c r="O12034" s="5"/>
    </row>
    <row r="12035" spans="15:15" x14ac:dyDescent="0.3">
      <c r="O12035" s="5"/>
    </row>
    <row r="12036" spans="15:15" x14ac:dyDescent="0.3">
      <c r="O12036" s="5"/>
    </row>
    <row r="12037" spans="15:15" x14ac:dyDescent="0.3">
      <c r="O12037" s="5"/>
    </row>
    <row r="12038" spans="15:15" x14ac:dyDescent="0.3">
      <c r="O12038" s="5"/>
    </row>
    <row r="12039" spans="15:15" x14ac:dyDescent="0.3">
      <c r="O12039" s="5"/>
    </row>
    <row r="12040" spans="15:15" x14ac:dyDescent="0.3">
      <c r="O12040" s="5"/>
    </row>
    <row r="12041" spans="15:15" x14ac:dyDescent="0.3">
      <c r="O12041" s="5"/>
    </row>
    <row r="12042" spans="15:15" x14ac:dyDescent="0.3">
      <c r="O12042" s="5"/>
    </row>
    <row r="12043" spans="15:15" x14ac:dyDescent="0.3">
      <c r="O12043" s="5"/>
    </row>
    <row r="12044" spans="15:15" x14ac:dyDescent="0.3">
      <c r="O12044" s="5"/>
    </row>
    <row r="12045" spans="15:15" x14ac:dyDescent="0.3">
      <c r="O12045" s="5"/>
    </row>
    <row r="12046" spans="15:15" x14ac:dyDescent="0.3">
      <c r="O12046" s="5"/>
    </row>
    <row r="12047" spans="15:15" x14ac:dyDescent="0.3">
      <c r="O12047" s="5"/>
    </row>
    <row r="12048" spans="15:15" x14ac:dyDescent="0.3">
      <c r="O12048" s="5"/>
    </row>
    <row r="12049" spans="15:15" x14ac:dyDescent="0.3">
      <c r="O12049" s="5"/>
    </row>
    <row r="12050" spans="15:15" x14ac:dyDescent="0.3">
      <c r="O12050" s="5"/>
    </row>
    <row r="12051" spans="15:15" x14ac:dyDescent="0.3">
      <c r="O12051" s="5"/>
    </row>
    <row r="12052" spans="15:15" x14ac:dyDescent="0.3">
      <c r="O12052" s="5"/>
    </row>
    <row r="12053" spans="15:15" x14ac:dyDescent="0.3">
      <c r="O12053" s="5"/>
    </row>
    <row r="12054" spans="15:15" x14ac:dyDescent="0.3">
      <c r="O12054" s="5"/>
    </row>
    <row r="12055" spans="15:15" x14ac:dyDescent="0.3">
      <c r="O12055" s="5"/>
    </row>
    <row r="12056" spans="15:15" x14ac:dyDescent="0.3">
      <c r="O12056" s="5"/>
    </row>
    <row r="12057" spans="15:15" x14ac:dyDescent="0.3">
      <c r="O12057" s="5"/>
    </row>
    <row r="12058" spans="15:15" x14ac:dyDescent="0.3">
      <c r="O12058" s="5"/>
    </row>
    <row r="12059" spans="15:15" x14ac:dyDescent="0.3">
      <c r="O12059" s="5"/>
    </row>
    <row r="12060" spans="15:15" x14ac:dyDescent="0.3">
      <c r="O12060" s="5"/>
    </row>
    <row r="12061" spans="15:15" x14ac:dyDescent="0.3">
      <c r="O12061" s="5"/>
    </row>
    <row r="12062" spans="15:15" x14ac:dyDescent="0.3">
      <c r="O12062" s="5"/>
    </row>
    <row r="12063" spans="15:15" x14ac:dyDescent="0.3">
      <c r="O12063" s="5"/>
    </row>
    <row r="12064" spans="15:15" x14ac:dyDescent="0.3">
      <c r="O12064" s="5"/>
    </row>
    <row r="12065" spans="15:15" x14ac:dyDescent="0.3">
      <c r="O12065" s="5"/>
    </row>
    <row r="12066" spans="15:15" x14ac:dyDescent="0.3">
      <c r="O12066" s="5"/>
    </row>
    <row r="12067" spans="15:15" x14ac:dyDescent="0.3">
      <c r="O12067" s="5"/>
    </row>
    <row r="12068" spans="15:15" x14ac:dyDescent="0.3">
      <c r="O12068" s="5"/>
    </row>
    <row r="12069" spans="15:15" x14ac:dyDescent="0.3">
      <c r="O12069" s="5"/>
    </row>
    <row r="12070" spans="15:15" x14ac:dyDescent="0.3">
      <c r="O12070" s="5"/>
    </row>
    <row r="12071" spans="15:15" x14ac:dyDescent="0.3">
      <c r="O12071" s="5"/>
    </row>
    <row r="12072" spans="15:15" x14ac:dyDescent="0.3">
      <c r="O12072" s="5"/>
    </row>
    <row r="12073" spans="15:15" x14ac:dyDescent="0.3">
      <c r="O12073" s="5"/>
    </row>
    <row r="12074" spans="15:15" x14ac:dyDescent="0.3">
      <c r="O12074" s="5"/>
    </row>
    <row r="12075" spans="15:15" x14ac:dyDescent="0.3">
      <c r="O12075" s="5"/>
    </row>
    <row r="12076" spans="15:15" x14ac:dyDescent="0.3">
      <c r="O12076" s="5"/>
    </row>
    <row r="12077" spans="15:15" x14ac:dyDescent="0.3">
      <c r="O12077" s="5"/>
    </row>
    <row r="12078" spans="15:15" x14ac:dyDescent="0.3">
      <c r="O12078" s="5"/>
    </row>
    <row r="12079" spans="15:15" x14ac:dyDescent="0.3">
      <c r="O12079" s="5"/>
    </row>
    <row r="12080" spans="15:15" x14ac:dyDescent="0.3">
      <c r="O12080" s="5"/>
    </row>
    <row r="12081" spans="15:15" x14ac:dyDescent="0.3">
      <c r="O12081" s="5"/>
    </row>
    <row r="12082" spans="15:15" x14ac:dyDescent="0.3">
      <c r="O12082" s="5"/>
    </row>
    <row r="12083" spans="15:15" x14ac:dyDescent="0.3">
      <c r="O12083" s="5"/>
    </row>
    <row r="12084" spans="15:15" x14ac:dyDescent="0.3">
      <c r="O12084" s="5"/>
    </row>
    <row r="12085" spans="15:15" x14ac:dyDescent="0.3">
      <c r="O12085" s="5"/>
    </row>
    <row r="12086" spans="15:15" x14ac:dyDescent="0.3">
      <c r="O12086" s="5"/>
    </row>
    <row r="12087" spans="15:15" x14ac:dyDescent="0.3">
      <c r="O12087" s="5"/>
    </row>
    <row r="12088" spans="15:15" x14ac:dyDescent="0.3">
      <c r="O12088" s="5"/>
    </row>
    <row r="12089" spans="15:15" x14ac:dyDescent="0.3">
      <c r="O12089" s="5"/>
    </row>
    <row r="12090" spans="15:15" x14ac:dyDescent="0.3">
      <c r="O12090" s="5"/>
    </row>
    <row r="12091" spans="15:15" x14ac:dyDescent="0.3">
      <c r="O12091" s="5"/>
    </row>
    <row r="12092" spans="15:15" x14ac:dyDescent="0.3">
      <c r="O12092" s="5"/>
    </row>
    <row r="12093" spans="15:15" x14ac:dyDescent="0.3">
      <c r="O12093" s="5"/>
    </row>
    <row r="12094" spans="15:15" x14ac:dyDescent="0.3">
      <c r="O12094" s="5"/>
    </row>
    <row r="12095" spans="15:15" x14ac:dyDescent="0.3">
      <c r="O12095" s="5"/>
    </row>
    <row r="12096" spans="15:15" x14ac:dyDescent="0.3">
      <c r="O12096" s="5"/>
    </row>
    <row r="12097" spans="15:15" x14ac:dyDescent="0.3">
      <c r="O12097" s="5"/>
    </row>
    <row r="12098" spans="15:15" x14ac:dyDescent="0.3">
      <c r="O12098" s="5"/>
    </row>
    <row r="12099" spans="15:15" x14ac:dyDescent="0.3">
      <c r="O12099" s="5"/>
    </row>
    <row r="12100" spans="15:15" x14ac:dyDescent="0.3">
      <c r="O12100" s="5"/>
    </row>
    <row r="12101" spans="15:15" x14ac:dyDescent="0.3">
      <c r="O12101" s="5"/>
    </row>
    <row r="12102" spans="15:15" x14ac:dyDescent="0.3">
      <c r="O12102" s="5"/>
    </row>
    <row r="12103" spans="15:15" x14ac:dyDescent="0.3">
      <c r="O12103" s="5"/>
    </row>
    <row r="12104" spans="15:15" x14ac:dyDescent="0.3">
      <c r="O12104" s="5"/>
    </row>
    <row r="12105" spans="15:15" x14ac:dyDescent="0.3">
      <c r="O12105" s="5"/>
    </row>
    <row r="12106" spans="15:15" x14ac:dyDescent="0.3">
      <c r="O12106" s="5"/>
    </row>
    <row r="12107" spans="15:15" x14ac:dyDescent="0.3">
      <c r="O12107" s="5"/>
    </row>
    <row r="12108" spans="15:15" x14ac:dyDescent="0.3">
      <c r="O12108" s="5"/>
    </row>
    <row r="12109" spans="15:15" x14ac:dyDescent="0.3">
      <c r="O12109" s="5"/>
    </row>
    <row r="12110" spans="15:15" x14ac:dyDescent="0.3">
      <c r="O12110" s="5"/>
    </row>
    <row r="12111" spans="15:15" x14ac:dyDescent="0.3">
      <c r="O12111" s="5"/>
    </row>
    <row r="12112" spans="15:15" x14ac:dyDescent="0.3">
      <c r="O12112" s="5"/>
    </row>
    <row r="12113" spans="15:15" x14ac:dyDescent="0.3">
      <c r="O12113" s="5"/>
    </row>
    <row r="12114" spans="15:15" x14ac:dyDescent="0.3">
      <c r="O12114" s="5"/>
    </row>
    <row r="12115" spans="15:15" x14ac:dyDescent="0.3">
      <c r="O12115" s="5"/>
    </row>
    <row r="12116" spans="15:15" x14ac:dyDescent="0.3">
      <c r="O12116" s="5"/>
    </row>
    <row r="12117" spans="15:15" x14ac:dyDescent="0.3">
      <c r="O12117" s="5"/>
    </row>
    <row r="12118" spans="15:15" x14ac:dyDescent="0.3">
      <c r="O12118" s="5"/>
    </row>
    <row r="12119" spans="15:15" x14ac:dyDescent="0.3">
      <c r="O12119" s="5"/>
    </row>
    <row r="12120" spans="15:15" x14ac:dyDescent="0.3">
      <c r="O12120" s="5"/>
    </row>
    <row r="12121" spans="15:15" x14ac:dyDescent="0.3">
      <c r="O12121" s="5"/>
    </row>
    <row r="12122" spans="15:15" x14ac:dyDescent="0.3">
      <c r="O12122" s="5"/>
    </row>
    <row r="12123" spans="15:15" x14ac:dyDescent="0.3">
      <c r="O12123" s="5"/>
    </row>
    <row r="12124" spans="15:15" x14ac:dyDescent="0.3">
      <c r="O12124" s="5"/>
    </row>
    <row r="12125" spans="15:15" x14ac:dyDescent="0.3">
      <c r="O12125" s="5"/>
    </row>
    <row r="12126" spans="15:15" x14ac:dyDescent="0.3">
      <c r="O12126" s="5"/>
    </row>
    <row r="12127" spans="15:15" x14ac:dyDescent="0.3">
      <c r="O12127" s="5"/>
    </row>
    <row r="12128" spans="15:15" x14ac:dyDescent="0.3">
      <c r="O12128" s="5"/>
    </row>
    <row r="12129" spans="15:15" x14ac:dyDescent="0.3">
      <c r="O12129" s="5"/>
    </row>
    <row r="12130" spans="15:15" x14ac:dyDescent="0.3">
      <c r="O12130" s="5"/>
    </row>
    <row r="12131" spans="15:15" x14ac:dyDescent="0.3">
      <c r="O12131" s="5"/>
    </row>
    <row r="12132" spans="15:15" x14ac:dyDescent="0.3">
      <c r="O12132" s="5"/>
    </row>
    <row r="12133" spans="15:15" x14ac:dyDescent="0.3">
      <c r="O12133" s="5"/>
    </row>
    <row r="12134" spans="15:15" x14ac:dyDescent="0.3">
      <c r="O12134" s="5"/>
    </row>
    <row r="12135" spans="15:15" x14ac:dyDescent="0.3">
      <c r="O12135" s="5"/>
    </row>
    <row r="12136" spans="15:15" x14ac:dyDescent="0.3">
      <c r="O12136" s="5"/>
    </row>
    <row r="12137" spans="15:15" x14ac:dyDescent="0.3">
      <c r="O12137" s="5"/>
    </row>
    <row r="12138" spans="15:15" x14ac:dyDescent="0.3">
      <c r="O12138" s="5"/>
    </row>
    <row r="12139" spans="15:15" x14ac:dyDescent="0.3">
      <c r="O12139" s="5"/>
    </row>
    <row r="12140" spans="15:15" x14ac:dyDescent="0.3">
      <c r="O12140" s="5"/>
    </row>
    <row r="12141" spans="15:15" x14ac:dyDescent="0.3">
      <c r="O12141" s="5"/>
    </row>
    <row r="12142" spans="15:15" x14ac:dyDescent="0.3">
      <c r="O12142" s="5"/>
    </row>
    <row r="12143" spans="15:15" x14ac:dyDescent="0.3">
      <c r="O12143" s="5"/>
    </row>
    <row r="12144" spans="15:15" x14ac:dyDescent="0.3">
      <c r="O12144" s="5"/>
    </row>
    <row r="12145" spans="15:15" x14ac:dyDescent="0.3">
      <c r="O12145" s="5"/>
    </row>
    <row r="12146" spans="15:15" x14ac:dyDescent="0.3">
      <c r="O12146" s="5"/>
    </row>
    <row r="12147" spans="15:15" x14ac:dyDescent="0.3">
      <c r="O12147" s="5"/>
    </row>
    <row r="12148" spans="15:15" x14ac:dyDescent="0.3">
      <c r="O12148" s="5"/>
    </row>
    <row r="12149" spans="15:15" x14ac:dyDescent="0.3">
      <c r="O12149" s="5"/>
    </row>
    <row r="12150" spans="15:15" x14ac:dyDescent="0.3">
      <c r="O12150" s="5"/>
    </row>
    <row r="12151" spans="15:15" x14ac:dyDescent="0.3">
      <c r="O12151" s="5"/>
    </row>
    <row r="12152" spans="15:15" x14ac:dyDescent="0.3">
      <c r="O12152" s="5"/>
    </row>
    <row r="12153" spans="15:15" x14ac:dyDescent="0.3">
      <c r="O12153" s="5"/>
    </row>
    <row r="12154" spans="15:15" x14ac:dyDescent="0.3">
      <c r="O12154" s="5"/>
    </row>
    <row r="12155" spans="15:15" x14ac:dyDescent="0.3">
      <c r="O12155" s="5"/>
    </row>
    <row r="12156" spans="15:15" x14ac:dyDescent="0.3">
      <c r="O12156" s="5"/>
    </row>
    <row r="12157" spans="15:15" x14ac:dyDescent="0.3">
      <c r="O12157" s="5"/>
    </row>
    <row r="12158" spans="15:15" x14ac:dyDescent="0.3">
      <c r="O12158" s="5"/>
    </row>
    <row r="12159" spans="15:15" x14ac:dyDescent="0.3">
      <c r="O12159" s="5"/>
    </row>
    <row r="12160" spans="15:15" x14ac:dyDescent="0.3">
      <c r="O12160" s="5"/>
    </row>
    <row r="12161" spans="15:15" x14ac:dyDescent="0.3">
      <c r="O12161" s="5"/>
    </row>
    <row r="12162" spans="15:15" x14ac:dyDescent="0.3">
      <c r="O12162" s="5"/>
    </row>
    <row r="12163" spans="15:15" x14ac:dyDescent="0.3">
      <c r="O12163" s="5"/>
    </row>
    <row r="12164" spans="15:15" x14ac:dyDescent="0.3">
      <c r="O12164" s="5"/>
    </row>
    <row r="12165" spans="15:15" x14ac:dyDescent="0.3">
      <c r="O12165" s="5"/>
    </row>
    <row r="12166" spans="15:15" x14ac:dyDescent="0.3">
      <c r="O12166" s="5"/>
    </row>
    <row r="12167" spans="15:15" x14ac:dyDescent="0.3">
      <c r="O12167" s="5"/>
    </row>
    <row r="12168" spans="15:15" x14ac:dyDescent="0.3">
      <c r="O12168" s="5"/>
    </row>
    <row r="12169" spans="15:15" x14ac:dyDescent="0.3">
      <c r="O12169" s="5"/>
    </row>
    <row r="12170" spans="15:15" x14ac:dyDescent="0.3">
      <c r="O12170" s="5"/>
    </row>
    <row r="12171" spans="15:15" x14ac:dyDescent="0.3">
      <c r="O12171" s="5"/>
    </row>
    <row r="12172" spans="15:15" x14ac:dyDescent="0.3">
      <c r="O12172" s="5"/>
    </row>
    <row r="12173" spans="15:15" x14ac:dyDescent="0.3">
      <c r="O12173" s="5"/>
    </row>
    <row r="12174" spans="15:15" x14ac:dyDescent="0.3">
      <c r="O12174" s="5"/>
    </row>
    <row r="12175" spans="15:15" x14ac:dyDescent="0.3">
      <c r="O12175" s="5"/>
    </row>
    <row r="12176" spans="15:15" x14ac:dyDescent="0.3">
      <c r="O12176" s="5"/>
    </row>
    <row r="12177" spans="15:15" x14ac:dyDescent="0.3">
      <c r="O12177" s="5"/>
    </row>
    <row r="12178" spans="15:15" x14ac:dyDescent="0.3">
      <c r="O12178" s="5"/>
    </row>
    <row r="12179" spans="15:15" x14ac:dyDescent="0.3">
      <c r="O12179" s="5"/>
    </row>
    <row r="12180" spans="15:15" x14ac:dyDescent="0.3">
      <c r="O12180" s="5"/>
    </row>
    <row r="12181" spans="15:15" x14ac:dyDescent="0.3">
      <c r="O12181" s="5"/>
    </row>
    <row r="12182" spans="15:15" x14ac:dyDescent="0.3">
      <c r="O12182" s="5"/>
    </row>
    <row r="12183" spans="15:15" x14ac:dyDescent="0.3">
      <c r="O12183" s="5"/>
    </row>
    <row r="12184" spans="15:15" x14ac:dyDescent="0.3">
      <c r="O12184" s="5"/>
    </row>
    <row r="12185" spans="15:15" x14ac:dyDescent="0.3">
      <c r="O12185" s="5"/>
    </row>
    <row r="12186" spans="15:15" x14ac:dyDescent="0.3">
      <c r="O12186" s="5"/>
    </row>
    <row r="12187" spans="15:15" x14ac:dyDescent="0.3">
      <c r="O12187" s="5"/>
    </row>
    <row r="12188" spans="15:15" x14ac:dyDescent="0.3">
      <c r="O12188" s="5"/>
    </row>
    <row r="12189" spans="15:15" x14ac:dyDescent="0.3">
      <c r="O12189" s="5"/>
    </row>
    <row r="12190" spans="15:15" x14ac:dyDescent="0.3">
      <c r="O12190" s="5"/>
    </row>
    <row r="12191" spans="15:15" x14ac:dyDescent="0.3">
      <c r="O12191" s="5"/>
    </row>
    <row r="12192" spans="15:15" x14ac:dyDescent="0.3">
      <c r="O12192" s="5"/>
    </row>
    <row r="12193" spans="15:15" x14ac:dyDescent="0.3">
      <c r="O12193" s="5"/>
    </row>
    <row r="12194" spans="15:15" x14ac:dyDescent="0.3">
      <c r="O12194" s="5"/>
    </row>
    <row r="12195" spans="15:15" x14ac:dyDescent="0.3">
      <c r="O12195" s="5"/>
    </row>
    <row r="12196" spans="15:15" x14ac:dyDescent="0.3">
      <c r="O12196" s="5"/>
    </row>
    <row r="12197" spans="15:15" x14ac:dyDescent="0.3">
      <c r="O12197" s="5"/>
    </row>
    <row r="12198" spans="15:15" x14ac:dyDescent="0.3">
      <c r="O12198" s="5"/>
    </row>
    <row r="12199" spans="15:15" x14ac:dyDescent="0.3">
      <c r="O12199" s="5"/>
    </row>
    <row r="12200" spans="15:15" x14ac:dyDescent="0.3">
      <c r="O12200" s="5"/>
    </row>
    <row r="12201" spans="15:15" x14ac:dyDescent="0.3">
      <c r="O12201" s="5"/>
    </row>
    <row r="12202" spans="15:15" x14ac:dyDescent="0.3">
      <c r="O12202" s="5"/>
    </row>
    <row r="12203" spans="15:15" x14ac:dyDescent="0.3">
      <c r="O12203" s="5"/>
    </row>
    <row r="12204" spans="15:15" x14ac:dyDescent="0.3">
      <c r="O12204" s="5"/>
    </row>
    <row r="12205" spans="15:15" x14ac:dyDescent="0.3">
      <c r="O12205" s="5"/>
    </row>
    <row r="12206" spans="15:15" x14ac:dyDescent="0.3">
      <c r="O12206" s="5"/>
    </row>
    <row r="12207" spans="15:15" x14ac:dyDescent="0.3">
      <c r="O12207" s="5"/>
    </row>
    <row r="12208" spans="15:15" x14ac:dyDescent="0.3">
      <c r="O12208" s="5"/>
    </row>
    <row r="12209" spans="15:15" x14ac:dyDescent="0.3">
      <c r="O12209" s="5"/>
    </row>
    <row r="12210" spans="15:15" x14ac:dyDescent="0.3">
      <c r="O12210" s="5"/>
    </row>
    <row r="12211" spans="15:15" x14ac:dyDescent="0.3">
      <c r="O12211" s="5"/>
    </row>
    <row r="12212" spans="15:15" x14ac:dyDescent="0.3">
      <c r="O12212" s="5"/>
    </row>
    <row r="12213" spans="15:15" x14ac:dyDescent="0.3">
      <c r="O12213" s="5"/>
    </row>
    <row r="12214" spans="15:15" x14ac:dyDescent="0.3">
      <c r="O12214" s="5"/>
    </row>
    <row r="12215" spans="15:15" x14ac:dyDescent="0.3">
      <c r="O12215" s="5"/>
    </row>
    <row r="12216" spans="15:15" x14ac:dyDescent="0.3">
      <c r="O12216" s="5"/>
    </row>
    <row r="12217" spans="15:15" x14ac:dyDescent="0.3">
      <c r="O12217" s="5"/>
    </row>
    <row r="12218" spans="15:15" x14ac:dyDescent="0.3">
      <c r="O12218" s="5"/>
    </row>
    <row r="12219" spans="15:15" x14ac:dyDescent="0.3">
      <c r="O12219" s="5"/>
    </row>
    <row r="12220" spans="15:15" x14ac:dyDescent="0.3">
      <c r="O12220" s="5"/>
    </row>
    <row r="12221" spans="15:15" x14ac:dyDescent="0.3">
      <c r="O12221" s="5"/>
    </row>
    <row r="12222" spans="15:15" x14ac:dyDescent="0.3">
      <c r="O12222" s="5"/>
    </row>
    <row r="12223" spans="15:15" x14ac:dyDescent="0.3">
      <c r="O12223" s="5"/>
    </row>
    <row r="12224" spans="15:15" x14ac:dyDescent="0.3">
      <c r="O12224" s="5"/>
    </row>
    <row r="12225" spans="15:15" x14ac:dyDescent="0.3">
      <c r="O12225" s="5"/>
    </row>
    <row r="12226" spans="15:15" x14ac:dyDescent="0.3">
      <c r="O12226" s="5"/>
    </row>
    <row r="12227" spans="15:15" x14ac:dyDescent="0.3">
      <c r="O12227" s="5"/>
    </row>
    <row r="12228" spans="15:15" x14ac:dyDescent="0.3">
      <c r="O12228" s="5"/>
    </row>
    <row r="12229" spans="15:15" x14ac:dyDescent="0.3">
      <c r="O12229" s="5"/>
    </row>
    <row r="12230" spans="15:15" x14ac:dyDescent="0.3">
      <c r="O12230" s="5"/>
    </row>
    <row r="12231" spans="15:15" x14ac:dyDescent="0.3">
      <c r="O12231" s="5"/>
    </row>
    <row r="12232" spans="15:15" x14ac:dyDescent="0.3">
      <c r="O12232" s="5"/>
    </row>
    <row r="12233" spans="15:15" x14ac:dyDescent="0.3">
      <c r="O12233" s="5"/>
    </row>
    <row r="12234" spans="15:15" x14ac:dyDescent="0.3">
      <c r="O12234" s="5"/>
    </row>
    <row r="12235" spans="15:15" x14ac:dyDescent="0.3">
      <c r="O12235" s="5"/>
    </row>
    <row r="12236" spans="15:15" x14ac:dyDescent="0.3">
      <c r="O12236" s="5"/>
    </row>
    <row r="12237" spans="15:15" x14ac:dyDescent="0.3">
      <c r="O12237" s="5"/>
    </row>
    <row r="12238" spans="15:15" x14ac:dyDescent="0.3">
      <c r="O12238" s="5"/>
    </row>
    <row r="12239" spans="15:15" x14ac:dyDescent="0.3">
      <c r="O12239" s="5"/>
    </row>
    <row r="12240" spans="15:15" x14ac:dyDescent="0.3">
      <c r="O12240" s="5"/>
    </row>
    <row r="12241" spans="15:15" x14ac:dyDescent="0.3">
      <c r="O12241" s="5"/>
    </row>
    <row r="12242" spans="15:15" x14ac:dyDescent="0.3">
      <c r="O12242" s="5"/>
    </row>
    <row r="12243" spans="15:15" x14ac:dyDescent="0.3">
      <c r="O12243" s="5"/>
    </row>
    <row r="12244" spans="15:15" x14ac:dyDescent="0.3">
      <c r="O12244" s="5"/>
    </row>
    <row r="12245" spans="15:15" x14ac:dyDescent="0.3">
      <c r="O12245" s="5"/>
    </row>
    <row r="12246" spans="15:15" x14ac:dyDescent="0.3">
      <c r="O12246" s="5"/>
    </row>
    <row r="12247" spans="15:15" x14ac:dyDescent="0.3">
      <c r="O12247" s="5"/>
    </row>
    <row r="12248" spans="15:15" x14ac:dyDescent="0.3">
      <c r="O12248" s="5"/>
    </row>
    <row r="12249" spans="15:15" x14ac:dyDescent="0.3">
      <c r="O12249" s="5"/>
    </row>
    <row r="12250" spans="15:15" x14ac:dyDescent="0.3">
      <c r="O12250" s="5"/>
    </row>
    <row r="12251" spans="15:15" x14ac:dyDescent="0.3">
      <c r="O12251" s="5"/>
    </row>
    <row r="12252" spans="15:15" x14ac:dyDescent="0.3">
      <c r="O12252" s="5"/>
    </row>
    <row r="12253" spans="15:15" x14ac:dyDescent="0.3">
      <c r="O12253" s="5"/>
    </row>
    <row r="12254" spans="15:15" x14ac:dyDescent="0.3">
      <c r="O12254" s="5"/>
    </row>
    <row r="12255" spans="15:15" x14ac:dyDescent="0.3">
      <c r="O12255" s="5"/>
    </row>
    <row r="12256" spans="15:15" x14ac:dyDescent="0.3">
      <c r="O12256" s="5"/>
    </row>
    <row r="12257" spans="15:15" x14ac:dyDescent="0.3">
      <c r="O12257" s="5"/>
    </row>
    <row r="12258" spans="15:15" x14ac:dyDescent="0.3">
      <c r="O12258" s="5"/>
    </row>
    <row r="12259" spans="15:15" x14ac:dyDescent="0.3">
      <c r="O12259" s="5"/>
    </row>
    <row r="12260" spans="15:15" x14ac:dyDescent="0.3">
      <c r="O12260" s="5"/>
    </row>
    <row r="12261" spans="15:15" x14ac:dyDescent="0.3">
      <c r="O12261" s="5"/>
    </row>
    <row r="12262" spans="15:15" x14ac:dyDescent="0.3">
      <c r="O12262" s="5"/>
    </row>
    <row r="12263" spans="15:15" x14ac:dyDescent="0.3">
      <c r="O12263" s="5"/>
    </row>
    <row r="12264" spans="15:15" x14ac:dyDescent="0.3">
      <c r="O12264" s="5"/>
    </row>
    <row r="12265" spans="15:15" x14ac:dyDescent="0.3">
      <c r="O12265" s="5"/>
    </row>
    <row r="12266" spans="15:15" x14ac:dyDescent="0.3">
      <c r="O12266" s="5"/>
    </row>
    <row r="12267" spans="15:15" x14ac:dyDescent="0.3">
      <c r="O12267" s="5"/>
    </row>
    <row r="12268" spans="15:15" x14ac:dyDescent="0.3">
      <c r="O12268" s="5"/>
    </row>
    <row r="12269" spans="15:15" x14ac:dyDescent="0.3">
      <c r="O12269" s="5"/>
    </row>
    <row r="12270" spans="15:15" x14ac:dyDescent="0.3">
      <c r="O12270" s="5"/>
    </row>
    <row r="12271" spans="15:15" x14ac:dyDescent="0.3">
      <c r="O12271" s="5"/>
    </row>
    <row r="12272" spans="15:15" x14ac:dyDescent="0.3">
      <c r="O12272" s="5"/>
    </row>
    <row r="12273" spans="15:15" x14ac:dyDescent="0.3">
      <c r="O12273" s="5"/>
    </row>
    <row r="12274" spans="15:15" x14ac:dyDescent="0.3">
      <c r="O12274" s="5"/>
    </row>
    <row r="12275" spans="15:15" x14ac:dyDescent="0.3">
      <c r="O12275" s="5"/>
    </row>
    <row r="12276" spans="15:15" x14ac:dyDescent="0.3">
      <c r="O12276" s="5"/>
    </row>
    <row r="12277" spans="15:15" x14ac:dyDescent="0.3">
      <c r="O12277" s="5"/>
    </row>
    <row r="12278" spans="15:15" x14ac:dyDescent="0.3">
      <c r="O12278" s="5"/>
    </row>
    <row r="12279" spans="15:15" x14ac:dyDescent="0.3">
      <c r="O12279" s="5"/>
    </row>
    <row r="12280" spans="15:15" x14ac:dyDescent="0.3">
      <c r="O12280" s="5"/>
    </row>
    <row r="12281" spans="15:15" x14ac:dyDescent="0.3">
      <c r="O12281" s="5"/>
    </row>
    <row r="12282" spans="15:15" x14ac:dyDescent="0.3">
      <c r="O12282" s="5"/>
    </row>
    <row r="12283" spans="15:15" x14ac:dyDescent="0.3">
      <c r="O12283" s="5"/>
    </row>
    <row r="12284" spans="15:15" x14ac:dyDescent="0.3">
      <c r="O12284" s="5"/>
    </row>
    <row r="12285" spans="15:15" x14ac:dyDescent="0.3">
      <c r="O12285" s="5"/>
    </row>
    <row r="12286" spans="15:15" x14ac:dyDescent="0.3">
      <c r="O12286" s="5"/>
    </row>
    <row r="12287" spans="15:15" x14ac:dyDescent="0.3">
      <c r="O12287" s="5"/>
    </row>
    <row r="12288" spans="15:15" x14ac:dyDescent="0.3">
      <c r="O12288" s="5"/>
    </row>
    <row r="12289" spans="15:15" x14ac:dyDescent="0.3">
      <c r="O12289" s="5"/>
    </row>
    <row r="12290" spans="15:15" x14ac:dyDescent="0.3">
      <c r="O12290" s="5"/>
    </row>
    <row r="12291" spans="15:15" x14ac:dyDescent="0.3">
      <c r="O12291" s="5"/>
    </row>
    <row r="12292" spans="15:15" x14ac:dyDescent="0.3">
      <c r="O12292" s="5"/>
    </row>
    <row r="12293" spans="15:15" x14ac:dyDescent="0.3">
      <c r="O12293" s="5"/>
    </row>
    <row r="12294" spans="15:15" x14ac:dyDescent="0.3">
      <c r="O12294" s="5"/>
    </row>
    <row r="12295" spans="15:15" x14ac:dyDescent="0.3">
      <c r="O12295" s="5"/>
    </row>
    <row r="12296" spans="15:15" x14ac:dyDescent="0.3">
      <c r="O12296" s="5"/>
    </row>
    <row r="12297" spans="15:15" x14ac:dyDescent="0.3">
      <c r="O12297" s="5"/>
    </row>
    <row r="12298" spans="15:15" x14ac:dyDescent="0.3">
      <c r="O12298" s="5"/>
    </row>
    <row r="12299" spans="15:15" x14ac:dyDescent="0.3">
      <c r="O12299" s="5"/>
    </row>
    <row r="12300" spans="15:15" x14ac:dyDescent="0.3">
      <c r="O12300" s="5"/>
    </row>
    <row r="12301" spans="15:15" x14ac:dyDescent="0.3">
      <c r="O12301" s="5"/>
    </row>
    <row r="12302" spans="15:15" x14ac:dyDescent="0.3">
      <c r="O12302" s="5"/>
    </row>
    <row r="12303" spans="15:15" x14ac:dyDescent="0.3">
      <c r="O12303" s="5"/>
    </row>
    <row r="12304" spans="15:15" x14ac:dyDescent="0.3">
      <c r="O12304" s="5"/>
    </row>
    <row r="12305" spans="15:15" x14ac:dyDescent="0.3">
      <c r="O12305" s="5"/>
    </row>
    <row r="12306" spans="15:15" x14ac:dyDescent="0.3">
      <c r="O12306" s="5"/>
    </row>
    <row r="12307" spans="15:15" x14ac:dyDescent="0.3">
      <c r="O12307" s="5"/>
    </row>
    <row r="12308" spans="15:15" x14ac:dyDescent="0.3">
      <c r="O12308" s="5"/>
    </row>
    <row r="12309" spans="15:15" x14ac:dyDescent="0.3">
      <c r="O12309" s="5"/>
    </row>
    <row r="12310" spans="15:15" x14ac:dyDescent="0.3">
      <c r="O12310" s="5"/>
    </row>
    <row r="12311" spans="15:15" x14ac:dyDescent="0.3">
      <c r="O12311" s="5"/>
    </row>
    <row r="12312" spans="15:15" x14ac:dyDescent="0.3">
      <c r="O12312" s="5"/>
    </row>
    <row r="12313" spans="15:15" x14ac:dyDescent="0.3">
      <c r="O12313" s="5"/>
    </row>
    <row r="12314" spans="15:15" x14ac:dyDescent="0.3">
      <c r="O12314" s="5"/>
    </row>
    <row r="12315" spans="15:15" x14ac:dyDescent="0.3">
      <c r="O12315" s="5"/>
    </row>
    <row r="12316" spans="15:15" x14ac:dyDescent="0.3">
      <c r="O12316" s="5"/>
    </row>
    <row r="12317" spans="15:15" x14ac:dyDescent="0.3">
      <c r="O12317" s="5"/>
    </row>
    <row r="12318" spans="15:15" x14ac:dyDescent="0.3">
      <c r="O12318" s="5"/>
    </row>
    <row r="12319" spans="15:15" x14ac:dyDescent="0.3">
      <c r="O12319" s="5"/>
    </row>
    <row r="12320" spans="15:15" x14ac:dyDescent="0.3">
      <c r="O12320" s="5"/>
    </row>
    <row r="12321" spans="15:15" x14ac:dyDescent="0.3">
      <c r="O12321" s="5"/>
    </row>
    <row r="12322" spans="15:15" x14ac:dyDescent="0.3">
      <c r="O12322" s="5"/>
    </row>
    <row r="12323" spans="15:15" x14ac:dyDescent="0.3">
      <c r="O12323" s="5"/>
    </row>
    <row r="12324" spans="15:15" x14ac:dyDescent="0.3">
      <c r="O12324" s="5"/>
    </row>
    <row r="12325" spans="15:15" x14ac:dyDescent="0.3">
      <c r="O12325" s="5"/>
    </row>
    <row r="12326" spans="15:15" x14ac:dyDescent="0.3">
      <c r="O12326" s="5"/>
    </row>
    <row r="12327" spans="15:15" x14ac:dyDescent="0.3">
      <c r="O12327" s="5"/>
    </row>
    <row r="12328" spans="15:15" x14ac:dyDescent="0.3">
      <c r="O12328" s="5"/>
    </row>
    <row r="12329" spans="15:15" x14ac:dyDescent="0.3">
      <c r="O12329" s="5"/>
    </row>
    <row r="12330" spans="15:15" x14ac:dyDescent="0.3">
      <c r="O12330" s="5"/>
    </row>
    <row r="12331" spans="15:15" x14ac:dyDescent="0.3">
      <c r="O12331" s="5"/>
    </row>
    <row r="12332" spans="15:15" x14ac:dyDescent="0.3">
      <c r="O12332" s="5"/>
    </row>
    <row r="12333" spans="15:15" x14ac:dyDescent="0.3">
      <c r="O12333" s="5"/>
    </row>
    <row r="12334" spans="15:15" x14ac:dyDescent="0.3">
      <c r="O12334" s="5"/>
    </row>
    <row r="12335" spans="15:15" x14ac:dyDescent="0.3">
      <c r="O12335" s="5"/>
    </row>
    <row r="12336" spans="15:15" x14ac:dyDescent="0.3">
      <c r="O12336" s="5"/>
    </row>
    <row r="12337" spans="15:15" x14ac:dyDescent="0.3">
      <c r="O12337" s="5"/>
    </row>
    <row r="12338" spans="15:15" x14ac:dyDescent="0.3">
      <c r="O12338" s="5"/>
    </row>
    <row r="12339" spans="15:15" x14ac:dyDescent="0.3">
      <c r="O12339" s="5"/>
    </row>
    <row r="12340" spans="15:15" x14ac:dyDescent="0.3">
      <c r="O12340" s="5"/>
    </row>
    <row r="12341" spans="15:15" x14ac:dyDescent="0.3">
      <c r="O12341" s="5"/>
    </row>
    <row r="12342" spans="15:15" x14ac:dyDescent="0.3">
      <c r="O12342" s="5"/>
    </row>
    <row r="12343" spans="15:15" x14ac:dyDescent="0.3">
      <c r="O12343" s="5"/>
    </row>
    <row r="12344" spans="15:15" x14ac:dyDescent="0.3">
      <c r="O12344" s="5"/>
    </row>
    <row r="12345" spans="15:15" x14ac:dyDescent="0.3">
      <c r="O12345" s="5"/>
    </row>
    <row r="12346" spans="15:15" x14ac:dyDescent="0.3">
      <c r="O12346" s="5"/>
    </row>
    <row r="12347" spans="15:15" x14ac:dyDescent="0.3">
      <c r="O12347" s="5"/>
    </row>
    <row r="12348" spans="15:15" x14ac:dyDescent="0.3">
      <c r="O12348" s="5"/>
    </row>
    <row r="12349" spans="15:15" x14ac:dyDescent="0.3">
      <c r="O12349" s="5"/>
    </row>
    <row r="12350" spans="15:15" x14ac:dyDescent="0.3">
      <c r="O12350" s="5"/>
    </row>
    <row r="12351" spans="15:15" x14ac:dyDescent="0.3">
      <c r="O12351" s="5"/>
    </row>
    <row r="12352" spans="15:15" x14ac:dyDescent="0.3">
      <c r="O12352" s="5"/>
    </row>
    <row r="12353" spans="15:15" x14ac:dyDescent="0.3">
      <c r="O12353" s="5"/>
    </row>
    <row r="12354" spans="15:15" x14ac:dyDescent="0.3">
      <c r="O12354" s="5"/>
    </row>
    <row r="12355" spans="15:15" x14ac:dyDescent="0.3">
      <c r="O12355" s="5"/>
    </row>
    <row r="12356" spans="15:15" x14ac:dyDescent="0.3">
      <c r="O12356" s="5"/>
    </row>
    <row r="12357" spans="15:15" x14ac:dyDescent="0.3">
      <c r="O12357" s="5"/>
    </row>
    <row r="12358" spans="15:15" x14ac:dyDescent="0.3">
      <c r="O12358" s="5"/>
    </row>
    <row r="12359" spans="15:15" x14ac:dyDescent="0.3">
      <c r="O12359" s="5"/>
    </row>
    <row r="12360" spans="15:15" x14ac:dyDescent="0.3">
      <c r="O12360" s="5"/>
    </row>
    <row r="12361" spans="15:15" x14ac:dyDescent="0.3">
      <c r="O12361" s="5"/>
    </row>
    <row r="12362" spans="15:15" x14ac:dyDescent="0.3">
      <c r="O12362" s="5"/>
    </row>
    <row r="12363" spans="15:15" x14ac:dyDescent="0.3">
      <c r="O12363" s="5"/>
    </row>
    <row r="12364" spans="15:15" x14ac:dyDescent="0.3">
      <c r="O12364" s="5"/>
    </row>
    <row r="12365" spans="15:15" x14ac:dyDescent="0.3">
      <c r="O12365" s="5"/>
    </row>
    <row r="12366" spans="15:15" x14ac:dyDescent="0.3">
      <c r="O12366" s="5"/>
    </row>
    <row r="12367" spans="15:15" x14ac:dyDescent="0.3">
      <c r="O12367" s="5"/>
    </row>
    <row r="12368" spans="15:15" x14ac:dyDescent="0.3">
      <c r="O12368" s="5"/>
    </row>
    <row r="12369" spans="15:15" x14ac:dyDescent="0.3">
      <c r="O12369" s="5"/>
    </row>
    <row r="12370" spans="15:15" x14ac:dyDescent="0.3">
      <c r="O12370" s="5"/>
    </row>
    <row r="12371" spans="15:15" x14ac:dyDescent="0.3">
      <c r="O12371" s="5"/>
    </row>
    <row r="12372" spans="15:15" x14ac:dyDescent="0.3">
      <c r="O12372" s="5"/>
    </row>
    <row r="12373" spans="15:15" x14ac:dyDescent="0.3">
      <c r="O12373" s="5"/>
    </row>
    <row r="12374" spans="15:15" x14ac:dyDescent="0.3">
      <c r="O12374" s="5"/>
    </row>
    <row r="12375" spans="15:15" x14ac:dyDescent="0.3">
      <c r="O12375" s="5"/>
    </row>
    <row r="12376" spans="15:15" x14ac:dyDescent="0.3">
      <c r="O12376" s="5"/>
    </row>
    <row r="12377" spans="15:15" x14ac:dyDescent="0.3">
      <c r="O12377" s="5"/>
    </row>
    <row r="12378" spans="15:15" x14ac:dyDescent="0.3">
      <c r="O12378" s="5"/>
    </row>
    <row r="12379" spans="15:15" x14ac:dyDescent="0.3">
      <c r="O12379" s="5"/>
    </row>
    <row r="12380" spans="15:15" x14ac:dyDescent="0.3">
      <c r="O12380" s="5"/>
    </row>
    <row r="12381" spans="15:15" x14ac:dyDescent="0.3">
      <c r="O12381" s="5"/>
    </row>
    <row r="12382" spans="15:15" x14ac:dyDescent="0.3">
      <c r="O12382" s="5"/>
    </row>
    <row r="12383" spans="15:15" x14ac:dyDescent="0.3">
      <c r="O12383" s="5"/>
    </row>
    <row r="12384" spans="15:15" x14ac:dyDescent="0.3">
      <c r="O12384" s="5"/>
    </row>
    <row r="12385" spans="15:15" x14ac:dyDescent="0.3">
      <c r="O12385" s="5"/>
    </row>
    <row r="12386" spans="15:15" x14ac:dyDescent="0.3">
      <c r="O12386" s="5"/>
    </row>
    <row r="12387" spans="15:15" x14ac:dyDescent="0.3">
      <c r="O12387" s="5"/>
    </row>
    <row r="12388" spans="15:15" x14ac:dyDescent="0.3">
      <c r="O12388" s="5"/>
    </row>
    <row r="12389" spans="15:15" x14ac:dyDescent="0.3">
      <c r="O12389" s="5"/>
    </row>
    <row r="12390" spans="15:15" x14ac:dyDescent="0.3">
      <c r="O12390" s="5"/>
    </row>
    <row r="12391" spans="15:15" x14ac:dyDescent="0.3">
      <c r="O12391" s="5"/>
    </row>
    <row r="12392" spans="15:15" x14ac:dyDescent="0.3">
      <c r="O12392" s="5"/>
    </row>
    <row r="12393" spans="15:15" x14ac:dyDescent="0.3">
      <c r="O12393" s="5"/>
    </row>
    <row r="12394" spans="15:15" x14ac:dyDescent="0.3">
      <c r="O12394" s="5"/>
    </row>
    <row r="12395" spans="15:15" x14ac:dyDescent="0.3">
      <c r="O12395" s="5"/>
    </row>
    <row r="12396" spans="15:15" x14ac:dyDescent="0.3">
      <c r="O12396" s="5"/>
    </row>
    <row r="12397" spans="15:15" x14ac:dyDescent="0.3">
      <c r="O12397" s="5"/>
    </row>
    <row r="12398" spans="15:15" x14ac:dyDescent="0.3">
      <c r="O12398" s="5"/>
    </row>
    <row r="12399" spans="15:15" x14ac:dyDescent="0.3">
      <c r="O12399" s="5"/>
    </row>
    <row r="12400" spans="15:15" x14ac:dyDescent="0.3">
      <c r="O12400" s="5"/>
    </row>
    <row r="12401" spans="15:15" x14ac:dyDescent="0.3">
      <c r="O12401" s="5"/>
    </row>
    <row r="12402" spans="15:15" x14ac:dyDescent="0.3">
      <c r="O12402" s="5"/>
    </row>
    <row r="12403" spans="15:15" x14ac:dyDescent="0.3">
      <c r="O12403" s="5"/>
    </row>
    <row r="12404" spans="15:15" x14ac:dyDescent="0.3">
      <c r="O12404" s="5"/>
    </row>
    <row r="12405" spans="15:15" x14ac:dyDescent="0.3">
      <c r="O12405" s="5"/>
    </row>
    <row r="12406" spans="15:15" x14ac:dyDescent="0.3">
      <c r="O12406" s="5"/>
    </row>
    <row r="12407" spans="15:15" x14ac:dyDescent="0.3">
      <c r="O12407" s="5"/>
    </row>
    <row r="12408" spans="15:15" x14ac:dyDescent="0.3">
      <c r="O12408" s="5"/>
    </row>
    <row r="12409" spans="15:15" x14ac:dyDescent="0.3">
      <c r="O12409" s="5"/>
    </row>
    <row r="12410" spans="15:15" x14ac:dyDescent="0.3">
      <c r="O12410" s="5"/>
    </row>
    <row r="12411" spans="15:15" x14ac:dyDescent="0.3">
      <c r="O12411" s="5"/>
    </row>
    <row r="12412" spans="15:15" x14ac:dyDescent="0.3">
      <c r="O12412" s="5"/>
    </row>
    <row r="12413" spans="15:15" x14ac:dyDescent="0.3">
      <c r="O12413" s="5"/>
    </row>
    <row r="12414" spans="15:15" x14ac:dyDescent="0.3">
      <c r="O12414" s="5"/>
    </row>
    <row r="12415" spans="15:15" x14ac:dyDescent="0.3">
      <c r="O12415" s="5"/>
    </row>
    <row r="12416" spans="15:15" x14ac:dyDescent="0.3">
      <c r="O12416" s="5"/>
    </row>
    <row r="12417" spans="15:15" x14ac:dyDescent="0.3">
      <c r="O12417" s="5"/>
    </row>
    <row r="12418" spans="15:15" x14ac:dyDescent="0.3">
      <c r="O12418" s="5"/>
    </row>
    <row r="12419" spans="15:15" x14ac:dyDescent="0.3">
      <c r="O12419" s="5"/>
    </row>
    <row r="12420" spans="15:15" x14ac:dyDescent="0.3">
      <c r="O12420" s="5"/>
    </row>
    <row r="12421" spans="15:15" x14ac:dyDescent="0.3">
      <c r="O12421" s="5"/>
    </row>
    <row r="12422" spans="15:15" x14ac:dyDescent="0.3">
      <c r="O12422" s="5"/>
    </row>
    <row r="12423" spans="15:15" x14ac:dyDescent="0.3">
      <c r="O12423" s="5"/>
    </row>
    <row r="12424" spans="15:15" x14ac:dyDescent="0.3">
      <c r="O12424" s="5"/>
    </row>
    <row r="12425" spans="15:15" x14ac:dyDescent="0.3">
      <c r="O12425" s="5"/>
    </row>
    <row r="12426" spans="15:15" x14ac:dyDescent="0.3">
      <c r="O12426" s="5"/>
    </row>
    <row r="12427" spans="15:15" x14ac:dyDescent="0.3">
      <c r="O12427" s="5"/>
    </row>
    <row r="12428" spans="15:15" x14ac:dyDescent="0.3">
      <c r="O12428" s="5"/>
    </row>
    <row r="12429" spans="15:15" x14ac:dyDescent="0.3">
      <c r="O12429" s="5"/>
    </row>
    <row r="12430" spans="15:15" x14ac:dyDescent="0.3">
      <c r="O12430" s="5"/>
    </row>
    <row r="12431" spans="15:15" x14ac:dyDescent="0.3">
      <c r="O12431" s="5"/>
    </row>
    <row r="12432" spans="15:15" x14ac:dyDescent="0.3">
      <c r="O12432" s="5"/>
    </row>
    <row r="12433" spans="15:15" x14ac:dyDescent="0.3">
      <c r="O12433" s="5"/>
    </row>
    <row r="12434" spans="15:15" x14ac:dyDescent="0.3">
      <c r="O12434" s="5"/>
    </row>
    <row r="12435" spans="15:15" x14ac:dyDescent="0.3">
      <c r="O12435" s="5"/>
    </row>
    <row r="12436" spans="15:15" x14ac:dyDescent="0.3">
      <c r="O12436" s="5"/>
    </row>
    <row r="12437" spans="15:15" x14ac:dyDescent="0.3">
      <c r="O12437" s="5"/>
    </row>
    <row r="12438" spans="15:15" x14ac:dyDescent="0.3">
      <c r="O12438" s="5"/>
    </row>
    <row r="12439" spans="15:15" x14ac:dyDescent="0.3">
      <c r="O12439" s="5"/>
    </row>
    <row r="12440" spans="15:15" x14ac:dyDescent="0.3">
      <c r="O12440" s="5"/>
    </row>
    <row r="12441" spans="15:15" x14ac:dyDescent="0.3">
      <c r="O12441" s="5"/>
    </row>
    <row r="12442" spans="15:15" x14ac:dyDescent="0.3">
      <c r="O12442" s="5"/>
    </row>
    <row r="12443" spans="15:15" x14ac:dyDescent="0.3">
      <c r="O12443" s="5"/>
    </row>
    <row r="12444" spans="15:15" x14ac:dyDescent="0.3">
      <c r="O12444" s="5"/>
    </row>
    <row r="12445" spans="15:15" x14ac:dyDescent="0.3">
      <c r="O12445" s="5"/>
    </row>
    <row r="12446" spans="15:15" x14ac:dyDescent="0.3">
      <c r="O12446" s="5"/>
    </row>
    <row r="12447" spans="15:15" x14ac:dyDescent="0.3">
      <c r="O12447" s="5"/>
    </row>
    <row r="12448" spans="15:15" x14ac:dyDescent="0.3">
      <c r="O12448" s="5"/>
    </row>
    <row r="12449" spans="15:15" x14ac:dyDescent="0.3">
      <c r="O12449" s="5"/>
    </row>
    <row r="12450" spans="15:15" x14ac:dyDescent="0.3">
      <c r="O12450" s="5"/>
    </row>
    <row r="12451" spans="15:15" x14ac:dyDescent="0.3">
      <c r="O12451" s="5"/>
    </row>
    <row r="12452" spans="15:15" x14ac:dyDescent="0.3">
      <c r="O12452" s="5"/>
    </row>
    <row r="12453" spans="15:15" x14ac:dyDescent="0.3">
      <c r="O12453" s="5"/>
    </row>
    <row r="12454" spans="15:15" x14ac:dyDescent="0.3">
      <c r="O12454" s="5"/>
    </row>
    <row r="12455" spans="15:15" x14ac:dyDescent="0.3">
      <c r="O12455" s="5"/>
    </row>
    <row r="12456" spans="15:15" x14ac:dyDescent="0.3">
      <c r="O12456" s="5"/>
    </row>
    <row r="12457" spans="15:15" x14ac:dyDescent="0.3">
      <c r="O12457" s="5"/>
    </row>
    <row r="12458" spans="15:15" x14ac:dyDescent="0.3">
      <c r="O12458" s="5"/>
    </row>
    <row r="12459" spans="15:15" x14ac:dyDescent="0.3">
      <c r="O12459" s="5"/>
    </row>
    <row r="12460" spans="15:15" x14ac:dyDescent="0.3">
      <c r="O12460" s="5"/>
    </row>
    <row r="12461" spans="15:15" x14ac:dyDescent="0.3">
      <c r="O12461" s="5"/>
    </row>
    <row r="12462" spans="15:15" x14ac:dyDescent="0.3">
      <c r="O12462" s="5"/>
    </row>
    <row r="12463" spans="15:15" x14ac:dyDescent="0.3">
      <c r="O12463" s="5"/>
    </row>
    <row r="12464" spans="15:15" x14ac:dyDescent="0.3">
      <c r="O12464" s="5"/>
    </row>
    <row r="12465" spans="15:15" x14ac:dyDescent="0.3">
      <c r="O12465" s="5"/>
    </row>
    <row r="12466" spans="15:15" x14ac:dyDescent="0.3">
      <c r="O12466" s="5"/>
    </row>
    <row r="12467" spans="15:15" x14ac:dyDescent="0.3">
      <c r="O12467" s="5"/>
    </row>
    <row r="12468" spans="15:15" x14ac:dyDescent="0.3">
      <c r="O12468" s="5"/>
    </row>
    <row r="12469" spans="15:15" x14ac:dyDescent="0.3">
      <c r="O12469" s="5"/>
    </row>
    <row r="12470" spans="15:15" x14ac:dyDescent="0.3">
      <c r="O12470" s="5"/>
    </row>
    <row r="12471" spans="15:15" x14ac:dyDescent="0.3">
      <c r="O12471" s="5"/>
    </row>
    <row r="12472" spans="15:15" x14ac:dyDescent="0.3">
      <c r="O12472" s="5"/>
    </row>
    <row r="12473" spans="15:15" x14ac:dyDescent="0.3">
      <c r="O12473" s="5"/>
    </row>
    <row r="12474" spans="15:15" x14ac:dyDescent="0.3">
      <c r="O12474" s="5"/>
    </row>
    <row r="12475" spans="15:15" x14ac:dyDescent="0.3">
      <c r="O12475" s="5"/>
    </row>
    <row r="12476" spans="15:15" x14ac:dyDescent="0.3">
      <c r="O12476" s="5"/>
    </row>
    <row r="12477" spans="15:15" x14ac:dyDescent="0.3">
      <c r="O12477" s="5"/>
    </row>
    <row r="12478" spans="15:15" x14ac:dyDescent="0.3">
      <c r="O12478" s="5"/>
    </row>
    <row r="12479" spans="15:15" x14ac:dyDescent="0.3">
      <c r="O12479" s="5"/>
    </row>
    <row r="12480" spans="15:15" x14ac:dyDescent="0.3">
      <c r="O12480" s="5"/>
    </row>
    <row r="12481" spans="15:15" x14ac:dyDescent="0.3">
      <c r="O12481" s="5"/>
    </row>
    <row r="12482" spans="15:15" x14ac:dyDescent="0.3">
      <c r="O12482" s="5"/>
    </row>
    <row r="12483" spans="15:15" x14ac:dyDescent="0.3">
      <c r="O12483" s="5"/>
    </row>
    <row r="12484" spans="15:15" x14ac:dyDescent="0.3">
      <c r="O12484" s="5"/>
    </row>
    <row r="12485" spans="15:15" x14ac:dyDescent="0.3">
      <c r="O12485" s="5"/>
    </row>
    <row r="12486" spans="15:15" x14ac:dyDescent="0.3">
      <c r="O12486" s="5"/>
    </row>
    <row r="12487" spans="15:15" x14ac:dyDescent="0.3">
      <c r="O12487" s="5"/>
    </row>
    <row r="12488" spans="15:15" x14ac:dyDescent="0.3">
      <c r="O12488" s="5"/>
    </row>
    <row r="12489" spans="15:15" x14ac:dyDescent="0.3">
      <c r="O12489" s="5"/>
    </row>
    <row r="12490" spans="15:15" x14ac:dyDescent="0.3">
      <c r="O12490" s="5"/>
    </row>
    <row r="12491" spans="15:15" x14ac:dyDescent="0.3">
      <c r="O12491" s="5"/>
    </row>
    <row r="12492" spans="15:15" x14ac:dyDescent="0.3">
      <c r="O12492" s="5"/>
    </row>
    <row r="12493" spans="15:15" x14ac:dyDescent="0.3">
      <c r="O12493" s="5"/>
    </row>
    <row r="12494" spans="15:15" x14ac:dyDescent="0.3">
      <c r="O12494" s="5"/>
    </row>
    <row r="12495" spans="15:15" x14ac:dyDescent="0.3">
      <c r="O12495" s="5"/>
    </row>
    <row r="12496" spans="15:15" x14ac:dyDescent="0.3">
      <c r="O12496" s="5"/>
    </row>
    <row r="12497" spans="15:15" x14ac:dyDescent="0.3">
      <c r="O12497" s="5"/>
    </row>
    <row r="12498" spans="15:15" x14ac:dyDescent="0.3">
      <c r="O12498" s="5"/>
    </row>
    <row r="12499" spans="15:15" x14ac:dyDescent="0.3">
      <c r="O12499" s="5"/>
    </row>
    <row r="12500" spans="15:15" x14ac:dyDescent="0.3">
      <c r="O12500" s="5"/>
    </row>
    <row r="12501" spans="15:15" x14ac:dyDescent="0.3">
      <c r="O12501" s="5"/>
    </row>
    <row r="12502" spans="15:15" x14ac:dyDescent="0.3">
      <c r="O12502" s="5"/>
    </row>
    <row r="12503" spans="15:15" x14ac:dyDescent="0.3">
      <c r="O12503" s="5"/>
    </row>
    <row r="12504" spans="15:15" x14ac:dyDescent="0.3">
      <c r="O12504" s="5"/>
    </row>
    <row r="12505" spans="15:15" x14ac:dyDescent="0.3">
      <c r="O12505" s="5"/>
    </row>
    <row r="12506" spans="15:15" x14ac:dyDescent="0.3">
      <c r="O12506" s="5"/>
    </row>
    <row r="12507" spans="15:15" x14ac:dyDescent="0.3">
      <c r="O12507" s="5"/>
    </row>
    <row r="12508" spans="15:15" x14ac:dyDescent="0.3">
      <c r="O12508" s="5"/>
    </row>
    <row r="12509" spans="15:15" x14ac:dyDescent="0.3">
      <c r="O12509" s="5"/>
    </row>
    <row r="12510" spans="15:15" x14ac:dyDescent="0.3">
      <c r="O12510" s="5"/>
    </row>
    <row r="12511" spans="15:15" x14ac:dyDescent="0.3">
      <c r="O12511" s="5"/>
    </row>
    <row r="12512" spans="15:15" x14ac:dyDescent="0.3">
      <c r="O12512" s="5"/>
    </row>
    <row r="12513" spans="15:15" x14ac:dyDescent="0.3">
      <c r="O12513" s="5"/>
    </row>
    <row r="12514" spans="15:15" x14ac:dyDescent="0.3">
      <c r="O12514" s="5"/>
    </row>
    <row r="12515" spans="15:15" x14ac:dyDescent="0.3">
      <c r="O12515" s="5"/>
    </row>
    <row r="12516" spans="15:15" x14ac:dyDescent="0.3">
      <c r="O12516" s="5"/>
    </row>
    <row r="12517" spans="15:15" x14ac:dyDescent="0.3">
      <c r="O12517" s="5"/>
    </row>
    <row r="12518" spans="15:15" x14ac:dyDescent="0.3">
      <c r="O12518" s="5"/>
    </row>
    <row r="12519" spans="15:15" x14ac:dyDescent="0.3">
      <c r="O12519" s="5"/>
    </row>
    <row r="12520" spans="15:15" x14ac:dyDescent="0.3">
      <c r="O12520" s="5"/>
    </row>
    <row r="12521" spans="15:15" x14ac:dyDescent="0.3">
      <c r="O12521" s="5"/>
    </row>
    <row r="12522" spans="15:15" x14ac:dyDescent="0.3">
      <c r="O12522" s="5"/>
    </row>
    <row r="12523" spans="15:15" x14ac:dyDescent="0.3">
      <c r="O12523" s="5"/>
    </row>
    <row r="12524" spans="15:15" x14ac:dyDescent="0.3">
      <c r="O12524" s="5"/>
    </row>
    <row r="12525" spans="15:15" x14ac:dyDescent="0.3">
      <c r="O12525" s="5"/>
    </row>
    <row r="12526" spans="15:15" x14ac:dyDescent="0.3">
      <c r="O12526" s="5"/>
    </row>
    <row r="12527" spans="15:15" x14ac:dyDescent="0.3">
      <c r="O12527" s="5"/>
    </row>
    <row r="12528" spans="15:15" x14ac:dyDescent="0.3">
      <c r="O12528" s="5"/>
    </row>
    <row r="12529" spans="15:15" x14ac:dyDescent="0.3">
      <c r="O12529" s="5"/>
    </row>
    <row r="12530" spans="15:15" x14ac:dyDescent="0.3">
      <c r="O12530" s="5"/>
    </row>
    <row r="12531" spans="15:15" x14ac:dyDescent="0.3">
      <c r="O12531" s="5"/>
    </row>
    <row r="12532" spans="15:15" x14ac:dyDescent="0.3">
      <c r="O12532" s="5"/>
    </row>
    <row r="12533" spans="15:15" x14ac:dyDescent="0.3">
      <c r="O12533" s="5"/>
    </row>
    <row r="12534" spans="15:15" x14ac:dyDescent="0.3">
      <c r="O12534" s="5"/>
    </row>
    <row r="12535" spans="15:15" x14ac:dyDescent="0.3">
      <c r="O12535" s="5"/>
    </row>
    <row r="12536" spans="15:15" x14ac:dyDescent="0.3">
      <c r="O12536" s="5"/>
    </row>
    <row r="12537" spans="15:15" x14ac:dyDescent="0.3">
      <c r="O12537" s="5"/>
    </row>
    <row r="12538" spans="15:15" x14ac:dyDescent="0.3">
      <c r="O12538" s="5"/>
    </row>
    <row r="12539" spans="15:15" x14ac:dyDescent="0.3">
      <c r="O12539" s="5"/>
    </row>
    <row r="12540" spans="15:15" x14ac:dyDescent="0.3">
      <c r="O12540" s="5"/>
    </row>
    <row r="12541" spans="15:15" x14ac:dyDescent="0.3">
      <c r="O12541" s="5"/>
    </row>
    <row r="12542" spans="15:15" x14ac:dyDescent="0.3">
      <c r="O12542" s="5"/>
    </row>
    <row r="12543" spans="15:15" x14ac:dyDescent="0.3">
      <c r="O12543" s="5"/>
    </row>
    <row r="12544" spans="15:15" x14ac:dyDescent="0.3">
      <c r="O12544" s="5"/>
    </row>
    <row r="12545" spans="15:15" x14ac:dyDescent="0.3">
      <c r="O12545" s="5"/>
    </row>
    <row r="12546" spans="15:15" x14ac:dyDescent="0.3">
      <c r="O12546" s="5"/>
    </row>
    <row r="12547" spans="15:15" x14ac:dyDescent="0.3">
      <c r="O12547" s="5"/>
    </row>
    <row r="12548" spans="15:15" x14ac:dyDescent="0.3">
      <c r="O12548" s="5"/>
    </row>
    <row r="12549" spans="15:15" x14ac:dyDescent="0.3">
      <c r="O12549" s="5"/>
    </row>
    <row r="12550" spans="15:15" x14ac:dyDescent="0.3">
      <c r="O12550" s="5"/>
    </row>
    <row r="12551" spans="15:15" x14ac:dyDescent="0.3">
      <c r="O12551" s="5"/>
    </row>
    <row r="12552" spans="15:15" x14ac:dyDescent="0.3">
      <c r="O12552" s="5"/>
    </row>
    <row r="12553" spans="15:15" x14ac:dyDescent="0.3">
      <c r="O12553" s="5"/>
    </row>
    <row r="12554" spans="15:15" x14ac:dyDescent="0.3">
      <c r="O12554" s="5"/>
    </row>
    <row r="12555" spans="15:15" x14ac:dyDescent="0.3">
      <c r="O12555" s="5"/>
    </row>
    <row r="12556" spans="15:15" x14ac:dyDescent="0.3">
      <c r="O12556" s="5"/>
    </row>
    <row r="12557" spans="15:15" x14ac:dyDescent="0.3">
      <c r="O12557" s="5"/>
    </row>
    <row r="12558" spans="15:15" x14ac:dyDescent="0.3">
      <c r="O12558" s="5"/>
    </row>
    <row r="12559" spans="15:15" x14ac:dyDescent="0.3">
      <c r="O12559" s="5"/>
    </row>
    <row r="12560" spans="15:15" x14ac:dyDescent="0.3">
      <c r="O12560" s="5"/>
    </row>
    <row r="12561" spans="15:15" x14ac:dyDescent="0.3">
      <c r="O12561" s="5"/>
    </row>
    <row r="12562" spans="15:15" x14ac:dyDescent="0.3">
      <c r="O12562" s="5"/>
    </row>
    <row r="12563" spans="15:15" x14ac:dyDescent="0.3">
      <c r="O12563" s="5"/>
    </row>
    <row r="12564" spans="15:15" x14ac:dyDescent="0.3">
      <c r="O12564" s="5"/>
    </row>
    <row r="12565" spans="15:15" x14ac:dyDescent="0.3">
      <c r="O12565" s="5"/>
    </row>
    <row r="12566" spans="15:15" x14ac:dyDescent="0.3">
      <c r="O12566" s="5"/>
    </row>
    <row r="12567" spans="15:15" x14ac:dyDescent="0.3">
      <c r="O12567" s="5"/>
    </row>
    <row r="12568" spans="15:15" x14ac:dyDescent="0.3">
      <c r="O12568" s="5"/>
    </row>
    <row r="12569" spans="15:15" x14ac:dyDescent="0.3">
      <c r="O12569" s="5"/>
    </row>
    <row r="12570" spans="15:15" x14ac:dyDescent="0.3">
      <c r="O12570" s="5"/>
    </row>
    <row r="12571" spans="15:15" x14ac:dyDescent="0.3">
      <c r="O12571" s="5"/>
    </row>
    <row r="12572" spans="15:15" x14ac:dyDescent="0.3">
      <c r="O12572" s="5"/>
    </row>
    <row r="12573" spans="15:15" x14ac:dyDescent="0.3">
      <c r="O12573" s="5"/>
    </row>
    <row r="12574" spans="15:15" x14ac:dyDescent="0.3">
      <c r="O12574" s="5"/>
    </row>
    <row r="12575" spans="15:15" x14ac:dyDescent="0.3">
      <c r="O12575" s="5"/>
    </row>
    <row r="12576" spans="15:15" x14ac:dyDescent="0.3">
      <c r="O12576" s="5"/>
    </row>
    <row r="12577" spans="15:15" x14ac:dyDescent="0.3">
      <c r="O12577" s="5"/>
    </row>
    <row r="12578" spans="15:15" x14ac:dyDescent="0.3">
      <c r="O12578" s="5"/>
    </row>
    <row r="12579" spans="15:15" x14ac:dyDescent="0.3">
      <c r="O12579" s="5"/>
    </row>
    <row r="12580" spans="15:15" x14ac:dyDescent="0.3">
      <c r="O12580" s="5"/>
    </row>
    <row r="12581" spans="15:15" x14ac:dyDescent="0.3">
      <c r="O12581" s="5"/>
    </row>
    <row r="12582" spans="15:15" x14ac:dyDescent="0.3">
      <c r="O12582" s="5"/>
    </row>
    <row r="12583" spans="15:15" x14ac:dyDescent="0.3">
      <c r="O12583" s="5"/>
    </row>
    <row r="12584" spans="15:15" x14ac:dyDescent="0.3">
      <c r="O12584" s="5"/>
    </row>
    <row r="12585" spans="15:15" x14ac:dyDescent="0.3">
      <c r="O12585" s="5"/>
    </row>
    <row r="12586" spans="15:15" x14ac:dyDescent="0.3">
      <c r="O12586" s="5"/>
    </row>
    <row r="12587" spans="15:15" x14ac:dyDescent="0.3">
      <c r="O12587" s="5"/>
    </row>
    <row r="12588" spans="15:15" x14ac:dyDescent="0.3">
      <c r="O12588" s="5"/>
    </row>
    <row r="12589" spans="15:15" x14ac:dyDescent="0.3">
      <c r="O12589" s="5"/>
    </row>
    <row r="12590" spans="15:15" x14ac:dyDescent="0.3">
      <c r="O12590" s="5"/>
    </row>
    <row r="12591" spans="15:15" x14ac:dyDescent="0.3">
      <c r="O12591" s="5"/>
    </row>
    <row r="12592" spans="15:15" x14ac:dyDescent="0.3">
      <c r="O12592" s="5"/>
    </row>
    <row r="12593" spans="15:15" x14ac:dyDescent="0.3">
      <c r="O12593" s="5"/>
    </row>
    <row r="12594" spans="15:15" x14ac:dyDescent="0.3">
      <c r="O12594" s="5"/>
    </row>
    <row r="12595" spans="15:15" x14ac:dyDescent="0.3">
      <c r="O12595" s="5"/>
    </row>
    <row r="12596" spans="15:15" x14ac:dyDescent="0.3">
      <c r="O12596" s="5"/>
    </row>
    <row r="12597" spans="15:15" x14ac:dyDescent="0.3">
      <c r="O12597" s="5"/>
    </row>
    <row r="12598" spans="15:15" x14ac:dyDescent="0.3">
      <c r="O12598" s="5"/>
    </row>
    <row r="12599" spans="15:15" x14ac:dyDescent="0.3">
      <c r="O12599" s="5"/>
    </row>
    <row r="12600" spans="15:15" x14ac:dyDescent="0.3">
      <c r="O12600" s="5"/>
    </row>
    <row r="12601" spans="15:15" x14ac:dyDescent="0.3">
      <c r="O12601" s="5"/>
    </row>
    <row r="12602" spans="15:15" x14ac:dyDescent="0.3">
      <c r="O12602" s="5"/>
    </row>
    <row r="12603" spans="15:15" x14ac:dyDescent="0.3">
      <c r="O12603" s="5"/>
    </row>
    <row r="12604" spans="15:15" x14ac:dyDescent="0.3">
      <c r="O12604" s="5"/>
    </row>
    <row r="12605" spans="15:15" x14ac:dyDescent="0.3">
      <c r="O12605" s="5"/>
    </row>
    <row r="12606" spans="15:15" x14ac:dyDescent="0.3">
      <c r="O12606" s="5"/>
    </row>
    <row r="12607" spans="15:15" x14ac:dyDescent="0.3">
      <c r="O12607" s="5"/>
    </row>
    <row r="12608" spans="15:15" x14ac:dyDescent="0.3">
      <c r="O12608" s="5"/>
    </row>
    <row r="12609" spans="15:15" x14ac:dyDescent="0.3">
      <c r="O12609" s="5"/>
    </row>
    <row r="12610" spans="15:15" x14ac:dyDescent="0.3">
      <c r="O12610" s="5"/>
    </row>
    <row r="12611" spans="15:15" x14ac:dyDescent="0.3">
      <c r="O12611" s="5"/>
    </row>
    <row r="12612" spans="15:15" x14ac:dyDescent="0.3">
      <c r="O12612" s="5"/>
    </row>
    <row r="12613" spans="15:15" x14ac:dyDescent="0.3">
      <c r="O12613" s="5"/>
    </row>
    <row r="12614" spans="15:15" x14ac:dyDescent="0.3">
      <c r="O12614" s="5"/>
    </row>
    <row r="12615" spans="15:15" x14ac:dyDescent="0.3">
      <c r="O12615" s="5"/>
    </row>
    <row r="12616" spans="15:15" x14ac:dyDescent="0.3">
      <c r="O12616" s="5"/>
    </row>
    <row r="12617" spans="15:15" x14ac:dyDescent="0.3">
      <c r="O12617" s="5"/>
    </row>
    <row r="12618" spans="15:15" x14ac:dyDescent="0.3">
      <c r="O12618" s="5"/>
    </row>
    <row r="12619" spans="15:15" x14ac:dyDescent="0.3">
      <c r="O12619" s="5"/>
    </row>
    <row r="12620" spans="15:15" x14ac:dyDescent="0.3">
      <c r="O12620" s="5"/>
    </row>
    <row r="12621" spans="15:15" x14ac:dyDescent="0.3">
      <c r="O12621" s="5"/>
    </row>
    <row r="12622" spans="15:15" x14ac:dyDescent="0.3">
      <c r="O12622" s="5"/>
    </row>
    <row r="12623" spans="15:15" x14ac:dyDescent="0.3">
      <c r="O12623" s="5"/>
    </row>
    <row r="12624" spans="15:15" x14ac:dyDescent="0.3">
      <c r="O12624" s="5"/>
    </row>
    <row r="12625" spans="15:15" x14ac:dyDescent="0.3">
      <c r="O12625" s="5"/>
    </row>
    <row r="12626" spans="15:15" x14ac:dyDescent="0.3">
      <c r="O12626" s="5"/>
    </row>
    <row r="12627" spans="15:15" x14ac:dyDescent="0.3">
      <c r="O12627" s="5"/>
    </row>
    <row r="12628" spans="15:15" x14ac:dyDescent="0.3">
      <c r="O12628" s="5"/>
    </row>
    <row r="12629" spans="15:15" x14ac:dyDescent="0.3">
      <c r="O12629" s="5"/>
    </row>
    <row r="12630" spans="15:15" x14ac:dyDescent="0.3">
      <c r="O12630" s="5"/>
    </row>
    <row r="12631" spans="15:15" x14ac:dyDescent="0.3">
      <c r="O12631" s="5"/>
    </row>
    <row r="12632" spans="15:15" x14ac:dyDescent="0.3">
      <c r="O12632" s="5"/>
    </row>
    <row r="12633" spans="15:15" x14ac:dyDescent="0.3">
      <c r="O12633" s="5"/>
    </row>
    <row r="12634" spans="15:15" x14ac:dyDescent="0.3">
      <c r="O12634" s="5"/>
    </row>
    <row r="12635" spans="15:15" x14ac:dyDescent="0.3">
      <c r="O12635" s="5"/>
    </row>
    <row r="12636" spans="15:15" x14ac:dyDescent="0.3">
      <c r="O12636" s="5"/>
    </row>
    <row r="12637" spans="15:15" x14ac:dyDescent="0.3">
      <c r="O12637" s="5"/>
    </row>
    <row r="12638" spans="15:15" x14ac:dyDescent="0.3">
      <c r="O12638" s="5"/>
    </row>
    <row r="12639" spans="15:15" x14ac:dyDescent="0.3">
      <c r="O12639" s="5"/>
    </row>
    <row r="12640" spans="15:15" x14ac:dyDescent="0.3">
      <c r="O12640" s="5"/>
    </row>
    <row r="12641" spans="15:15" x14ac:dyDescent="0.3">
      <c r="O12641" s="5"/>
    </row>
    <row r="12642" spans="15:15" x14ac:dyDescent="0.3">
      <c r="O12642" s="5"/>
    </row>
    <row r="12643" spans="15:15" x14ac:dyDescent="0.3">
      <c r="O12643" s="5"/>
    </row>
    <row r="12644" spans="15:15" x14ac:dyDescent="0.3">
      <c r="O12644" s="5"/>
    </row>
    <row r="12645" spans="15:15" x14ac:dyDescent="0.3">
      <c r="O12645" s="5"/>
    </row>
    <row r="12646" spans="15:15" x14ac:dyDescent="0.3">
      <c r="O12646" s="5"/>
    </row>
    <row r="12647" spans="15:15" x14ac:dyDescent="0.3">
      <c r="O12647" s="5"/>
    </row>
    <row r="12648" spans="15:15" x14ac:dyDescent="0.3">
      <c r="O12648" s="5"/>
    </row>
    <row r="12649" spans="15:15" x14ac:dyDescent="0.3">
      <c r="O12649" s="5"/>
    </row>
    <row r="12650" spans="15:15" x14ac:dyDescent="0.3">
      <c r="O12650" s="5"/>
    </row>
    <row r="12651" spans="15:15" x14ac:dyDescent="0.3">
      <c r="O12651" s="5"/>
    </row>
    <row r="12652" spans="15:15" x14ac:dyDescent="0.3">
      <c r="O12652" s="5"/>
    </row>
    <row r="12653" spans="15:15" x14ac:dyDescent="0.3">
      <c r="O12653" s="5"/>
    </row>
    <row r="12654" spans="15:15" x14ac:dyDescent="0.3">
      <c r="O12654" s="5"/>
    </row>
    <row r="12655" spans="15:15" x14ac:dyDescent="0.3">
      <c r="O12655" s="5"/>
    </row>
    <row r="12656" spans="15:15" x14ac:dyDescent="0.3">
      <c r="O12656" s="5"/>
    </row>
    <row r="12657" spans="15:15" x14ac:dyDescent="0.3">
      <c r="O12657" s="5"/>
    </row>
    <row r="12658" spans="15:15" x14ac:dyDescent="0.3">
      <c r="O12658" s="5"/>
    </row>
    <row r="12659" spans="15:15" x14ac:dyDescent="0.3">
      <c r="O12659" s="5"/>
    </row>
    <row r="12660" spans="15:15" x14ac:dyDescent="0.3">
      <c r="O12660" s="5"/>
    </row>
    <row r="12661" spans="15:15" x14ac:dyDescent="0.3">
      <c r="O12661" s="5"/>
    </row>
    <row r="12662" spans="15:15" x14ac:dyDescent="0.3">
      <c r="O12662" s="5"/>
    </row>
    <row r="12663" spans="15:15" x14ac:dyDescent="0.3">
      <c r="O12663" s="5"/>
    </row>
    <row r="12664" spans="15:15" x14ac:dyDescent="0.3">
      <c r="O12664" s="5"/>
    </row>
    <row r="12665" spans="15:15" x14ac:dyDescent="0.3">
      <c r="O12665" s="5"/>
    </row>
    <row r="12666" spans="15:15" x14ac:dyDescent="0.3">
      <c r="O12666" s="5"/>
    </row>
    <row r="12667" spans="15:15" x14ac:dyDescent="0.3">
      <c r="O12667" s="5"/>
    </row>
    <row r="12668" spans="15:15" x14ac:dyDescent="0.3">
      <c r="O12668" s="5"/>
    </row>
    <row r="12669" spans="15:15" x14ac:dyDescent="0.3">
      <c r="O12669" s="5"/>
    </row>
    <row r="12670" spans="15:15" x14ac:dyDescent="0.3">
      <c r="O12670" s="5"/>
    </row>
    <row r="12671" spans="15:15" x14ac:dyDescent="0.3">
      <c r="O12671" s="5"/>
    </row>
    <row r="12672" spans="15:15" x14ac:dyDescent="0.3">
      <c r="O12672" s="5"/>
    </row>
    <row r="12673" spans="15:15" x14ac:dyDescent="0.3">
      <c r="O12673" s="5"/>
    </row>
    <row r="12674" spans="15:15" x14ac:dyDescent="0.3">
      <c r="O12674" s="5"/>
    </row>
    <row r="12675" spans="15:15" x14ac:dyDescent="0.3">
      <c r="O12675" s="5"/>
    </row>
    <row r="12676" spans="15:15" x14ac:dyDescent="0.3">
      <c r="O12676" s="5"/>
    </row>
    <row r="12677" spans="15:15" x14ac:dyDescent="0.3">
      <c r="O12677" s="5"/>
    </row>
    <row r="12678" spans="15:15" x14ac:dyDescent="0.3">
      <c r="O12678" s="5"/>
    </row>
    <row r="12679" spans="15:15" x14ac:dyDescent="0.3">
      <c r="O12679" s="5"/>
    </row>
    <row r="12680" spans="15:15" x14ac:dyDescent="0.3">
      <c r="O12680" s="5"/>
    </row>
    <row r="12681" spans="15:15" x14ac:dyDescent="0.3">
      <c r="O12681" s="5"/>
    </row>
    <row r="12682" spans="15:15" x14ac:dyDescent="0.3">
      <c r="O12682" s="5"/>
    </row>
    <row r="12683" spans="15:15" x14ac:dyDescent="0.3">
      <c r="O12683" s="5"/>
    </row>
    <row r="12684" spans="15:15" x14ac:dyDescent="0.3">
      <c r="O12684" s="5"/>
    </row>
    <row r="12685" spans="15:15" x14ac:dyDescent="0.3">
      <c r="O12685" s="5"/>
    </row>
    <row r="12686" spans="15:15" x14ac:dyDescent="0.3">
      <c r="O12686" s="5"/>
    </row>
    <row r="12687" spans="15:15" x14ac:dyDescent="0.3">
      <c r="O12687" s="5"/>
    </row>
    <row r="12688" spans="15:15" x14ac:dyDescent="0.3">
      <c r="O12688" s="5"/>
    </row>
    <row r="12689" spans="15:15" x14ac:dyDescent="0.3">
      <c r="O12689" s="5"/>
    </row>
    <row r="12690" spans="15:15" x14ac:dyDescent="0.3">
      <c r="O12690" s="5"/>
    </row>
    <row r="12691" spans="15:15" x14ac:dyDescent="0.3">
      <c r="O12691" s="5"/>
    </row>
    <row r="12692" spans="15:15" x14ac:dyDescent="0.3">
      <c r="O12692" s="5"/>
    </row>
    <row r="12693" spans="15:15" x14ac:dyDescent="0.3">
      <c r="O12693" s="5"/>
    </row>
    <row r="12694" spans="15:15" x14ac:dyDescent="0.3">
      <c r="O12694" s="5"/>
    </row>
    <row r="12695" spans="15:15" x14ac:dyDescent="0.3">
      <c r="O12695" s="5"/>
    </row>
    <row r="12696" spans="15:15" x14ac:dyDescent="0.3">
      <c r="O12696" s="5"/>
    </row>
    <row r="12697" spans="15:15" x14ac:dyDescent="0.3">
      <c r="O12697" s="5"/>
    </row>
    <row r="12698" spans="15:15" x14ac:dyDescent="0.3">
      <c r="O12698" s="5"/>
    </row>
    <row r="12699" spans="15:15" x14ac:dyDescent="0.3">
      <c r="O12699" s="5"/>
    </row>
    <row r="12700" spans="15:15" x14ac:dyDescent="0.3">
      <c r="O12700" s="5"/>
    </row>
    <row r="12701" spans="15:15" x14ac:dyDescent="0.3">
      <c r="O12701" s="5"/>
    </row>
    <row r="12702" spans="15:15" x14ac:dyDescent="0.3">
      <c r="O12702" s="5"/>
    </row>
    <row r="12703" spans="15:15" x14ac:dyDescent="0.3">
      <c r="O12703" s="5"/>
    </row>
    <row r="12704" spans="15:15" x14ac:dyDescent="0.3">
      <c r="O12704" s="5"/>
    </row>
    <row r="12705" spans="15:15" x14ac:dyDescent="0.3">
      <c r="O12705" s="5"/>
    </row>
    <row r="12706" spans="15:15" x14ac:dyDescent="0.3">
      <c r="O12706" s="5"/>
    </row>
    <row r="12707" spans="15:15" x14ac:dyDescent="0.3">
      <c r="O12707" s="5"/>
    </row>
    <row r="12708" spans="15:15" x14ac:dyDescent="0.3">
      <c r="O12708" s="5"/>
    </row>
    <row r="12709" spans="15:15" x14ac:dyDescent="0.3">
      <c r="O12709" s="5"/>
    </row>
    <row r="12710" spans="15:15" x14ac:dyDescent="0.3">
      <c r="O12710" s="5"/>
    </row>
    <row r="12711" spans="15:15" x14ac:dyDescent="0.3">
      <c r="O12711" s="5"/>
    </row>
    <row r="12712" spans="15:15" x14ac:dyDescent="0.3">
      <c r="O12712" s="5"/>
    </row>
    <row r="12713" spans="15:15" x14ac:dyDescent="0.3">
      <c r="O12713" s="5"/>
    </row>
    <row r="12714" spans="15:15" x14ac:dyDescent="0.3">
      <c r="O12714" s="5"/>
    </row>
    <row r="12715" spans="15:15" x14ac:dyDescent="0.3">
      <c r="O12715" s="5"/>
    </row>
    <row r="12716" spans="15:15" x14ac:dyDescent="0.3">
      <c r="O12716" s="5"/>
    </row>
    <row r="12717" spans="15:15" x14ac:dyDescent="0.3">
      <c r="O12717" s="5"/>
    </row>
    <row r="12718" spans="15:15" x14ac:dyDescent="0.3">
      <c r="O12718" s="5"/>
    </row>
    <row r="12719" spans="15:15" x14ac:dyDescent="0.3">
      <c r="O12719" s="5"/>
    </row>
    <row r="12720" spans="15:15" x14ac:dyDescent="0.3">
      <c r="O12720" s="5"/>
    </row>
    <row r="12721" spans="15:15" x14ac:dyDescent="0.3">
      <c r="O12721" s="5"/>
    </row>
    <row r="12722" spans="15:15" x14ac:dyDescent="0.3">
      <c r="O12722" s="5"/>
    </row>
    <row r="12723" spans="15:15" x14ac:dyDescent="0.3">
      <c r="O12723" s="5"/>
    </row>
    <row r="12724" spans="15:15" x14ac:dyDescent="0.3">
      <c r="O12724" s="5"/>
    </row>
    <row r="12725" spans="15:15" x14ac:dyDescent="0.3">
      <c r="O12725" s="5"/>
    </row>
    <row r="12726" spans="15:15" x14ac:dyDescent="0.3">
      <c r="O12726" s="5"/>
    </row>
    <row r="12727" spans="15:15" x14ac:dyDescent="0.3">
      <c r="O12727" s="5"/>
    </row>
    <row r="12728" spans="15:15" x14ac:dyDescent="0.3">
      <c r="O12728" s="5"/>
    </row>
    <row r="12729" spans="15:15" x14ac:dyDescent="0.3">
      <c r="O12729" s="5"/>
    </row>
    <row r="12730" spans="15:15" x14ac:dyDescent="0.3">
      <c r="O12730" s="5"/>
    </row>
    <row r="12731" spans="15:15" x14ac:dyDescent="0.3">
      <c r="O12731" s="5"/>
    </row>
    <row r="12732" spans="15:15" x14ac:dyDescent="0.3">
      <c r="O12732" s="5"/>
    </row>
    <row r="12733" spans="15:15" x14ac:dyDescent="0.3">
      <c r="O12733" s="5"/>
    </row>
    <row r="12734" spans="15:15" x14ac:dyDescent="0.3">
      <c r="O12734" s="5"/>
    </row>
    <row r="12735" spans="15:15" x14ac:dyDescent="0.3">
      <c r="O12735" s="5"/>
    </row>
    <row r="12736" spans="15:15" x14ac:dyDescent="0.3">
      <c r="O12736" s="5"/>
    </row>
    <row r="12737" spans="15:15" x14ac:dyDescent="0.3">
      <c r="O12737" s="5"/>
    </row>
    <row r="12738" spans="15:15" x14ac:dyDescent="0.3">
      <c r="O12738" s="5"/>
    </row>
    <row r="12739" spans="15:15" x14ac:dyDescent="0.3">
      <c r="O12739" s="5"/>
    </row>
    <row r="12740" spans="15:15" x14ac:dyDescent="0.3">
      <c r="O12740" s="5"/>
    </row>
    <row r="12741" spans="15:15" x14ac:dyDescent="0.3">
      <c r="O12741" s="5"/>
    </row>
    <row r="12742" spans="15:15" x14ac:dyDescent="0.3">
      <c r="O12742" s="5"/>
    </row>
    <row r="12743" spans="15:15" x14ac:dyDescent="0.3">
      <c r="O12743" s="5"/>
    </row>
    <row r="12744" spans="15:15" x14ac:dyDescent="0.3">
      <c r="O12744" s="5"/>
    </row>
    <row r="12745" spans="15:15" x14ac:dyDescent="0.3">
      <c r="O12745" s="5"/>
    </row>
    <row r="12746" spans="15:15" x14ac:dyDescent="0.3">
      <c r="O12746" s="5"/>
    </row>
    <row r="12747" spans="15:15" x14ac:dyDescent="0.3">
      <c r="O12747" s="5"/>
    </row>
    <row r="12748" spans="15:15" x14ac:dyDescent="0.3">
      <c r="O12748" s="5"/>
    </row>
    <row r="12749" spans="15:15" x14ac:dyDescent="0.3">
      <c r="O12749" s="5"/>
    </row>
    <row r="12750" spans="15:15" x14ac:dyDescent="0.3">
      <c r="O12750" s="5"/>
    </row>
    <row r="12751" spans="15:15" x14ac:dyDescent="0.3">
      <c r="O12751" s="5"/>
    </row>
    <row r="12752" spans="15:15" x14ac:dyDescent="0.3">
      <c r="O12752" s="5"/>
    </row>
    <row r="12753" spans="15:15" x14ac:dyDescent="0.3">
      <c r="O12753" s="5"/>
    </row>
    <row r="12754" spans="15:15" x14ac:dyDescent="0.3">
      <c r="O12754" s="5"/>
    </row>
    <row r="12755" spans="15:15" x14ac:dyDescent="0.3">
      <c r="O12755" s="5"/>
    </row>
    <row r="12756" spans="15:15" x14ac:dyDescent="0.3">
      <c r="O12756" s="5"/>
    </row>
    <row r="12757" spans="15:15" x14ac:dyDescent="0.3">
      <c r="O12757" s="5"/>
    </row>
    <row r="12758" spans="15:15" x14ac:dyDescent="0.3">
      <c r="O12758" s="5"/>
    </row>
    <row r="12759" spans="15:15" x14ac:dyDescent="0.3">
      <c r="O12759" s="5"/>
    </row>
    <row r="12760" spans="15:15" x14ac:dyDescent="0.3">
      <c r="O12760" s="5"/>
    </row>
    <row r="12761" spans="15:15" x14ac:dyDescent="0.3">
      <c r="O12761" s="5"/>
    </row>
    <row r="12762" spans="15:15" x14ac:dyDescent="0.3">
      <c r="O12762" s="5"/>
    </row>
    <row r="12763" spans="15:15" x14ac:dyDescent="0.3">
      <c r="O12763" s="5"/>
    </row>
    <row r="12764" spans="15:15" x14ac:dyDescent="0.3">
      <c r="O12764" s="5"/>
    </row>
    <row r="12765" spans="15:15" x14ac:dyDescent="0.3">
      <c r="O12765" s="5"/>
    </row>
    <row r="12766" spans="15:15" x14ac:dyDescent="0.3">
      <c r="O12766" s="5"/>
    </row>
    <row r="12767" spans="15:15" x14ac:dyDescent="0.3">
      <c r="O12767" s="5"/>
    </row>
    <row r="12768" spans="15:15" x14ac:dyDescent="0.3">
      <c r="O12768" s="5"/>
    </row>
    <row r="12769" spans="15:15" x14ac:dyDescent="0.3">
      <c r="O12769" s="5"/>
    </row>
    <row r="12770" spans="15:15" x14ac:dyDescent="0.3">
      <c r="O12770" s="5"/>
    </row>
    <row r="12771" spans="15:15" x14ac:dyDescent="0.3">
      <c r="O12771" s="5"/>
    </row>
    <row r="12772" spans="15:15" x14ac:dyDescent="0.3">
      <c r="O12772" s="5"/>
    </row>
    <row r="12773" spans="15:15" x14ac:dyDescent="0.3">
      <c r="O12773" s="5"/>
    </row>
    <row r="12774" spans="15:15" x14ac:dyDescent="0.3">
      <c r="O12774" s="5"/>
    </row>
    <row r="12775" spans="15:15" x14ac:dyDescent="0.3">
      <c r="O12775" s="5"/>
    </row>
    <row r="12776" spans="15:15" x14ac:dyDescent="0.3">
      <c r="O12776" s="5"/>
    </row>
    <row r="12777" spans="15:15" x14ac:dyDescent="0.3">
      <c r="O12777" s="5"/>
    </row>
    <row r="12778" spans="15:15" x14ac:dyDescent="0.3">
      <c r="O12778" s="5"/>
    </row>
    <row r="12779" spans="15:15" x14ac:dyDescent="0.3">
      <c r="O12779" s="5"/>
    </row>
    <row r="12780" spans="15:15" x14ac:dyDescent="0.3">
      <c r="O12780" s="5"/>
    </row>
    <row r="12781" spans="15:15" x14ac:dyDescent="0.3">
      <c r="O12781" s="5"/>
    </row>
    <row r="12782" spans="15:15" x14ac:dyDescent="0.3">
      <c r="O12782" s="5"/>
    </row>
    <row r="12783" spans="15:15" x14ac:dyDescent="0.3">
      <c r="O12783" s="5"/>
    </row>
    <row r="12784" spans="15:15" x14ac:dyDescent="0.3">
      <c r="O12784" s="5"/>
    </row>
    <row r="12785" spans="15:15" x14ac:dyDescent="0.3">
      <c r="O12785" s="5"/>
    </row>
    <row r="12786" spans="15:15" x14ac:dyDescent="0.3">
      <c r="O12786" s="5"/>
    </row>
    <row r="12787" spans="15:15" x14ac:dyDescent="0.3">
      <c r="O12787" s="5"/>
    </row>
    <row r="12788" spans="15:15" x14ac:dyDescent="0.3">
      <c r="O12788" s="5"/>
    </row>
    <row r="12789" spans="15:15" x14ac:dyDescent="0.3">
      <c r="O12789" s="5"/>
    </row>
    <row r="12790" spans="15:15" x14ac:dyDescent="0.3">
      <c r="O12790" s="5"/>
    </row>
    <row r="12791" spans="15:15" x14ac:dyDescent="0.3">
      <c r="O12791" s="5"/>
    </row>
    <row r="12792" spans="15:15" x14ac:dyDescent="0.3">
      <c r="O12792" s="5"/>
    </row>
    <row r="12793" spans="15:15" x14ac:dyDescent="0.3">
      <c r="O12793" s="5"/>
    </row>
    <row r="12794" spans="15:15" x14ac:dyDescent="0.3">
      <c r="O12794" s="5"/>
    </row>
    <row r="12795" spans="15:15" x14ac:dyDescent="0.3">
      <c r="O12795" s="5"/>
    </row>
    <row r="12796" spans="15:15" x14ac:dyDescent="0.3">
      <c r="O12796" s="5"/>
    </row>
    <row r="12797" spans="15:15" x14ac:dyDescent="0.3">
      <c r="O12797" s="5"/>
    </row>
    <row r="12798" spans="15:15" x14ac:dyDescent="0.3">
      <c r="O12798" s="5"/>
    </row>
    <row r="12799" spans="15:15" x14ac:dyDescent="0.3">
      <c r="O12799" s="5"/>
    </row>
    <row r="12800" spans="15:15" x14ac:dyDescent="0.3">
      <c r="O12800" s="5"/>
    </row>
    <row r="12801" spans="15:15" x14ac:dyDescent="0.3">
      <c r="O12801" s="5"/>
    </row>
    <row r="12802" spans="15:15" x14ac:dyDescent="0.3">
      <c r="O12802" s="5"/>
    </row>
    <row r="12803" spans="15:15" x14ac:dyDescent="0.3">
      <c r="O12803" s="5"/>
    </row>
    <row r="12804" spans="15:15" x14ac:dyDescent="0.3">
      <c r="O12804" s="5"/>
    </row>
    <row r="12805" spans="15:15" x14ac:dyDescent="0.3">
      <c r="O12805" s="5"/>
    </row>
    <row r="12806" spans="15:15" x14ac:dyDescent="0.3">
      <c r="O12806" s="5"/>
    </row>
    <row r="12807" spans="15:15" x14ac:dyDescent="0.3">
      <c r="O12807" s="5"/>
    </row>
    <row r="12808" spans="15:15" x14ac:dyDescent="0.3">
      <c r="O12808" s="5"/>
    </row>
    <row r="12809" spans="15:15" x14ac:dyDescent="0.3">
      <c r="O12809" s="5"/>
    </row>
    <row r="12810" spans="15:15" x14ac:dyDescent="0.3">
      <c r="O12810" s="5"/>
    </row>
    <row r="12811" spans="15:15" x14ac:dyDescent="0.3">
      <c r="O12811" s="5"/>
    </row>
    <row r="12812" spans="15:15" x14ac:dyDescent="0.3">
      <c r="O12812" s="5"/>
    </row>
    <row r="12813" spans="15:15" x14ac:dyDescent="0.3">
      <c r="O12813" s="5"/>
    </row>
    <row r="12814" spans="15:15" x14ac:dyDescent="0.3">
      <c r="O12814" s="5"/>
    </row>
    <row r="12815" spans="15:15" x14ac:dyDescent="0.3">
      <c r="O12815" s="5"/>
    </row>
    <row r="12816" spans="15:15" x14ac:dyDescent="0.3">
      <c r="O12816" s="5"/>
    </row>
    <row r="12817" spans="15:15" x14ac:dyDescent="0.3">
      <c r="O12817" s="5"/>
    </row>
    <row r="12818" spans="15:15" x14ac:dyDescent="0.3">
      <c r="O12818" s="5"/>
    </row>
    <row r="12819" spans="15:15" x14ac:dyDescent="0.3">
      <c r="O12819" s="5"/>
    </row>
    <row r="12820" spans="15:15" x14ac:dyDescent="0.3">
      <c r="O12820" s="5"/>
    </row>
    <row r="12821" spans="15:15" x14ac:dyDescent="0.3">
      <c r="O12821" s="5"/>
    </row>
    <row r="12822" spans="15:15" x14ac:dyDescent="0.3">
      <c r="O12822" s="5"/>
    </row>
    <row r="12823" spans="15:15" x14ac:dyDescent="0.3">
      <c r="O12823" s="5"/>
    </row>
    <row r="12824" spans="15:15" x14ac:dyDescent="0.3">
      <c r="O12824" s="5"/>
    </row>
    <row r="12825" spans="15:15" x14ac:dyDescent="0.3">
      <c r="O12825" s="5"/>
    </row>
    <row r="12826" spans="15:15" x14ac:dyDescent="0.3">
      <c r="O12826" s="5"/>
    </row>
    <row r="12827" spans="15:15" x14ac:dyDescent="0.3">
      <c r="O12827" s="5"/>
    </row>
    <row r="12828" spans="15:15" x14ac:dyDescent="0.3">
      <c r="O12828" s="5"/>
    </row>
    <row r="12829" spans="15:15" x14ac:dyDescent="0.3">
      <c r="O12829" s="5"/>
    </row>
    <row r="12830" spans="15:15" x14ac:dyDescent="0.3">
      <c r="O12830" s="5"/>
    </row>
    <row r="12831" spans="15:15" x14ac:dyDescent="0.3">
      <c r="O12831" s="5"/>
    </row>
    <row r="12832" spans="15:15" x14ac:dyDescent="0.3">
      <c r="O12832" s="5"/>
    </row>
    <row r="12833" spans="15:15" x14ac:dyDescent="0.3">
      <c r="O12833" s="5"/>
    </row>
    <row r="12834" spans="15:15" x14ac:dyDescent="0.3">
      <c r="O12834" s="5"/>
    </row>
    <row r="12835" spans="15:15" x14ac:dyDescent="0.3">
      <c r="O12835" s="5"/>
    </row>
    <row r="12836" spans="15:15" x14ac:dyDescent="0.3">
      <c r="O12836" s="5"/>
    </row>
    <row r="12837" spans="15:15" x14ac:dyDescent="0.3">
      <c r="O12837" s="5"/>
    </row>
    <row r="12838" spans="15:15" x14ac:dyDescent="0.3">
      <c r="O12838" s="5"/>
    </row>
    <row r="12839" spans="15:15" x14ac:dyDescent="0.3">
      <c r="O12839" s="5"/>
    </row>
    <row r="12840" spans="15:15" x14ac:dyDescent="0.3">
      <c r="O12840" s="5"/>
    </row>
    <row r="12841" spans="15:15" x14ac:dyDescent="0.3">
      <c r="O12841" s="5"/>
    </row>
    <row r="12842" spans="15:15" x14ac:dyDescent="0.3">
      <c r="O12842" s="5"/>
    </row>
    <row r="12843" spans="15:15" x14ac:dyDescent="0.3">
      <c r="O12843" s="5"/>
    </row>
    <row r="12844" spans="15:15" x14ac:dyDescent="0.3">
      <c r="O12844" s="5"/>
    </row>
    <row r="12845" spans="15:15" x14ac:dyDescent="0.3">
      <c r="O12845" s="5"/>
    </row>
    <row r="12846" spans="15:15" x14ac:dyDescent="0.3">
      <c r="O12846" s="5"/>
    </row>
    <row r="12847" spans="15:15" x14ac:dyDescent="0.3">
      <c r="O12847" s="5"/>
    </row>
    <row r="12848" spans="15:15" x14ac:dyDescent="0.3">
      <c r="O12848" s="5"/>
    </row>
    <row r="12849" spans="15:15" x14ac:dyDescent="0.3">
      <c r="O12849" s="5"/>
    </row>
    <row r="12850" spans="15:15" x14ac:dyDescent="0.3">
      <c r="O12850" s="5"/>
    </row>
    <row r="12851" spans="15:15" x14ac:dyDescent="0.3">
      <c r="O12851" s="5"/>
    </row>
    <row r="12852" spans="15:15" x14ac:dyDescent="0.3">
      <c r="O12852" s="5"/>
    </row>
    <row r="12853" spans="15:15" x14ac:dyDescent="0.3">
      <c r="O12853" s="5"/>
    </row>
    <row r="12854" spans="15:15" x14ac:dyDescent="0.3">
      <c r="O12854" s="5"/>
    </row>
    <row r="12855" spans="15:15" x14ac:dyDescent="0.3">
      <c r="O12855" s="5"/>
    </row>
    <row r="12856" spans="15:15" x14ac:dyDescent="0.3">
      <c r="O12856" s="5"/>
    </row>
    <row r="12857" spans="15:15" x14ac:dyDescent="0.3">
      <c r="O12857" s="5"/>
    </row>
    <row r="12858" spans="15:15" x14ac:dyDescent="0.3">
      <c r="O12858" s="5"/>
    </row>
    <row r="12859" spans="15:15" x14ac:dyDescent="0.3">
      <c r="O12859" s="5"/>
    </row>
    <row r="12860" spans="15:15" x14ac:dyDescent="0.3">
      <c r="O12860" s="5"/>
    </row>
    <row r="12861" spans="15:15" x14ac:dyDescent="0.3">
      <c r="O12861" s="5"/>
    </row>
    <row r="12862" spans="15:15" x14ac:dyDescent="0.3">
      <c r="O12862" s="5"/>
    </row>
    <row r="12863" spans="15:15" x14ac:dyDescent="0.3">
      <c r="O12863" s="5"/>
    </row>
    <row r="12864" spans="15:15" x14ac:dyDescent="0.3">
      <c r="O12864" s="5"/>
    </row>
    <row r="12865" spans="15:15" x14ac:dyDescent="0.3">
      <c r="O12865" s="5"/>
    </row>
    <row r="12866" spans="15:15" x14ac:dyDescent="0.3">
      <c r="O12866" s="5"/>
    </row>
    <row r="12867" spans="15:15" x14ac:dyDescent="0.3">
      <c r="O12867" s="5"/>
    </row>
    <row r="12868" spans="15:15" x14ac:dyDescent="0.3">
      <c r="O12868" s="5"/>
    </row>
    <row r="12869" spans="15:15" x14ac:dyDescent="0.3">
      <c r="O12869" s="5"/>
    </row>
    <row r="12870" spans="15:15" x14ac:dyDescent="0.3">
      <c r="O12870" s="5"/>
    </row>
    <row r="12871" spans="15:15" x14ac:dyDescent="0.3">
      <c r="O12871" s="5"/>
    </row>
    <row r="12872" spans="15:15" x14ac:dyDescent="0.3">
      <c r="O12872" s="5"/>
    </row>
    <row r="12873" spans="15:15" x14ac:dyDescent="0.3">
      <c r="O12873" s="5"/>
    </row>
    <row r="12874" spans="15:15" x14ac:dyDescent="0.3">
      <c r="O12874" s="5"/>
    </row>
    <row r="12875" spans="15:15" x14ac:dyDescent="0.3">
      <c r="O12875" s="5"/>
    </row>
    <row r="12876" spans="15:15" x14ac:dyDescent="0.3">
      <c r="O12876" s="5"/>
    </row>
    <row r="12877" spans="15:15" x14ac:dyDescent="0.3">
      <c r="O12877" s="5"/>
    </row>
    <row r="12878" spans="15:15" x14ac:dyDescent="0.3">
      <c r="O12878" s="5"/>
    </row>
    <row r="12879" spans="15:15" x14ac:dyDescent="0.3">
      <c r="O12879" s="5"/>
    </row>
    <row r="12880" spans="15:15" x14ac:dyDescent="0.3">
      <c r="O12880" s="5"/>
    </row>
    <row r="12881" spans="15:15" x14ac:dyDescent="0.3">
      <c r="O12881" s="5"/>
    </row>
    <row r="12882" spans="15:15" x14ac:dyDescent="0.3">
      <c r="O12882" s="5"/>
    </row>
    <row r="12883" spans="15:15" x14ac:dyDescent="0.3">
      <c r="O12883" s="5"/>
    </row>
    <row r="12884" spans="15:15" x14ac:dyDescent="0.3">
      <c r="O12884" s="5"/>
    </row>
    <row r="12885" spans="15:15" x14ac:dyDescent="0.3">
      <c r="O12885" s="5"/>
    </row>
    <row r="12886" spans="15:15" x14ac:dyDescent="0.3">
      <c r="O12886" s="5"/>
    </row>
    <row r="12887" spans="15:15" x14ac:dyDescent="0.3">
      <c r="O12887" s="5"/>
    </row>
    <row r="12888" spans="15:15" x14ac:dyDescent="0.3">
      <c r="O12888" s="5"/>
    </row>
    <row r="12889" spans="15:15" x14ac:dyDescent="0.3">
      <c r="O12889" s="5"/>
    </row>
    <row r="12890" spans="15:15" x14ac:dyDescent="0.3">
      <c r="O12890" s="5"/>
    </row>
    <row r="12891" spans="15:15" x14ac:dyDescent="0.3">
      <c r="O12891" s="5"/>
    </row>
    <row r="12892" spans="15:15" x14ac:dyDescent="0.3">
      <c r="O12892" s="5"/>
    </row>
    <row r="12893" spans="15:15" x14ac:dyDescent="0.3">
      <c r="O12893" s="5"/>
    </row>
    <row r="12894" spans="15:15" x14ac:dyDescent="0.3">
      <c r="O12894" s="5"/>
    </row>
    <row r="12895" spans="15:15" x14ac:dyDescent="0.3">
      <c r="O12895" s="5"/>
    </row>
    <row r="12896" spans="15:15" x14ac:dyDescent="0.3">
      <c r="O12896" s="5"/>
    </row>
    <row r="12897" spans="15:15" x14ac:dyDescent="0.3">
      <c r="O12897" s="5"/>
    </row>
    <row r="12898" spans="15:15" x14ac:dyDescent="0.3">
      <c r="O12898" s="5"/>
    </row>
    <row r="12899" spans="15:15" x14ac:dyDescent="0.3">
      <c r="O12899" s="5"/>
    </row>
    <row r="12900" spans="15:15" x14ac:dyDescent="0.3">
      <c r="O12900" s="5"/>
    </row>
    <row r="12901" spans="15:15" x14ac:dyDescent="0.3">
      <c r="O12901" s="5"/>
    </row>
    <row r="12902" spans="15:15" x14ac:dyDescent="0.3">
      <c r="O12902" s="5"/>
    </row>
    <row r="12903" spans="15:15" x14ac:dyDescent="0.3">
      <c r="O12903" s="5"/>
    </row>
    <row r="12904" spans="15:15" x14ac:dyDescent="0.3">
      <c r="O12904" s="5"/>
    </row>
    <row r="12905" spans="15:15" x14ac:dyDescent="0.3">
      <c r="O12905" s="5"/>
    </row>
    <row r="12906" spans="15:15" x14ac:dyDescent="0.3">
      <c r="O12906" s="5"/>
    </row>
    <row r="12907" spans="15:15" x14ac:dyDescent="0.3">
      <c r="O12907" s="5"/>
    </row>
    <row r="12908" spans="15:15" x14ac:dyDescent="0.3">
      <c r="O12908" s="5"/>
    </row>
    <row r="12909" spans="15:15" x14ac:dyDescent="0.3">
      <c r="O12909" s="5"/>
    </row>
    <row r="12910" spans="15:15" x14ac:dyDescent="0.3">
      <c r="O12910" s="5"/>
    </row>
    <row r="12911" spans="15:15" x14ac:dyDescent="0.3">
      <c r="O12911" s="5"/>
    </row>
    <row r="12912" spans="15:15" x14ac:dyDescent="0.3">
      <c r="O12912" s="5"/>
    </row>
    <row r="12913" spans="15:15" x14ac:dyDescent="0.3">
      <c r="O12913" s="5"/>
    </row>
    <row r="12914" spans="15:15" x14ac:dyDescent="0.3">
      <c r="O12914" s="5"/>
    </row>
    <row r="12915" spans="15:15" x14ac:dyDescent="0.3">
      <c r="O12915" s="5"/>
    </row>
    <row r="12916" spans="15:15" x14ac:dyDescent="0.3">
      <c r="O12916" s="5"/>
    </row>
    <row r="12917" spans="15:15" x14ac:dyDescent="0.3">
      <c r="O12917" s="5"/>
    </row>
    <row r="12918" spans="15:15" x14ac:dyDescent="0.3">
      <c r="O12918" s="5"/>
    </row>
    <row r="12919" spans="15:15" x14ac:dyDescent="0.3">
      <c r="O12919" s="5"/>
    </row>
    <row r="12920" spans="15:15" x14ac:dyDescent="0.3">
      <c r="O12920" s="5"/>
    </row>
    <row r="12921" spans="15:15" x14ac:dyDescent="0.3">
      <c r="O12921" s="5"/>
    </row>
    <row r="12922" spans="15:15" x14ac:dyDescent="0.3">
      <c r="O12922" s="5"/>
    </row>
    <row r="12923" spans="15:15" x14ac:dyDescent="0.3">
      <c r="O12923" s="5"/>
    </row>
    <row r="12924" spans="15:15" x14ac:dyDescent="0.3">
      <c r="O12924" s="5"/>
    </row>
    <row r="12925" spans="15:15" x14ac:dyDescent="0.3">
      <c r="O12925" s="5"/>
    </row>
    <row r="12926" spans="15:15" x14ac:dyDescent="0.3">
      <c r="O12926" s="5"/>
    </row>
    <row r="12927" spans="15:15" x14ac:dyDescent="0.3">
      <c r="O12927" s="5"/>
    </row>
    <row r="12928" spans="15:15" x14ac:dyDescent="0.3">
      <c r="O12928" s="5"/>
    </row>
    <row r="12929" spans="15:15" x14ac:dyDescent="0.3">
      <c r="O12929" s="5"/>
    </row>
    <row r="12930" spans="15:15" x14ac:dyDescent="0.3">
      <c r="O12930" s="5"/>
    </row>
    <row r="12931" spans="15:15" x14ac:dyDescent="0.3">
      <c r="O12931" s="5"/>
    </row>
    <row r="12932" spans="15:15" x14ac:dyDescent="0.3">
      <c r="O12932" s="5"/>
    </row>
    <row r="12933" spans="15:15" x14ac:dyDescent="0.3">
      <c r="O12933" s="5"/>
    </row>
    <row r="12934" spans="15:15" x14ac:dyDescent="0.3">
      <c r="O12934" s="5"/>
    </row>
    <row r="12935" spans="15:15" x14ac:dyDescent="0.3">
      <c r="O12935" s="5"/>
    </row>
    <row r="12936" spans="15:15" x14ac:dyDescent="0.3">
      <c r="O12936" s="5"/>
    </row>
    <row r="12937" spans="15:15" x14ac:dyDescent="0.3">
      <c r="O12937" s="5"/>
    </row>
    <row r="12938" spans="15:15" x14ac:dyDescent="0.3">
      <c r="O12938" s="5"/>
    </row>
    <row r="12939" spans="15:15" x14ac:dyDescent="0.3">
      <c r="O12939" s="5"/>
    </row>
    <row r="12940" spans="15:15" x14ac:dyDescent="0.3">
      <c r="O12940" s="5"/>
    </row>
    <row r="12941" spans="15:15" x14ac:dyDescent="0.3">
      <c r="O12941" s="5"/>
    </row>
    <row r="12942" spans="15:15" x14ac:dyDescent="0.3">
      <c r="O12942" s="5"/>
    </row>
    <row r="12943" spans="15:15" x14ac:dyDescent="0.3">
      <c r="O12943" s="5"/>
    </row>
    <row r="12944" spans="15:15" x14ac:dyDescent="0.3">
      <c r="O12944" s="5"/>
    </row>
    <row r="12945" spans="15:15" x14ac:dyDescent="0.3">
      <c r="O12945" s="5"/>
    </row>
    <row r="12946" spans="15:15" x14ac:dyDescent="0.3">
      <c r="O12946" s="5"/>
    </row>
    <row r="12947" spans="15:15" x14ac:dyDescent="0.3">
      <c r="O12947" s="5"/>
    </row>
    <row r="12948" spans="15:15" x14ac:dyDescent="0.3">
      <c r="O12948" s="5"/>
    </row>
    <row r="12949" spans="15:15" x14ac:dyDescent="0.3">
      <c r="O12949" s="5"/>
    </row>
    <row r="12950" spans="15:15" x14ac:dyDescent="0.3">
      <c r="O12950" s="5"/>
    </row>
    <row r="12951" spans="15:15" x14ac:dyDescent="0.3">
      <c r="O12951" s="5"/>
    </row>
    <row r="12952" spans="15:15" x14ac:dyDescent="0.3">
      <c r="O12952" s="5"/>
    </row>
    <row r="12953" spans="15:15" x14ac:dyDescent="0.3">
      <c r="O12953" s="5"/>
    </row>
    <row r="12954" spans="15:15" x14ac:dyDescent="0.3">
      <c r="O12954" s="5"/>
    </row>
    <row r="12955" spans="15:15" x14ac:dyDescent="0.3">
      <c r="O12955" s="5"/>
    </row>
    <row r="12956" spans="15:15" x14ac:dyDescent="0.3">
      <c r="O12956" s="5"/>
    </row>
    <row r="12957" spans="15:15" x14ac:dyDescent="0.3">
      <c r="O12957" s="5"/>
    </row>
    <row r="12958" spans="15:15" x14ac:dyDescent="0.3">
      <c r="O12958" s="5"/>
    </row>
    <row r="12959" spans="15:15" x14ac:dyDescent="0.3">
      <c r="O12959" s="5"/>
    </row>
    <row r="12960" spans="15:15" x14ac:dyDescent="0.3">
      <c r="O12960" s="5"/>
    </row>
    <row r="12961" spans="15:15" x14ac:dyDescent="0.3">
      <c r="O12961" s="5"/>
    </row>
    <row r="12962" spans="15:15" x14ac:dyDescent="0.3">
      <c r="O12962" s="5"/>
    </row>
    <row r="12963" spans="15:15" x14ac:dyDescent="0.3">
      <c r="O12963" s="5"/>
    </row>
    <row r="12964" spans="15:15" x14ac:dyDescent="0.3">
      <c r="O12964" s="5"/>
    </row>
    <row r="12965" spans="15:15" x14ac:dyDescent="0.3">
      <c r="O12965" s="5"/>
    </row>
    <row r="12966" spans="15:15" x14ac:dyDescent="0.3">
      <c r="O12966" s="5"/>
    </row>
    <row r="12967" spans="15:15" x14ac:dyDescent="0.3">
      <c r="O12967" s="5"/>
    </row>
    <row r="12968" spans="15:15" x14ac:dyDescent="0.3">
      <c r="O12968" s="5"/>
    </row>
    <row r="12969" spans="15:15" x14ac:dyDescent="0.3">
      <c r="O12969" s="5"/>
    </row>
    <row r="12970" spans="15:15" x14ac:dyDescent="0.3">
      <c r="O12970" s="5"/>
    </row>
    <row r="12971" spans="15:15" x14ac:dyDescent="0.3">
      <c r="O12971" s="5"/>
    </row>
    <row r="12972" spans="15:15" x14ac:dyDescent="0.3">
      <c r="O12972" s="5"/>
    </row>
    <row r="12973" spans="15:15" x14ac:dyDescent="0.3">
      <c r="O12973" s="5"/>
    </row>
    <row r="12974" spans="15:15" x14ac:dyDescent="0.3">
      <c r="O12974" s="5"/>
    </row>
    <row r="12975" spans="15:15" x14ac:dyDescent="0.3">
      <c r="O12975" s="5"/>
    </row>
    <row r="12976" spans="15:15" x14ac:dyDescent="0.3">
      <c r="O12976" s="5"/>
    </row>
    <row r="12977" spans="15:15" x14ac:dyDescent="0.3">
      <c r="O12977" s="5"/>
    </row>
    <row r="12978" spans="15:15" x14ac:dyDescent="0.3">
      <c r="O12978" s="5"/>
    </row>
    <row r="12979" spans="15:15" x14ac:dyDescent="0.3">
      <c r="O12979" s="5"/>
    </row>
    <row r="12980" spans="15:15" x14ac:dyDescent="0.3">
      <c r="O12980" s="5"/>
    </row>
    <row r="12981" spans="15:15" x14ac:dyDescent="0.3">
      <c r="O12981" s="5"/>
    </row>
    <row r="12982" spans="15:15" x14ac:dyDescent="0.3">
      <c r="O12982" s="5"/>
    </row>
    <row r="12983" spans="15:15" x14ac:dyDescent="0.3">
      <c r="O12983" s="5"/>
    </row>
    <row r="12984" spans="15:15" x14ac:dyDescent="0.3">
      <c r="O12984" s="5"/>
    </row>
    <row r="12985" spans="15:15" x14ac:dyDescent="0.3">
      <c r="O12985" s="5"/>
    </row>
    <row r="12986" spans="15:15" x14ac:dyDescent="0.3">
      <c r="O12986" s="5"/>
    </row>
    <row r="12987" spans="15:15" x14ac:dyDescent="0.3">
      <c r="O12987" s="5"/>
    </row>
    <row r="12988" spans="15:15" x14ac:dyDescent="0.3">
      <c r="O12988" s="5"/>
    </row>
    <row r="12989" spans="15:15" x14ac:dyDescent="0.3">
      <c r="O12989" s="5"/>
    </row>
    <row r="12990" spans="15:15" x14ac:dyDescent="0.3">
      <c r="O12990" s="5"/>
    </row>
    <row r="12991" spans="15:15" x14ac:dyDescent="0.3">
      <c r="O12991" s="5"/>
    </row>
    <row r="12992" spans="15:15" x14ac:dyDescent="0.3">
      <c r="O12992" s="5"/>
    </row>
    <row r="12993" spans="15:15" x14ac:dyDescent="0.3">
      <c r="O12993" s="5"/>
    </row>
    <row r="12994" spans="15:15" x14ac:dyDescent="0.3">
      <c r="O12994" s="5"/>
    </row>
    <row r="12995" spans="15:15" x14ac:dyDescent="0.3">
      <c r="O12995" s="5"/>
    </row>
    <row r="12996" spans="15:15" x14ac:dyDescent="0.3">
      <c r="O12996" s="5"/>
    </row>
    <row r="12997" spans="15:15" x14ac:dyDescent="0.3">
      <c r="O12997" s="5"/>
    </row>
    <row r="12998" spans="15:15" x14ac:dyDescent="0.3">
      <c r="O12998" s="5"/>
    </row>
    <row r="12999" spans="15:15" x14ac:dyDescent="0.3">
      <c r="O12999" s="5"/>
    </row>
    <row r="13000" spans="15:15" x14ac:dyDescent="0.3">
      <c r="O13000" s="5"/>
    </row>
    <row r="13001" spans="15:15" x14ac:dyDescent="0.3">
      <c r="O13001" s="5"/>
    </row>
    <row r="13002" spans="15:15" x14ac:dyDescent="0.3">
      <c r="O13002" s="5"/>
    </row>
    <row r="13003" spans="15:15" x14ac:dyDescent="0.3">
      <c r="O13003" s="5"/>
    </row>
    <row r="13004" spans="15:15" x14ac:dyDescent="0.3">
      <c r="O13004" s="5"/>
    </row>
    <row r="13005" spans="15:15" x14ac:dyDescent="0.3">
      <c r="O13005" s="5"/>
    </row>
    <row r="13006" spans="15:15" x14ac:dyDescent="0.3">
      <c r="O13006" s="5"/>
    </row>
    <row r="13007" spans="15:15" x14ac:dyDescent="0.3">
      <c r="O13007" s="5"/>
    </row>
    <row r="13008" spans="15:15" x14ac:dyDescent="0.3">
      <c r="O13008" s="5"/>
    </row>
    <row r="13009" spans="15:15" x14ac:dyDescent="0.3">
      <c r="O13009" s="5"/>
    </row>
    <row r="13010" spans="15:15" x14ac:dyDescent="0.3">
      <c r="O13010" s="5"/>
    </row>
    <row r="13011" spans="15:15" x14ac:dyDescent="0.3">
      <c r="O13011" s="5"/>
    </row>
    <row r="13012" spans="15:15" x14ac:dyDescent="0.3">
      <c r="O13012" s="5"/>
    </row>
    <row r="13013" spans="15:15" x14ac:dyDescent="0.3">
      <c r="O13013" s="5"/>
    </row>
    <row r="13014" spans="15:15" x14ac:dyDescent="0.3">
      <c r="O13014" s="5"/>
    </row>
    <row r="13015" spans="15:15" x14ac:dyDescent="0.3">
      <c r="O13015" s="5"/>
    </row>
    <row r="13016" spans="15:15" x14ac:dyDescent="0.3">
      <c r="O13016" s="5"/>
    </row>
    <row r="13017" spans="15:15" x14ac:dyDescent="0.3">
      <c r="O13017" s="5"/>
    </row>
    <row r="13018" spans="15:15" x14ac:dyDescent="0.3">
      <c r="O13018" s="5"/>
    </row>
    <row r="13019" spans="15:15" x14ac:dyDescent="0.3">
      <c r="O13019" s="5"/>
    </row>
    <row r="13020" spans="15:15" x14ac:dyDescent="0.3">
      <c r="O13020" s="5"/>
    </row>
    <row r="13021" spans="15:15" x14ac:dyDescent="0.3">
      <c r="O13021" s="5"/>
    </row>
    <row r="13022" spans="15:15" x14ac:dyDescent="0.3">
      <c r="O13022" s="5"/>
    </row>
    <row r="13023" spans="15:15" x14ac:dyDescent="0.3">
      <c r="O13023" s="5"/>
    </row>
    <row r="13024" spans="15:15" x14ac:dyDescent="0.3">
      <c r="O13024" s="5"/>
    </row>
    <row r="13025" spans="15:15" x14ac:dyDescent="0.3">
      <c r="O13025" s="5"/>
    </row>
    <row r="13026" spans="15:15" x14ac:dyDescent="0.3">
      <c r="O13026" s="5"/>
    </row>
    <row r="13027" spans="15:15" x14ac:dyDescent="0.3">
      <c r="O13027" s="5"/>
    </row>
    <row r="13028" spans="15:15" x14ac:dyDescent="0.3">
      <c r="O13028" s="5"/>
    </row>
    <row r="13029" spans="15:15" x14ac:dyDescent="0.3">
      <c r="O13029" s="5"/>
    </row>
    <row r="13030" spans="15:15" x14ac:dyDescent="0.3">
      <c r="O13030" s="5"/>
    </row>
    <row r="13031" spans="15:15" x14ac:dyDescent="0.3">
      <c r="O13031" s="5"/>
    </row>
    <row r="13032" spans="15:15" x14ac:dyDescent="0.3">
      <c r="O13032" s="5"/>
    </row>
    <row r="13033" spans="15:15" x14ac:dyDescent="0.3">
      <c r="O13033" s="5"/>
    </row>
    <row r="13034" spans="15:15" x14ac:dyDescent="0.3">
      <c r="O13034" s="5"/>
    </row>
    <row r="13035" spans="15:15" x14ac:dyDescent="0.3">
      <c r="O13035" s="5"/>
    </row>
    <row r="13036" spans="15:15" x14ac:dyDescent="0.3">
      <c r="O13036" s="5"/>
    </row>
    <row r="13037" spans="15:15" x14ac:dyDescent="0.3">
      <c r="O13037" s="5"/>
    </row>
    <row r="13038" spans="15:15" x14ac:dyDescent="0.3">
      <c r="O13038" s="5"/>
    </row>
    <row r="13039" spans="15:15" x14ac:dyDescent="0.3">
      <c r="O13039" s="5"/>
    </row>
    <row r="13040" spans="15:15" x14ac:dyDescent="0.3">
      <c r="O13040" s="5"/>
    </row>
    <row r="13041" spans="15:15" x14ac:dyDescent="0.3">
      <c r="O13041" s="5"/>
    </row>
    <row r="13042" spans="15:15" x14ac:dyDescent="0.3">
      <c r="O13042" s="5"/>
    </row>
    <row r="13043" spans="15:15" x14ac:dyDescent="0.3">
      <c r="O13043" s="5"/>
    </row>
    <row r="13044" spans="15:15" x14ac:dyDescent="0.3">
      <c r="O13044" s="5"/>
    </row>
    <row r="13045" spans="15:15" x14ac:dyDescent="0.3">
      <c r="O13045" s="5"/>
    </row>
    <row r="13046" spans="15:15" x14ac:dyDescent="0.3">
      <c r="O13046" s="5"/>
    </row>
    <row r="13047" spans="15:15" x14ac:dyDescent="0.3">
      <c r="O13047" s="5"/>
    </row>
    <row r="13048" spans="15:15" x14ac:dyDescent="0.3">
      <c r="O13048" s="5"/>
    </row>
    <row r="13049" spans="15:15" x14ac:dyDescent="0.3">
      <c r="O13049" s="5"/>
    </row>
    <row r="13050" spans="15:15" x14ac:dyDescent="0.3">
      <c r="O13050" s="5"/>
    </row>
    <row r="13051" spans="15:15" x14ac:dyDescent="0.3">
      <c r="O13051" s="5"/>
    </row>
    <row r="13052" spans="15:15" x14ac:dyDescent="0.3">
      <c r="O13052" s="5"/>
    </row>
    <row r="13053" spans="15:15" x14ac:dyDescent="0.3">
      <c r="O13053" s="5"/>
    </row>
    <row r="13054" spans="15:15" x14ac:dyDescent="0.3">
      <c r="O13054" s="5"/>
    </row>
    <row r="13055" spans="15:15" x14ac:dyDescent="0.3">
      <c r="O13055" s="5"/>
    </row>
    <row r="13056" spans="15:15" x14ac:dyDescent="0.3">
      <c r="O13056" s="5"/>
    </row>
    <row r="13057" spans="15:15" x14ac:dyDescent="0.3">
      <c r="O13057" s="5"/>
    </row>
    <row r="13058" spans="15:15" x14ac:dyDescent="0.3">
      <c r="O13058" s="5"/>
    </row>
    <row r="13059" spans="15:15" x14ac:dyDescent="0.3">
      <c r="O13059" s="5"/>
    </row>
    <row r="13060" spans="15:15" x14ac:dyDescent="0.3">
      <c r="O13060" s="5"/>
    </row>
    <row r="13061" spans="15:15" x14ac:dyDescent="0.3">
      <c r="O13061" s="5"/>
    </row>
    <row r="13062" spans="15:15" x14ac:dyDescent="0.3">
      <c r="O13062" s="5"/>
    </row>
    <row r="13063" spans="15:15" x14ac:dyDescent="0.3">
      <c r="O13063" s="5"/>
    </row>
    <row r="13064" spans="15:15" x14ac:dyDescent="0.3">
      <c r="O13064" s="5"/>
    </row>
    <row r="13065" spans="15:15" x14ac:dyDescent="0.3">
      <c r="O13065" s="5"/>
    </row>
    <row r="13066" spans="15:15" x14ac:dyDescent="0.3">
      <c r="O13066" s="5"/>
    </row>
    <row r="13067" spans="15:15" x14ac:dyDescent="0.3">
      <c r="O13067" s="5"/>
    </row>
    <row r="13068" spans="15:15" x14ac:dyDescent="0.3">
      <c r="O13068" s="5"/>
    </row>
    <row r="13069" spans="15:15" x14ac:dyDescent="0.3">
      <c r="O13069" s="5"/>
    </row>
    <row r="13070" spans="15:15" x14ac:dyDescent="0.3">
      <c r="O13070" s="5"/>
    </row>
    <row r="13071" spans="15:15" x14ac:dyDescent="0.3">
      <c r="O13071" s="5"/>
    </row>
    <row r="13072" spans="15:15" x14ac:dyDescent="0.3">
      <c r="O13072" s="5"/>
    </row>
    <row r="13073" spans="15:15" x14ac:dyDescent="0.3">
      <c r="O13073" s="5"/>
    </row>
    <row r="13074" spans="15:15" x14ac:dyDescent="0.3">
      <c r="O13074" s="5"/>
    </row>
    <row r="13075" spans="15:15" x14ac:dyDescent="0.3">
      <c r="O13075" s="5"/>
    </row>
    <row r="13076" spans="15:15" x14ac:dyDescent="0.3">
      <c r="O13076" s="5"/>
    </row>
    <row r="13077" spans="15:15" x14ac:dyDescent="0.3">
      <c r="O13077" s="5"/>
    </row>
    <row r="13078" spans="15:15" x14ac:dyDescent="0.3">
      <c r="O13078" s="5"/>
    </row>
    <row r="13079" spans="15:15" x14ac:dyDescent="0.3">
      <c r="O13079" s="5"/>
    </row>
    <row r="13080" spans="15:15" x14ac:dyDescent="0.3">
      <c r="O13080" s="5"/>
    </row>
    <row r="13081" spans="15:15" x14ac:dyDescent="0.3">
      <c r="O13081" s="5"/>
    </row>
    <row r="13082" spans="15:15" x14ac:dyDescent="0.3">
      <c r="O13082" s="5"/>
    </row>
    <row r="13083" spans="15:15" x14ac:dyDescent="0.3">
      <c r="O13083" s="5"/>
    </row>
    <row r="13084" spans="15:15" x14ac:dyDescent="0.3">
      <c r="O13084" s="5"/>
    </row>
    <row r="13085" spans="15:15" x14ac:dyDescent="0.3">
      <c r="O13085" s="5"/>
    </row>
    <row r="13086" spans="15:15" x14ac:dyDescent="0.3">
      <c r="O13086" s="5"/>
    </row>
    <row r="13087" spans="15:15" x14ac:dyDescent="0.3">
      <c r="O13087" s="5"/>
    </row>
    <row r="13088" spans="15:15" x14ac:dyDescent="0.3">
      <c r="O13088" s="5"/>
    </row>
    <row r="13089" spans="15:15" x14ac:dyDescent="0.3">
      <c r="O13089" s="5"/>
    </row>
    <row r="13090" spans="15:15" x14ac:dyDescent="0.3">
      <c r="O13090" s="5"/>
    </row>
    <row r="13091" spans="15:15" x14ac:dyDescent="0.3">
      <c r="O13091" s="5"/>
    </row>
    <row r="13092" spans="15:15" x14ac:dyDescent="0.3">
      <c r="O13092" s="5"/>
    </row>
    <row r="13093" spans="15:15" x14ac:dyDescent="0.3">
      <c r="O13093" s="5"/>
    </row>
    <row r="13094" spans="15:15" x14ac:dyDescent="0.3">
      <c r="O13094" s="5"/>
    </row>
    <row r="13095" spans="15:15" x14ac:dyDescent="0.3">
      <c r="O13095" s="5"/>
    </row>
    <row r="13096" spans="15:15" x14ac:dyDescent="0.3">
      <c r="O13096" s="5"/>
    </row>
    <row r="13097" spans="15:15" x14ac:dyDescent="0.3">
      <c r="O13097" s="5"/>
    </row>
    <row r="13098" spans="15:15" x14ac:dyDescent="0.3">
      <c r="O13098" s="5"/>
    </row>
    <row r="13099" spans="15:15" x14ac:dyDescent="0.3">
      <c r="O13099" s="5"/>
    </row>
    <row r="13100" spans="15:15" x14ac:dyDescent="0.3">
      <c r="O13100" s="5"/>
    </row>
    <row r="13101" spans="15:15" x14ac:dyDescent="0.3">
      <c r="O13101" s="5"/>
    </row>
    <row r="13102" spans="15:15" x14ac:dyDescent="0.3">
      <c r="O13102" s="5"/>
    </row>
    <row r="13103" spans="15:15" x14ac:dyDescent="0.3">
      <c r="O13103" s="5"/>
    </row>
    <row r="13104" spans="15:15" x14ac:dyDescent="0.3">
      <c r="O13104" s="5"/>
    </row>
    <row r="13105" spans="15:15" x14ac:dyDescent="0.3">
      <c r="O13105" s="5"/>
    </row>
    <row r="13106" spans="15:15" x14ac:dyDescent="0.3">
      <c r="O13106" s="5"/>
    </row>
    <row r="13107" spans="15:15" x14ac:dyDescent="0.3">
      <c r="O13107" s="5"/>
    </row>
    <row r="13108" spans="15:15" x14ac:dyDescent="0.3">
      <c r="O13108" s="5"/>
    </row>
    <row r="13109" spans="15:15" x14ac:dyDescent="0.3">
      <c r="O13109" s="5"/>
    </row>
    <row r="13110" spans="15:15" x14ac:dyDescent="0.3">
      <c r="O13110" s="5"/>
    </row>
    <row r="13111" spans="15:15" x14ac:dyDescent="0.3">
      <c r="O13111" s="5"/>
    </row>
    <row r="13112" spans="15:15" x14ac:dyDescent="0.3">
      <c r="O13112" s="5"/>
    </row>
    <row r="13113" spans="15:15" x14ac:dyDescent="0.3">
      <c r="O13113" s="5"/>
    </row>
    <row r="13114" spans="15:15" x14ac:dyDescent="0.3">
      <c r="O13114" s="5"/>
    </row>
    <row r="13115" spans="15:15" x14ac:dyDescent="0.3">
      <c r="O13115" s="5"/>
    </row>
    <row r="13116" spans="15:15" x14ac:dyDescent="0.3">
      <c r="O13116" s="5"/>
    </row>
    <row r="13117" spans="15:15" x14ac:dyDescent="0.3">
      <c r="O13117" s="5"/>
    </row>
    <row r="13118" spans="15:15" x14ac:dyDescent="0.3">
      <c r="O13118" s="5"/>
    </row>
    <row r="13119" spans="15:15" x14ac:dyDescent="0.3">
      <c r="O13119" s="5"/>
    </row>
    <row r="13120" spans="15:15" x14ac:dyDescent="0.3">
      <c r="O13120" s="5"/>
    </row>
    <row r="13121" spans="15:15" x14ac:dyDescent="0.3">
      <c r="O13121" s="5"/>
    </row>
    <row r="13122" spans="15:15" x14ac:dyDescent="0.3">
      <c r="O13122" s="5"/>
    </row>
    <row r="13123" spans="15:15" x14ac:dyDescent="0.3">
      <c r="O13123" s="5"/>
    </row>
    <row r="13124" spans="15:15" x14ac:dyDescent="0.3">
      <c r="O13124" s="5"/>
    </row>
    <row r="13125" spans="15:15" x14ac:dyDescent="0.3">
      <c r="O13125" s="5"/>
    </row>
    <row r="13126" spans="15:15" x14ac:dyDescent="0.3">
      <c r="O13126" s="5"/>
    </row>
    <row r="13127" spans="15:15" x14ac:dyDescent="0.3">
      <c r="O13127" s="5"/>
    </row>
    <row r="13128" spans="15:15" x14ac:dyDescent="0.3">
      <c r="O13128" s="5"/>
    </row>
    <row r="13129" spans="15:15" x14ac:dyDescent="0.3">
      <c r="O13129" s="5"/>
    </row>
    <row r="13130" spans="15:15" x14ac:dyDescent="0.3">
      <c r="O13130" s="5"/>
    </row>
    <row r="13131" spans="15:15" x14ac:dyDescent="0.3">
      <c r="O13131" s="5"/>
    </row>
    <row r="13132" spans="15:15" x14ac:dyDescent="0.3">
      <c r="O13132" s="5"/>
    </row>
    <row r="13133" spans="15:15" x14ac:dyDescent="0.3">
      <c r="O13133" s="5"/>
    </row>
    <row r="13134" spans="15:15" x14ac:dyDescent="0.3">
      <c r="O13134" s="5"/>
    </row>
    <row r="13135" spans="15:15" x14ac:dyDescent="0.3">
      <c r="O13135" s="5"/>
    </row>
    <row r="13136" spans="15:15" x14ac:dyDescent="0.3">
      <c r="O13136" s="5"/>
    </row>
    <row r="13137" spans="15:15" x14ac:dyDescent="0.3">
      <c r="O13137" s="5"/>
    </row>
    <row r="13138" spans="15:15" x14ac:dyDescent="0.3">
      <c r="O13138" s="5"/>
    </row>
    <row r="13139" spans="15:15" x14ac:dyDescent="0.3">
      <c r="O13139" s="5"/>
    </row>
    <row r="13140" spans="15:15" x14ac:dyDescent="0.3">
      <c r="O13140" s="5"/>
    </row>
    <row r="13141" spans="15:15" x14ac:dyDescent="0.3">
      <c r="O13141" s="5"/>
    </row>
    <row r="13142" spans="15:15" x14ac:dyDescent="0.3">
      <c r="O13142" s="5"/>
    </row>
    <row r="13143" spans="15:15" x14ac:dyDescent="0.3">
      <c r="O13143" s="5"/>
    </row>
    <row r="13144" spans="15:15" x14ac:dyDescent="0.3">
      <c r="O13144" s="5"/>
    </row>
    <row r="13145" spans="15:15" x14ac:dyDescent="0.3">
      <c r="O13145" s="5"/>
    </row>
    <row r="13146" spans="15:15" x14ac:dyDescent="0.3">
      <c r="O13146" s="5"/>
    </row>
    <row r="13147" spans="15:15" x14ac:dyDescent="0.3">
      <c r="O13147" s="5"/>
    </row>
    <row r="13148" spans="15:15" x14ac:dyDescent="0.3">
      <c r="O13148" s="5"/>
    </row>
    <row r="13149" spans="15:15" x14ac:dyDescent="0.3">
      <c r="O13149" s="5"/>
    </row>
    <row r="13150" spans="15:15" x14ac:dyDescent="0.3">
      <c r="O13150" s="5"/>
    </row>
    <row r="13151" spans="15:15" x14ac:dyDescent="0.3">
      <c r="O13151" s="5"/>
    </row>
    <row r="13152" spans="15:15" x14ac:dyDescent="0.3">
      <c r="O13152" s="5"/>
    </row>
    <row r="13153" spans="15:15" x14ac:dyDescent="0.3">
      <c r="O13153" s="5"/>
    </row>
    <row r="13154" spans="15:15" x14ac:dyDescent="0.3">
      <c r="O13154" s="5"/>
    </row>
    <row r="13155" spans="15:15" x14ac:dyDescent="0.3">
      <c r="O13155" s="5"/>
    </row>
    <row r="13156" spans="15:15" x14ac:dyDescent="0.3">
      <c r="O13156" s="5"/>
    </row>
    <row r="13157" spans="15:15" x14ac:dyDescent="0.3">
      <c r="O13157" s="5"/>
    </row>
    <row r="13158" spans="15:15" x14ac:dyDescent="0.3">
      <c r="O13158" s="5"/>
    </row>
    <row r="13159" spans="15:15" x14ac:dyDescent="0.3">
      <c r="O13159" s="5"/>
    </row>
    <row r="13160" spans="15:15" x14ac:dyDescent="0.3">
      <c r="O13160" s="5"/>
    </row>
    <row r="13161" spans="15:15" x14ac:dyDescent="0.3">
      <c r="O13161" s="5"/>
    </row>
    <row r="13162" spans="15:15" x14ac:dyDescent="0.3">
      <c r="O13162" s="5"/>
    </row>
    <row r="13163" spans="15:15" x14ac:dyDescent="0.3">
      <c r="O13163" s="5"/>
    </row>
    <row r="13164" spans="15:15" x14ac:dyDescent="0.3">
      <c r="O13164" s="5"/>
    </row>
    <row r="13165" spans="15:15" x14ac:dyDescent="0.3">
      <c r="O13165" s="5"/>
    </row>
    <row r="13166" spans="15:15" x14ac:dyDescent="0.3">
      <c r="O13166" s="5"/>
    </row>
    <row r="13167" spans="15:15" x14ac:dyDescent="0.3">
      <c r="O13167" s="5"/>
    </row>
    <row r="13168" spans="15:15" x14ac:dyDescent="0.3">
      <c r="O13168" s="5"/>
    </row>
    <row r="13169" spans="15:15" x14ac:dyDescent="0.3">
      <c r="O13169" s="5"/>
    </row>
    <row r="13170" spans="15:15" x14ac:dyDescent="0.3">
      <c r="O13170" s="5"/>
    </row>
    <row r="13171" spans="15:15" x14ac:dyDescent="0.3">
      <c r="O13171" s="5"/>
    </row>
    <row r="13172" spans="15:15" x14ac:dyDescent="0.3">
      <c r="O13172" s="5"/>
    </row>
    <row r="13173" spans="15:15" x14ac:dyDescent="0.3">
      <c r="O13173" s="5"/>
    </row>
    <row r="13174" spans="15:15" x14ac:dyDescent="0.3">
      <c r="O13174" s="5"/>
    </row>
    <row r="13175" spans="15:15" x14ac:dyDescent="0.3">
      <c r="O13175" s="5"/>
    </row>
    <row r="13176" spans="15:15" x14ac:dyDescent="0.3">
      <c r="O13176" s="5"/>
    </row>
    <row r="13177" spans="15:15" x14ac:dyDescent="0.3">
      <c r="O13177" s="5"/>
    </row>
    <row r="13178" spans="15:15" x14ac:dyDescent="0.3">
      <c r="O13178" s="5"/>
    </row>
    <row r="13179" spans="15:15" x14ac:dyDescent="0.3">
      <c r="O13179" s="5"/>
    </row>
    <row r="13180" spans="15:15" x14ac:dyDescent="0.3">
      <c r="O13180" s="5"/>
    </row>
    <row r="13181" spans="15:15" x14ac:dyDescent="0.3">
      <c r="O13181" s="5"/>
    </row>
    <row r="13182" spans="15:15" x14ac:dyDescent="0.3">
      <c r="O13182" s="5"/>
    </row>
    <row r="13183" spans="15:15" x14ac:dyDescent="0.3">
      <c r="O13183" s="5"/>
    </row>
    <row r="13184" spans="15:15" x14ac:dyDescent="0.3">
      <c r="O13184" s="5"/>
    </row>
    <row r="13185" spans="15:15" x14ac:dyDescent="0.3">
      <c r="O13185" s="5"/>
    </row>
    <row r="13186" spans="15:15" x14ac:dyDescent="0.3">
      <c r="O13186" s="5"/>
    </row>
    <row r="13187" spans="15:15" x14ac:dyDescent="0.3">
      <c r="O13187" s="5"/>
    </row>
    <row r="13188" spans="15:15" x14ac:dyDescent="0.3">
      <c r="O13188" s="5"/>
    </row>
    <row r="13189" spans="15:15" x14ac:dyDescent="0.3">
      <c r="O13189" s="5"/>
    </row>
    <row r="13190" spans="15:15" x14ac:dyDescent="0.3">
      <c r="O13190" s="5"/>
    </row>
    <row r="13191" spans="15:15" x14ac:dyDescent="0.3">
      <c r="O13191" s="5"/>
    </row>
    <row r="13192" spans="15:15" x14ac:dyDescent="0.3">
      <c r="O13192" s="5"/>
    </row>
    <row r="13193" spans="15:15" x14ac:dyDescent="0.3">
      <c r="O13193" s="5"/>
    </row>
    <row r="13194" spans="15:15" x14ac:dyDescent="0.3">
      <c r="O13194" s="5"/>
    </row>
    <row r="13195" spans="15:15" x14ac:dyDescent="0.3">
      <c r="O13195" s="5"/>
    </row>
    <row r="13196" spans="15:15" x14ac:dyDescent="0.3">
      <c r="O13196" s="5"/>
    </row>
    <row r="13197" spans="15:15" x14ac:dyDescent="0.3">
      <c r="O13197" s="5"/>
    </row>
    <row r="13198" spans="15:15" x14ac:dyDescent="0.3">
      <c r="O13198" s="5"/>
    </row>
    <row r="13199" spans="15:15" x14ac:dyDescent="0.3">
      <c r="O13199" s="5"/>
    </row>
    <row r="13200" spans="15:15" x14ac:dyDescent="0.3">
      <c r="O13200" s="5"/>
    </row>
    <row r="13201" spans="15:15" x14ac:dyDescent="0.3">
      <c r="O13201" s="5"/>
    </row>
    <row r="13202" spans="15:15" x14ac:dyDescent="0.3">
      <c r="O13202" s="5"/>
    </row>
    <row r="13203" spans="15:15" x14ac:dyDescent="0.3">
      <c r="O13203" s="5"/>
    </row>
    <row r="13204" spans="15:15" x14ac:dyDescent="0.3">
      <c r="O13204" s="5"/>
    </row>
    <row r="13205" spans="15:15" x14ac:dyDescent="0.3">
      <c r="O13205" s="5"/>
    </row>
    <row r="13206" spans="15:15" x14ac:dyDescent="0.3">
      <c r="O13206" s="5"/>
    </row>
    <row r="13207" spans="15:15" x14ac:dyDescent="0.3">
      <c r="O13207" s="5"/>
    </row>
    <row r="13208" spans="15:15" x14ac:dyDescent="0.3">
      <c r="O13208" s="5"/>
    </row>
    <row r="13209" spans="15:15" x14ac:dyDescent="0.3">
      <c r="O13209" s="5"/>
    </row>
    <row r="13210" spans="15:15" x14ac:dyDescent="0.3">
      <c r="O13210" s="5"/>
    </row>
    <row r="13211" spans="15:15" x14ac:dyDescent="0.3">
      <c r="O13211" s="5"/>
    </row>
    <row r="13212" spans="15:15" x14ac:dyDescent="0.3">
      <c r="O13212" s="5"/>
    </row>
    <row r="13213" spans="15:15" x14ac:dyDescent="0.3">
      <c r="O13213" s="5"/>
    </row>
    <row r="13214" spans="15:15" x14ac:dyDescent="0.3">
      <c r="O13214" s="5"/>
    </row>
    <row r="13215" spans="15:15" x14ac:dyDescent="0.3">
      <c r="O13215" s="5"/>
    </row>
    <row r="13216" spans="15:15" x14ac:dyDescent="0.3">
      <c r="O13216" s="5"/>
    </row>
    <row r="13217" spans="15:15" x14ac:dyDescent="0.3">
      <c r="O13217" s="5"/>
    </row>
    <row r="13218" spans="15:15" x14ac:dyDescent="0.3">
      <c r="O13218" s="5"/>
    </row>
    <row r="13219" spans="15:15" x14ac:dyDescent="0.3">
      <c r="O13219" s="5"/>
    </row>
    <row r="13220" spans="15:15" x14ac:dyDescent="0.3">
      <c r="O13220" s="5"/>
    </row>
    <row r="13221" spans="15:15" x14ac:dyDescent="0.3">
      <c r="O13221" s="5"/>
    </row>
    <row r="13222" spans="15:15" x14ac:dyDescent="0.3">
      <c r="O13222" s="5"/>
    </row>
    <row r="13223" spans="15:15" x14ac:dyDescent="0.3">
      <c r="O13223" s="5"/>
    </row>
    <row r="13224" spans="15:15" x14ac:dyDescent="0.3">
      <c r="O13224" s="5"/>
    </row>
    <row r="13225" spans="15:15" x14ac:dyDescent="0.3">
      <c r="O13225" s="5"/>
    </row>
    <row r="13226" spans="15:15" x14ac:dyDescent="0.3">
      <c r="O13226" s="5"/>
    </row>
    <row r="13227" spans="15:15" x14ac:dyDescent="0.3">
      <c r="O13227" s="5"/>
    </row>
    <row r="13228" spans="15:15" x14ac:dyDescent="0.3">
      <c r="O13228" s="5"/>
    </row>
    <row r="13229" spans="15:15" x14ac:dyDescent="0.3">
      <c r="O13229" s="5"/>
    </row>
    <row r="13230" spans="15:15" x14ac:dyDescent="0.3">
      <c r="O13230" s="5"/>
    </row>
    <row r="13231" spans="15:15" x14ac:dyDescent="0.3">
      <c r="O13231" s="5"/>
    </row>
    <row r="13232" spans="15:15" x14ac:dyDescent="0.3">
      <c r="O13232" s="5"/>
    </row>
    <row r="13233" spans="15:15" x14ac:dyDescent="0.3">
      <c r="O13233" s="5"/>
    </row>
    <row r="13234" spans="15:15" x14ac:dyDescent="0.3">
      <c r="O13234" s="5"/>
    </row>
    <row r="13235" spans="15:15" x14ac:dyDescent="0.3">
      <c r="O13235" s="5"/>
    </row>
    <row r="13236" spans="15:15" x14ac:dyDescent="0.3">
      <c r="O13236" s="5"/>
    </row>
    <row r="13237" spans="15:15" x14ac:dyDescent="0.3">
      <c r="O13237" s="5"/>
    </row>
    <row r="13238" spans="15:15" x14ac:dyDescent="0.3">
      <c r="O13238" s="5"/>
    </row>
    <row r="13239" spans="15:15" x14ac:dyDescent="0.3">
      <c r="O13239" s="5"/>
    </row>
    <row r="13240" spans="15:15" x14ac:dyDescent="0.3">
      <c r="O13240" s="5"/>
    </row>
    <row r="13241" spans="15:15" x14ac:dyDescent="0.3">
      <c r="O13241" s="5"/>
    </row>
    <row r="13242" spans="15:15" x14ac:dyDescent="0.3">
      <c r="O13242" s="5"/>
    </row>
    <row r="13243" spans="15:15" x14ac:dyDescent="0.3">
      <c r="O13243" s="5"/>
    </row>
    <row r="13244" spans="15:15" x14ac:dyDescent="0.3">
      <c r="O13244" s="5"/>
    </row>
    <row r="13245" spans="15:15" x14ac:dyDescent="0.3">
      <c r="O13245" s="5"/>
    </row>
    <row r="13246" spans="15:15" x14ac:dyDescent="0.3">
      <c r="O13246" s="5"/>
    </row>
    <row r="13247" spans="15:15" x14ac:dyDescent="0.3">
      <c r="O13247" s="5"/>
    </row>
    <row r="13248" spans="15:15" x14ac:dyDescent="0.3">
      <c r="O13248" s="5"/>
    </row>
    <row r="13249" spans="15:15" x14ac:dyDescent="0.3">
      <c r="O13249" s="5"/>
    </row>
    <row r="13250" spans="15:15" x14ac:dyDescent="0.3">
      <c r="O13250" s="5"/>
    </row>
    <row r="13251" spans="15:15" x14ac:dyDescent="0.3">
      <c r="O13251" s="5"/>
    </row>
    <row r="13252" spans="15:15" x14ac:dyDescent="0.3">
      <c r="O13252" s="5"/>
    </row>
    <row r="13253" spans="15:15" x14ac:dyDescent="0.3">
      <c r="O13253" s="5"/>
    </row>
    <row r="13254" spans="15:15" x14ac:dyDescent="0.3">
      <c r="O13254" s="5"/>
    </row>
    <row r="13255" spans="15:15" x14ac:dyDescent="0.3">
      <c r="O13255" s="5"/>
    </row>
    <row r="13256" spans="15:15" x14ac:dyDescent="0.3">
      <c r="O13256" s="5"/>
    </row>
    <row r="13257" spans="15:15" x14ac:dyDescent="0.3">
      <c r="O13257" s="5"/>
    </row>
    <row r="13258" spans="15:15" x14ac:dyDescent="0.3">
      <c r="O13258" s="5"/>
    </row>
    <row r="13259" spans="15:15" x14ac:dyDescent="0.3">
      <c r="O13259" s="5"/>
    </row>
    <row r="13260" spans="15:15" x14ac:dyDescent="0.3">
      <c r="O13260" s="5"/>
    </row>
    <row r="13261" spans="15:15" x14ac:dyDescent="0.3">
      <c r="O13261" s="5"/>
    </row>
    <row r="13262" spans="15:15" x14ac:dyDescent="0.3">
      <c r="O13262" s="5"/>
    </row>
    <row r="13263" spans="15:15" x14ac:dyDescent="0.3">
      <c r="O13263" s="5"/>
    </row>
    <row r="13264" spans="15:15" x14ac:dyDescent="0.3">
      <c r="O13264" s="5"/>
    </row>
    <row r="13265" spans="15:15" x14ac:dyDescent="0.3">
      <c r="O13265" s="5"/>
    </row>
    <row r="13266" spans="15:15" x14ac:dyDescent="0.3">
      <c r="O13266" s="5"/>
    </row>
    <row r="13267" spans="15:15" x14ac:dyDescent="0.3">
      <c r="O13267" s="5"/>
    </row>
    <row r="13268" spans="15:15" x14ac:dyDescent="0.3">
      <c r="O13268" s="5"/>
    </row>
    <row r="13269" spans="15:15" x14ac:dyDescent="0.3">
      <c r="O13269" s="5"/>
    </row>
    <row r="13270" spans="15:15" x14ac:dyDescent="0.3">
      <c r="O13270" s="5"/>
    </row>
    <row r="13271" spans="15:15" x14ac:dyDescent="0.3">
      <c r="O13271" s="5"/>
    </row>
    <row r="13272" spans="15:15" x14ac:dyDescent="0.3">
      <c r="O13272" s="5"/>
    </row>
    <row r="13273" spans="15:15" x14ac:dyDescent="0.3">
      <c r="O13273" s="5"/>
    </row>
    <row r="13274" spans="15:15" x14ac:dyDescent="0.3">
      <c r="O13274" s="5"/>
    </row>
    <row r="13275" spans="15:15" x14ac:dyDescent="0.3">
      <c r="O13275" s="5"/>
    </row>
    <row r="13276" spans="15:15" x14ac:dyDescent="0.3">
      <c r="O13276" s="5"/>
    </row>
    <row r="13277" spans="15:15" x14ac:dyDescent="0.3">
      <c r="O13277" s="5"/>
    </row>
    <row r="13278" spans="15:15" x14ac:dyDescent="0.3">
      <c r="O13278" s="5"/>
    </row>
    <row r="13279" spans="15:15" x14ac:dyDescent="0.3">
      <c r="O13279" s="5"/>
    </row>
    <row r="13280" spans="15:15" x14ac:dyDescent="0.3">
      <c r="O13280" s="5"/>
    </row>
    <row r="13281" spans="15:15" x14ac:dyDescent="0.3">
      <c r="O13281" s="5"/>
    </row>
    <row r="13282" spans="15:15" x14ac:dyDescent="0.3">
      <c r="O13282" s="5"/>
    </row>
    <row r="13283" spans="15:15" x14ac:dyDescent="0.3">
      <c r="O13283" s="5"/>
    </row>
    <row r="13284" spans="15:15" x14ac:dyDescent="0.3">
      <c r="O13284" s="5"/>
    </row>
    <row r="13285" spans="15:15" x14ac:dyDescent="0.3">
      <c r="O13285" s="5"/>
    </row>
    <row r="13286" spans="15:15" x14ac:dyDescent="0.3">
      <c r="O13286" s="5"/>
    </row>
    <row r="13287" spans="15:15" x14ac:dyDescent="0.3">
      <c r="O13287" s="5"/>
    </row>
    <row r="13288" spans="15:15" x14ac:dyDescent="0.3">
      <c r="O13288" s="5"/>
    </row>
    <row r="13289" spans="15:15" x14ac:dyDescent="0.3">
      <c r="O13289" s="5"/>
    </row>
    <row r="13290" spans="15:15" x14ac:dyDescent="0.3">
      <c r="O13290" s="5"/>
    </row>
    <row r="13291" spans="15:15" x14ac:dyDescent="0.3">
      <c r="O13291" s="5"/>
    </row>
    <row r="13292" spans="15:15" x14ac:dyDescent="0.3">
      <c r="O13292" s="5"/>
    </row>
    <row r="13293" spans="15:15" x14ac:dyDescent="0.3">
      <c r="O13293" s="5"/>
    </row>
    <row r="13294" spans="15:15" x14ac:dyDescent="0.3">
      <c r="O13294" s="5"/>
    </row>
    <row r="13295" spans="15:15" x14ac:dyDescent="0.3">
      <c r="O13295" s="5"/>
    </row>
    <row r="13296" spans="15:15" x14ac:dyDescent="0.3">
      <c r="O13296" s="5"/>
    </row>
    <row r="13297" spans="15:15" x14ac:dyDescent="0.3">
      <c r="O13297" s="5"/>
    </row>
    <row r="13298" spans="15:15" x14ac:dyDescent="0.3">
      <c r="O13298" s="5"/>
    </row>
    <row r="13299" spans="15:15" x14ac:dyDescent="0.3">
      <c r="O13299" s="5"/>
    </row>
    <row r="13300" spans="15:15" x14ac:dyDescent="0.3">
      <c r="O13300" s="5"/>
    </row>
    <row r="13301" spans="15:15" x14ac:dyDescent="0.3">
      <c r="O13301" s="5"/>
    </row>
    <row r="13302" spans="15:15" x14ac:dyDescent="0.3">
      <c r="O13302" s="5"/>
    </row>
    <row r="13303" spans="15:15" x14ac:dyDescent="0.3">
      <c r="O13303" s="5"/>
    </row>
    <row r="13304" spans="15:15" x14ac:dyDescent="0.3">
      <c r="O13304" s="5"/>
    </row>
    <row r="13305" spans="15:15" x14ac:dyDescent="0.3">
      <c r="O13305" s="5"/>
    </row>
    <row r="13306" spans="15:15" x14ac:dyDescent="0.3">
      <c r="O13306" s="5"/>
    </row>
    <row r="13307" spans="15:15" x14ac:dyDescent="0.3">
      <c r="O13307" s="5"/>
    </row>
    <row r="13308" spans="15:15" x14ac:dyDescent="0.3">
      <c r="O13308" s="5"/>
    </row>
    <row r="13309" spans="15:15" x14ac:dyDescent="0.3">
      <c r="O13309" s="5"/>
    </row>
    <row r="13310" spans="15:15" x14ac:dyDescent="0.3">
      <c r="O13310" s="5"/>
    </row>
    <row r="13311" spans="15:15" x14ac:dyDescent="0.3">
      <c r="O13311" s="5"/>
    </row>
    <row r="13312" spans="15:15" x14ac:dyDescent="0.3">
      <c r="O13312" s="5"/>
    </row>
    <row r="13313" spans="15:15" x14ac:dyDescent="0.3">
      <c r="O13313" s="5"/>
    </row>
    <row r="13314" spans="15:15" x14ac:dyDescent="0.3">
      <c r="O13314" s="5"/>
    </row>
    <row r="13315" spans="15:15" x14ac:dyDescent="0.3">
      <c r="O13315" s="5"/>
    </row>
    <row r="13316" spans="15:15" x14ac:dyDescent="0.3">
      <c r="O13316" s="5"/>
    </row>
    <row r="13317" spans="15:15" x14ac:dyDescent="0.3">
      <c r="O13317" s="5"/>
    </row>
    <row r="13318" spans="15:15" x14ac:dyDescent="0.3">
      <c r="O13318" s="5"/>
    </row>
    <row r="13319" spans="15:15" x14ac:dyDescent="0.3">
      <c r="O13319" s="5"/>
    </row>
    <row r="13320" spans="15:15" x14ac:dyDescent="0.3">
      <c r="O13320" s="5"/>
    </row>
    <row r="13321" spans="15:15" x14ac:dyDescent="0.3">
      <c r="O13321" s="5"/>
    </row>
    <row r="13322" spans="15:15" x14ac:dyDescent="0.3">
      <c r="O13322" s="5"/>
    </row>
    <row r="13323" spans="15:15" x14ac:dyDescent="0.3">
      <c r="O13323" s="5"/>
    </row>
    <row r="13324" spans="15:15" x14ac:dyDescent="0.3">
      <c r="O13324" s="5"/>
    </row>
    <row r="13325" spans="15:15" x14ac:dyDescent="0.3">
      <c r="O13325" s="5"/>
    </row>
    <row r="13326" spans="15:15" x14ac:dyDescent="0.3">
      <c r="O13326" s="5"/>
    </row>
    <row r="13327" spans="15:15" x14ac:dyDescent="0.3">
      <c r="O13327" s="5"/>
    </row>
    <row r="13328" spans="15:15" x14ac:dyDescent="0.3">
      <c r="O13328" s="5"/>
    </row>
    <row r="13329" spans="15:15" x14ac:dyDescent="0.3">
      <c r="O13329" s="5"/>
    </row>
    <row r="13330" spans="15:15" x14ac:dyDescent="0.3">
      <c r="O13330" s="5"/>
    </row>
    <row r="13331" spans="15:15" x14ac:dyDescent="0.3">
      <c r="O13331" s="5"/>
    </row>
    <row r="13332" spans="15:15" x14ac:dyDescent="0.3">
      <c r="O13332" s="5"/>
    </row>
    <row r="13333" spans="15:15" x14ac:dyDescent="0.3">
      <c r="O13333" s="5"/>
    </row>
    <row r="13334" spans="15:15" x14ac:dyDescent="0.3">
      <c r="O13334" s="5"/>
    </row>
    <row r="13335" spans="15:15" x14ac:dyDescent="0.3">
      <c r="O13335" s="5"/>
    </row>
    <row r="13336" spans="15:15" x14ac:dyDescent="0.3">
      <c r="O13336" s="5"/>
    </row>
    <row r="13337" spans="15:15" x14ac:dyDescent="0.3">
      <c r="O13337" s="5"/>
    </row>
    <row r="13338" spans="15:15" x14ac:dyDescent="0.3">
      <c r="O13338" s="5"/>
    </row>
    <row r="13339" spans="15:15" x14ac:dyDescent="0.3">
      <c r="O13339" s="5"/>
    </row>
    <row r="13340" spans="15:15" x14ac:dyDescent="0.3">
      <c r="O13340" s="5"/>
    </row>
    <row r="13341" spans="15:15" x14ac:dyDescent="0.3">
      <c r="O13341" s="5"/>
    </row>
    <row r="13342" spans="15:15" x14ac:dyDescent="0.3">
      <c r="O13342" s="5"/>
    </row>
    <row r="13343" spans="15:15" x14ac:dyDescent="0.3">
      <c r="O13343" s="5"/>
    </row>
    <row r="13344" spans="15:15" x14ac:dyDescent="0.3">
      <c r="O13344" s="5"/>
    </row>
    <row r="13345" spans="15:15" x14ac:dyDescent="0.3">
      <c r="O13345" s="5"/>
    </row>
    <row r="13346" spans="15:15" x14ac:dyDescent="0.3">
      <c r="O13346" s="5"/>
    </row>
    <row r="13347" spans="15:15" x14ac:dyDescent="0.3">
      <c r="O13347" s="5"/>
    </row>
    <row r="13348" spans="15:15" x14ac:dyDescent="0.3">
      <c r="O13348" s="5"/>
    </row>
    <row r="13349" spans="15:15" x14ac:dyDescent="0.3">
      <c r="O13349" s="5"/>
    </row>
    <row r="13350" spans="15:15" x14ac:dyDescent="0.3">
      <c r="O13350" s="5"/>
    </row>
    <row r="13351" spans="15:15" x14ac:dyDescent="0.3">
      <c r="O13351" s="5"/>
    </row>
    <row r="13352" spans="15:15" x14ac:dyDescent="0.3">
      <c r="O13352" s="5"/>
    </row>
    <row r="13353" spans="15:15" x14ac:dyDescent="0.3">
      <c r="O13353" s="5"/>
    </row>
    <row r="13354" spans="15:15" x14ac:dyDescent="0.3">
      <c r="O13354" s="5"/>
    </row>
    <row r="13355" spans="15:15" x14ac:dyDescent="0.3">
      <c r="O13355" s="5"/>
    </row>
    <row r="13356" spans="15:15" x14ac:dyDescent="0.3">
      <c r="O13356" s="5"/>
    </row>
    <row r="13357" spans="15:15" x14ac:dyDescent="0.3">
      <c r="O13357" s="5"/>
    </row>
    <row r="13358" spans="15:15" x14ac:dyDescent="0.3">
      <c r="O13358" s="5"/>
    </row>
    <row r="13359" spans="15:15" x14ac:dyDescent="0.3">
      <c r="O13359" s="5"/>
    </row>
    <row r="13360" spans="15:15" x14ac:dyDescent="0.3">
      <c r="O13360" s="5"/>
    </row>
    <row r="13361" spans="15:15" x14ac:dyDescent="0.3">
      <c r="O13361" s="5"/>
    </row>
    <row r="13362" spans="15:15" x14ac:dyDescent="0.3">
      <c r="O13362" s="5"/>
    </row>
    <row r="13363" spans="15:15" x14ac:dyDescent="0.3">
      <c r="O13363" s="5"/>
    </row>
    <row r="13364" spans="15:15" x14ac:dyDescent="0.3">
      <c r="O13364" s="5"/>
    </row>
    <row r="13365" spans="15:15" x14ac:dyDescent="0.3">
      <c r="O13365" s="5"/>
    </row>
    <row r="13366" spans="15:15" x14ac:dyDescent="0.3">
      <c r="O13366" s="5"/>
    </row>
    <row r="13367" spans="15:15" x14ac:dyDescent="0.3">
      <c r="O13367" s="5"/>
    </row>
    <row r="13368" spans="15:15" x14ac:dyDescent="0.3">
      <c r="O13368" s="5"/>
    </row>
    <row r="13369" spans="15:15" x14ac:dyDescent="0.3">
      <c r="O13369" s="5"/>
    </row>
    <row r="13370" spans="15:15" x14ac:dyDescent="0.3">
      <c r="O13370" s="5"/>
    </row>
    <row r="13371" spans="15:15" x14ac:dyDescent="0.3">
      <c r="O13371" s="5"/>
    </row>
    <row r="13372" spans="15:15" x14ac:dyDescent="0.3">
      <c r="O13372" s="5"/>
    </row>
    <row r="13373" spans="15:15" x14ac:dyDescent="0.3">
      <c r="O13373" s="5"/>
    </row>
    <row r="13374" spans="15:15" x14ac:dyDescent="0.3">
      <c r="O13374" s="5"/>
    </row>
    <row r="13375" spans="15:15" x14ac:dyDescent="0.3">
      <c r="O13375" s="5"/>
    </row>
    <row r="13376" spans="15:15" x14ac:dyDescent="0.3">
      <c r="O13376" s="5"/>
    </row>
    <row r="13377" spans="15:15" x14ac:dyDescent="0.3">
      <c r="O13377" s="5"/>
    </row>
    <row r="13378" spans="15:15" x14ac:dyDescent="0.3">
      <c r="O13378" s="5"/>
    </row>
    <row r="13379" spans="15:15" x14ac:dyDescent="0.3">
      <c r="O13379" s="5"/>
    </row>
    <row r="13380" spans="15:15" x14ac:dyDescent="0.3">
      <c r="O13380" s="5"/>
    </row>
    <row r="13381" spans="15:15" x14ac:dyDescent="0.3">
      <c r="O13381" s="5"/>
    </row>
    <row r="13382" spans="15:15" x14ac:dyDescent="0.3">
      <c r="O13382" s="5"/>
    </row>
    <row r="13383" spans="15:15" x14ac:dyDescent="0.3">
      <c r="O13383" s="5"/>
    </row>
    <row r="13384" spans="15:15" x14ac:dyDescent="0.3">
      <c r="O13384" s="5"/>
    </row>
    <row r="13385" spans="15:15" x14ac:dyDescent="0.3">
      <c r="O13385" s="5"/>
    </row>
    <row r="13386" spans="15:15" x14ac:dyDescent="0.3">
      <c r="O13386" s="5"/>
    </row>
    <row r="13387" spans="15:15" x14ac:dyDescent="0.3">
      <c r="O13387" s="5"/>
    </row>
    <row r="13388" spans="15:15" x14ac:dyDescent="0.3">
      <c r="O13388" s="5"/>
    </row>
    <row r="13389" spans="15:15" x14ac:dyDescent="0.3">
      <c r="O13389" s="5"/>
    </row>
    <row r="13390" spans="15:15" x14ac:dyDescent="0.3">
      <c r="O13390" s="5"/>
    </row>
    <row r="13391" spans="15:15" x14ac:dyDescent="0.3">
      <c r="O13391" s="5"/>
    </row>
    <row r="13392" spans="15:15" x14ac:dyDescent="0.3">
      <c r="O13392" s="5"/>
    </row>
    <row r="13393" spans="15:15" x14ac:dyDescent="0.3">
      <c r="O13393" s="5"/>
    </row>
    <row r="13394" spans="15:15" x14ac:dyDescent="0.3">
      <c r="O13394" s="5"/>
    </row>
    <row r="13395" spans="15:15" x14ac:dyDescent="0.3">
      <c r="O13395" s="5"/>
    </row>
    <row r="13396" spans="15:15" x14ac:dyDescent="0.3">
      <c r="O13396" s="5"/>
    </row>
    <row r="13397" spans="15:15" x14ac:dyDescent="0.3">
      <c r="O13397" s="5"/>
    </row>
    <row r="13398" spans="15:15" x14ac:dyDescent="0.3">
      <c r="O13398" s="5"/>
    </row>
    <row r="13399" spans="15:15" x14ac:dyDescent="0.3">
      <c r="O13399" s="5"/>
    </row>
    <row r="13400" spans="15:15" x14ac:dyDescent="0.3">
      <c r="O13400" s="5"/>
    </row>
    <row r="13401" spans="15:15" x14ac:dyDescent="0.3">
      <c r="O13401" s="5"/>
    </row>
    <row r="13402" spans="15:15" x14ac:dyDescent="0.3">
      <c r="O13402" s="5"/>
    </row>
    <row r="13403" spans="15:15" x14ac:dyDescent="0.3">
      <c r="O13403" s="5"/>
    </row>
    <row r="13404" spans="15:15" x14ac:dyDescent="0.3">
      <c r="O13404" s="5"/>
    </row>
    <row r="13405" spans="15:15" x14ac:dyDescent="0.3">
      <c r="O13405" s="5"/>
    </row>
    <row r="13406" spans="15:15" x14ac:dyDescent="0.3">
      <c r="O13406" s="5"/>
    </row>
    <row r="13407" spans="15:15" x14ac:dyDescent="0.3">
      <c r="O13407" s="5"/>
    </row>
    <row r="13408" spans="15:15" x14ac:dyDescent="0.3">
      <c r="O13408" s="5"/>
    </row>
    <row r="13409" spans="15:15" x14ac:dyDescent="0.3">
      <c r="O13409" s="5"/>
    </row>
    <row r="13410" spans="15:15" x14ac:dyDescent="0.3">
      <c r="O13410" s="5"/>
    </row>
    <row r="13411" spans="15:15" x14ac:dyDescent="0.3">
      <c r="O13411" s="5"/>
    </row>
    <row r="13412" spans="15:15" x14ac:dyDescent="0.3">
      <c r="O13412" s="5"/>
    </row>
    <row r="13413" spans="15:15" x14ac:dyDescent="0.3">
      <c r="O13413" s="5"/>
    </row>
    <row r="13414" spans="15:15" x14ac:dyDescent="0.3">
      <c r="O13414" s="5"/>
    </row>
    <row r="13415" spans="15:15" x14ac:dyDescent="0.3">
      <c r="O13415" s="5"/>
    </row>
    <row r="13416" spans="15:15" x14ac:dyDescent="0.3">
      <c r="O13416" s="5"/>
    </row>
    <row r="13417" spans="15:15" x14ac:dyDescent="0.3">
      <c r="O13417" s="5"/>
    </row>
    <row r="13418" spans="15:15" x14ac:dyDescent="0.3">
      <c r="O13418" s="5"/>
    </row>
    <row r="13419" spans="15:15" x14ac:dyDescent="0.3">
      <c r="O13419" s="5"/>
    </row>
    <row r="13420" spans="15:15" x14ac:dyDescent="0.3">
      <c r="O13420" s="5"/>
    </row>
    <row r="13421" spans="15:15" x14ac:dyDescent="0.3">
      <c r="O13421" s="5"/>
    </row>
    <row r="13422" spans="15:15" x14ac:dyDescent="0.3">
      <c r="O13422" s="5"/>
    </row>
    <row r="13423" spans="15:15" x14ac:dyDescent="0.3">
      <c r="O13423" s="5"/>
    </row>
    <row r="13424" spans="15:15" x14ac:dyDescent="0.3">
      <c r="O13424" s="5"/>
    </row>
    <row r="13425" spans="15:15" x14ac:dyDescent="0.3">
      <c r="O13425" s="5"/>
    </row>
    <row r="13426" spans="15:15" x14ac:dyDescent="0.3">
      <c r="O13426" s="5"/>
    </row>
    <row r="13427" spans="15:15" x14ac:dyDescent="0.3">
      <c r="O13427" s="5"/>
    </row>
    <row r="13428" spans="15:15" x14ac:dyDescent="0.3">
      <c r="O13428" s="5"/>
    </row>
    <row r="13429" spans="15:15" x14ac:dyDescent="0.3">
      <c r="O13429" s="5"/>
    </row>
    <row r="13430" spans="15:15" x14ac:dyDescent="0.3">
      <c r="O13430" s="5"/>
    </row>
    <row r="13431" spans="15:15" x14ac:dyDescent="0.3">
      <c r="O13431" s="5"/>
    </row>
    <row r="13432" spans="15:15" x14ac:dyDescent="0.3">
      <c r="O13432" s="5"/>
    </row>
    <row r="13433" spans="15:15" x14ac:dyDescent="0.3">
      <c r="O13433" s="5"/>
    </row>
    <row r="13434" spans="15:15" x14ac:dyDescent="0.3">
      <c r="O13434" s="5"/>
    </row>
    <row r="13435" spans="15:15" x14ac:dyDescent="0.3">
      <c r="O13435" s="5"/>
    </row>
    <row r="13436" spans="15:15" x14ac:dyDescent="0.3">
      <c r="O13436" s="5"/>
    </row>
    <row r="13437" spans="15:15" x14ac:dyDescent="0.3">
      <c r="O13437" s="5"/>
    </row>
    <row r="13438" spans="15:15" x14ac:dyDescent="0.3">
      <c r="O13438" s="5"/>
    </row>
    <row r="13439" spans="15:15" x14ac:dyDescent="0.3">
      <c r="O13439" s="5"/>
    </row>
    <row r="13440" spans="15:15" x14ac:dyDescent="0.3">
      <c r="O13440" s="5"/>
    </row>
    <row r="13441" spans="15:15" x14ac:dyDescent="0.3">
      <c r="O13441" s="5"/>
    </row>
    <row r="13442" spans="15:15" x14ac:dyDescent="0.3">
      <c r="O13442" s="5"/>
    </row>
    <row r="13443" spans="15:15" x14ac:dyDescent="0.3">
      <c r="O13443" s="5"/>
    </row>
    <row r="13444" spans="15:15" x14ac:dyDescent="0.3">
      <c r="O13444" s="5"/>
    </row>
    <row r="13445" spans="15:15" x14ac:dyDescent="0.3">
      <c r="O13445" s="5"/>
    </row>
    <row r="13446" spans="15:15" x14ac:dyDescent="0.3">
      <c r="O13446" s="5"/>
    </row>
    <row r="13447" spans="15:15" x14ac:dyDescent="0.3">
      <c r="O13447" s="5"/>
    </row>
    <row r="13448" spans="15:15" x14ac:dyDescent="0.3">
      <c r="O13448" s="5"/>
    </row>
    <row r="13449" spans="15:15" x14ac:dyDescent="0.3">
      <c r="O13449" s="5"/>
    </row>
    <row r="13450" spans="15:15" x14ac:dyDescent="0.3">
      <c r="O13450" s="5"/>
    </row>
    <row r="13451" spans="15:15" x14ac:dyDescent="0.3">
      <c r="O13451" s="5"/>
    </row>
    <row r="13452" spans="15:15" x14ac:dyDescent="0.3">
      <c r="O13452" s="5"/>
    </row>
    <row r="13453" spans="15:15" x14ac:dyDescent="0.3">
      <c r="O13453" s="5"/>
    </row>
    <row r="13454" spans="15:15" x14ac:dyDescent="0.3">
      <c r="O13454" s="5"/>
    </row>
    <row r="13455" spans="15:15" x14ac:dyDescent="0.3">
      <c r="O13455" s="5"/>
    </row>
    <row r="13456" spans="15:15" x14ac:dyDescent="0.3">
      <c r="O13456" s="5"/>
    </row>
    <row r="13457" spans="15:15" x14ac:dyDescent="0.3">
      <c r="O13457" s="5"/>
    </row>
    <row r="13458" spans="15:15" x14ac:dyDescent="0.3">
      <c r="O13458" s="5"/>
    </row>
    <row r="13459" spans="15:15" x14ac:dyDescent="0.3">
      <c r="O13459" s="5"/>
    </row>
    <row r="13460" spans="15:15" x14ac:dyDescent="0.3">
      <c r="O13460" s="5"/>
    </row>
    <row r="13461" spans="15:15" x14ac:dyDescent="0.3">
      <c r="O13461" s="5"/>
    </row>
    <row r="13462" spans="15:15" x14ac:dyDescent="0.3">
      <c r="O13462" s="5"/>
    </row>
    <row r="13463" spans="15:15" x14ac:dyDescent="0.3">
      <c r="O13463" s="5"/>
    </row>
    <row r="13464" spans="15:15" x14ac:dyDescent="0.3">
      <c r="O13464" s="5"/>
    </row>
    <row r="13465" spans="15:15" x14ac:dyDescent="0.3">
      <c r="O13465" s="5"/>
    </row>
    <row r="13466" spans="15:15" x14ac:dyDescent="0.3">
      <c r="O13466" s="5"/>
    </row>
    <row r="13467" spans="15:15" x14ac:dyDescent="0.3">
      <c r="O13467" s="5"/>
    </row>
    <row r="13468" spans="15:15" x14ac:dyDescent="0.3">
      <c r="O13468" s="5"/>
    </row>
    <row r="13469" spans="15:15" x14ac:dyDescent="0.3">
      <c r="O13469" s="5"/>
    </row>
    <row r="13470" spans="15:15" x14ac:dyDescent="0.3">
      <c r="O13470" s="5"/>
    </row>
    <row r="13471" spans="15:15" x14ac:dyDescent="0.3">
      <c r="O13471" s="5"/>
    </row>
    <row r="13472" spans="15:15" x14ac:dyDescent="0.3">
      <c r="O13472" s="5"/>
    </row>
    <row r="13473" spans="15:15" x14ac:dyDescent="0.3">
      <c r="O13473" s="5"/>
    </row>
    <row r="13474" spans="15:15" x14ac:dyDescent="0.3">
      <c r="O13474" s="5"/>
    </row>
    <row r="13475" spans="15:15" x14ac:dyDescent="0.3">
      <c r="O13475" s="5"/>
    </row>
    <row r="13476" spans="15:15" x14ac:dyDescent="0.3">
      <c r="O13476" s="5"/>
    </row>
    <row r="13477" spans="15:15" x14ac:dyDescent="0.3">
      <c r="O13477" s="5"/>
    </row>
    <row r="13478" spans="15:15" x14ac:dyDescent="0.3">
      <c r="O13478" s="5"/>
    </row>
    <row r="13479" spans="15:15" x14ac:dyDescent="0.3">
      <c r="O13479" s="5"/>
    </row>
    <row r="13480" spans="15:15" x14ac:dyDescent="0.3">
      <c r="O13480" s="5"/>
    </row>
    <row r="13481" spans="15:15" x14ac:dyDescent="0.3">
      <c r="O13481" s="5"/>
    </row>
    <row r="13482" spans="15:15" x14ac:dyDescent="0.3">
      <c r="O13482" s="5"/>
    </row>
    <row r="13483" spans="15:15" x14ac:dyDescent="0.3">
      <c r="O13483" s="5"/>
    </row>
    <row r="13484" spans="15:15" x14ac:dyDescent="0.3">
      <c r="O13484" s="5"/>
    </row>
    <row r="13485" spans="15:15" x14ac:dyDescent="0.3">
      <c r="O13485" s="5"/>
    </row>
    <row r="13486" spans="15:15" x14ac:dyDescent="0.3">
      <c r="O13486" s="5"/>
    </row>
    <row r="13487" spans="15:15" x14ac:dyDescent="0.3">
      <c r="O13487" s="5"/>
    </row>
    <row r="13488" spans="15:15" x14ac:dyDescent="0.3">
      <c r="O13488" s="5"/>
    </row>
    <row r="13489" spans="15:15" x14ac:dyDescent="0.3">
      <c r="O13489" s="5"/>
    </row>
    <row r="13490" spans="15:15" x14ac:dyDescent="0.3">
      <c r="O13490" s="5"/>
    </row>
    <row r="13491" spans="15:15" x14ac:dyDescent="0.3">
      <c r="O13491" s="5"/>
    </row>
    <row r="13492" spans="15:15" x14ac:dyDescent="0.3">
      <c r="O13492" s="5"/>
    </row>
    <row r="13493" spans="15:15" x14ac:dyDescent="0.3">
      <c r="O13493" s="5"/>
    </row>
    <row r="13494" spans="15:15" x14ac:dyDescent="0.3">
      <c r="O13494" s="5"/>
    </row>
    <row r="13495" spans="15:15" x14ac:dyDescent="0.3">
      <c r="O13495" s="5"/>
    </row>
    <row r="13496" spans="15:15" x14ac:dyDescent="0.3">
      <c r="O13496" s="5"/>
    </row>
    <row r="13497" spans="15:15" x14ac:dyDescent="0.3">
      <c r="O13497" s="5"/>
    </row>
    <row r="13498" spans="15:15" x14ac:dyDescent="0.3">
      <c r="O13498" s="5"/>
    </row>
    <row r="13499" spans="15:15" x14ac:dyDescent="0.3">
      <c r="O13499" s="5"/>
    </row>
    <row r="13500" spans="15:15" x14ac:dyDescent="0.3">
      <c r="O13500" s="5"/>
    </row>
    <row r="13501" spans="15:15" x14ac:dyDescent="0.3">
      <c r="O13501" s="5"/>
    </row>
    <row r="13502" spans="15:15" x14ac:dyDescent="0.3">
      <c r="O13502" s="5"/>
    </row>
    <row r="13503" spans="15:15" x14ac:dyDescent="0.3">
      <c r="O13503" s="5"/>
    </row>
    <row r="13504" spans="15:15" x14ac:dyDescent="0.3">
      <c r="O13504" s="5"/>
    </row>
    <row r="13505" spans="15:15" x14ac:dyDescent="0.3">
      <c r="O13505" s="5"/>
    </row>
    <row r="13506" spans="15:15" x14ac:dyDescent="0.3">
      <c r="O13506" s="5"/>
    </row>
    <row r="13507" spans="15:15" x14ac:dyDescent="0.3">
      <c r="O13507" s="5"/>
    </row>
    <row r="13508" spans="15:15" x14ac:dyDescent="0.3">
      <c r="O13508" s="5"/>
    </row>
    <row r="13509" spans="15:15" x14ac:dyDescent="0.3">
      <c r="O13509" s="5"/>
    </row>
    <row r="13510" spans="15:15" x14ac:dyDescent="0.3">
      <c r="O13510" s="5"/>
    </row>
    <row r="13511" spans="15:15" x14ac:dyDescent="0.3">
      <c r="O13511" s="5"/>
    </row>
    <row r="13512" spans="15:15" x14ac:dyDescent="0.3">
      <c r="O13512" s="5"/>
    </row>
    <row r="13513" spans="15:15" x14ac:dyDescent="0.3">
      <c r="O13513" s="5"/>
    </row>
    <row r="13514" spans="15:15" x14ac:dyDescent="0.3">
      <c r="O13514" s="5"/>
    </row>
    <row r="13515" spans="15:15" x14ac:dyDescent="0.3">
      <c r="O13515" s="5"/>
    </row>
    <row r="13516" spans="15:15" x14ac:dyDescent="0.3">
      <c r="O13516" s="5"/>
    </row>
    <row r="13517" spans="15:15" x14ac:dyDescent="0.3">
      <c r="O13517" s="5"/>
    </row>
    <row r="13518" spans="15:15" x14ac:dyDescent="0.3">
      <c r="O13518" s="5"/>
    </row>
    <row r="13519" spans="15:15" x14ac:dyDescent="0.3">
      <c r="O13519" s="5"/>
    </row>
    <row r="13520" spans="15:15" x14ac:dyDescent="0.3">
      <c r="O13520" s="5"/>
    </row>
    <row r="13521" spans="15:15" x14ac:dyDescent="0.3">
      <c r="O13521" s="5"/>
    </row>
    <row r="13522" spans="15:15" x14ac:dyDescent="0.3">
      <c r="O13522" s="5"/>
    </row>
    <row r="13523" spans="15:15" x14ac:dyDescent="0.3">
      <c r="O13523" s="5"/>
    </row>
    <row r="13524" spans="15:15" x14ac:dyDescent="0.3">
      <c r="O13524" s="5"/>
    </row>
    <row r="13525" spans="15:15" x14ac:dyDescent="0.3">
      <c r="O13525" s="5"/>
    </row>
    <row r="13526" spans="15:15" x14ac:dyDescent="0.3">
      <c r="O13526" s="5"/>
    </row>
    <row r="13527" spans="15:15" x14ac:dyDescent="0.3">
      <c r="O13527" s="5"/>
    </row>
    <row r="13528" spans="15:15" x14ac:dyDescent="0.3">
      <c r="O13528" s="5"/>
    </row>
    <row r="13529" spans="15:15" x14ac:dyDescent="0.3">
      <c r="O13529" s="5"/>
    </row>
    <row r="13530" spans="15:15" x14ac:dyDescent="0.3">
      <c r="O13530" s="5"/>
    </row>
    <row r="13531" spans="15:15" x14ac:dyDescent="0.3">
      <c r="O13531" s="5"/>
    </row>
    <row r="13532" spans="15:15" x14ac:dyDescent="0.3">
      <c r="O13532" s="5"/>
    </row>
    <row r="13533" spans="15:15" x14ac:dyDescent="0.3">
      <c r="O13533" s="5"/>
    </row>
    <row r="13534" spans="15:15" x14ac:dyDescent="0.3">
      <c r="O13534" s="5"/>
    </row>
    <row r="13535" spans="15:15" x14ac:dyDescent="0.3">
      <c r="O13535" s="5"/>
    </row>
    <row r="13536" spans="15:15" x14ac:dyDescent="0.3">
      <c r="O13536" s="5"/>
    </row>
    <row r="13537" spans="15:15" x14ac:dyDescent="0.3">
      <c r="O13537" s="5"/>
    </row>
    <row r="13538" spans="15:15" x14ac:dyDescent="0.3">
      <c r="O13538" s="5"/>
    </row>
    <row r="13539" spans="15:15" x14ac:dyDescent="0.3">
      <c r="O13539" s="5"/>
    </row>
    <row r="13540" spans="15:15" x14ac:dyDescent="0.3">
      <c r="O13540" s="5"/>
    </row>
    <row r="13541" spans="15:15" x14ac:dyDescent="0.3">
      <c r="O13541" s="5"/>
    </row>
    <row r="13542" spans="15:15" x14ac:dyDescent="0.3">
      <c r="O13542" s="5"/>
    </row>
    <row r="13543" spans="15:15" x14ac:dyDescent="0.3">
      <c r="O13543" s="5"/>
    </row>
    <row r="13544" spans="15:15" x14ac:dyDescent="0.3">
      <c r="O13544" s="5"/>
    </row>
    <row r="13545" spans="15:15" x14ac:dyDescent="0.3">
      <c r="O13545" s="5"/>
    </row>
    <row r="13546" spans="15:15" x14ac:dyDescent="0.3">
      <c r="O13546" s="5"/>
    </row>
    <row r="13547" spans="15:15" x14ac:dyDescent="0.3">
      <c r="O13547" s="5"/>
    </row>
    <row r="13548" spans="15:15" x14ac:dyDescent="0.3">
      <c r="O13548" s="5"/>
    </row>
    <row r="13549" spans="15:15" x14ac:dyDescent="0.3">
      <c r="O13549" s="5"/>
    </row>
    <row r="13550" spans="15:15" x14ac:dyDescent="0.3">
      <c r="O13550" s="5"/>
    </row>
    <row r="13551" spans="15:15" x14ac:dyDescent="0.3">
      <c r="O13551" s="5"/>
    </row>
    <row r="13552" spans="15:15" x14ac:dyDescent="0.3">
      <c r="O13552" s="5"/>
    </row>
    <row r="13553" spans="15:15" x14ac:dyDescent="0.3">
      <c r="O13553" s="5"/>
    </row>
    <row r="13554" spans="15:15" x14ac:dyDescent="0.3">
      <c r="O13554" s="5"/>
    </row>
    <row r="13555" spans="15:15" x14ac:dyDescent="0.3">
      <c r="O13555" s="5"/>
    </row>
    <row r="13556" spans="15:15" x14ac:dyDescent="0.3">
      <c r="O13556" s="5"/>
    </row>
    <row r="13557" spans="15:15" x14ac:dyDescent="0.3">
      <c r="O13557" s="5"/>
    </row>
    <row r="13558" spans="15:15" x14ac:dyDescent="0.3">
      <c r="O13558" s="5"/>
    </row>
    <row r="13559" spans="15:15" x14ac:dyDescent="0.3">
      <c r="O13559" s="5"/>
    </row>
    <row r="13560" spans="15:15" x14ac:dyDescent="0.3">
      <c r="O13560" s="5"/>
    </row>
    <row r="13561" spans="15:15" x14ac:dyDescent="0.3">
      <c r="O13561" s="5"/>
    </row>
    <row r="13562" spans="15:15" x14ac:dyDescent="0.3">
      <c r="O13562" s="5"/>
    </row>
    <row r="13563" spans="15:15" x14ac:dyDescent="0.3">
      <c r="O13563" s="5"/>
    </row>
    <row r="13564" spans="15:15" x14ac:dyDescent="0.3">
      <c r="O13564" s="5"/>
    </row>
    <row r="13565" spans="15:15" x14ac:dyDescent="0.3">
      <c r="O13565" s="5"/>
    </row>
    <row r="13566" spans="15:15" x14ac:dyDescent="0.3">
      <c r="O13566" s="5"/>
    </row>
    <row r="13567" spans="15:15" x14ac:dyDescent="0.3">
      <c r="O13567" s="5"/>
    </row>
    <row r="13568" spans="15:15" x14ac:dyDescent="0.3">
      <c r="O13568" s="5"/>
    </row>
    <row r="13569" spans="15:15" x14ac:dyDescent="0.3">
      <c r="O13569" s="5"/>
    </row>
    <row r="13570" spans="15:15" x14ac:dyDescent="0.3">
      <c r="O13570" s="5"/>
    </row>
    <row r="13571" spans="15:15" x14ac:dyDescent="0.3">
      <c r="O13571" s="5"/>
    </row>
    <row r="13572" spans="15:15" x14ac:dyDescent="0.3">
      <c r="O13572" s="5"/>
    </row>
    <row r="13573" spans="15:15" x14ac:dyDescent="0.3">
      <c r="O13573" s="5"/>
    </row>
    <row r="13574" spans="15:15" x14ac:dyDescent="0.3">
      <c r="O13574" s="5"/>
    </row>
    <row r="13575" spans="15:15" x14ac:dyDescent="0.3">
      <c r="O13575" s="5"/>
    </row>
    <row r="13576" spans="15:15" x14ac:dyDescent="0.3">
      <c r="O13576" s="5"/>
    </row>
    <row r="13577" spans="15:15" x14ac:dyDescent="0.3">
      <c r="O13577" s="5"/>
    </row>
    <row r="13578" spans="15:15" x14ac:dyDescent="0.3">
      <c r="O13578" s="5"/>
    </row>
    <row r="13579" spans="15:15" x14ac:dyDescent="0.3">
      <c r="O13579" s="5"/>
    </row>
    <row r="13580" spans="15:15" x14ac:dyDescent="0.3">
      <c r="O13580" s="5"/>
    </row>
    <row r="13581" spans="15:15" x14ac:dyDescent="0.3">
      <c r="O13581" s="5"/>
    </row>
    <row r="13582" spans="15:15" x14ac:dyDescent="0.3">
      <c r="O13582" s="5"/>
    </row>
    <row r="13583" spans="15:15" x14ac:dyDescent="0.3">
      <c r="O13583" s="5"/>
    </row>
    <row r="13584" spans="15:15" x14ac:dyDescent="0.3">
      <c r="O13584" s="5"/>
    </row>
    <row r="13585" spans="15:15" x14ac:dyDescent="0.3">
      <c r="O13585" s="5"/>
    </row>
    <row r="13586" spans="15:15" x14ac:dyDescent="0.3">
      <c r="O13586" s="5"/>
    </row>
    <row r="13587" spans="15:15" x14ac:dyDescent="0.3">
      <c r="O13587" s="5"/>
    </row>
    <row r="13588" spans="15:15" x14ac:dyDescent="0.3">
      <c r="O13588" s="5"/>
    </row>
    <row r="13589" spans="15:15" x14ac:dyDescent="0.3">
      <c r="O13589" s="5"/>
    </row>
    <row r="13590" spans="15:15" x14ac:dyDescent="0.3">
      <c r="O13590" s="5"/>
    </row>
    <row r="13591" spans="15:15" x14ac:dyDescent="0.3">
      <c r="O13591" s="5"/>
    </row>
    <row r="13592" spans="15:15" x14ac:dyDescent="0.3">
      <c r="O13592" s="5"/>
    </row>
    <row r="13593" spans="15:15" x14ac:dyDescent="0.3">
      <c r="O13593" s="5"/>
    </row>
    <row r="13594" spans="15:15" x14ac:dyDescent="0.3">
      <c r="O13594" s="5"/>
    </row>
    <row r="13595" spans="15:15" x14ac:dyDescent="0.3">
      <c r="O13595" s="5"/>
    </row>
    <row r="13596" spans="15:15" x14ac:dyDescent="0.3">
      <c r="O13596" s="5"/>
    </row>
    <row r="13597" spans="15:15" x14ac:dyDescent="0.3">
      <c r="O13597" s="5"/>
    </row>
    <row r="13598" spans="15:15" x14ac:dyDescent="0.3">
      <c r="O13598" s="5"/>
    </row>
    <row r="13599" spans="15:15" x14ac:dyDescent="0.3">
      <c r="O13599" s="5"/>
    </row>
    <row r="13600" spans="15:15" x14ac:dyDescent="0.3">
      <c r="O13600" s="5"/>
    </row>
    <row r="13601" spans="15:15" x14ac:dyDescent="0.3">
      <c r="O13601" s="5"/>
    </row>
    <row r="13602" spans="15:15" x14ac:dyDescent="0.3">
      <c r="O13602" s="5"/>
    </row>
    <row r="13603" spans="15:15" x14ac:dyDescent="0.3">
      <c r="O13603" s="5"/>
    </row>
    <row r="13604" spans="15:15" x14ac:dyDescent="0.3">
      <c r="O13604" s="5"/>
    </row>
    <row r="13605" spans="15:15" x14ac:dyDescent="0.3">
      <c r="O13605" s="5"/>
    </row>
    <row r="13606" spans="15:15" x14ac:dyDescent="0.3">
      <c r="O13606" s="5"/>
    </row>
    <row r="13607" spans="15:15" x14ac:dyDescent="0.3">
      <c r="O13607" s="5"/>
    </row>
    <row r="13608" spans="15:15" x14ac:dyDescent="0.3">
      <c r="O13608" s="5"/>
    </row>
    <row r="13609" spans="15:15" x14ac:dyDescent="0.3">
      <c r="O13609" s="5"/>
    </row>
    <row r="13610" spans="15:15" x14ac:dyDescent="0.3">
      <c r="O13610" s="5"/>
    </row>
    <row r="13611" spans="15:15" x14ac:dyDescent="0.3">
      <c r="O13611" s="5"/>
    </row>
    <row r="13612" spans="15:15" x14ac:dyDescent="0.3">
      <c r="O13612" s="5"/>
    </row>
    <row r="13613" spans="15:15" x14ac:dyDescent="0.3">
      <c r="O13613" s="5"/>
    </row>
    <row r="13614" spans="15:15" x14ac:dyDescent="0.3">
      <c r="O13614" s="5"/>
    </row>
    <row r="13615" spans="15:15" x14ac:dyDescent="0.3">
      <c r="O13615" s="5"/>
    </row>
    <row r="13616" spans="15:15" x14ac:dyDescent="0.3">
      <c r="O13616" s="5"/>
    </row>
    <row r="13617" spans="15:15" x14ac:dyDescent="0.3">
      <c r="O13617" s="5"/>
    </row>
    <row r="13618" spans="15:15" x14ac:dyDescent="0.3">
      <c r="O13618" s="5"/>
    </row>
    <row r="13619" spans="15:15" x14ac:dyDescent="0.3">
      <c r="O13619" s="5"/>
    </row>
    <row r="13620" spans="15:15" x14ac:dyDescent="0.3">
      <c r="O13620" s="5"/>
    </row>
    <row r="13621" spans="15:15" x14ac:dyDescent="0.3">
      <c r="O13621" s="5"/>
    </row>
    <row r="13622" spans="15:15" x14ac:dyDescent="0.3">
      <c r="O13622" s="5"/>
    </row>
    <row r="13623" spans="15:15" x14ac:dyDescent="0.3">
      <c r="O13623" s="5"/>
    </row>
    <row r="13624" spans="15:15" x14ac:dyDescent="0.3">
      <c r="O13624" s="5"/>
    </row>
    <row r="13625" spans="15:15" x14ac:dyDescent="0.3">
      <c r="O13625" s="5"/>
    </row>
    <row r="13626" spans="15:15" x14ac:dyDescent="0.3">
      <c r="O13626" s="5"/>
    </row>
    <row r="13627" spans="15:15" x14ac:dyDescent="0.3">
      <c r="O13627" s="5"/>
    </row>
    <row r="13628" spans="15:15" x14ac:dyDescent="0.3">
      <c r="O13628" s="5"/>
    </row>
    <row r="13629" spans="15:15" x14ac:dyDescent="0.3">
      <c r="O13629" s="5"/>
    </row>
    <row r="13630" spans="15:15" x14ac:dyDescent="0.3">
      <c r="O13630" s="5"/>
    </row>
    <row r="13631" spans="15:15" x14ac:dyDescent="0.3">
      <c r="O13631" s="5"/>
    </row>
    <row r="13632" spans="15:15" x14ac:dyDescent="0.3">
      <c r="O13632" s="5"/>
    </row>
    <row r="13633" spans="15:15" x14ac:dyDescent="0.3">
      <c r="O13633" s="5"/>
    </row>
    <row r="13634" spans="15:15" x14ac:dyDescent="0.3">
      <c r="O13634" s="5"/>
    </row>
    <row r="13635" spans="15:15" x14ac:dyDescent="0.3">
      <c r="O13635" s="5"/>
    </row>
    <row r="13636" spans="15:15" x14ac:dyDescent="0.3">
      <c r="O13636" s="5"/>
    </row>
    <row r="13637" spans="15:15" x14ac:dyDescent="0.3">
      <c r="O13637" s="5"/>
    </row>
    <row r="13638" spans="15:15" x14ac:dyDescent="0.3">
      <c r="O13638" s="5"/>
    </row>
    <row r="13639" spans="15:15" x14ac:dyDescent="0.3">
      <c r="O13639" s="5"/>
    </row>
    <row r="13640" spans="15:15" x14ac:dyDescent="0.3">
      <c r="O13640" s="5"/>
    </row>
    <row r="13641" spans="15:15" x14ac:dyDescent="0.3">
      <c r="O13641" s="5"/>
    </row>
    <row r="13642" spans="15:15" x14ac:dyDescent="0.3">
      <c r="O13642" s="5"/>
    </row>
    <row r="13643" spans="15:15" x14ac:dyDescent="0.3">
      <c r="O13643" s="5"/>
    </row>
    <row r="13644" spans="15:15" x14ac:dyDescent="0.3">
      <c r="O13644" s="5"/>
    </row>
    <row r="13645" spans="15:15" x14ac:dyDescent="0.3">
      <c r="O13645" s="5"/>
    </row>
    <row r="13646" spans="15:15" x14ac:dyDescent="0.3">
      <c r="O13646" s="5"/>
    </row>
    <row r="13647" spans="15:15" x14ac:dyDescent="0.3">
      <c r="O13647" s="5"/>
    </row>
    <row r="13648" spans="15:15" x14ac:dyDescent="0.3">
      <c r="O13648" s="5"/>
    </row>
    <row r="13649" spans="15:15" x14ac:dyDescent="0.3">
      <c r="O13649" s="5"/>
    </row>
    <row r="13650" spans="15:15" x14ac:dyDescent="0.3">
      <c r="O13650" s="5"/>
    </row>
    <row r="13651" spans="15:15" x14ac:dyDescent="0.3">
      <c r="O13651" s="5"/>
    </row>
    <row r="13652" spans="15:15" x14ac:dyDescent="0.3">
      <c r="O13652" s="5"/>
    </row>
    <row r="13653" spans="15:15" x14ac:dyDescent="0.3">
      <c r="O13653" s="5"/>
    </row>
    <row r="13654" spans="15:15" x14ac:dyDescent="0.3">
      <c r="O13654" s="5"/>
    </row>
    <row r="13655" spans="15:15" x14ac:dyDescent="0.3">
      <c r="O13655" s="5"/>
    </row>
    <row r="13656" spans="15:15" x14ac:dyDescent="0.3">
      <c r="O13656" s="5"/>
    </row>
    <row r="13657" spans="15:15" x14ac:dyDescent="0.3">
      <c r="O13657" s="5"/>
    </row>
    <row r="13658" spans="15:15" x14ac:dyDescent="0.3">
      <c r="O13658" s="5"/>
    </row>
    <row r="13659" spans="15:15" x14ac:dyDescent="0.3">
      <c r="O13659" s="5"/>
    </row>
    <row r="13660" spans="15:15" x14ac:dyDescent="0.3">
      <c r="O13660" s="5"/>
    </row>
    <row r="13661" spans="15:15" x14ac:dyDescent="0.3">
      <c r="O13661" s="5"/>
    </row>
    <row r="13662" spans="15:15" x14ac:dyDescent="0.3">
      <c r="O13662" s="5"/>
    </row>
    <row r="13663" spans="15:15" x14ac:dyDescent="0.3">
      <c r="O13663" s="5"/>
    </row>
    <row r="13664" spans="15:15" x14ac:dyDescent="0.3">
      <c r="O13664" s="5"/>
    </row>
    <row r="13665" spans="15:15" x14ac:dyDescent="0.3">
      <c r="O13665" s="5"/>
    </row>
    <row r="13666" spans="15:15" x14ac:dyDescent="0.3">
      <c r="O13666" s="5"/>
    </row>
    <row r="13667" spans="15:15" x14ac:dyDescent="0.3">
      <c r="O13667" s="5"/>
    </row>
    <row r="13668" spans="15:15" x14ac:dyDescent="0.3">
      <c r="O13668" s="5"/>
    </row>
    <row r="13669" spans="15:15" x14ac:dyDescent="0.3">
      <c r="O13669" s="5"/>
    </row>
    <row r="13670" spans="15:15" x14ac:dyDescent="0.3">
      <c r="O13670" s="5"/>
    </row>
    <row r="13671" spans="15:15" x14ac:dyDescent="0.3">
      <c r="O13671" s="5"/>
    </row>
    <row r="13672" spans="15:15" x14ac:dyDescent="0.3">
      <c r="O13672" s="5"/>
    </row>
    <row r="13673" spans="15:15" x14ac:dyDescent="0.3">
      <c r="O13673" s="5"/>
    </row>
    <row r="13674" spans="15:15" x14ac:dyDescent="0.3">
      <c r="O13674" s="5"/>
    </row>
    <row r="13675" spans="15:15" x14ac:dyDescent="0.3">
      <c r="O13675" s="5"/>
    </row>
    <row r="13676" spans="15:15" x14ac:dyDescent="0.3">
      <c r="O13676" s="5"/>
    </row>
    <row r="13677" spans="15:15" x14ac:dyDescent="0.3">
      <c r="O13677" s="5"/>
    </row>
    <row r="13678" spans="15:15" x14ac:dyDescent="0.3">
      <c r="O13678" s="5"/>
    </row>
    <row r="13679" spans="15:15" x14ac:dyDescent="0.3">
      <c r="O13679" s="5"/>
    </row>
    <row r="13680" spans="15:15" x14ac:dyDescent="0.3">
      <c r="O13680" s="5"/>
    </row>
    <row r="13681" spans="15:15" x14ac:dyDescent="0.3">
      <c r="O13681" s="5"/>
    </row>
    <row r="13682" spans="15:15" x14ac:dyDescent="0.3">
      <c r="O13682" s="5"/>
    </row>
    <row r="13683" spans="15:15" x14ac:dyDescent="0.3">
      <c r="O13683" s="5"/>
    </row>
    <row r="13684" spans="15:15" x14ac:dyDescent="0.3">
      <c r="O13684" s="5"/>
    </row>
    <row r="13685" spans="15:15" x14ac:dyDescent="0.3">
      <c r="O13685" s="5"/>
    </row>
    <row r="13686" spans="15:15" x14ac:dyDescent="0.3">
      <c r="O13686" s="5"/>
    </row>
    <row r="13687" spans="15:15" x14ac:dyDescent="0.3">
      <c r="O13687" s="5"/>
    </row>
    <row r="13688" spans="15:15" x14ac:dyDescent="0.3">
      <c r="O13688" s="5"/>
    </row>
    <row r="13689" spans="15:15" x14ac:dyDescent="0.3">
      <c r="O13689" s="5"/>
    </row>
    <row r="13690" spans="15:15" x14ac:dyDescent="0.3">
      <c r="O13690" s="5"/>
    </row>
    <row r="13691" spans="15:15" x14ac:dyDescent="0.3">
      <c r="O13691" s="5"/>
    </row>
    <row r="13692" spans="15:15" x14ac:dyDescent="0.3">
      <c r="O13692" s="5"/>
    </row>
    <row r="13693" spans="15:15" x14ac:dyDescent="0.3">
      <c r="O13693" s="5"/>
    </row>
    <row r="13694" spans="15:15" x14ac:dyDescent="0.3">
      <c r="O13694" s="5"/>
    </row>
    <row r="13695" spans="15:15" x14ac:dyDescent="0.3">
      <c r="O13695" s="5"/>
    </row>
    <row r="13696" spans="15:15" x14ac:dyDescent="0.3">
      <c r="O13696" s="5"/>
    </row>
    <row r="13697" spans="15:15" x14ac:dyDescent="0.3">
      <c r="O13697" s="5"/>
    </row>
    <row r="13698" spans="15:15" x14ac:dyDescent="0.3">
      <c r="O13698" s="5"/>
    </row>
    <row r="13699" spans="15:15" x14ac:dyDescent="0.3">
      <c r="O13699" s="5"/>
    </row>
    <row r="13700" spans="15:15" x14ac:dyDescent="0.3">
      <c r="O13700" s="5"/>
    </row>
    <row r="13701" spans="15:15" x14ac:dyDescent="0.3">
      <c r="O13701" s="5"/>
    </row>
    <row r="13702" spans="15:15" x14ac:dyDescent="0.3">
      <c r="O13702" s="5"/>
    </row>
    <row r="13703" spans="15:15" x14ac:dyDescent="0.3">
      <c r="O13703" s="5"/>
    </row>
    <row r="13704" spans="15:15" x14ac:dyDescent="0.3">
      <c r="O13704" s="5"/>
    </row>
    <row r="13705" spans="15:15" x14ac:dyDescent="0.3">
      <c r="O13705" s="5"/>
    </row>
    <row r="13706" spans="15:15" x14ac:dyDescent="0.3">
      <c r="O13706" s="5"/>
    </row>
    <row r="13707" spans="15:15" x14ac:dyDescent="0.3">
      <c r="O13707" s="5"/>
    </row>
    <row r="13708" spans="15:15" x14ac:dyDescent="0.3">
      <c r="O13708" s="5"/>
    </row>
    <row r="13709" spans="15:15" x14ac:dyDescent="0.3">
      <c r="O13709" s="5"/>
    </row>
    <row r="13710" spans="15:15" x14ac:dyDescent="0.3">
      <c r="O13710" s="5"/>
    </row>
    <row r="13711" spans="15:15" x14ac:dyDescent="0.3">
      <c r="O13711" s="5"/>
    </row>
    <row r="13712" spans="15:15" x14ac:dyDescent="0.3">
      <c r="O13712" s="5"/>
    </row>
    <row r="13713" spans="15:15" x14ac:dyDescent="0.3">
      <c r="O13713" s="5"/>
    </row>
    <row r="13714" spans="15:15" x14ac:dyDescent="0.3">
      <c r="O13714" s="5"/>
    </row>
    <row r="13715" spans="15:15" x14ac:dyDescent="0.3">
      <c r="O13715" s="5"/>
    </row>
    <row r="13716" spans="15:15" x14ac:dyDescent="0.3">
      <c r="O13716" s="5"/>
    </row>
    <row r="13717" spans="15:15" x14ac:dyDescent="0.3">
      <c r="O13717" s="5"/>
    </row>
    <row r="13718" spans="15:15" x14ac:dyDescent="0.3">
      <c r="O13718" s="5"/>
    </row>
    <row r="13719" spans="15:15" x14ac:dyDescent="0.3">
      <c r="O13719" s="5"/>
    </row>
    <row r="13720" spans="15:15" x14ac:dyDescent="0.3">
      <c r="O13720" s="5"/>
    </row>
    <row r="13721" spans="15:15" x14ac:dyDescent="0.3">
      <c r="O13721" s="5"/>
    </row>
    <row r="13722" spans="15:15" x14ac:dyDescent="0.3">
      <c r="O13722" s="5"/>
    </row>
    <row r="13723" spans="15:15" x14ac:dyDescent="0.3">
      <c r="O13723" s="5"/>
    </row>
    <row r="13724" spans="15:15" x14ac:dyDescent="0.3">
      <c r="O13724" s="5"/>
    </row>
    <row r="13725" spans="15:15" x14ac:dyDescent="0.3">
      <c r="O13725" s="5"/>
    </row>
    <row r="13726" spans="15:15" x14ac:dyDescent="0.3">
      <c r="O13726" s="5"/>
    </row>
    <row r="13727" spans="15:15" x14ac:dyDescent="0.3">
      <c r="O13727" s="5"/>
    </row>
    <row r="13728" spans="15:15" x14ac:dyDescent="0.3">
      <c r="O13728" s="5"/>
    </row>
    <row r="13729" spans="15:15" x14ac:dyDescent="0.3">
      <c r="O13729" s="5"/>
    </row>
    <row r="13730" spans="15:15" x14ac:dyDescent="0.3">
      <c r="O13730" s="5"/>
    </row>
    <row r="13731" spans="15:15" x14ac:dyDescent="0.3">
      <c r="O13731" s="5"/>
    </row>
    <row r="13732" spans="15:15" x14ac:dyDescent="0.3">
      <c r="O13732" s="5"/>
    </row>
    <row r="13733" spans="15:15" x14ac:dyDescent="0.3">
      <c r="O13733" s="5"/>
    </row>
    <row r="13734" spans="15:15" x14ac:dyDescent="0.3">
      <c r="O13734" s="5"/>
    </row>
    <row r="13735" spans="15:15" x14ac:dyDescent="0.3">
      <c r="O13735" s="5"/>
    </row>
    <row r="13736" spans="15:15" x14ac:dyDescent="0.3">
      <c r="O13736" s="5"/>
    </row>
    <row r="13737" spans="15:15" x14ac:dyDescent="0.3">
      <c r="O13737" s="5"/>
    </row>
    <row r="13738" spans="15:15" x14ac:dyDescent="0.3">
      <c r="O13738" s="5"/>
    </row>
    <row r="13739" spans="15:15" x14ac:dyDescent="0.3">
      <c r="O13739" s="5"/>
    </row>
    <row r="13740" spans="15:15" x14ac:dyDescent="0.3">
      <c r="O13740" s="5"/>
    </row>
    <row r="13741" spans="15:15" x14ac:dyDescent="0.3">
      <c r="O13741" s="5"/>
    </row>
    <row r="13742" spans="15:15" x14ac:dyDescent="0.3">
      <c r="O13742" s="5"/>
    </row>
    <row r="13743" spans="15:15" x14ac:dyDescent="0.3">
      <c r="O13743" s="5"/>
    </row>
    <row r="13744" spans="15:15" x14ac:dyDescent="0.3">
      <c r="O13744" s="5"/>
    </row>
    <row r="13745" spans="15:15" x14ac:dyDescent="0.3">
      <c r="O13745" s="5"/>
    </row>
    <row r="13746" spans="15:15" x14ac:dyDescent="0.3">
      <c r="O13746" s="5"/>
    </row>
    <row r="13747" spans="15:15" x14ac:dyDescent="0.3">
      <c r="O13747" s="5"/>
    </row>
    <row r="13748" spans="15:15" x14ac:dyDescent="0.3">
      <c r="O13748" s="5"/>
    </row>
    <row r="13749" spans="15:15" x14ac:dyDescent="0.3">
      <c r="O13749" s="5"/>
    </row>
    <row r="13750" spans="15:15" x14ac:dyDescent="0.3">
      <c r="O13750" s="5"/>
    </row>
    <row r="13751" spans="15:15" x14ac:dyDescent="0.3">
      <c r="O13751" s="5"/>
    </row>
    <row r="13752" spans="15:15" x14ac:dyDescent="0.3">
      <c r="O13752" s="5"/>
    </row>
    <row r="13753" spans="15:15" x14ac:dyDescent="0.3">
      <c r="O13753" s="5"/>
    </row>
    <row r="13754" spans="15:15" x14ac:dyDescent="0.3">
      <c r="O13754" s="5"/>
    </row>
    <row r="13755" spans="15:15" x14ac:dyDescent="0.3">
      <c r="O13755" s="5"/>
    </row>
    <row r="13756" spans="15:15" x14ac:dyDescent="0.3">
      <c r="O13756" s="5"/>
    </row>
    <row r="13757" spans="15:15" x14ac:dyDescent="0.3">
      <c r="O13757" s="5"/>
    </row>
    <row r="13758" spans="15:15" x14ac:dyDescent="0.3">
      <c r="O13758" s="5"/>
    </row>
    <row r="13759" spans="15:15" x14ac:dyDescent="0.3">
      <c r="O13759" s="5"/>
    </row>
    <row r="13760" spans="15:15" x14ac:dyDescent="0.3">
      <c r="O13760" s="5"/>
    </row>
    <row r="13761" spans="15:15" x14ac:dyDescent="0.3">
      <c r="O13761" s="5"/>
    </row>
    <row r="13762" spans="15:15" x14ac:dyDescent="0.3">
      <c r="O13762" s="5"/>
    </row>
    <row r="13763" spans="15:15" x14ac:dyDescent="0.3">
      <c r="O13763" s="5"/>
    </row>
    <row r="13764" spans="15:15" x14ac:dyDescent="0.3">
      <c r="O13764" s="5"/>
    </row>
    <row r="13765" spans="15:15" x14ac:dyDescent="0.3">
      <c r="O13765" s="5"/>
    </row>
    <row r="13766" spans="15:15" x14ac:dyDescent="0.3">
      <c r="O13766" s="5"/>
    </row>
    <row r="13767" spans="15:15" x14ac:dyDescent="0.3">
      <c r="O13767" s="5"/>
    </row>
    <row r="13768" spans="15:15" x14ac:dyDescent="0.3">
      <c r="O13768" s="5"/>
    </row>
    <row r="13769" spans="15:15" x14ac:dyDescent="0.3">
      <c r="O13769" s="5"/>
    </row>
    <row r="13770" spans="15:15" x14ac:dyDescent="0.3">
      <c r="O13770" s="5"/>
    </row>
    <row r="13771" spans="15:15" x14ac:dyDescent="0.3">
      <c r="O13771" s="5"/>
    </row>
    <row r="13772" spans="15:15" x14ac:dyDescent="0.3">
      <c r="O13772" s="5"/>
    </row>
    <row r="13773" spans="15:15" x14ac:dyDescent="0.3">
      <c r="O13773" s="5"/>
    </row>
    <row r="13774" spans="15:15" x14ac:dyDescent="0.3">
      <c r="O13774" s="5"/>
    </row>
    <row r="13775" spans="15:15" x14ac:dyDescent="0.3">
      <c r="O13775" s="5"/>
    </row>
    <row r="13776" spans="15:15" x14ac:dyDescent="0.3">
      <c r="O13776" s="5"/>
    </row>
    <row r="13777" spans="15:15" x14ac:dyDescent="0.3">
      <c r="O13777" s="5"/>
    </row>
    <row r="13778" spans="15:15" x14ac:dyDescent="0.3">
      <c r="O13778" s="5"/>
    </row>
    <row r="13779" spans="15:15" x14ac:dyDescent="0.3">
      <c r="O13779" s="5"/>
    </row>
    <row r="13780" spans="15:15" x14ac:dyDescent="0.3">
      <c r="O13780" s="5"/>
    </row>
    <row r="13781" spans="15:15" x14ac:dyDescent="0.3">
      <c r="O13781" s="5"/>
    </row>
    <row r="13782" spans="15:15" x14ac:dyDescent="0.3">
      <c r="O13782" s="5"/>
    </row>
    <row r="13783" spans="15:15" x14ac:dyDescent="0.3">
      <c r="O13783" s="5"/>
    </row>
    <row r="13784" spans="15:15" x14ac:dyDescent="0.3">
      <c r="O13784" s="5"/>
    </row>
    <row r="13785" spans="15:15" x14ac:dyDescent="0.3">
      <c r="O13785" s="5"/>
    </row>
    <row r="13786" spans="15:15" x14ac:dyDescent="0.3">
      <c r="O13786" s="5"/>
    </row>
    <row r="13787" spans="15:15" x14ac:dyDescent="0.3">
      <c r="O13787" s="5"/>
    </row>
    <row r="13788" spans="15:15" x14ac:dyDescent="0.3">
      <c r="O13788" s="5"/>
    </row>
    <row r="13789" spans="15:15" x14ac:dyDescent="0.3">
      <c r="O13789" s="5"/>
    </row>
    <row r="13790" spans="15:15" x14ac:dyDescent="0.3">
      <c r="O13790" s="5"/>
    </row>
    <row r="13791" spans="15:15" x14ac:dyDescent="0.3">
      <c r="O13791" s="5"/>
    </row>
    <row r="13792" spans="15:15" x14ac:dyDescent="0.3">
      <c r="O13792" s="5"/>
    </row>
    <row r="13793" spans="15:15" x14ac:dyDescent="0.3">
      <c r="O13793" s="5"/>
    </row>
    <row r="13794" spans="15:15" x14ac:dyDescent="0.3">
      <c r="O13794" s="5"/>
    </row>
    <row r="13795" spans="15:15" x14ac:dyDescent="0.3">
      <c r="O13795" s="5"/>
    </row>
    <row r="13796" spans="15:15" x14ac:dyDescent="0.3">
      <c r="O13796" s="5"/>
    </row>
    <row r="13797" spans="15:15" x14ac:dyDescent="0.3">
      <c r="O13797" s="5"/>
    </row>
    <row r="13798" spans="15:15" x14ac:dyDescent="0.3">
      <c r="O13798" s="5"/>
    </row>
    <row r="13799" spans="15:15" x14ac:dyDescent="0.3">
      <c r="O13799" s="5"/>
    </row>
    <row r="13800" spans="15:15" x14ac:dyDescent="0.3">
      <c r="O13800" s="5"/>
    </row>
    <row r="13801" spans="15:15" x14ac:dyDescent="0.3">
      <c r="O13801" s="5"/>
    </row>
    <row r="13802" spans="15:15" x14ac:dyDescent="0.3">
      <c r="O13802" s="5"/>
    </row>
    <row r="13803" spans="15:15" x14ac:dyDescent="0.3">
      <c r="O13803" s="5"/>
    </row>
    <row r="13804" spans="15:15" x14ac:dyDescent="0.3">
      <c r="O13804" s="5"/>
    </row>
    <row r="13805" spans="15:15" x14ac:dyDescent="0.3">
      <c r="O13805" s="5"/>
    </row>
    <row r="13806" spans="15:15" x14ac:dyDescent="0.3">
      <c r="O13806" s="5"/>
    </row>
    <row r="13807" spans="15:15" x14ac:dyDescent="0.3">
      <c r="O13807" s="5"/>
    </row>
    <row r="13808" spans="15:15" x14ac:dyDescent="0.3">
      <c r="O13808" s="5"/>
    </row>
    <row r="13809" spans="15:15" x14ac:dyDescent="0.3">
      <c r="O13809" s="5"/>
    </row>
    <row r="13810" spans="15:15" x14ac:dyDescent="0.3">
      <c r="O13810" s="5"/>
    </row>
    <row r="13811" spans="15:15" x14ac:dyDescent="0.3">
      <c r="O13811" s="5"/>
    </row>
    <row r="13812" spans="15:15" x14ac:dyDescent="0.3">
      <c r="O13812" s="5"/>
    </row>
    <row r="13813" spans="15:15" x14ac:dyDescent="0.3">
      <c r="O13813" s="5"/>
    </row>
    <row r="13814" spans="15:15" x14ac:dyDescent="0.3">
      <c r="O13814" s="5"/>
    </row>
    <row r="13815" spans="15:15" x14ac:dyDescent="0.3">
      <c r="O13815" s="5"/>
    </row>
    <row r="13816" spans="15:15" x14ac:dyDescent="0.3">
      <c r="O13816" s="5"/>
    </row>
    <row r="13817" spans="15:15" x14ac:dyDescent="0.3">
      <c r="O13817" s="5"/>
    </row>
    <row r="13818" spans="15:15" x14ac:dyDescent="0.3">
      <c r="O13818" s="5"/>
    </row>
    <row r="13819" spans="15:15" x14ac:dyDescent="0.3">
      <c r="O13819" s="5"/>
    </row>
    <row r="13820" spans="15:15" x14ac:dyDescent="0.3">
      <c r="O13820" s="5"/>
    </row>
    <row r="13821" spans="15:15" x14ac:dyDescent="0.3">
      <c r="O13821" s="5"/>
    </row>
    <row r="13822" spans="15:15" x14ac:dyDescent="0.3">
      <c r="O13822" s="5"/>
    </row>
    <row r="13823" spans="15:15" x14ac:dyDescent="0.3">
      <c r="O13823" s="5"/>
    </row>
    <row r="13824" spans="15:15" x14ac:dyDescent="0.3">
      <c r="O13824" s="5"/>
    </row>
    <row r="13825" spans="15:15" x14ac:dyDescent="0.3">
      <c r="O13825" s="5"/>
    </row>
    <row r="13826" spans="15:15" x14ac:dyDescent="0.3">
      <c r="O13826" s="5"/>
    </row>
    <row r="13827" spans="15:15" x14ac:dyDescent="0.3">
      <c r="O13827" s="5"/>
    </row>
    <row r="13828" spans="15:15" x14ac:dyDescent="0.3">
      <c r="O13828" s="5"/>
    </row>
    <row r="13829" spans="15:15" x14ac:dyDescent="0.3">
      <c r="O13829" s="5"/>
    </row>
    <row r="13830" spans="15:15" x14ac:dyDescent="0.3">
      <c r="O13830" s="5"/>
    </row>
    <row r="13831" spans="15:15" x14ac:dyDescent="0.3">
      <c r="O13831" s="5"/>
    </row>
    <row r="13832" spans="15:15" x14ac:dyDescent="0.3">
      <c r="O13832" s="5"/>
    </row>
    <row r="13833" spans="15:15" x14ac:dyDescent="0.3">
      <c r="O13833" s="5"/>
    </row>
    <row r="13834" spans="15:15" x14ac:dyDescent="0.3">
      <c r="O13834" s="5"/>
    </row>
    <row r="13835" spans="15:15" x14ac:dyDescent="0.3">
      <c r="O13835" s="5"/>
    </row>
    <row r="13836" spans="15:15" x14ac:dyDescent="0.3">
      <c r="O13836" s="5"/>
    </row>
    <row r="13837" spans="15:15" x14ac:dyDescent="0.3">
      <c r="O13837" s="5"/>
    </row>
    <row r="13838" spans="15:15" x14ac:dyDescent="0.3">
      <c r="O13838" s="5"/>
    </row>
    <row r="13839" spans="15:15" x14ac:dyDescent="0.3">
      <c r="O13839" s="5"/>
    </row>
    <row r="13840" spans="15:15" x14ac:dyDescent="0.3">
      <c r="O13840" s="5"/>
    </row>
    <row r="13841" spans="15:15" x14ac:dyDescent="0.3">
      <c r="O13841" s="5"/>
    </row>
    <row r="13842" spans="15:15" x14ac:dyDescent="0.3">
      <c r="O13842" s="5"/>
    </row>
    <row r="13843" spans="15:15" x14ac:dyDescent="0.3">
      <c r="O13843" s="5"/>
    </row>
    <row r="13844" spans="15:15" x14ac:dyDescent="0.3">
      <c r="O13844" s="5"/>
    </row>
    <row r="13845" spans="15:15" x14ac:dyDescent="0.3">
      <c r="O13845" s="5"/>
    </row>
    <row r="13846" spans="15:15" x14ac:dyDescent="0.3">
      <c r="O13846" s="5"/>
    </row>
    <row r="13847" spans="15:15" x14ac:dyDescent="0.3">
      <c r="O13847" s="5"/>
    </row>
    <row r="13848" spans="15:15" x14ac:dyDescent="0.3">
      <c r="O13848" s="5"/>
    </row>
    <row r="13849" spans="15:15" x14ac:dyDescent="0.3">
      <c r="O13849" s="5"/>
    </row>
    <row r="13850" spans="15:15" x14ac:dyDescent="0.3">
      <c r="O13850" s="5"/>
    </row>
    <row r="13851" spans="15:15" x14ac:dyDescent="0.3">
      <c r="O13851" s="5"/>
    </row>
    <row r="13852" spans="15:15" x14ac:dyDescent="0.3">
      <c r="O13852" s="5"/>
    </row>
    <row r="13853" spans="15:15" x14ac:dyDescent="0.3">
      <c r="O13853" s="5"/>
    </row>
    <row r="13854" spans="15:15" x14ac:dyDescent="0.3">
      <c r="O13854" s="5"/>
    </row>
    <row r="13855" spans="15:15" x14ac:dyDescent="0.3">
      <c r="O13855" s="5"/>
    </row>
    <row r="13856" spans="15:15" x14ac:dyDescent="0.3">
      <c r="O13856" s="5"/>
    </row>
    <row r="13857" spans="15:15" x14ac:dyDescent="0.3">
      <c r="O13857" s="5"/>
    </row>
    <row r="13858" spans="15:15" x14ac:dyDescent="0.3">
      <c r="O13858" s="5"/>
    </row>
    <row r="13859" spans="15:15" x14ac:dyDescent="0.3">
      <c r="O13859" s="5"/>
    </row>
    <row r="13860" spans="15:15" x14ac:dyDescent="0.3">
      <c r="O13860" s="5"/>
    </row>
    <row r="13861" spans="15:15" x14ac:dyDescent="0.3">
      <c r="O13861" s="5"/>
    </row>
    <row r="13862" spans="15:15" x14ac:dyDescent="0.3">
      <c r="O13862" s="5"/>
    </row>
    <row r="13863" spans="15:15" x14ac:dyDescent="0.3">
      <c r="O13863" s="5"/>
    </row>
    <row r="13864" spans="15:15" x14ac:dyDescent="0.3">
      <c r="O13864" s="5"/>
    </row>
    <row r="13865" spans="15:15" x14ac:dyDescent="0.3">
      <c r="O13865" s="5"/>
    </row>
    <row r="13866" spans="15:15" x14ac:dyDescent="0.3">
      <c r="O13866" s="5"/>
    </row>
    <row r="13867" spans="15:15" x14ac:dyDescent="0.3">
      <c r="O13867" s="5"/>
    </row>
    <row r="13868" spans="15:15" x14ac:dyDescent="0.3">
      <c r="O13868" s="5"/>
    </row>
    <row r="13869" spans="15:15" x14ac:dyDescent="0.3">
      <c r="O13869" s="5"/>
    </row>
    <row r="13870" spans="15:15" x14ac:dyDescent="0.3">
      <c r="O13870" s="5"/>
    </row>
    <row r="13871" spans="15:15" x14ac:dyDescent="0.3">
      <c r="O13871" s="5"/>
    </row>
    <row r="13872" spans="15:15" x14ac:dyDescent="0.3">
      <c r="O13872" s="5"/>
    </row>
    <row r="13873" spans="15:15" x14ac:dyDescent="0.3">
      <c r="O13873" s="5"/>
    </row>
    <row r="13874" spans="15:15" x14ac:dyDescent="0.3">
      <c r="O13874" s="5"/>
    </row>
    <row r="13875" spans="15:15" x14ac:dyDescent="0.3">
      <c r="O13875" s="5"/>
    </row>
    <row r="13876" spans="15:15" x14ac:dyDescent="0.3">
      <c r="O13876" s="5"/>
    </row>
    <row r="13877" spans="15:15" x14ac:dyDescent="0.3">
      <c r="O13877" s="5"/>
    </row>
    <row r="13878" spans="15:15" x14ac:dyDescent="0.3">
      <c r="O13878" s="5"/>
    </row>
    <row r="13879" spans="15:15" x14ac:dyDescent="0.3">
      <c r="O13879" s="5"/>
    </row>
    <row r="13880" spans="15:15" x14ac:dyDescent="0.3">
      <c r="O13880" s="5"/>
    </row>
    <row r="13881" spans="15:15" x14ac:dyDescent="0.3">
      <c r="O13881" s="5"/>
    </row>
    <row r="13882" spans="15:15" x14ac:dyDescent="0.3">
      <c r="O13882" s="5"/>
    </row>
    <row r="13883" spans="15:15" x14ac:dyDescent="0.3">
      <c r="O13883" s="5"/>
    </row>
    <row r="13884" spans="15:15" x14ac:dyDescent="0.3">
      <c r="O13884" s="5"/>
    </row>
    <row r="13885" spans="15:15" x14ac:dyDescent="0.3">
      <c r="O13885" s="5"/>
    </row>
    <row r="13886" spans="15:15" x14ac:dyDescent="0.3">
      <c r="O13886" s="5"/>
    </row>
    <row r="13887" spans="15:15" x14ac:dyDescent="0.3">
      <c r="O13887" s="5"/>
    </row>
    <row r="13888" spans="15:15" x14ac:dyDescent="0.3">
      <c r="O13888" s="5"/>
    </row>
    <row r="13889" spans="15:15" x14ac:dyDescent="0.3">
      <c r="O13889" s="5"/>
    </row>
    <row r="13890" spans="15:15" x14ac:dyDescent="0.3">
      <c r="O13890" s="5"/>
    </row>
    <row r="13891" spans="15:15" x14ac:dyDescent="0.3">
      <c r="O13891" s="5"/>
    </row>
    <row r="13892" spans="15:15" x14ac:dyDescent="0.3">
      <c r="O13892" s="5"/>
    </row>
    <row r="13893" spans="15:15" x14ac:dyDescent="0.3">
      <c r="O13893" s="5"/>
    </row>
    <row r="13894" spans="15:15" x14ac:dyDescent="0.3">
      <c r="O13894" s="5"/>
    </row>
    <row r="13895" spans="15:15" x14ac:dyDescent="0.3">
      <c r="O13895" s="5"/>
    </row>
    <row r="13896" spans="15:15" x14ac:dyDescent="0.3">
      <c r="O13896" s="5"/>
    </row>
    <row r="13897" spans="15:15" x14ac:dyDescent="0.3">
      <c r="O13897" s="5"/>
    </row>
    <row r="13898" spans="15:15" x14ac:dyDescent="0.3">
      <c r="O13898" s="5"/>
    </row>
    <row r="13899" spans="15:15" x14ac:dyDescent="0.3">
      <c r="O13899" s="5"/>
    </row>
    <row r="13900" spans="15:15" x14ac:dyDescent="0.3">
      <c r="O13900" s="5"/>
    </row>
    <row r="13901" spans="15:15" x14ac:dyDescent="0.3">
      <c r="O13901" s="5"/>
    </row>
    <row r="13902" spans="15:15" x14ac:dyDescent="0.3">
      <c r="O13902" s="5"/>
    </row>
    <row r="13903" spans="15:15" x14ac:dyDescent="0.3">
      <c r="O13903" s="5"/>
    </row>
    <row r="13904" spans="15:15" x14ac:dyDescent="0.3">
      <c r="O13904" s="5"/>
    </row>
    <row r="13905" spans="15:15" x14ac:dyDescent="0.3">
      <c r="O13905" s="5"/>
    </row>
    <row r="13906" spans="15:15" x14ac:dyDescent="0.3">
      <c r="O13906" s="5"/>
    </row>
    <row r="13907" spans="15:15" x14ac:dyDescent="0.3">
      <c r="O13907" s="5"/>
    </row>
    <row r="13908" spans="15:15" x14ac:dyDescent="0.3">
      <c r="O13908" s="5"/>
    </row>
    <row r="13909" spans="15:15" x14ac:dyDescent="0.3">
      <c r="O13909" s="5"/>
    </row>
    <row r="13910" spans="15:15" x14ac:dyDescent="0.3">
      <c r="O13910" s="5"/>
    </row>
    <row r="13911" spans="15:15" x14ac:dyDescent="0.3">
      <c r="O13911" s="5"/>
    </row>
    <row r="13912" spans="15:15" x14ac:dyDescent="0.3">
      <c r="O13912" s="5"/>
    </row>
    <row r="13913" spans="15:15" x14ac:dyDescent="0.3">
      <c r="O13913" s="5"/>
    </row>
    <row r="13914" spans="15:15" x14ac:dyDescent="0.3">
      <c r="O13914" s="5"/>
    </row>
    <row r="13915" spans="15:15" x14ac:dyDescent="0.3">
      <c r="O13915" s="5"/>
    </row>
    <row r="13916" spans="15:15" x14ac:dyDescent="0.3">
      <c r="O13916" s="5"/>
    </row>
    <row r="13917" spans="15:15" x14ac:dyDescent="0.3">
      <c r="O13917" s="5"/>
    </row>
    <row r="13918" spans="15:15" x14ac:dyDescent="0.3">
      <c r="O13918" s="5"/>
    </row>
    <row r="13919" spans="15:15" x14ac:dyDescent="0.3">
      <c r="O13919" s="5"/>
    </row>
    <row r="13920" spans="15:15" x14ac:dyDescent="0.3">
      <c r="O13920" s="5"/>
    </row>
    <row r="13921" spans="15:15" x14ac:dyDescent="0.3">
      <c r="O13921" s="5"/>
    </row>
    <row r="13922" spans="15:15" x14ac:dyDescent="0.3">
      <c r="O13922" s="5"/>
    </row>
    <row r="13923" spans="15:15" x14ac:dyDescent="0.3">
      <c r="O13923" s="5"/>
    </row>
    <row r="13924" spans="15:15" x14ac:dyDescent="0.3">
      <c r="O13924" s="5"/>
    </row>
    <row r="13925" spans="15:15" x14ac:dyDescent="0.3">
      <c r="O13925" s="5"/>
    </row>
    <row r="13926" spans="15:15" x14ac:dyDescent="0.3">
      <c r="O13926" s="5"/>
    </row>
    <row r="13927" spans="15:15" x14ac:dyDescent="0.3">
      <c r="O13927" s="5"/>
    </row>
    <row r="13928" spans="15:15" x14ac:dyDescent="0.3">
      <c r="O13928" s="5"/>
    </row>
    <row r="13929" spans="15:15" x14ac:dyDescent="0.3">
      <c r="O13929" s="5"/>
    </row>
    <row r="13930" spans="15:15" x14ac:dyDescent="0.3">
      <c r="O13930" s="5"/>
    </row>
    <row r="13931" spans="15:15" x14ac:dyDescent="0.3">
      <c r="O13931" s="5"/>
    </row>
    <row r="13932" spans="15:15" x14ac:dyDescent="0.3">
      <c r="O13932" s="5"/>
    </row>
    <row r="13933" spans="15:15" x14ac:dyDescent="0.3">
      <c r="O13933" s="5"/>
    </row>
    <row r="13934" spans="15:15" x14ac:dyDescent="0.3">
      <c r="O13934" s="5"/>
    </row>
    <row r="13935" spans="15:15" x14ac:dyDescent="0.3">
      <c r="O13935" s="5"/>
    </row>
    <row r="13936" spans="15:15" x14ac:dyDescent="0.3">
      <c r="O13936" s="5"/>
    </row>
    <row r="13937" spans="15:15" x14ac:dyDescent="0.3">
      <c r="O13937" s="5"/>
    </row>
    <row r="13938" spans="15:15" x14ac:dyDescent="0.3">
      <c r="O13938" s="5"/>
    </row>
    <row r="13939" spans="15:15" x14ac:dyDescent="0.3">
      <c r="O13939" s="5"/>
    </row>
    <row r="13940" spans="15:15" x14ac:dyDescent="0.3">
      <c r="O13940" s="5"/>
    </row>
    <row r="13941" spans="15:15" x14ac:dyDescent="0.3">
      <c r="O13941" s="5"/>
    </row>
    <row r="13942" spans="15:15" x14ac:dyDescent="0.3">
      <c r="O13942" s="5"/>
    </row>
    <row r="13943" spans="15:15" x14ac:dyDescent="0.3">
      <c r="O13943" s="5"/>
    </row>
    <row r="13944" spans="15:15" x14ac:dyDescent="0.3">
      <c r="O13944" s="5"/>
    </row>
    <row r="13945" spans="15:15" x14ac:dyDescent="0.3">
      <c r="O13945" s="5"/>
    </row>
    <row r="13946" spans="15:15" x14ac:dyDescent="0.3">
      <c r="O13946" s="5"/>
    </row>
    <row r="13947" spans="15:15" x14ac:dyDescent="0.3">
      <c r="O13947" s="5"/>
    </row>
    <row r="13948" spans="15:15" x14ac:dyDescent="0.3">
      <c r="O13948" s="5"/>
    </row>
    <row r="13949" spans="15:15" x14ac:dyDescent="0.3">
      <c r="O13949" s="5"/>
    </row>
    <row r="13950" spans="15:15" x14ac:dyDescent="0.3">
      <c r="O13950" s="5"/>
    </row>
    <row r="13951" spans="15:15" x14ac:dyDescent="0.3">
      <c r="O13951" s="5"/>
    </row>
    <row r="13952" spans="15:15" x14ac:dyDescent="0.3">
      <c r="O13952" s="5"/>
    </row>
    <row r="13953" spans="15:15" x14ac:dyDescent="0.3">
      <c r="O13953" s="5"/>
    </row>
    <row r="13954" spans="15:15" x14ac:dyDescent="0.3">
      <c r="O13954" s="5"/>
    </row>
    <row r="13955" spans="15:15" x14ac:dyDescent="0.3">
      <c r="O13955" s="5"/>
    </row>
    <row r="13956" spans="15:15" x14ac:dyDescent="0.3">
      <c r="O13956" s="5"/>
    </row>
    <row r="13957" spans="15:15" x14ac:dyDescent="0.3">
      <c r="O13957" s="5"/>
    </row>
    <row r="13958" spans="15:15" x14ac:dyDescent="0.3">
      <c r="O13958" s="5"/>
    </row>
    <row r="13959" spans="15:15" x14ac:dyDescent="0.3">
      <c r="O13959" s="5"/>
    </row>
    <row r="13960" spans="15:15" x14ac:dyDescent="0.3">
      <c r="O13960" s="5"/>
    </row>
    <row r="13961" spans="15:15" x14ac:dyDescent="0.3">
      <c r="O13961" s="5"/>
    </row>
    <row r="13962" spans="15:15" x14ac:dyDescent="0.3">
      <c r="O13962" s="5"/>
    </row>
    <row r="13963" spans="15:15" x14ac:dyDescent="0.3">
      <c r="O13963" s="5"/>
    </row>
    <row r="13964" spans="15:15" x14ac:dyDescent="0.3">
      <c r="O13964" s="5"/>
    </row>
    <row r="13965" spans="15:15" x14ac:dyDescent="0.3">
      <c r="O13965" s="5"/>
    </row>
    <row r="13966" spans="15:15" x14ac:dyDescent="0.3">
      <c r="O13966" s="5"/>
    </row>
    <row r="13967" spans="15:15" x14ac:dyDescent="0.3">
      <c r="O13967" s="5"/>
    </row>
    <row r="13968" spans="15:15" x14ac:dyDescent="0.3">
      <c r="O13968" s="5"/>
    </row>
    <row r="13969" spans="15:15" x14ac:dyDescent="0.3">
      <c r="O13969" s="5"/>
    </row>
    <row r="13970" spans="15:15" x14ac:dyDescent="0.3">
      <c r="O13970" s="5"/>
    </row>
    <row r="13971" spans="15:15" x14ac:dyDescent="0.3">
      <c r="O13971" s="5"/>
    </row>
    <row r="13972" spans="15:15" x14ac:dyDescent="0.3">
      <c r="O13972" s="5"/>
    </row>
    <row r="13973" spans="15:15" x14ac:dyDescent="0.3">
      <c r="O13973" s="5"/>
    </row>
    <row r="13974" spans="15:15" x14ac:dyDescent="0.3">
      <c r="O13974" s="5"/>
    </row>
    <row r="13975" spans="15:15" x14ac:dyDescent="0.3">
      <c r="O13975" s="5"/>
    </row>
    <row r="13976" spans="15:15" x14ac:dyDescent="0.3">
      <c r="O13976" s="5"/>
    </row>
    <row r="13977" spans="15:15" x14ac:dyDescent="0.3">
      <c r="O13977" s="5"/>
    </row>
    <row r="13978" spans="15:15" x14ac:dyDescent="0.3">
      <c r="O13978" s="5"/>
    </row>
    <row r="13979" spans="15:15" x14ac:dyDescent="0.3">
      <c r="O13979" s="5"/>
    </row>
    <row r="13980" spans="15:15" x14ac:dyDescent="0.3">
      <c r="O13980" s="5"/>
    </row>
    <row r="13981" spans="15:15" x14ac:dyDescent="0.3">
      <c r="O13981" s="5"/>
    </row>
    <row r="13982" spans="15:15" x14ac:dyDescent="0.3">
      <c r="O13982" s="5"/>
    </row>
    <row r="13983" spans="15:15" x14ac:dyDescent="0.3">
      <c r="O13983" s="5"/>
    </row>
    <row r="13984" spans="15:15" x14ac:dyDescent="0.3">
      <c r="O13984" s="5"/>
    </row>
    <row r="13985" spans="15:15" x14ac:dyDescent="0.3">
      <c r="O13985" s="5"/>
    </row>
    <row r="13986" spans="15:15" x14ac:dyDescent="0.3">
      <c r="O13986" s="5"/>
    </row>
    <row r="13987" spans="15:15" x14ac:dyDescent="0.3">
      <c r="O13987" s="5"/>
    </row>
    <row r="13988" spans="15:15" x14ac:dyDescent="0.3">
      <c r="O13988" s="5"/>
    </row>
    <row r="13989" spans="15:15" x14ac:dyDescent="0.3">
      <c r="O13989" s="5"/>
    </row>
    <row r="13990" spans="15:15" x14ac:dyDescent="0.3">
      <c r="O13990" s="5"/>
    </row>
    <row r="13991" spans="15:15" x14ac:dyDescent="0.3">
      <c r="O13991" s="5"/>
    </row>
    <row r="13992" spans="15:15" x14ac:dyDescent="0.3">
      <c r="O13992" s="5"/>
    </row>
    <row r="13993" spans="15:15" x14ac:dyDescent="0.3">
      <c r="O13993" s="5"/>
    </row>
    <row r="13994" spans="15:15" x14ac:dyDescent="0.3">
      <c r="O13994" s="5"/>
    </row>
    <row r="13995" spans="15:15" x14ac:dyDescent="0.3">
      <c r="O13995" s="5"/>
    </row>
    <row r="13996" spans="15:15" x14ac:dyDescent="0.3">
      <c r="O13996" s="5"/>
    </row>
    <row r="13997" spans="15:15" x14ac:dyDescent="0.3">
      <c r="O13997" s="5"/>
    </row>
    <row r="13998" spans="15:15" x14ac:dyDescent="0.3">
      <c r="O13998" s="5"/>
    </row>
    <row r="13999" spans="15:15" x14ac:dyDescent="0.3">
      <c r="O13999" s="5"/>
    </row>
    <row r="14000" spans="15:15" x14ac:dyDescent="0.3">
      <c r="O14000" s="5"/>
    </row>
    <row r="14001" spans="15:15" x14ac:dyDescent="0.3">
      <c r="O14001" s="5"/>
    </row>
    <row r="14002" spans="15:15" x14ac:dyDescent="0.3">
      <c r="O14002" s="5"/>
    </row>
    <row r="14003" spans="15:15" x14ac:dyDescent="0.3">
      <c r="O14003" s="5"/>
    </row>
    <row r="14004" spans="15:15" x14ac:dyDescent="0.3">
      <c r="O14004" s="5"/>
    </row>
    <row r="14005" spans="15:15" x14ac:dyDescent="0.3">
      <c r="O14005" s="5"/>
    </row>
    <row r="14006" spans="15:15" x14ac:dyDescent="0.3">
      <c r="O14006" s="5"/>
    </row>
    <row r="14007" spans="15:15" x14ac:dyDescent="0.3">
      <c r="O14007" s="5"/>
    </row>
    <row r="14008" spans="15:15" x14ac:dyDescent="0.3">
      <c r="O14008" s="5"/>
    </row>
    <row r="14009" spans="15:15" x14ac:dyDescent="0.3">
      <c r="O14009" s="5"/>
    </row>
    <row r="14010" spans="15:15" x14ac:dyDescent="0.3">
      <c r="O14010" s="5"/>
    </row>
    <row r="14011" spans="15:15" x14ac:dyDescent="0.3">
      <c r="O14011" s="5"/>
    </row>
    <row r="14012" spans="15:15" x14ac:dyDescent="0.3">
      <c r="O14012" s="5"/>
    </row>
    <row r="14013" spans="15:15" x14ac:dyDescent="0.3">
      <c r="O14013" s="5"/>
    </row>
    <row r="14014" spans="15:15" x14ac:dyDescent="0.3">
      <c r="O14014" s="5"/>
    </row>
    <row r="14015" spans="15:15" x14ac:dyDescent="0.3">
      <c r="O14015" s="5"/>
    </row>
    <row r="14016" spans="15:15" x14ac:dyDescent="0.3">
      <c r="O14016" s="5"/>
    </row>
    <row r="14017" spans="15:15" x14ac:dyDescent="0.3">
      <c r="O14017" s="5"/>
    </row>
    <row r="14018" spans="15:15" x14ac:dyDescent="0.3">
      <c r="O14018" s="5"/>
    </row>
    <row r="14019" spans="15:15" x14ac:dyDescent="0.3">
      <c r="O14019" s="5"/>
    </row>
    <row r="14020" spans="15:15" x14ac:dyDescent="0.3">
      <c r="O14020" s="5"/>
    </row>
    <row r="14021" spans="15:15" x14ac:dyDescent="0.3">
      <c r="O14021" s="5"/>
    </row>
    <row r="14022" spans="15:15" x14ac:dyDescent="0.3">
      <c r="O14022" s="5"/>
    </row>
    <row r="14023" spans="15:15" x14ac:dyDescent="0.3">
      <c r="O14023" s="5"/>
    </row>
    <row r="14024" spans="15:15" x14ac:dyDescent="0.3">
      <c r="O14024" s="5"/>
    </row>
    <row r="14025" spans="15:15" x14ac:dyDescent="0.3">
      <c r="O14025" s="5"/>
    </row>
    <row r="14026" spans="15:15" x14ac:dyDescent="0.3">
      <c r="O14026" s="5"/>
    </row>
    <row r="14027" spans="15:15" x14ac:dyDescent="0.3">
      <c r="O14027" s="5"/>
    </row>
    <row r="14028" spans="15:15" x14ac:dyDescent="0.3">
      <c r="O14028" s="5"/>
    </row>
    <row r="14029" spans="15:15" x14ac:dyDescent="0.3">
      <c r="O14029" s="5"/>
    </row>
    <row r="14030" spans="15:15" x14ac:dyDescent="0.3">
      <c r="O14030" s="5"/>
    </row>
    <row r="14031" spans="15:15" x14ac:dyDescent="0.3">
      <c r="O14031" s="5"/>
    </row>
    <row r="14032" spans="15:15" x14ac:dyDescent="0.3">
      <c r="O14032" s="5"/>
    </row>
    <row r="14033" spans="15:15" x14ac:dyDescent="0.3">
      <c r="O14033" s="5"/>
    </row>
    <row r="14034" spans="15:15" x14ac:dyDescent="0.3">
      <c r="O14034" s="5"/>
    </row>
    <row r="14035" spans="15:15" x14ac:dyDescent="0.3">
      <c r="O14035" s="5"/>
    </row>
    <row r="14036" spans="15:15" x14ac:dyDescent="0.3">
      <c r="O14036" s="5"/>
    </row>
    <row r="14037" spans="15:15" x14ac:dyDescent="0.3">
      <c r="O14037" s="5"/>
    </row>
    <row r="14038" spans="15:15" x14ac:dyDescent="0.3">
      <c r="O14038" s="5"/>
    </row>
    <row r="14039" spans="15:15" x14ac:dyDescent="0.3">
      <c r="O14039" s="5"/>
    </row>
    <row r="14040" spans="15:15" x14ac:dyDescent="0.3">
      <c r="O14040" s="5"/>
    </row>
    <row r="14041" spans="15:15" x14ac:dyDescent="0.3">
      <c r="O14041" s="5"/>
    </row>
    <row r="14042" spans="15:15" x14ac:dyDescent="0.3">
      <c r="O14042" s="5"/>
    </row>
    <row r="14043" spans="15:15" x14ac:dyDescent="0.3">
      <c r="O14043" s="5"/>
    </row>
    <row r="14044" spans="15:15" x14ac:dyDescent="0.3">
      <c r="O14044" s="5"/>
    </row>
    <row r="14045" spans="15:15" x14ac:dyDescent="0.3">
      <c r="O14045" s="5"/>
    </row>
    <row r="14046" spans="15:15" x14ac:dyDescent="0.3">
      <c r="O14046" s="5"/>
    </row>
    <row r="14047" spans="15:15" x14ac:dyDescent="0.3">
      <c r="O14047" s="5"/>
    </row>
    <row r="14048" spans="15:15" x14ac:dyDescent="0.3">
      <c r="O14048" s="5"/>
    </row>
    <row r="14049" spans="15:15" x14ac:dyDescent="0.3">
      <c r="O14049" s="5"/>
    </row>
    <row r="14050" spans="15:15" x14ac:dyDescent="0.3">
      <c r="O14050" s="5"/>
    </row>
    <row r="14051" spans="15:15" x14ac:dyDescent="0.3">
      <c r="O14051" s="5"/>
    </row>
    <row r="14052" spans="15:15" x14ac:dyDescent="0.3">
      <c r="O14052" s="5"/>
    </row>
    <row r="14053" spans="15:15" x14ac:dyDescent="0.3">
      <c r="O14053" s="5"/>
    </row>
    <row r="14054" spans="15:15" x14ac:dyDescent="0.3">
      <c r="O14054" s="5"/>
    </row>
    <row r="14055" spans="15:15" x14ac:dyDescent="0.3">
      <c r="O14055" s="5"/>
    </row>
    <row r="14056" spans="15:15" x14ac:dyDescent="0.3">
      <c r="O14056" s="5"/>
    </row>
    <row r="14057" spans="15:15" x14ac:dyDescent="0.3">
      <c r="O14057" s="5"/>
    </row>
    <row r="14058" spans="15:15" x14ac:dyDescent="0.3">
      <c r="O14058" s="5"/>
    </row>
    <row r="14059" spans="15:15" x14ac:dyDescent="0.3">
      <c r="O14059" s="5"/>
    </row>
    <row r="14060" spans="15:15" x14ac:dyDescent="0.3">
      <c r="O14060" s="5"/>
    </row>
    <row r="14061" spans="15:15" x14ac:dyDescent="0.3">
      <c r="O14061" s="5"/>
    </row>
    <row r="14062" spans="15:15" x14ac:dyDescent="0.3">
      <c r="O14062" s="5"/>
    </row>
    <row r="14063" spans="15:15" x14ac:dyDescent="0.3">
      <c r="O14063" s="5"/>
    </row>
    <row r="14064" spans="15:15" x14ac:dyDescent="0.3">
      <c r="O14064" s="5"/>
    </row>
    <row r="14065" spans="15:15" x14ac:dyDescent="0.3">
      <c r="O14065" s="5"/>
    </row>
    <row r="14066" spans="15:15" x14ac:dyDescent="0.3">
      <c r="O14066" s="5"/>
    </row>
    <row r="14067" spans="15:15" x14ac:dyDescent="0.3">
      <c r="O14067" s="5"/>
    </row>
    <row r="14068" spans="15:15" x14ac:dyDescent="0.3">
      <c r="O14068" s="5"/>
    </row>
    <row r="14069" spans="15:15" x14ac:dyDescent="0.3">
      <c r="O14069" s="5"/>
    </row>
    <row r="14070" spans="15:15" x14ac:dyDescent="0.3">
      <c r="O14070" s="5"/>
    </row>
    <row r="14071" spans="15:15" x14ac:dyDescent="0.3">
      <c r="O14071" s="5"/>
    </row>
    <row r="14072" spans="15:15" x14ac:dyDescent="0.3">
      <c r="O14072" s="5"/>
    </row>
    <row r="14073" spans="15:15" x14ac:dyDescent="0.3">
      <c r="O14073" s="5"/>
    </row>
    <row r="14074" spans="15:15" x14ac:dyDescent="0.3">
      <c r="O14074" s="5"/>
    </row>
    <row r="14075" spans="15:15" x14ac:dyDescent="0.3">
      <c r="O14075" s="5"/>
    </row>
    <row r="14076" spans="15:15" x14ac:dyDescent="0.3">
      <c r="O14076" s="5"/>
    </row>
    <row r="14077" spans="15:15" x14ac:dyDescent="0.3">
      <c r="O14077" s="5"/>
    </row>
    <row r="14078" spans="15:15" x14ac:dyDescent="0.3">
      <c r="O14078" s="5"/>
    </row>
    <row r="14079" spans="15:15" x14ac:dyDescent="0.3">
      <c r="O14079" s="5"/>
    </row>
    <row r="14080" spans="15:15" x14ac:dyDescent="0.3">
      <c r="O14080" s="5"/>
    </row>
    <row r="14081" spans="15:15" x14ac:dyDescent="0.3">
      <c r="O14081" s="5"/>
    </row>
    <row r="14082" spans="15:15" x14ac:dyDescent="0.3">
      <c r="O14082" s="5"/>
    </row>
    <row r="14083" spans="15:15" x14ac:dyDescent="0.3">
      <c r="O14083" s="5"/>
    </row>
    <row r="14084" spans="15:15" x14ac:dyDescent="0.3">
      <c r="O14084" s="5"/>
    </row>
    <row r="14085" spans="15:15" x14ac:dyDescent="0.3">
      <c r="O14085" s="5"/>
    </row>
    <row r="14086" spans="15:15" x14ac:dyDescent="0.3">
      <c r="O14086" s="5"/>
    </row>
    <row r="14087" spans="15:15" x14ac:dyDescent="0.3">
      <c r="O14087" s="5"/>
    </row>
    <row r="14088" spans="15:15" x14ac:dyDescent="0.3">
      <c r="O14088" s="5"/>
    </row>
    <row r="14089" spans="15:15" x14ac:dyDescent="0.3">
      <c r="O14089" s="5"/>
    </row>
    <row r="14090" spans="15:15" x14ac:dyDescent="0.3">
      <c r="O14090" s="5"/>
    </row>
    <row r="14091" spans="15:15" x14ac:dyDescent="0.3">
      <c r="O14091" s="5"/>
    </row>
    <row r="14092" spans="15:15" x14ac:dyDescent="0.3">
      <c r="O14092" s="5"/>
    </row>
    <row r="14093" spans="15:15" x14ac:dyDescent="0.3">
      <c r="O14093" s="5"/>
    </row>
    <row r="14094" spans="15:15" x14ac:dyDescent="0.3">
      <c r="O14094" s="5"/>
    </row>
    <row r="14095" spans="15:15" x14ac:dyDescent="0.3">
      <c r="O14095" s="5"/>
    </row>
    <row r="14096" spans="15:15" x14ac:dyDescent="0.3">
      <c r="O14096" s="5"/>
    </row>
    <row r="14097" spans="15:15" x14ac:dyDescent="0.3">
      <c r="O14097" s="5"/>
    </row>
    <row r="14098" spans="15:15" x14ac:dyDescent="0.3">
      <c r="O14098" s="5"/>
    </row>
    <row r="14099" spans="15:15" x14ac:dyDescent="0.3">
      <c r="O14099" s="5"/>
    </row>
    <row r="14100" spans="15:15" x14ac:dyDescent="0.3">
      <c r="O14100" s="5"/>
    </row>
    <row r="14101" spans="15:15" x14ac:dyDescent="0.3">
      <c r="O14101" s="5"/>
    </row>
    <row r="14102" spans="15:15" x14ac:dyDescent="0.3">
      <c r="O14102" s="5"/>
    </row>
    <row r="14103" spans="15:15" x14ac:dyDescent="0.3">
      <c r="O14103" s="5"/>
    </row>
    <row r="14104" spans="15:15" x14ac:dyDescent="0.3">
      <c r="O14104" s="5"/>
    </row>
    <row r="14105" spans="15:15" x14ac:dyDescent="0.3">
      <c r="O14105" s="5"/>
    </row>
    <row r="14106" spans="15:15" x14ac:dyDescent="0.3">
      <c r="O14106" s="5"/>
    </row>
    <row r="14107" spans="15:15" x14ac:dyDescent="0.3">
      <c r="O14107" s="5"/>
    </row>
    <row r="14108" spans="15:15" x14ac:dyDescent="0.3">
      <c r="O14108" s="5"/>
    </row>
    <row r="14109" spans="15:15" x14ac:dyDescent="0.3">
      <c r="O14109" s="5"/>
    </row>
    <row r="14110" spans="15:15" x14ac:dyDescent="0.3">
      <c r="O14110" s="5"/>
    </row>
    <row r="14111" spans="15:15" x14ac:dyDescent="0.3">
      <c r="O14111" s="5"/>
    </row>
    <row r="14112" spans="15:15" x14ac:dyDescent="0.3">
      <c r="O14112" s="5"/>
    </row>
    <row r="14113" spans="15:15" x14ac:dyDescent="0.3">
      <c r="O14113" s="5"/>
    </row>
    <row r="14114" spans="15:15" x14ac:dyDescent="0.3">
      <c r="O14114" s="5"/>
    </row>
    <row r="14115" spans="15:15" x14ac:dyDescent="0.3">
      <c r="O14115" s="5"/>
    </row>
    <row r="14116" spans="15:15" x14ac:dyDescent="0.3">
      <c r="O14116" s="5"/>
    </row>
    <row r="14117" spans="15:15" x14ac:dyDescent="0.3">
      <c r="O14117" s="5"/>
    </row>
    <row r="14118" spans="15:15" x14ac:dyDescent="0.3">
      <c r="O14118" s="5"/>
    </row>
    <row r="14119" spans="15:15" x14ac:dyDescent="0.3">
      <c r="O14119" s="5"/>
    </row>
    <row r="14120" spans="15:15" x14ac:dyDescent="0.3">
      <c r="O14120" s="5"/>
    </row>
    <row r="14121" spans="15:15" x14ac:dyDescent="0.3">
      <c r="O14121" s="5"/>
    </row>
    <row r="14122" spans="15:15" x14ac:dyDescent="0.3">
      <c r="O14122" s="5"/>
    </row>
    <row r="14123" spans="15:15" x14ac:dyDescent="0.3">
      <c r="O14123" s="5"/>
    </row>
    <row r="14124" spans="15:15" x14ac:dyDescent="0.3">
      <c r="O14124" s="5"/>
    </row>
    <row r="14125" spans="15:15" x14ac:dyDescent="0.3">
      <c r="O14125" s="5"/>
    </row>
    <row r="14126" spans="15:15" x14ac:dyDescent="0.3">
      <c r="O14126" s="5"/>
    </row>
    <row r="14127" spans="15:15" x14ac:dyDescent="0.3">
      <c r="O14127" s="5"/>
    </row>
    <row r="14128" spans="15:15" x14ac:dyDescent="0.3">
      <c r="O14128" s="5"/>
    </row>
    <row r="14129" spans="15:15" x14ac:dyDescent="0.3">
      <c r="O14129" s="5"/>
    </row>
    <row r="14130" spans="15:15" x14ac:dyDescent="0.3">
      <c r="O14130" s="5"/>
    </row>
    <row r="14131" spans="15:15" x14ac:dyDescent="0.3">
      <c r="O14131" s="5"/>
    </row>
    <row r="14132" spans="15:15" x14ac:dyDescent="0.3">
      <c r="O14132" s="5"/>
    </row>
    <row r="14133" spans="15:15" x14ac:dyDescent="0.3">
      <c r="O14133" s="5"/>
    </row>
    <row r="14134" spans="15:15" x14ac:dyDescent="0.3">
      <c r="O14134" s="5"/>
    </row>
    <row r="14135" spans="15:15" x14ac:dyDescent="0.3">
      <c r="O14135" s="5"/>
    </row>
    <row r="14136" spans="15:15" x14ac:dyDescent="0.3">
      <c r="O14136" s="5"/>
    </row>
    <row r="14137" spans="15:15" x14ac:dyDescent="0.3">
      <c r="O14137" s="5"/>
    </row>
    <row r="14138" spans="15:15" x14ac:dyDescent="0.3">
      <c r="O14138" s="5"/>
    </row>
    <row r="14139" spans="15:15" x14ac:dyDescent="0.3">
      <c r="O14139" s="5"/>
    </row>
    <row r="14140" spans="15:15" x14ac:dyDescent="0.3">
      <c r="O14140" s="5"/>
    </row>
    <row r="14141" spans="15:15" x14ac:dyDescent="0.3">
      <c r="O14141" s="5"/>
    </row>
    <row r="14142" spans="15:15" x14ac:dyDescent="0.3">
      <c r="O14142" s="5"/>
    </row>
    <row r="14143" spans="15:15" x14ac:dyDescent="0.3">
      <c r="O14143" s="5"/>
    </row>
    <row r="14144" spans="15:15" x14ac:dyDescent="0.3">
      <c r="O14144" s="5"/>
    </row>
    <row r="14145" spans="15:15" x14ac:dyDescent="0.3">
      <c r="O14145" s="5"/>
    </row>
    <row r="14146" spans="15:15" x14ac:dyDescent="0.3">
      <c r="O14146" s="5"/>
    </row>
    <row r="14147" spans="15:15" x14ac:dyDescent="0.3">
      <c r="O14147" s="5"/>
    </row>
    <row r="14148" spans="15:15" x14ac:dyDescent="0.3">
      <c r="O14148" s="5"/>
    </row>
    <row r="14149" spans="15:15" x14ac:dyDescent="0.3">
      <c r="O14149" s="5"/>
    </row>
    <row r="14150" spans="15:15" x14ac:dyDescent="0.3">
      <c r="O14150" s="5"/>
    </row>
    <row r="14151" spans="15:15" x14ac:dyDescent="0.3">
      <c r="O14151" s="5"/>
    </row>
    <row r="14152" spans="15:15" x14ac:dyDescent="0.3">
      <c r="O14152" s="5"/>
    </row>
    <row r="14153" spans="15:15" x14ac:dyDescent="0.3">
      <c r="O14153" s="5"/>
    </row>
    <row r="14154" spans="15:15" x14ac:dyDescent="0.3">
      <c r="O14154" s="5"/>
    </row>
    <row r="14155" spans="15:15" x14ac:dyDescent="0.3">
      <c r="O14155" s="5"/>
    </row>
    <row r="14156" spans="15:15" x14ac:dyDescent="0.3">
      <c r="O14156" s="5"/>
    </row>
    <row r="14157" spans="15:15" x14ac:dyDescent="0.3">
      <c r="O14157" s="5"/>
    </row>
    <row r="14158" spans="15:15" x14ac:dyDescent="0.3">
      <c r="O14158" s="5"/>
    </row>
    <row r="14159" spans="15:15" x14ac:dyDescent="0.3">
      <c r="O14159" s="5"/>
    </row>
    <row r="14160" spans="15:15" x14ac:dyDescent="0.3">
      <c r="O14160" s="5"/>
    </row>
    <row r="14161" spans="15:15" x14ac:dyDescent="0.3">
      <c r="O14161" s="5"/>
    </row>
    <row r="14162" spans="15:15" x14ac:dyDescent="0.3">
      <c r="O14162" s="5"/>
    </row>
    <row r="14163" spans="15:15" x14ac:dyDescent="0.3">
      <c r="O14163" s="5"/>
    </row>
    <row r="14164" spans="15:15" x14ac:dyDescent="0.3">
      <c r="O14164" s="5"/>
    </row>
    <row r="14165" spans="15:15" x14ac:dyDescent="0.3">
      <c r="O14165" s="5"/>
    </row>
    <row r="14166" spans="15:15" x14ac:dyDescent="0.3">
      <c r="O14166" s="5"/>
    </row>
    <row r="14167" spans="15:15" x14ac:dyDescent="0.3">
      <c r="O14167" s="5"/>
    </row>
    <row r="14168" spans="15:15" x14ac:dyDescent="0.3">
      <c r="O14168" s="5"/>
    </row>
    <row r="14169" spans="15:15" x14ac:dyDescent="0.3">
      <c r="O14169" s="5"/>
    </row>
    <row r="14170" spans="15:15" x14ac:dyDescent="0.3">
      <c r="O14170" s="5"/>
    </row>
    <row r="14171" spans="15:15" x14ac:dyDescent="0.3">
      <c r="O14171" s="5"/>
    </row>
    <row r="14172" spans="15:15" x14ac:dyDescent="0.3">
      <c r="O14172" s="5"/>
    </row>
    <row r="14173" spans="15:15" x14ac:dyDescent="0.3">
      <c r="O14173" s="5"/>
    </row>
    <row r="14174" spans="15:15" x14ac:dyDescent="0.3">
      <c r="O14174" s="5"/>
    </row>
    <row r="14175" spans="15:15" x14ac:dyDescent="0.3">
      <c r="O14175" s="5"/>
    </row>
    <row r="14176" spans="15:15" x14ac:dyDescent="0.3">
      <c r="O14176" s="5"/>
    </row>
    <row r="14177" spans="15:15" x14ac:dyDescent="0.3">
      <c r="O14177" s="5"/>
    </row>
    <row r="14178" spans="15:15" x14ac:dyDescent="0.3">
      <c r="O14178" s="5"/>
    </row>
    <row r="14179" spans="15:15" x14ac:dyDescent="0.3">
      <c r="O14179" s="5"/>
    </row>
    <row r="14180" spans="15:15" x14ac:dyDescent="0.3">
      <c r="O14180" s="5"/>
    </row>
    <row r="14181" spans="15:15" x14ac:dyDescent="0.3">
      <c r="O14181" s="5"/>
    </row>
    <row r="14182" spans="15:15" x14ac:dyDescent="0.3">
      <c r="O14182" s="5"/>
    </row>
    <row r="14183" spans="15:15" x14ac:dyDescent="0.3">
      <c r="O14183" s="5"/>
    </row>
    <row r="14184" spans="15:15" x14ac:dyDescent="0.3">
      <c r="O14184" s="5"/>
    </row>
    <row r="14185" spans="15:15" x14ac:dyDescent="0.3">
      <c r="O14185" s="5"/>
    </row>
    <row r="14186" spans="15:15" x14ac:dyDescent="0.3">
      <c r="O14186" s="5"/>
    </row>
    <row r="14187" spans="15:15" x14ac:dyDescent="0.3">
      <c r="O14187" s="5"/>
    </row>
    <row r="14188" spans="15:15" x14ac:dyDescent="0.3">
      <c r="O14188" s="5"/>
    </row>
    <row r="14189" spans="15:15" x14ac:dyDescent="0.3">
      <c r="O14189" s="5"/>
    </row>
    <row r="14190" spans="15:15" x14ac:dyDescent="0.3">
      <c r="O14190" s="5"/>
    </row>
    <row r="14191" spans="15:15" x14ac:dyDescent="0.3">
      <c r="O14191" s="5"/>
    </row>
    <row r="14192" spans="15:15" x14ac:dyDescent="0.3">
      <c r="O14192" s="5"/>
    </row>
    <row r="14193" spans="15:15" x14ac:dyDescent="0.3">
      <c r="O14193" s="5"/>
    </row>
    <row r="14194" spans="15:15" x14ac:dyDescent="0.3">
      <c r="O14194" s="5"/>
    </row>
    <row r="14195" spans="15:15" x14ac:dyDescent="0.3">
      <c r="O14195" s="5"/>
    </row>
    <row r="14196" spans="15:15" x14ac:dyDescent="0.3">
      <c r="O14196" s="5"/>
    </row>
    <row r="14197" spans="15:15" x14ac:dyDescent="0.3">
      <c r="O14197" s="5"/>
    </row>
    <row r="14198" spans="15:15" x14ac:dyDescent="0.3">
      <c r="O14198" s="5"/>
    </row>
    <row r="14199" spans="15:15" x14ac:dyDescent="0.3">
      <c r="O14199" s="5"/>
    </row>
    <row r="14200" spans="15:15" x14ac:dyDescent="0.3">
      <c r="O14200" s="5"/>
    </row>
    <row r="14201" spans="15:15" x14ac:dyDescent="0.3">
      <c r="O14201" s="5"/>
    </row>
    <row r="14202" spans="15:15" x14ac:dyDescent="0.3">
      <c r="O14202" s="5"/>
    </row>
    <row r="14203" spans="15:15" x14ac:dyDescent="0.3">
      <c r="O14203" s="5"/>
    </row>
    <row r="14204" spans="15:15" x14ac:dyDescent="0.3">
      <c r="O14204" s="5"/>
    </row>
    <row r="14205" spans="15:15" x14ac:dyDescent="0.3">
      <c r="O14205" s="5"/>
    </row>
    <row r="14206" spans="15:15" x14ac:dyDescent="0.3">
      <c r="O14206" s="5"/>
    </row>
    <row r="14207" spans="15:15" x14ac:dyDescent="0.3">
      <c r="O14207" s="5"/>
    </row>
    <row r="14208" spans="15:15" x14ac:dyDescent="0.3">
      <c r="O14208" s="5"/>
    </row>
    <row r="14209" spans="15:15" x14ac:dyDescent="0.3">
      <c r="O14209" s="5"/>
    </row>
    <row r="14210" spans="15:15" x14ac:dyDescent="0.3">
      <c r="O14210" s="5"/>
    </row>
    <row r="14211" spans="15:15" x14ac:dyDescent="0.3">
      <c r="O14211" s="5"/>
    </row>
    <row r="14212" spans="15:15" x14ac:dyDescent="0.3">
      <c r="O14212" s="5"/>
    </row>
    <row r="14213" spans="15:15" x14ac:dyDescent="0.3">
      <c r="O14213" s="5"/>
    </row>
    <row r="14214" spans="15:15" x14ac:dyDescent="0.3">
      <c r="O14214" s="5"/>
    </row>
    <row r="14215" spans="15:15" x14ac:dyDescent="0.3">
      <c r="O14215" s="5"/>
    </row>
    <row r="14216" spans="15:15" x14ac:dyDescent="0.3">
      <c r="O14216" s="5"/>
    </row>
    <row r="14217" spans="15:15" x14ac:dyDescent="0.3">
      <c r="O14217" s="5"/>
    </row>
    <row r="14218" spans="15:15" x14ac:dyDescent="0.3">
      <c r="O14218" s="5"/>
    </row>
    <row r="14219" spans="15:15" x14ac:dyDescent="0.3">
      <c r="O14219" s="5"/>
    </row>
    <row r="14220" spans="15:15" x14ac:dyDescent="0.3">
      <c r="O14220" s="5"/>
    </row>
    <row r="14221" spans="15:15" x14ac:dyDescent="0.3">
      <c r="O14221" s="5"/>
    </row>
    <row r="14222" spans="15:15" x14ac:dyDescent="0.3">
      <c r="O14222" s="5"/>
    </row>
    <row r="14223" spans="15:15" x14ac:dyDescent="0.3">
      <c r="O14223" s="5"/>
    </row>
    <row r="14224" spans="15:15" x14ac:dyDescent="0.3">
      <c r="O14224" s="5"/>
    </row>
    <row r="14225" spans="15:15" x14ac:dyDescent="0.3">
      <c r="O14225" s="5"/>
    </row>
    <row r="14226" spans="15:15" x14ac:dyDescent="0.3">
      <c r="O14226" s="5"/>
    </row>
    <row r="14227" spans="15:15" x14ac:dyDescent="0.3">
      <c r="O14227" s="5"/>
    </row>
    <row r="14228" spans="15:15" x14ac:dyDescent="0.3">
      <c r="O14228" s="5"/>
    </row>
    <row r="14229" spans="15:15" x14ac:dyDescent="0.3">
      <c r="O14229" s="5"/>
    </row>
    <row r="14230" spans="15:15" x14ac:dyDescent="0.3">
      <c r="O14230" s="5"/>
    </row>
    <row r="14231" spans="15:15" x14ac:dyDescent="0.3">
      <c r="O14231" s="5"/>
    </row>
    <row r="14232" spans="15:15" x14ac:dyDescent="0.3">
      <c r="O14232" s="5"/>
    </row>
    <row r="14233" spans="15:15" x14ac:dyDescent="0.3">
      <c r="O14233" s="5"/>
    </row>
    <row r="14234" spans="15:15" x14ac:dyDescent="0.3">
      <c r="O14234" s="5"/>
    </row>
    <row r="14235" spans="15:15" x14ac:dyDescent="0.3">
      <c r="O14235" s="5"/>
    </row>
    <row r="14236" spans="15:15" x14ac:dyDescent="0.3">
      <c r="O14236" s="5"/>
    </row>
    <row r="14237" spans="15:15" x14ac:dyDescent="0.3">
      <c r="O14237" s="5"/>
    </row>
    <row r="14238" spans="15:15" x14ac:dyDescent="0.3">
      <c r="O14238" s="5"/>
    </row>
    <row r="14239" spans="15:15" x14ac:dyDescent="0.3">
      <c r="O14239" s="5"/>
    </row>
    <row r="14240" spans="15:15" x14ac:dyDescent="0.3">
      <c r="O14240" s="5"/>
    </row>
    <row r="14241" spans="15:15" x14ac:dyDescent="0.3">
      <c r="O14241" s="5"/>
    </row>
    <row r="14242" spans="15:15" x14ac:dyDescent="0.3">
      <c r="O14242" s="5"/>
    </row>
    <row r="14243" spans="15:15" x14ac:dyDescent="0.3">
      <c r="O14243" s="5"/>
    </row>
    <row r="14244" spans="15:15" x14ac:dyDescent="0.3">
      <c r="O14244" s="5"/>
    </row>
    <row r="14245" spans="15:15" x14ac:dyDescent="0.3">
      <c r="O14245" s="5"/>
    </row>
    <row r="14246" spans="15:15" x14ac:dyDescent="0.3">
      <c r="O14246" s="5"/>
    </row>
    <row r="14247" spans="15:15" x14ac:dyDescent="0.3">
      <c r="O14247" s="5"/>
    </row>
    <row r="14248" spans="15:15" x14ac:dyDescent="0.3">
      <c r="O14248" s="5"/>
    </row>
    <row r="14249" spans="15:15" x14ac:dyDescent="0.3">
      <c r="O14249" s="5"/>
    </row>
    <row r="14250" spans="15:15" x14ac:dyDescent="0.3">
      <c r="O14250" s="5"/>
    </row>
    <row r="14251" spans="15:15" x14ac:dyDescent="0.3">
      <c r="O14251" s="5"/>
    </row>
    <row r="14252" spans="15:15" x14ac:dyDescent="0.3">
      <c r="O14252" s="5"/>
    </row>
    <row r="14253" spans="15:15" x14ac:dyDescent="0.3">
      <c r="O14253" s="5"/>
    </row>
    <row r="14254" spans="15:15" x14ac:dyDescent="0.3">
      <c r="O14254" s="5"/>
    </row>
    <row r="14255" spans="15:15" x14ac:dyDescent="0.3">
      <c r="O14255" s="5"/>
    </row>
    <row r="14256" spans="15:15" x14ac:dyDescent="0.3">
      <c r="O14256" s="5"/>
    </row>
    <row r="14257" spans="15:15" x14ac:dyDescent="0.3">
      <c r="O14257" s="5"/>
    </row>
    <row r="14258" spans="15:15" x14ac:dyDescent="0.3">
      <c r="O14258" s="5"/>
    </row>
    <row r="14259" spans="15:15" x14ac:dyDescent="0.3">
      <c r="O14259" s="5"/>
    </row>
    <row r="14260" spans="15:15" x14ac:dyDescent="0.3">
      <c r="O14260" s="5"/>
    </row>
    <row r="14261" spans="15:15" x14ac:dyDescent="0.3">
      <c r="O14261" s="5"/>
    </row>
    <row r="14262" spans="15:15" x14ac:dyDescent="0.3">
      <c r="O14262" s="5"/>
    </row>
    <row r="14263" spans="15:15" x14ac:dyDescent="0.3">
      <c r="O14263" s="5"/>
    </row>
    <row r="14264" spans="15:15" x14ac:dyDescent="0.3">
      <c r="O14264" s="5"/>
    </row>
    <row r="14265" spans="15:15" x14ac:dyDescent="0.3">
      <c r="O14265" s="5"/>
    </row>
    <row r="14266" spans="15:15" x14ac:dyDescent="0.3">
      <c r="O14266" s="5"/>
    </row>
    <row r="14267" spans="15:15" x14ac:dyDescent="0.3">
      <c r="O14267" s="5"/>
    </row>
    <row r="14268" spans="15:15" x14ac:dyDescent="0.3">
      <c r="O14268" s="5"/>
    </row>
    <row r="14269" spans="15:15" x14ac:dyDescent="0.3">
      <c r="O14269" s="5"/>
    </row>
    <row r="14270" spans="15:15" x14ac:dyDescent="0.3">
      <c r="O14270" s="5"/>
    </row>
    <row r="14271" spans="15:15" x14ac:dyDescent="0.3">
      <c r="O14271" s="5"/>
    </row>
    <row r="14272" spans="15:15" x14ac:dyDescent="0.3">
      <c r="O14272" s="5"/>
    </row>
    <row r="14273" spans="15:15" x14ac:dyDescent="0.3">
      <c r="O14273" s="5"/>
    </row>
    <row r="14274" spans="15:15" x14ac:dyDescent="0.3">
      <c r="O14274" s="5"/>
    </row>
    <row r="14275" spans="15:15" x14ac:dyDescent="0.3">
      <c r="O14275" s="5"/>
    </row>
    <row r="14276" spans="15:15" x14ac:dyDescent="0.3">
      <c r="O14276" s="5"/>
    </row>
    <row r="14277" spans="15:15" x14ac:dyDescent="0.3">
      <c r="O14277" s="5"/>
    </row>
    <row r="14278" spans="15:15" x14ac:dyDescent="0.3">
      <c r="O14278" s="5"/>
    </row>
    <row r="14279" spans="15:15" x14ac:dyDescent="0.3">
      <c r="O14279" s="5"/>
    </row>
    <row r="14280" spans="15:15" x14ac:dyDescent="0.3">
      <c r="O14280" s="5"/>
    </row>
    <row r="14281" spans="15:15" x14ac:dyDescent="0.3">
      <c r="O14281" s="5"/>
    </row>
    <row r="14282" spans="15:15" x14ac:dyDescent="0.3">
      <c r="O14282" s="5"/>
    </row>
    <row r="14283" spans="15:15" x14ac:dyDescent="0.3">
      <c r="O14283" s="5"/>
    </row>
    <row r="14284" spans="15:15" x14ac:dyDescent="0.3">
      <c r="O14284" s="5"/>
    </row>
    <row r="14285" spans="15:15" x14ac:dyDescent="0.3">
      <c r="O14285" s="5"/>
    </row>
    <row r="14286" spans="15:15" x14ac:dyDescent="0.3">
      <c r="O14286" s="5"/>
    </row>
    <row r="14287" spans="15:15" x14ac:dyDescent="0.3">
      <c r="O14287" s="5"/>
    </row>
    <row r="14288" spans="15:15" x14ac:dyDescent="0.3">
      <c r="O14288" s="5"/>
    </row>
    <row r="14289" spans="15:15" x14ac:dyDescent="0.3">
      <c r="O14289" s="5"/>
    </row>
    <row r="14290" spans="15:15" x14ac:dyDescent="0.3">
      <c r="O14290" s="5"/>
    </row>
    <row r="14291" spans="15:15" x14ac:dyDescent="0.3">
      <c r="O14291" s="5"/>
    </row>
    <row r="14292" spans="15:15" x14ac:dyDescent="0.3">
      <c r="O14292" s="5"/>
    </row>
    <row r="14293" spans="15:15" x14ac:dyDescent="0.3">
      <c r="O14293" s="5"/>
    </row>
    <row r="14294" spans="15:15" x14ac:dyDescent="0.3">
      <c r="O14294" s="5"/>
    </row>
    <row r="14295" spans="15:15" x14ac:dyDescent="0.3">
      <c r="O14295" s="5"/>
    </row>
    <row r="14296" spans="15:15" x14ac:dyDescent="0.3">
      <c r="O14296" s="5"/>
    </row>
    <row r="14297" spans="15:15" x14ac:dyDescent="0.3">
      <c r="O14297" s="5"/>
    </row>
    <row r="14298" spans="15:15" x14ac:dyDescent="0.3">
      <c r="O14298" s="5"/>
    </row>
    <row r="14299" spans="15:15" x14ac:dyDescent="0.3">
      <c r="O14299" s="5"/>
    </row>
    <row r="14300" spans="15:15" x14ac:dyDescent="0.3">
      <c r="O14300" s="5"/>
    </row>
    <row r="14301" spans="15:15" x14ac:dyDescent="0.3">
      <c r="O14301" s="5"/>
    </row>
    <row r="14302" spans="15:15" x14ac:dyDescent="0.3">
      <c r="O14302" s="5"/>
    </row>
    <row r="14303" spans="15:15" x14ac:dyDescent="0.3">
      <c r="O14303" s="5"/>
    </row>
    <row r="14304" spans="15:15" x14ac:dyDescent="0.3">
      <c r="O14304" s="5"/>
    </row>
    <row r="14305" spans="15:15" x14ac:dyDescent="0.3">
      <c r="O14305" s="5"/>
    </row>
    <row r="14306" spans="15:15" x14ac:dyDescent="0.3">
      <c r="O14306" s="5"/>
    </row>
    <row r="14307" spans="15:15" x14ac:dyDescent="0.3">
      <c r="O14307" s="5"/>
    </row>
    <row r="14308" spans="15:15" x14ac:dyDescent="0.3">
      <c r="O14308" s="5"/>
    </row>
    <row r="14309" spans="15:15" x14ac:dyDescent="0.3">
      <c r="O14309" s="5"/>
    </row>
    <row r="14310" spans="15:15" x14ac:dyDescent="0.3">
      <c r="O14310" s="5"/>
    </row>
    <row r="14311" spans="15:15" x14ac:dyDescent="0.3">
      <c r="O14311" s="5"/>
    </row>
    <row r="14312" spans="15:15" x14ac:dyDescent="0.3">
      <c r="O14312" s="5"/>
    </row>
    <row r="14313" spans="15:15" x14ac:dyDescent="0.3">
      <c r="O14313" s="5"/>
    </row>
    <row r="14314" spans="15:15" x14ac:dyDescent="0.3">
      <c r="O14314" s="5"/>
    </row>
    <row r="14315" spans="15:15" x14ac:dyDescent="0.3">
      <c r="O14315" s="5"/>
    </row>
    <row r="14316" spans="15:15" x14ac:dyDescent="0.3">
      <c r="O14316" s="5"/>
    </row>
    <row r="14317" spans="15:15" x14ac:dyDescent="0.3">
      <c r="O14317" s="5"/>
    </row>
    <row r="14318" spans="15:15" x14ac:dyDescent="0.3">
      <c r="O14318" s="5"/>
    </row>
    <row r="14319" spans="15:15" x14ac:dyDescent="0.3">
      <c r="O14319" s="5"/>
    </row>
    <row r="14320" spans="15:15" x14ac:dyDescent="0.3">
      <c r="O14320" s="5"/>
    </row>
    <row r="14321" spans="15:15" x14ac:dyDescent="0.3">
      <c r="O14321" s="5"/>
    </row>
    <row r="14322" spans="15:15" x14ac:dyDescent="0.3">
      <c r="O14322" s="5"/>
    </row>
    <row r="14323" spans="15:15" x14ac:dyDescent="0.3">
      <c r="O14323" s="5"/>
    </row>
    <row r="14324" spans="15:15" x14ac:dyDescent="0.3">
      <c r="O14324" s="5"/>
    </row>
    <row r="14325" spans="15:15" x14ac:dyDescent="0.3">
      <c r="O14325" s="5"/>
    </row>
    <row r="14326" spans="15:15" x14ac:dyDescent="0.3">
      <c r="O14326" s="5"/>
    </row>
    <row r="14327" spans="15:15" x14ac:dyDescent="0.3">
      <c r="O14327" s="5"/>
    </row>
    <row r="14328" spans="15:15" x14ac:dyDescent="0.3">
      <c r="O14328" s="5"/>
    </row>
    <row r="14329" spans="15:15" x14ac:dyDescent="0.3">
      <c r="O14329" s="5"/>
    </row>
    <row r="14330" spans="15:15" x14ac:dyDescent="0.3">
      <c r="O14330" s="5"/>
    </row>
    <row r="14331" spans="15:15" x14ac:dyDescent="0.3">
      <c r="O14331" s="5"/>
    </row>
    <row r="14332" spans="15:15" x14ac:dyDescent="0.3">
      <c r="O14332" s="5"/>
    </row>
    <row r="14333" spans="15:15" x14ac:dyDescent="0.3">
      <c r="O14333" s="5"/>
    </row>
    <row r="14334" spans="15:15" x14ac:dyDescent="0.3">
      <c r="O14334" s="5"/>
    </row>
    <row r="14335" spans="15:15" x14ac:dyDescent="0.3">
      <c r="O14335" s="5"/>
    </row>
    <row r="14336" spans="15:15" x14ac:dyDescent="0.3">
      <c r="O14336" s="5"/>
    </row>
    <row r="14337" spans="15:15" x14ac:dyDescent="0.3">
      <c r="O14337" s="5"/>
    </row>
    <row r="14338" spans="15:15" x14ac:dyDescent="0.3">
      <c r="O14338" s="5"/>
    </row>
    <row r="14339" spans="15:15" x14ac:dyDescent="0.3">
      <c r="O14339" s="5"/>
    </row>
    <row r="14340" spans="15:15" x14ac:dyDescent="0.3">
      <c r="O14340" s="5"/>
    </row>
    <row r="14341" spans="15:15" x14ac:dyDescent="0.3">
      <c r="O14341" s="5"/>
    </row>
    <row r="14342" spans="15:15" x14ac:dyDescent="0.3">
      <c r="O14342" s="5"/>
    </row>
    <row r="14343" spans="15:15" x14ac:dyDescent="0.3">
      <c r="O14343" s="5"/>
    </row>
    <row r="14344" spans="15:15" x14ac:dyDescent="0.3">
      <c r="O14344" s="5"/>
    </row>
    <row r="14345" spans="15:15" x14ac:dyDescent="0.3">
      <c r="O14345" s="5"/>
    </row>
    <row r="14346" spans="15:15" x14ac:dyDescent="0.3">
      <c r="O14346" s="5"/>
    </row>
    <row r="14347" spans="15:15" x14ac:dyDescent="0.3">
      <c r="O14347" s="5"/>
    </row>
    <row r="14348" spans="15:15" x14ac:dyDescent="0.3">
      <c r="O14348" s="5"/>
    </row>
    <row r="14349" spans="15:15" x14ac:dyDescent="0.3">
      <c r="O14349" s="5"/>
    </row>
    <row r="14350" spans="15:15" x14ac:dyDescent="0.3">
      <c r="O14350" s="5"/>
    </row>
    <row r="14351" spans="15:15" x14ac:dyDescent="0.3">
      <c r="O14351" s="5"/>
    </row>
    <row r="14352" spans="15:15" x14ac:dyDescent="0.3">
      <c r="O14352" s="5"/>
    </row>
    <row r="14353" spans="15:15" x14ac:dyDescent="0.3">
      <c r="O14353" s="5"/>
    </row>
    <row r="14354" spans="15:15" x14ac:dyDescent="0.3">
      <c r="O14354" s="5"/>
    </row>
    <row r="14355" spans="15:15" x14ac:dyDescent="0.3">
      <c r="O14355" s="5"/>
    </row>
    <row r="14356" spans="15:15" x14ac:dyDescent="0.3">
      <c r="O14356" s="5"/>
    </row>
    <row r="14357" spans="15:15" x14ac:dyDescent="0.3">
      <c r="O14357" s="5"/>
    </row>
    <row r="14358" spans="15:15" x14ac:dyDescent="0.3">
      <c r="O14358" s="5"/>
    </row>
    <row r="14359" spans="15:15" x14ac:dyDescent="0.3">
      <c r="O14359" s="5"/>
    </row>
    <row r="14360" spans="15:15" x14ac:dyDescent="0.3">
      <c r="O14360" s="5"/>
    </row>
    <row r="14361" spans="15:15" x14ac:dyDescent="0.3">
      <c r="O14361" s="5"/>
    </row>
    <row r="14362" spans="15:15" x14ac:dyDescent="0.3">
      <c r="O14362" s="5"/>
    </row>
    <row r="14363" spans="15:15" x14ac:dyDescent="0.3">
      <c r="O14363" s="5"/>
    </row>
    <row r="14364" spans="15:15" x14ac:dyDescent="0.3">
      <c r="O14364" s="5"/>
    </row>
    <row r="14365" spans="15:15" x14ac:dyDescent="0.3">
      <c r="O14365" s="5"/>
    </row>
    <row r="14366" spans="15:15" x14ac:dyDescent="0.3">
      <c r="O14366" s="5"/>
    </row>
    <row r="14367" spans="15:15" x14ac:dyDescent="0.3">
      <c r="O14367" s="5"/>
    </row>
    <row r="14368" spans="15:15" x14ac:dyDescent="0.3">
      <c r="O14368" s="5"/>
    </row>
    <row r="14369" spans="15:15" x14ac:dyDescent="0.3">
      <c r="O14369" s="5"/>
    </row>
    <row r="14370" spans="15:15" x14ac:dyDescent="0.3">
      <c r="O14370" s="5"/>
    </row>
    <row r="14371" spans="15:15" x14ac:dyDescent="0.3">
      <c r="O14371" s="5"/>
    </row>
    <row r="14372" spans="15:15" x14ac:dyDescent="0.3">
      <c r="O14372" s="5"/>
    </row>
    <row r="14373" spans="15:15" x14ac:dyDescent="0.3">
      <c r="O14373" s="5"/>
    </row>
    <row r="14374" spans="15:15" x14ac:dyDescent="0.3">
      <c r="O14374" s="5"/>
    </row>
    <row r="14375" spans="15:15" x14ac:dyDescent="0.3">
      <c r="O14375" s="5"/>
    </row>
    <row r="14376" spans="15:15" x14ac:dyDescent="0.3">
      <c r="O14376" s="5"/>
    </row>
    <row r="14377" spans="15:15" x14ac:dyDescent="0.3">
      <c r="O14377" s="5"/>
    </row>
    <row r="14378" spans="15:15" x14ac:dyDescent="0.3">
      <c r="O14378" s="5"/>
    </row>
    <row r="14379" spans="15:15" x14ac:dyDescent="0.3">
      <c r="O14379" s="5"/>
    </row>
    <row r="14380" spans="15:15" x14ac:dyDescent="0.3">
      <c r="O14380" s="5"/>
    </row>
    <row r="14381" spans="15:15" x14ac:dyDescent="0.3">
      <c r="O14381" s="5"/>
    </row>
    <row r="14382" spans="15:15" x14ac:dyDescent="0.3">
      <c r="O14382" s="5"/>
    </row>
    <row r="14383" spans="15:15" x14ac:dyDescent="0.3">
      <c r="O14383" s="5"/>
    </row>
    <row r="14384" spans="15:15" x14ac:dyDescent="0.3">
      <c r="O14384" s="5"/>
    </row>
    <row r="14385" spans="15:15" x14ac:dyDescent="0.3">
      <c r="O14385" s="5"/>
    </row>
    <row r="14386" spans="15:15" x14ac:dyDescent="0.3">
      <c r="O14386" s="5"/>
    </row>
    <row r="14387" spans="15:15" x14ac:dyDescent="0.3">
      <c r="O14387" s="5"/>
    </row>
    <row r="14388" spans="15:15" x14ac:dyDescent="0.3">
      <c r="O14388" s="5"/>
    </row>
    <row r="14389" spans="15:15" x14ac:dyDescent="0.3">
      <c r="O14389" s="5"/>
    </row>
    <row r="14390" spans="15:15" x14ac:dyDescent="0.3">
      <c r="O14390" s="5"/>
    </row>
    <row r="14391" spans="15:15" x14ac:dyDescent="0.3">
      <c r="O14391" s="5"/>
    </row>
    <row r="14392" spans="15:15" x14ac:dyDescent="0.3">
      <c r="O14392" s="5"/>
    </row>
    <row r="14393" spans="15:15" x14ac:dyDescent="0.3">
      <c r="O14393" s="5"/>
    </row>
    <row r="14394" spans="15:15" x14ac:dyDescent="0.3">
      <c r="O14394" s="5"/>
    </row>
    <row r="14395" spans="15:15" x14ac:dyDescent="0.3">
      <c r="O14395" s="5"/>
    </row>
    <row r="14396" spans="15:15" x14ac:dyDescent="0.3">
      <c r="O14396" s="5"/>
    </row>
    <row r="14397" spans="15:15" x14ac:dyDescent="0.3">
      <c r="O14397" s="5"/>
    </row>
    <row r="14398" spans="15:15" x14ac:dyDescent="0.3">
      <c r="O14398" s="5"/>
    </row>
    <row r="14399" spans="15:15" x14ac:dyDescent="0.3">
      <c r="O14399" s="5"/>
    </row>
    <row r="14400" spans="15:15" x14ac:dyDescent="0.3">
      <c r="O14400" s="5"/>
    </row>
    <row r="14401" spans="15:15" x14ac:dyDescent="0.3">
      <c r="O14401" s="5"/>
    </row>
    <row r="14402" spans="15:15" x14ac:dyDescent="0.3">
      <c r="O14402" s="5"/>
    </row>
    <row r="14403" spans="15:15" x14ac:dyDescent="0.3">
      <c r="O14403" s="5"/>
    </row>
    <row r="14404" spans="15:15" x14ac:dyDescent="0.3">
      <c r="O14404" s="5"/>
    </row>
    <row r="14405" spans="15:15" x14ac:dyDescent="0.3">
      <c r="O14405" s="5"/>
    </row>
    <row r="14406" spans="15:15" x14ac:dyDescent="0.3">
      <c r="O14406" s="5"/>
    </row>
    <row r="14407" spans="15:15" x14ac:dyDescent="0.3">
      <c r="O14407" s="5"/>
    </row>
    <row r="14408" spans="15:15" x14ac:dyDescent="0.3">
      <c r="O14408" s="5"/>
    </row>
    <row r="14409" spans="15:15" x14ac:dyDescent="0.3">
      <c r="O14409" s="5"/>
    </row>
    <row r="14410" spans="15:15" x14ac:dyDescent="0.3">
      <c r="O14410" s="5"/>
    </row>
    <row r="14411" spans="15:15" x14ac:dyDescent="0.3">
      <c r="O14411" s="5"/>
    </row>
    <row r="14412" spans="15:15" x14ac:dyDescent="0.3">
      <c r="O14412" s="5"/>
    </row>
    <row r="14413" spans="15:15" x14ac:dyDescent="0.3">
      <c r="O14413" s="5"/>
    </row>
    <row r="14414" spans="15:15" x14ac:dyDescent="0.3">
      <c r="O14414" s="5"/>
    </row>
    <row r="14415" spans="15:15" x14ac:dyDescent="0.3">
      <c r="O14415" s="5"/>
    </row>
    <row r="14416" spans="15:15" x14ac:dyDescent="0.3">
      <c r="O14416" s="5"/>
    </row>
    <row r="14417" spans="15:15" x14ac:dyDescent="0.3">
      <c r="O14417" s="5"/>
    </row>
    <row r="14418" spans="15:15" x14ac:dyDescent="0.3">
      <c r="O14418" s="5"/>
    </row>
    <row r="14419" spans="15:15" x14ac:dyDescent="0.3">
      <c r="O14419" s="5"/>
    </row>
    <row r="14420" spans="15:15" x14ac:dyDescent="0.3">
      <c r="O14420" s="5"/>
    </row>
    <row r="14421" spans="15:15" x14ac:dyDescent="0.3">
      <c r="O14421" s="5"/>
    </row>
    <row r="14422" spans="15:15" x14ac:dyDescent="0.3">
      <c r="O14422" s="5"/>
    </row>
    <row r="14423" spans="15:15" x14ac:dyDescent="0.3">
      <c r="O14423" s="5"/>
    </row>
    <row r="14424" spans="15:15" x14ac:dyDescent="0.3">
      <c r="O14424" s="5"/>
    </row>
    <row r="14425" spans="15:15" x14ac:dyDescent="0.3">
      <c r="O14425" s="5"/>
    </row>
    <row r="14426" spans="15:15" x14ac:dyDescent="0.3">
      <c r="O14426" s="5"/>
    </row>
    <row r="14427" spans="15:15" x14ac:dyDescent="0.3">
      <c r="O14427" s="5"/>
    </row>
    <row r="14428" spans="15:15" x14ac:dyDescent="0.3">
      <c r="O14428" s="5"/>
    </row>
    <row r="14429" spans="15:15" x14ac:dyDescent="0.3">
      <c r="O14429" s="5"/>
    </row>
    <row r="14430" spans="15:15" x14ac:dyDescent="0.3">
      <c r="O14430" s="5"/>
    </row>
    <row r="14431" spans="15:15" x14ac:dyDescent="0.3">
      <c r="O14431" s="5"/>
    </row>
    <row r="14432" spans="15:15" x14ac:dyDescent="0.3">
      <c r="O14432" s="5"/>
    </row>
    <row r="14433" spans="15:15" x14ac:dyDescent="0.3">
      <c r="O14433" s="5"/>
    </row>
    <row r="14434" spans="15:15" x14ac:dyDescent="0.3">
      <c r="O14434" s="5"/>
    </row>
    <row r="14435" spans="15:15" x14ac:dyDescent="0.3">
      <c r="O14435" s="5"/>
    </row>
    <row r="14436" spans="15:15" x14ac:dyDescent="0.3">
      <c r="O14436" s="5"/>
    </row>
    <row r="14437" spans="15:15" x14ac:dyDescent="0.3">
      <c r="O14437" s="5"/>
    </row>
    <row r="14438" spans="15:15" x14ac:dyDescent="0.3">
      <c r="O14438" s="5"/>
    </row>
    <row r="14439" spans="15:15" x14ac:dyDescent="0.3">
      <c r="O14439" s="5"/>
    </row>
    <row r="14440" spans="15:15" x14ac:dyDescent="0.3">
      <c r="O14440" s="5"/>
    </row>
    <row r="14441" spans="15:15" x14ac:dyDescent="0.3">
      <c r="O14441" s="5"/>
    </row>
    <row r="14442" spans="15:15" x14ac:dyDescent="0.3">
      <c r="O14442" s="5"/>
    </row>
    <row r="14443" spans="15:15" x14ac:dyDescent="0.3">
      <c r="O14443" s="5"/>
    </row>
    <row r="14444" spans="15:15" x14ac:dyDescent="0.3">
      <c r="O14444" s="5"/>
    </row>
    <row r="14445" spans="15:15" x14ac:dyDescent="0.3">
      <c r="O14445" s="5"/>
    </row>
    <row r="14446" spans="15:15" x14ac:dyDescent="0.3">
      <c r="O14446" s="5"/>
    </row>
    <row r="14447" spans="15:15" x14ac:dyDescent="0.3">
      <c r="O14447" s="5"/>
    </row>
    <row r="14448" spans="15:15" x14ac:dyDescent="0.3">
      <c r="O14448" s="5"/>
    </row>
    <row r="14449" spans="15:15" x14ac:dyDescent="0.3">
      <c r="O14449" s="5"/>
    </row>
    <row r="14450" spans="15:15" x14ac:dyDescent="0.3">
      <c r="O14450" s="5"/>
    </row>
    <row r="14451" spans="15:15" x14ac:dyDescent="0.3">
      <c r="O14451" s="5"/>
    </row>
    <row r="14452" spans="15:15" x14ac:dyDescent="0.3">
      <c r="O14452" s="5"/>
    </row>
    <row r="14453" spans="15:15" x14ac:dyDescent="0.3">
      <c r="O14453" s="5"/>
    </row>
    <row r="14454" spans="15:15" x14ac:dyDescent="0.3">
      <c r="O14454" s="5"/>
    </row>
    <row r="14455" spans="15:15" x14ac:dyDescent="0.3">
      <c r="O14455" s="5"/>
    </row>
    <row r="14456" spans="15:15" x14ac:dyDescent="0.3">
      <c r="O14456" s="5"/>
    </row>
    <row r="14457" spans="15:15" x14ac:dyDescent="0.3">
      <c r="O14457" s="5"/>
    </row>
    <row r="14458" spans="15:15" x14ac:dyDescent="0.3">
      <c r="O14458" s="5"/>
    </row>
    <row r="14459" spans="15:15" x14ac:dyDescent="0.3">
      <c r="O14459" s="5"/>
    </row>
    <row r="14460" spans="15:15" x14ac:dyDescent="0.3">
      <c r="O14460" s="5"/>
    </row>
    <row r="14461" spans="15:15" x14ac:dyDescent="0.3">
      <c r="O14461" s="5"/>
    </row>
    <row r="14462" spans="15:15" x14ac:dyDescent="0.3">
      <c r="O14462" s="5"/>
    </row>
    <row r="14463" spans="15:15" x14ac:dyDescent="0.3">
      <c r="O14463" s="5"/>
    </row>
    <row r="14464" spans="15:15" x14ac:dyDescent="0.3">
      <c r="O14464" s="5"/>
    </row>
    <row r="14465" spans="15:15" x14ac:dyDescent="0.3">
      <c r="O14465" s="5"/>
    </row>
    <row r="14466" spans="15:15" x14ac:dyDescent="0.3">
      <c r="O14466" s="5"/>
    </row>
    <row r="14467" spans="15:15" x14ac:dyDescent="0.3">
      <c r="O14467" s="5"/>
    </row>
    <row r="14468" spans="15:15" x14ac:dyDescent="0.3">
      <c r="O14468" s="5"/>
    </row>
    <row r="14469" spans="15:15" x14ac:dyDescent="0.3">
      <c r="O14469" s="5"/>
    </row>
    <row r="14470" spans="15:15" x14ac:dyDescent="0.3">
      <c r="O14470" s="5"/>
    </row>
    <row r="14471" spans="15:15" x14ac:dyDescent="0.3">
      <c r="O14471" s="5"/>
    </row>
    <row r="14472" spans="15:15" x14ac:dyDescent="0.3">
      <c r="O14472" s="5"/>
    </row>
    <row r="14473" spans="15:15" x14ac:dyDescent="0.3">
      <c r="O14473" s="5"/>
    </row>
    <row r="14474" spans="15:15" x14ac:dyDescent="0.3">
      <c r="O14474" s="5"/>
    </row>
    <row r="14475" spans="15:15" x14ac:dyDescent="0.3">
      <c r="O14475" s="5"/>
    </row>
    <row r="14476" spans="15:15" x14ac:dyDescent="0.3">
      <c r="O14476" s="5"/>
    </row>
    <row r="14477" spans="15:15" x14ac:dyDescent="0.3">
      <c r="O14477" s="5"/>
    </row>
    <row r="14478" spans="15:15" x14ac:dyDescent="0.3">
      <c r="O14478" s="5"/>
    </row>
    <row r="14479" spans="15:15" x14ac:dyDescent="0.3">
      <c r="O14479" s="5"/>
    </row>
    <row r="14480" spans="15:15" x14ac:dyDescent="0.3">
      <c r="O14480" s="5"/>
    </row>
    <row r="14481" spans="15:15" x14ac:dyDescent="0.3">
      <c r="O14481" s="5"/>
    </row>
    <row r="14482" spans="15:15" x14ac:dyDescent="0.3">
      <c r="O14482" s="5"/>
    </row>
    <row r="14483" spans="15:15" x14ac:dyDescent="0.3">
      <c r="O14483" s="5"/>
    </row>
    <row r="14484" spans="15:15" x14ac:dyDescent="0.3">
      <c r="O14484" s="5"/>
    </row>
    <row r="14485" spans="15:15" x14ac:dyDescent="0.3">
      <c r="O14485" s="5"/>
    </row>
    <row r="14486" spans="15:15" x14ac:dyDescent="0.3">
      <c r="O14486" s="5"/>
    </row>
    <row r="14487" spans="15:15" x14ac:dyDescent="0.3">
      <c r="O14487" s="5"/>
    </row>
    <row r="14488" spans="15:15" x14ac:dyDescent="0.3">
      <c r="O14488" s="5"/>
    </row>
    <row r="14489" spans="15:15" x14ac:dyDescent="0.3">
      <c r="O14489" s="5"/>
    </row>
    <row r="14490" spans="15:15" x14ac:dyDescent="0.3">
      <c r="O14490" s="5"/>
    </row>
    <row r="14491" spans="15:15" x14ac:dyDescent="0.3">
      <c r="O14491" s="5"/>
    </row>
    <row r="14492" spans="15:15" x14ac:dyDescent="0.3">
      <c r="O14492" s="5"/>
    </row>
    <row r="14493" spans="15:15" x14ac:dyDescent="0.3">
      <c r="O14493" s="5"/>
    </row>
    <row r="14494" spans="15:15" x14ac:dyDescent="0.3">
      <c r="O14494" s="5"/>
    </row>
    <row r="14495" spans="15:15" x14ac:dyDescent="0.3">
      <c r="O14495" s="5"/>
    </row>
    <row r="14496" spans="15:15" x14ac:dyDescent="0.3">
      <c r="O14496" s="5"/>
    </row>
    <row r="14497" spans="15:15" x14ac:dyDescent="0.3">
      <c r="O14497" s="5"/>
    </row>
    <row r="14498" spans="15:15" x14ac:dyDescent="0.3">
      <c r="O14498" s="5"/>
    </row>
    <row r="14499" spans="15:15" x14ac:dyDescent="0.3">
      <c r="O14499" s="5"/>
    </row>
    <row r="14500" spans="15:15" x14ac:dyDescent="0.3">
      <c r="O14500" s="5"/>
    </row>
    <row r="14501" spans="15:15" x14ac:dyDescent="0.3">
      <c r="O14501" s="5"/>
    </row>
    <row r="14502" spans="15:15" x14ac:dyDescent="0.3">
      <c r="O14502" s="5"/>
    </row>
    <row r="14503" spans="15:15" x14ac:dyDescent="0.3">
      <c r="O14503" s="5"/>
    </row>
    <row r="14504" spans="15:15" x14ac:dyDescent="0.3">
      <c r="O14504" s="5"/>
    </row>
    <row r="14505" spans="15:15" x14ac:dyDescent="0.3">
      <c r="O14505" s="5"/>
    </row>
    <row r="14506" spans="15:15" x14ac:dyDescent="0.3">
      <c r="O14506" s="5"/>
    </row>
    <row r="14507" spans="15:15" x14ac:dyDescent="0.3">
      <c r="O14507" s="5"/>
    </row>
    <row r="14508" spans="15:15" x14ac:dyDescent="0.3">
      <c r="O14508" s="5"/>
    </row>
    <row r="14509" spans="15:15" x14ac:dyDescent="0.3">
      <c r="O14509" s="5"/>
    </row>
    <row r="14510" spans="15:15" x14ac:dyDescent="0.3">
      <c r="O14510" s="5"/>
    </row>
    <row r="14511" spans="15:15" x14ac:dyDescent="0.3">
      <c r="O14511" s="5"/>
    </row>
    <row r="14512" spans="15:15" x14ac:dyDescent="0.3">
      <c r="O14512" s="5"/>
    </row>
    <row r="14513" spans="15:15" x14ac:dyDescent="0.3">
      <c r="O14513" s="5"/>
    </row>
    <row r="14514" spans="15:15" x14ac:dyDescent="0.3">
      <c r="O14514" s="5"/>
    </row>
    <row r="14515" spans="15:15" x14ac:dyDescent="0.3">
      <c r="O14515" s="5"/>
    </row>
    <row r="14516" spans="15:15" x14ac:dyDescent="0.3">
      <c r="O14516" s="5"/>
    </row>
    <row r="14517" spans="15:15" x14ac:dyDescent="0.3">
      <c r="O14517" s="5"/>
    </row>
    <row r="14518" spans="15:15" x14ac:dyDescent="0.3">
      <c r="O14518" s="5"/>
    </row>
    <row r="14519" spans="15:15" x14ac:dyDescent="0.3">
      <c r="O14519" s="5"/>
    </row>
    <row r="14520" spans="15:15" x14ac:dyDescent="0.3">
      <c r="O14520" s="5"/>
    </row>
    <row r="14521" spans="15:15" x14ac:dyDescent="0.3">
      <c r="O14521" s="5"/>
    </row>
    <row r="14522" spans="15:15" x14ac:dyDescent="0.3">
      <c r="O14522" s="5"/>
    </row>
    <row r="14523" spans="15:15" x14ac:dyDescent="0.3">
      <c r="O14523" s="5"/>
    </row>
    <row r="14524" spans="15:15" x14ac:dyDescent="0.3">
      <c r="O14524" s="5"/>
    </row>
    <row r="14525" spans="15:15" x14ac:dyDescent="0.3">
      <c r="O14525" s="5"/>
    </row>
    <row r="14526" spans="15:15" x14ac:dyDescent="0.3">
      <c r="O14526" s="5"/>
    </row>
    <row r="14527" spans="15:15" x14ac:dyDescent="0.3">
      <c r="O14527" s="5"/>
    </row>
    <row r="14528" spans="15:15" x14ac:dyDescent="0.3">
      <c r="O14528" s="5"/>
    </row>
    <row r="14529" spans="15:15" x14ac:dyDescent="0.3">
      <c r="O14529" s="5"/>
    </row>
    <row r="14530" spans="15:15" x14ac:dyDescent="0.3">
      <c r="O14530" s="5"/>
    </row>
    <row r="14531" spans="15:15" x14ac:dyDescent="0.3">
      <c r="O14531" s="5"/>
    </row>
    <row r="14532" spans="15:15" x14ac:dyDescent="0.3">
      <c r="O14532" s="5"/>
    </row>
    <row r="14533" spans="15:15" x14ac:dyDescent="0.3">
      <c r="O14533" s="5"/>
    </row>
    <row r="14534" spans="15:15" x14ac:dyDescent="0.3">
      <c r="O14534" s="5"/>
    </row>
    <row r="14535" spans="15:15" x14ac:dyDescent="0.3">
      <c r="O14535" s="5"/>
    </row>
    <row r="14536" spans="15:15" x14ac:dyDescent="0.3">
      <c r="O14536" s="5"/>
    </row>
    <row r="14537" spans="15:15" x14ac:dyDescent="0.3">
      <c r="O14537" s="5"/>
    </row>
    <row r="14538" spans="15:15" x14ac:dyDescent="0.3">
      <c r="O14538" s="5"/>
    </row>
    <row r="14539" spans="15:15" x14ac:dyDescent="0.3">
      <c r="O14539" s="5"/>
    </row>
    <row r="14540" spans="15:15" x14ac:dyDescent="0.3">
      <c r="O14540" s="5"/>
    </row>
    <row r="14541" spans="15:15" x14ac:dyDescent="0.3">
      <c r="O14541" s="5"/>
    </row>
    <row r="14542" spans="15:15" x14ac:dyDescent="0.3">
      <c r="O14542" s="5"/>
    </row>
    <row r="14543" spans="15:15" x14ac:dyDescent="0.3">
      <c r="O14543" s="5"/>
    </row>
    <row r="14544" spans="15:15" x14ac:dyDescent="0.3">
      <c r="O14544" s="5"/>
    </row>
    <row r="14545" spans="15:15" x14ac:dyDescent="0.3">
      <c r="O14545" s="5"/>
    </row>
    <row r="14546" spans="15:15" x14ac:dyDescent="0.3">
      <c r="O14546" s="5"/>
    </row>
    <row r="14547" spans="15:15" x14ac:dyDescent="0.3">
      <c r="O14547" s="5"/>
    </row>
    <row r="14548" spans="15:15" x14ac:dyDescent="0.3">
      <c r="O14548" s="5"/>
    </row>
    <row r="14549" spans="15:15" x14ac:dyDescent="0.3">
      <c r="O14549" s="5"/>
    </row>
    <row r="14550" spans="15:15" x14ac:dyDescent="0.3">
      <c r="O14550" s="5"/>
    </row>
    <row r="14551" spans="15:15" x14ac:dyDescent="0.3">
      <c r="O14551" s="5"/>
    </row>
    <row r="14552" spans="15:15" x14ac:dyDescent="0.3">
      <c r="O14552" s="5"/>
    </row>
    <row r="14553" spans="15:15" x14ac:dyDescent="0.3">
      <c r="O14553" s="5"/>
    </row>
    <row r="14554" spans="15:15" x14ac:dyDescent="0.3">
      <c r="O14554" s="5"/>
    </row>
    <row r="14555" spans="15:15" x14ac:dyDescent="0.3">
      <c r="O14555" s="5"/>
    </row>
    <row r="14556" spans="15:15" x14ac:dyDescent="0.3">
      <c r="O14556" s="5"/>
    </row>
    <row r="14557" spans="15:15" x14ac:dyDescent="0.3">
      <c r="O14557" s="5"/>
    </row>
    <row r="14558" spans="15:15" x14ac:dyDescent="0.3">
      <c r="O14558" s="5"/>
    </row>
    <row r="14559" spans="15:15" x14ac:dyDescent="0.3">
      <c r="O14559" s="5"/>
    </row>
    <row r="14560" spans="15:15" x14ac:dyDescent="0.3">
      <c r="O14560" s="5"/>
    </row>
    <row r="14561" spans="15:15" x14ac:dyDescent="0.3">
      <c r="O14561" s="5"/>
    </row>
    <row r="14562" spans="15:15" x14ac:dyDescent="0.3">
      <c r="O14562" s="5"/>
    </row>
    <row r="14563" spans="15:15" x14ac:dyDescent="0.3">
      <c r="O14563" s="5"/>
    </row>
    <row r="14564" spans="15:15" x14ac:dyDescent="0.3">
      <c r="O14564" s="5"/>
    </row>
    <row r="14565" spans="15:15" x14ac:dyDescent="0.3">
      <c r="O14565" s="5"/>
    </row>
    <row r="14566" spans="15:15" x14ac:dyDescent="0.3">
      <c r="O14566" s="5"/>
    </row>
    <row r="14567" spans="15:15" x14ac:dyDescent="0.3">
      <c r="O14567" s="5"/>
    </row>
    <row r="14568" spans="15:15" x14ac:dyDescent="0.3">
      <c r="O14568" s="5"/>
    </row>
    <row r="14569" spans="15:15" x14ac:dyDescent="0.3">
      <c r="O14569" s="5"/>
    </row>
    <row r="14570" spans="15:15" x14ac:dyDescent="0.3">
      <c r="O14570" s="5"/>
    </row>
    <row r="14571" spans="15:15" x14ac:dyDescent="0.3">
      <c r="O14571" s="5"/>
    </row>
    <row r="14572" spans="15:15" x14ac:dyDescent="0.3">
      <c r="O14572" s="5"/>
    </row>
    <row r="14573" spans="15:15" x14ac:dyDescent="0.3">
      <c r="O14573" s="5"/>
    </row>
    <row r="14574" spans="15:15" x14ac:dyDescent="0.3">
      <c r="O14574" s="5"/>
    </row>
    <row r="14575" spans="15:15" x14ac:dyDescent="0.3">
      <c r="O14575" s="5"/>
    </row>
    <row r="14576" spans="15:15" x14ac:dyDescent="0.3">
      <c r="O14576" s="5"/>
    </row>
    <row r="14577" spans="15:15" x14ac:dyDescent="0.3">
      <c r="O14577" s="5"/>
    </row>
    <row r="14578" spans="15:15" x14ac:dyDescent="0.3">
      <c r="O14578" s="5"/>
    </row>
    <row r="14579" spans="15:15" x14ac:dyDescent="0.3">
      <c r="O14579" s="5"/>
    </row>
    <row r="14580" spans="15:15" x14ac:dyDescent="0.3">
      <c r="O14580" s="5"/>
    </row>
    <row r="14581" spans="15:15" x14ac:dyDescent="0.3">
      <c r="O14581" s="5"/>
    </row>
    <row r="14582" spans="15:15" x14ac:dyDescent="0.3">
      <c r="O14582" s="5"/>
    </row>
    <row r="14583" spans="15:15" x14ac:dyDescent="0.3">
      <c r="O14583" s="5"/>
    </row>
    <row r="14584" spans="15:15" x14ac:dyDescent="0.3">
      <c r="O14584" s="5"/>
    </row>
    <row r="14585" spans="15:15" x14ac:dyDescent="0.3">
      <c r="O14585" s="5"/>
    </row>
    <row r="14586" spans="15:15" x14ac:dyDescent="0.3">
      <c r="O14586" s="5"/>
    </row>
    <row r="14587" spans="15:15" x14ac:dyDescent="0.3">
      <c r="O14587" s="5"/>
    </row>
    <row r="14588" spans="15:15" x14ac:dyDescent="0.3">
      <c r="O14588" s="5"/>
    </row>
    <row r="14589" spans="15:15" x14ac:dyDescent="0.3">
      <c r="O14589" s="5"/>
    </row>
    <row r="14590" spans="15:15" x14ac:dyDescent="0.3">
      <c r="O14590" s="5"/>
    </row>
    <row r="14591" spans="15:15" x14ac:dyDescent="0.3">
      <c r="O14591" s="5"/>
    </row>
    <row r="14592" spans="15:15" x14ac:dyDescent="0.3">
      <c r="O14592" s="5"/>
    </row>
    <row r="14593" spans="15:15" x14ac:dyDescent="0.3">
      <c r="O14593" s="5"/>
    </row>
    <row r="14594" spans="15:15" x14ac:dyDescent="0.3">
      <c r="O14594" s="5"/>
    </row>
    <row r="14595" spans="15:15" x14ac:dyDescent="0.3">
      <c r="O14595" s="5"/>
    </row>
    <row r="14596" spans="15:15" x14ac:dyDescent="0.3">
      <c r="O14596" s="5"/>
    </row>
    <row r="14597" spans="15:15" x14ac:dyDescent="0.3">
      <c r="O14597" s="5"/>
    </row>
    <row r="14598" spans="15:15" x14ac:dyDescent="0.3">
      <c r="O14598" s="5"/>
    </row>
    <row r="14599" spans="15:15" x14ac:dyDescent="0.3">
      <c r="O14599" s="5"/>
    </row>
    <row r="14600" spans="15:15" x14ac:dyDescent="0.3">
      <c r="O14600" s="5"/>
    </row>
    <row r="14601" spans="15:15" x14ac:dyDescent="0.3">
      <c r="O14601" s="5"/>
    </row>
    <row r="14602" spans="15:15" x14ac:dyDescent="0.3">
      <c r="O14602" s="5"/>
    </row>
    <row r="14603" spans="15:15" x14ac:dyDescent="0.3">
      <c r="O14603" s="5"/>
    </row>
    <row r="14604" spans="15:15" x14ac:dyDescent="0.3">
      <c r="O14604" s="5"/>
    </row>
    <row r="14605" spans="15:15" x14ac:dyDescent="0.3">
      <c r="O14605" s="5"/>
    </row>
    <row r="14606" spans="15:15" x14ac:dyDescent="0.3">
      <c r="O14606" s="5"/>
    </row>
    <row r="14607" spans="15:15" x14ac:dyDescent="0.3">
      <c r="O14607" s="5"/>
    </row>
    <row r="14608" spans="15:15" x14ac:dyDescent="0.3">
      <c r="O14608" s="5"/>
    </row>
    <row r="14609" spans="15:15" x14ac:dyDescent="0.3">
      <c r="O14609" s="5"/>
    </row>
    <row r="14610" spans="15:15" x14ac:dyDescent="0.3">
      <c r="O14610" s="5"/>
    </row>
    <row r="14611" spans="15:15" x14ac:dyDescent="0.3">
      <c r="O14611" s="5"/>
    </row>
    <row r="14612" spans="15:15" x14ac:dyDescent="0.3">
      <c r="O14612" s="5"/>
    </row>
    <row r="14613" spans="15:15" x14ac:dyDescent="0.3">
      <c r="O14613" s="5"/>
    </row>
    <row r="14614" spans="15:15" x14ac:dyDescent="0.3">
      <c r="O14614" s="5"/>
    </row>
    <row r="14615" spans="15:15" x14ac:dyDescent="0.3">
      <c r="O14615" s="5"/>
    </row>
    <row r="14616" spans="15:15" x14ac:dyDescent="0.3">
      <c r="O14616" s="5"/>
    </row>
    <row r="14617" spans="15:15" x14ac:dyDescent="0.3">
      <c r="O14617" s="5"/>
    </row>
    <row r="14618" spans="15:15" x14ac:dyDescent="0.3">
      <c r="O14618" s="5"/>
    </row>
    <row r="14619" spans="15:15" x14ac:dyDescent="0.3">
      <c r="O14619" s="5"/>
    </row>
    <row r="14620" spans="15:15" x14ac:dyDescent="0.3">
      <c r="O14620" s="5"/>
    </row>
    <row r="14621" spans="15:15" x14ac:dyDescent="0.3">
      <c r="O14621" s="5"/>
    </row>
    <row r="14622" spans="15:15" x14ac:dyDescent="0.3">
      <c r="O14622" s="5"/>
    </row>
    <row r="14623" spans="15:15" x14ac:dyDescent="0.3">
      <c r="O14623" s="5"/>
    </row>
    <row r="14624" spans="15:15" x14ac:dyDescent="0.3">
      <c r="O14624" s="5"/>
    </row>
    <row r="14625" spans="15:15" x14ac:dyDescent="0.3">
      <c r="O14625" s="5"/>
    </row>
    <row r="14626" spans="15:15" x14ac:dyDescent="0.3">
      <c r="O14626" s="5"/>
    </row>
    <row r="14627" spans="15:15" x14ac:dyDescent="0.3">
      <c r="O14627" s="5"/>
    </row>
    <row r="14628" spans="15:15" x14ac:dyDescent="0.3">
      <c r="O14628" s="5"/>
    </row>
    <row r="14629" spans="15:15" x14ac:dyDescent="0.3">
      <c r="O14629" s="5"/>
    </row>
    <row r="14630" spans="15:15" x14ac:dyDescent="0.3">
      <c r="O14630" s="5"/>
    </row>
    <row r="14631" spans="15:15" x14ac:dyDescent="0.3">
      <c r="O14631" s="5"/>
    </row>
    <row r="14632" spans="15:15" x14ac:dyDescent="0.3">
      <c r="O14632" s="5"/>
    </row>
    <row r="14633" spans="15:15" x14ac:dyDescent="0.3">
      <c r="O14633" s="5"/>
    </row>
    <row r="14634" spans="15:15" x14ac:dyDescent="0.3">
      <c r="O14634" s="5"/>
    </row>
    <row r="14635" spans="15:15" x14ac:dyDescent="0.3">
      <c r="O14635" s="5"/>
    </row>
    <row r="14636" spans="15:15" x14ac:dyDescent="0.3">
      <c r="O14636" s="5"/>
    </row>
    <row r="14637" spans="15:15" x14ac:dyDescent="0.3">
      <c r="O14637" s="5"/>
    </row>
    <row r="14638" spans="15:15" x14ac:dyDescent="0.3">
      <c r="O14638" s="5"/>
    </row>
    <row r="14639" spans="15:15" x14ac:dyDescent="0.3">
      <c r="O14639" s="5"/>
    </row>
    <row r="14640" spans="15:15" x14ac:dyDescent="0.3">
      <c r="O14640" s="5"/>
    </row>
    <row r="14641" spans="15:15" x14ac:dyDescent="0.3">
      <c r="O14641" s="5"/>
    </row>
    <row r="14642" spans="15:15" x14ac:dyDescent="0.3">
      <c r="O14642" s="5"/>
    </row>
    <row r="14643" spans="15:15" x14ac:dyDescent="0.3">
      <c r="O14643" s="5"/>
    </row>
    <row r="14644" spans="15:15" x14ac:dyDescent="0.3">
      <c r="O14644" s="5"/>
    </row>
    <row r="14645" spans="15:15" x14ac:dyDescent="0.3">
      <c r="O14645" s="5"/>
    </row>
    <row r="14646" spans="15:15" x14ac:dyDescent="0.3">
      <c r="O14646" s="5"/>
    </row>
    <row r="14647" spans="15:15" x14ac:dyDescent="0.3">
      <c r="O14647" s="5"/>
    </row>
    <row r="14648" spans="15:15" x14ac:dyDescent="0.3">
      <c r="O14648" s="5"/>
    </row>
    <row r="14649" spans="15:15" x14ac:dyDescent="0.3">
      <c r="O14649" s="5"/>
    </row>
    <row r="14650" spans="15:15" x14ac:dyDescent="0.3">
      <c r="O14650" s="5"/>
    </row>
    <row r="14651" spans="15:15" x14ac:dyDescent="0.3">
      <c r="O14651" s="5"/>
    </row>
    <row r="14652" spans="15:15" x14ac:dyDescent="0.3">
      <c r="O14652" s="5"/>
    </row>
    <row r="14653" spans="15:15" x14ac:dyDescent="0.3">
      <c r="O14653" s="5"/>
    </row>
    <row r="14654" spans="15:15" x14ac:dyDescent="0.3">
      <c r="O14654" s="5"/>
    </row>
    <row r="14655" spans="15:15" x14ac:dyDescent="0.3">
      <c r="O14655" s="5"/>
    </row>
    <row r="14656" spans="15:15" x14ac:dyDescent="0.3">
      <c r="O14656" s="5"/>
    </row>
    <row r="14657" spans="15:15" x14ac:dyDescent="0.3">
      <c r="O14657" s="5"/>
    </row>
    <row r="14658" spans="15:15" x14ac:dyDescent="0.3">
      <c r="O14658" s="5"/>
    </row>
    <row r="14659" spans="15:15" x14ac:dyDescent="0.3">
      <c r="O14659" s="5"/>
    </row>
    <row r="14660" spans="15:15" x14ac:dyDescent="0.3">
      <c r="O14660" s="5"/>
    </row>
    <row r="14661" spans="15:15" x14ac:dyDescent="0.3">
      <c r="O14661" s="5"/>
    </row>
    <row r="14662" spans="15:15" x14ac:dyDescent="0.3">
      <c r="O14662" s="5"/>
    </row>
    <row r="14663" spans="15:15" x14ac:dyDescent="0.3">
      <c r="O14663" s="5"/>
    </row>
    <row r="14664" spans="15:15" x14ac:dyDescent="0.3">
      <c r="O14664" s="5"/>
    </row>
    <row r="14665" spans="15:15" x14ac:dyDescent="0.3">
      <c r="O14665" s="5"/>
    </row>
    <row r="14666" spans="15:15" x14ac:dyDescent="0.3">
      <c r="O14666" s="5"/>
    </row>
    <row r="14667" spans="15:15" x14ac:dyDescent="0.3">
      <c r="O14667" s="5"/>
    </row>
    <row r="14668" spans="15:15" x14ac:dyDescent="0.3">
      <c r="O14668" s="5"/>
    </row>
    <row r="14669" spans="15:15" x14ac:dyDescent="0.3">
      <c r="O14669" s="5"/>
    </row>
    <row r="14670" spans="15:15" x14ac:dyDescent="0.3">
      <c r="O14670" s="5"/>
    </row>
    <row r="14671" spans="15:15" x14ac:dyDescent="0.3">
      <c r="O14671" s="5"/>
    </row>
    <row r="14672" spans="15:15" x14ac:dyDescent="0.3">
      <c r="O14672" s="5"/>
    </row>
    <row r="14673" spans="15:15" x14ac:dyDescent="0.3">
      <c r="O14673" s="5"/>
    </row>
    <row r="14674" spans="15:15" x14ac:dyDescent="0.3">
      <c r="O14674" s="5"/>
    </row>
    <row r="14675" spans="15:15" x14ac:dyDescent="0.3">
      <c r="O14675" s="5"/>
    </row>
    <row r="14676" spans="15:15" x14ac:dyDescent="0.3">
      <c r="O14676" s="5"/>
    </row>
    <row r="14677" spans="15:15" x14ac:dyDescent="0.3">
      <c r="O14677" s="5"/>
    </row>
    <row r="14678" spans="15:15" x14ac:dyDescent="0.3">
      <c r="O14678" s="5"/>
    </row>
    <row r="14679" spans="15:15" x14ac:dyDescent="0.3">
      <c r="O14679" s="5"/>
    </row>
    <row r="14680" spans="15:15" x14ac:dyDescent="0.3">
      <c r="O14680" s="5"/>
    </row>
    <row r="14681" spans="15:15" x14ac:dyDescent="0.3">
      <c r="O14681" s="5"/>
    </row>
    <row r="14682" spans="15:15" x14ac:dyDescent="0.3">
      <c r="O14682" s="5"/>
    </row>
    <row r="14683" spans="15:15" x14ac:dyDescent="0.3">
      <c r="O14683" s="5"/>
    </row>
    <row r="14684" spans="15:15" x14ac:dyDescent="0.3">
      <c r="O14684" s="5"/>
    </row>
    <row r="14685" spans="15:15" x14ac:dyDescent="0.3">
      <c r="O14685" s="5"/>
    </row>
    <row r="14686" spans="15:15" x14ac:dyDescent="0.3">
      <c r="O14686" s="5"/>
    </row>
    <row r="14687" spans="15:15" x14ac:dyDescent="0.3">
      <c r="O14687" s="5"/>
    </row>
    <row r="14688" spans="15:15" x14ac:dyDescent="0.3">
      <c r="O14688" s="5"/>
    </row>
    <row r="14689" spans="15:15" x14ac:dyDescent="0.3">
      <c r="O14689" s="5"/>
    </row>
    <row r="14690" spans="15:15" x14ac:dyDescent="0.3">
      <c r="O14690" s="5"/>
    </row>
    <row r="14691" spans="15:15" x14ac:dyDescent="0.3">
      <c r="O14691" s="5"/>
    </row>
    <row r="14692" spans="15:15" x14ac:dyDescent="0.3">
      <c r="O14692" s="5"/>
    </row>
    <row r="14693" spans="15:15" x14ac:dyDescent="0.3">
      <c r="O14693" s="5"/>
    </row>
    <row r="14694" spans="15:15" x14ac:dyDescent="0.3">
      <c r="O14694" s="5"/>
    </row>
    <row r="14695" spans="15:15" x14ac:dyDescent="0.3">
      <c r="O14695" s="5"/>
    </row>
    <row r="14696" spans="15:15" x14ac:dyDescent="0.3">
      <c r="O14696" s="5"/>
    </row>
    <row r="14697" spans="15:15" x14ac:dyDescent="0.3">
      <c r="O14697" s="5"/>
    </row>
    <row r="14698" spans="15:15" x14ac:dyDescent="0.3">
      <c r="O14698" s="5"/>
    </row>
    <row r="14699" spans="15:15" x14ac:dyDescent="0.3">
      <c r="O14699" s="5"/>
    </row>
    <row r="14700" spans="15:15" x14ac:dyDescent="0.3">
      <c r="O14700" s="5"/>
    </row>
    <row r="14701" spans="15:15" x14ac:dyDescent="0.3">
      <c r="O14701" s="5"/>
    </row>
    <row r="14702" spans="15:15" x14ac:dyDescent="0.3">
      <c r="O14702" s="5"/>
    </row>
    <row r="14703" spans="15:15" x14ac:dyDescent="0.3">
      <c r="O14703" s="5"/>
    </row>
    <row r="14704" spans="15:15" x14ac:dyDescent="0.3">
      <c r="O14704" s="5"/>
    </row>
    <row r="14705" spans="15:15" x14ac:dyDescent="0.3">
      <c r="O14705" s="5"/>
    </row>
    <row r="14706" spans="15:15" x14ac:dyDescent="0.3">
      <c r="O14706" s="5"/>
    </row>
    <row r="14707" spans="15:15" x14ac:dyDescent="0.3">
      <c r="O14707" s="5"/>
    </row>
    <row r="14708" spans="15:15" x14ac:dyDescent="0.3">
      <c r="O14708" s="5"/>
    </row>
    <row r="14709" spans="15:15" x14ac:dyDescent="0.3">
      <c r="O14709" s="5"/>
    </row>
    <row r="14710" spans="15:15" x14ac:dyDescent="0.3">
      <c r="O14710" s="5"/>
    </row>
    <row r="14711" spans="15:15" x14ac:dyDescent="0.3">
      <c r="O14711" s="5"/>
    </row>
    <row r="14712" spans="15:15" x14ac:dyDescent="0.3">
      <c r="O14712" s="5"/>
    </row>
    <row r="14713" spans="15:15" x14ac:dyDescent="0.3">
      <c r="O14713" s="5"/>
    </row>
    <row r="14714" spans="15:15" x14ac:dyDescent="0.3">
      <c r="O14714" s="5"/>
    </row>
    <row r="14715" spans="15:15" x14ac:dyDescent="0.3">
      <c r="O14715" s="5"/>
    </row>
    <row r="14716" spans="15:15" x14ac:dyDescent="0.3">
      <c r="O14716" s="5"/>
    </row>
    <row r="14717" spans="15:15" x14ac:dyDescent="0.3">
      <c r="O14717" s="5"/>
    </row>
    <row r="14718" spans="15:15" x14ac:dyDescent="0.3">
      <c r="O14718" s="5"/>
    </row>
    <row r="14719" spans="15:15" x14ac:dyDescent="0.3">
      <c r="O14719" s="5"/>
    </row>
    <row r="14720" spans="15:15" x14ac:dyDescent="0.3">
      <c r="O14720" s="5"/>
    </row>
    <row r="14721" spans="15:15" x14ac:dyDescent="0.3">
      <c r="O14721" s="5"/>
    </row>
    <row r="14722" spans="15:15" x14ac:dyDescent="0.3">
      <c r="O14722" s="5"/>
    </row>
    <row r="14723" spans="15:15" x14ac:dyDescent="0.3">
      <c r="O14723" s="5"/>
    </row>
    <row r="14724" spans="15:15" x14ac:dyDescent="0.3">
      <c r="O14724" s="5"/>
    </row>
    <row r="14725" spans="15:15" x14ac:dyDescent="0.3">
      <c r="O14725" s="5"/>
    </row>
    <row r="14726" spans="15:15" x14ac:dyDescent="0.3">
      <c r="O14726" s="5"/>
    </row>
    <row r="14727" spans="15:15" x14ac:dyDescent="0.3">
      <c r="O14727" s="5"/>
    </row>
    <row r="14728" spans="15:15" x14ac:dyDescent="0.3">
      <c r="O14728" s="5"/>
    </row>
    <row r="14729" spans="15:15" x14ac:dyDescent="0.3">
      <c r="O14729" s="5"/>
    </row>
    <row r="14730" spans="15:15" x14ac:dyDescent="0.3">
      <c r="O14730" s="5"/>
    </row>
    <row r="14731" spans="15:15" x14ac:dyDescent="0.3">
      <c r="O14731" s="5"/>
    </row>
    <row r="14732" spans="15:15" x14ac:dyDescent="0.3">
      <c r="O14732" s="5"/>
    </row>
    <row r="14733" spans="15:15" x14ac:dyDescent="0.3">
      <c r="O14733" s="5"/>
    </row>
    <row r="14734" spans="15:15" x14ac:dyDescent="0.3">
      <c r="O14734" s="5"/>
    </row>
    <row r="14735" spans="15:15" x14ac:dyDescent="0.3">
      <c r="O14735" s="5"/>
    </row>
    <row r="14736" spans="15:15" x14ac:dyDescent="0.3">
      <c r="O14736" s="5"/>
    </row>
    <row r="14737" spans="15:15" x14ac:dyDescent="0.3">
      <c r="O14737" s="5"/>
    </row>
    <row r="14738" spans="15:15" x14ac:dyDescent="0.3">
      <c r="O14738" s="5"/>
    </row>
    <row r="14739" spans="15:15" x14ac:dyDescent="0.3">
      <c r="O14739" s="5"/>
    </row>
    <row r="14740" spans="15:15" x14ac:dyDescent="0.3">
      <c r="O14740" s="5"/>
    </row>
    <row r="14741" spans="15:15" x14ac:dyDescent="0.3">
      <c r="O14741" s="5"/>
    </row>
    <row r="14742" spans="15:15" x14ac:dyDescent="0.3">
      <c r="O14742" s="5"/>
    </row>
    <row r="14743" spans="15:15" x14ac:dyDescent="0.3">
      <c r="O14743" s="5"/>
    </row>
    <row r="14744" spans="15:15" x14ac:dyDescent="0.3">
      <c r="O14744" s="5"/>
    </row>
    <row r="14745" spans="15:15" x14ac:dyDescent="0.3">
      <c r="O14745" s="5"/>
    </row>
    <row r="14746" spans="15:15" x14ac:dyDescent="0.3">
      <c r="O14746" s="5"/>
    </row>
    <row r="14747" spans="15:15" x14ac:dyDescent="0.3">
      <c r="O14747" s="5"/>
    </row>
    <row r="14748" spans="15:15" x14ac:dyDescent="0.3">
      <c r="O14748" s="5"/>
    </row>
    <row r="14749" spans="15:15" x14ac:dyDescent="0.3">
      <c r="O14749" s="5"/>
    </row>
    <row r="14750" spans="15:15" x14ac:dyDescent="0.3">
      <c r="O14750" s="5"/>
    </row>
    <row r="14751" spans="15:15" x14ac:dyDescent="0.3">
      <c r="O14751" s="5"/>
    </row>
    <row r="14752" spans="15:15" x14ac:dyDescent="0.3">
      <c r="O14752" s="5"/>
    </row>
    <row r="14753" spans="15:15" x14ac:dyDescent="0.3">
      <c r="O14753" s="5"/>
    </row>
    <row r="14754" spans="15:15" x14ac:dyDescent="0.3">
      <c r="O14754" s="5"/>
    </row>
    <row r="14755" spans="15:15" x14ac:dyDescent="0.3">
      <c r="O14755" s="5"/>
    </row>
    <row r="14756" spans="15:15" x14ac:dyDescent="0.3">
      <c r="O14756" s="5"/>
    </row>
    <row r="14757" spans="15:15" x14ac:dyDescent="0.3">
      <c r="O14757" s="5"/>
    </row>
    <row r="14758" spans="15:15" x14ac:dyDescent="0.3">
      <c r="O14758" s="5"/>
    </row>
    <row r="14759" spans="15:15" x14ac:dyDescent="0.3">
      <c r="O14759" s="5"/>
    </row>
    <row r="14760" spans="15:15" x14ac:dyDescent="0.3">
      <c r="O14760" s="5"/>
    </row>
    <row r="14761" spans="15:15" x14ac:dyDescent="0.3">
      <c r="O14761" s="5"/>
    </row>
    <row r="14762" spans="15:15" x14ac:dyDescent="0.3">
      <c r="O14762" s="5"/>
    </row>
    <row r="14763" spans="15:15" x14ac:dyDescent="0.3">
      <c r="O14763" s="5"/>
    </row>
    <row r="14764" spans="15:15" x14ac:dyDescent="0.3">
      <c r="O14764" s="5"/>
    </row>
    <row r="14765" spans="15:15" x14ac:dyDescent="0.3">
      <c r="O14765" s="5"/>
    </row>
    <row r="14766" spans="15:15" x14ac:dyDescent="0.3">
      <c r="O14766" s="5"/>
    </row>
    <row r="14767" spans="15:15" x14ac:dyDescent="0.3">
      <c r="O14767" s="5"/>
    </row>
    <row r="14768" spans="15:15" x14ac:dyDescent="0.3">
      <c r="O14768" s="5"/>
    </row>
    <row r="14769" spans="15:15" x14ac:dyDescent="0.3">
      <c r="O14769" s="5"/>
    </row>
    <row r="14770" spans="15:15" x14ac:dyDescent="0.3">
      <c r="O14770" s="5"/>
    </row>
    <row r="14771" spans="15:15" x14ac:dyDescent="0.3">
      <c r="O14771" s="5"/>
    </row>
    <row r="14772" spans="15:15" x14ac:dyDescent="0.3">
      <c r="O14772" s="5"/>
    </row>
    <row r="14773" spans="15:15" x14ac:dyDescent="0.3">
      <c r="O14773" s="5"/>
    </row>
    <row r="14774" spans="15:15" x14ac:dyDescent="0.3">
      <c r="O14774" s="5"/>
    </row>
    <row r="14775" spans="15:15" x14ac:dyDescent="0.3">
      <c r="O14775" s="5"/>
    </row>
    <row r="14776" spans="15:15" x14ac:dyDescent="0.3">
      <c r="O14776" s="5"/>
    </row>
    <row r="14777" spans="15:15" x14ac:dyDescent="0.3">
      <c r="O14777" s="5"/>
    </row>
    <row r="14778" spans="15:15" x14ac:dyDescent="0.3">
      <c r="O14778" s="5"/>
    </row>
    <row r="14779" spans="15:15" x14ac:dyDescent="0.3">
      <c r="O14779" s="5"/>
    </row>
    <row r="14780" spans="15:15" x14ac:dyDescent="0.3">
      <c r="O14780" s="5"/>
    </row>
    <row r="14781" spans="15:15" x14ac:dyDescent="0.3">
      <c r="O14781" s="5"/>
    </row>
    <row r="14782" spans="15:15" x14ac:dyDescent="0.3">
      <c r="O14782" s="5"/>
    </row>
    <row r="14783" spans="15:15" x14ac:dyDescent="0.3">
      <c r="O14783" s="5"/>
    </row>
    <row r="14784" spans="15:15" x14ac:dyDescent="0.3">
      <c r="O14784" s="5"/>
    </row>
    <row r="14785" spans="15:15" x14ac:dyDescent="0.3">
      <c r="O14785" s="5"/>
    </row>
    <row r="14786" spans="15:15" x14ac:dyDescent="0.3">
      <c r="O14786" s="5"/>
    </row>
    <row r="14787" spans="15:15" x14ac:dyDescent="0.3">
      <c r="O14787" s="5"/>
    </row>
    <row r="14788" spans="15:15" x14ac:dyDescent="0.3">
      <c r="O14788" s="5"/>
    </row>
    <row r="14789" spans="15:15" x14ac:dyDescent="0.3">
      <c r="O14789" s="5"/>
    </row>
    <row r="14790" spans="15:15" x14ac:dyDescent="0.3">
      <c r="O14790" s="5"/>
    </row>
    <row r="14791" spans="15:15" x14ac:dyDescent="0.3">
      <c r="O14791" s="5"/>
    </row>
    <row r="14792" spans="15:15" x14ac:dyDescent="0.3">
      <c r="O14792" s="5"/>
    </row>
    <row r="14793" spans="15:15" x14ac:dyDescent="0.3">
      <c r="O14793" s="5"/>
    </row>
    <row r="14794" spans="15:15" x14ac:dyDescent="0.3">
      <c r="O14794" s="5"/>
    </row>
    <row r="14795" spans="15:15" x14ac:dyDescent="0.3">
      <c r="O14795" s="5"/>
    </row>
    <row r="14796" spans="15:15" x14ac:dyDescent="0.3">
      <c r="O14796" s="5"/>
    </row>
    <row r="14797" spans="15:15" x14ac:dyDescent="0.3">
      <c r="O14797" s="5"/>
    </row>
    <row r="14798" spans="15:15" x14ac:dyDescent="0.3">
      <c r="O14798" s="5"/>
    </row>
    <row r="14799" spans="15:15" x14ac:dyDescent="0.3">
      <c r="O14799" s="5"/>
    </row>
    <row r="14800" spans="15:15" x14ac:dyDescent="0.3">
      <c r="O14800" s="5"/>
    </row>
    <row r="14801" spans="15:15" x14ac:dyDescent="0.3">
      <c r="O14801" s="5"/>
    </row>
    <row r="14802" spans="15:15" x14ac:dyDescent="0.3">
      <c r="O14802" s="5"/>
    </row>
    <row r="14803" spans="15:15" x14ac:dyDescent="0.3">
      <c r="O14803" s="5"/>
    </row>
    <row r="14804" spans="15:15" x14ac:dyDescent="0.3">
      <c r="O14804" s="5"/>
    </row>
    <row r="14805" spans="15:15" x14ac:dyDescent="0.3">
      <c r="O14805" s="5"/>
    </row>
    <row r="14806" spans="15:15" x14ac:dyDescent="0.3">
      <c r="O14806" s="5"/>
    </row>
    <row r="14807" spans="15:15" x14ac:dyDescent="0.3">
      <c r="O14807" s="5"/>
    </row>
    <row r="14808" spans="15:15" x14ac:dyDescent="0.3">
      <c r="O14808" s="5"/>
    </row>
    <row r="14809" spans="15:15" x14ac:dyDescent="0.3">
      <c r="O14809" s="5"/>
    </row>
    <row r="14810" spans="15:15" x14ac:dyDescent="0.3">
      <c r="O14810" s="5"/>
    </row>
    <row r="14811" spans="15:15" x14ac:dyDescent="0.3">
      <c r="O14811" s="5"/>
    </row>
    <row r="14812" spans="15:15" x14ac:dyDescent="0.3">
      <c r="O14812" s="5"/>
    </row>
    <row r="14813" spans="15:15" x14ac:dyDescent="0.3">
      <c r="O14813" s="5"/>
    </row>
    <row r="14814" spans="15:15" x14ac:dyDescent="0.3">
      <c r="O14814" s="5"/>
    </row>
    <row r="14815" spans="15:15" x14ac:dyDescent="0.3">
      <c r="O14815" s="5"/>
    </row>
    <row r="14816" spans="15:15" x14ac:dyDescent="0.3">
      <c r="O14816" s="5"/>
    </row>
    <row r="14817" spans="15:15" x14ac:dyDescent="0.3">
      <c r="O14817" s="5"/>
    </row>
    <row r="14818" spans="15:15" x14ac:dyDescent="0.3">
      <c r="O14818" s="5"/>
    </row>
    <row r="14819" spans="15:15" x14ac:dyDescent="0.3">
      <c r="O14819" s="5"/>
    </row>
    <row r="14820" spans="15:15" x14ac:dyDescent="0.3">
      <c r="O14820" s="5"/>
    </row>
    <row r="14821" spans="15:15" x14ac:dyDescent="0.3">
      <c r="O14821" s="5"/>
    </row>
    <row r="14822" spans="15:15" x14ac:dyDescent="0.3">
      <c r="O14822" s="5"/>
    </row>
    <row r="14823" spans="15:15" x14ac:dyDescent="0.3">
      <c r="O14823" s="5"/>
    </row>
    <row r="14824" spans="15:15" x14ac:dyDescent="0.3">
      <c r="O14824" s="5"/>
    </row>
    <row r="14825" spans="15:15" x14ac:dyDescent="0.3">
      <c r="O14825" s="5"/>
    </row>
    <row r="14826" spans="15:15" x14ac:dyDescent="0.3">
      <c r="O14826" s="5"/>
    </row>
    <row r="14827" spans="15:15" x14ac:dyDescent="0.3">
      <c r="O14827" s="5"/>
    </row>
    <row r="14828" spans="15:15" x14ac:dyDescent="0.3">
      <c r="O14828" s="5"/>
    </row>
    <row r="14829" spans="15:15" x14ac:dyDescent="0.3">
      <c r="O14829" s="5"/>
    </row>
    <row r="14830" spans="15:15" x14ac:dyDescent="0.3">
      <c r="O14830" s="5"/>
    </row>
    <row r="14831" spans="15:15" x14ac:dyDescent="0.3">
      <c r="O14831" s="5"/>
    </row>
    <row r="14832" spans="15:15" x14ac:dyDescent="0.3">
      <c r="O14832" s="5"/>
    </row>
    <row r="14833" spans="15:15" x14ac:dyDescent="0.3">
      <c r="O14833" s="5"/>
    </row>
    <row r="14834" spans="15:15" x14ac:dyDescent="0.3">
      <c r="O14834" s="5"/>
    </row>
    <row r="14835" spans="15:15" x14ac:dyDescent="0.3">
      <c r="O14835" s="5"/>
    </row>
    <row r="14836" spans="15:15" x14ac:dyDescent="0.3">
      <c r="O14836" s="5"/>
    </row>
    <row r="14837" spans="15:15" x14ac:dyDescent="0.3">
      <c r="O14837" s="5"/>
    </row>
    <row r="14838" spans="15:15" x14ac:dyDescent="0.3">
      <c r="O14838" s="5"/>
    </row>
    <row r="14839" spans="15:15" x14ac:dyDescent="0.3">
      <c r="O14839" s="5"/>
    </row>
    <row r="14840" spans="15:15" x14ac:dyDescent="0.3">
      <c r="O14840" s="5"/>
    </row>
    <row r="14841" spans="15:15" x14ac:dyDescent="0.3">
      <c r="O14841" s="5"/>
    </row>
    <row r="14842" spans="15:15" x14ac:dyDescent="0.3">
      <c r="O14842" s="5"/>
    </row>
    <row r="14843" spans="15:15" x14ac:dyDescent="0.3">
      <c r="O14843" s="5"/>
    </row>
    <row r="14844" spans="15:15" x14ac:dyDescent="0.3">
      <c r="O14844" s="5"/>
    </row>
    <row r="14845" spans="15:15" x14ac:dyDescent="0.3">
      <c r="O14845" s="5"/>
    </row>
    <row r="14846" spans="15:15" x14ac:dyDescent="0.3">
      <c r="O14846" s="5"/>
    </row>
    <row r="14847" spans="15:15" x14ac:dyDescent="0.3">
      <c r="O14847" s="5"/>
    </row>
    <row r="14848" spans="15:15" x14ac:dyDescent="0.3">
      <c r="O14848" s="5"/>
    </row>
    <row r="14849" spans="15:15" x14ac:dyDescent="0.3">
      <c r="O14849" s="5"/>
    </row>
    <row r="14850" spans="15:15" x14ac:dyDescent="0.3">
      <c r="O14850" s="5"/>
    </row>
    <row r="14851" spans="15:15" x14ac:dyDescent="0.3">
      <c r="O14851" s="5"/>
    </row>
    <row r="14852" spans="15:15" x14ac:dyDescent="0.3">
      <c r="O14852" s="5"/>
    </row>
    <row r="14853" spans="15:15" x14ac:dyDescent="0.3">
      <c r="O14853" s="5"/>
    </row>
    <row r="14854" spans="15:15" x14ac:dyDescent="0.3">
      <c r="O14854" s="5"/>
    </row>
    <row r="14855" spans="15:15" x14ac:dyDescent="0.3">
      <c r="O14855" s="5"/>
    </row>
    <row r="14856" spans="15:15" x14ac:dyDescent="0.3">
      <c r="O14856" s="5"/>
    </row>
    <row r="14857" spans="15:15" x14ac:dyDescent="0.3">
      <c r="O14857" s="5"/>
    </row>
    <row r="14858" spans="15:15" x14ac:dyDescent="0.3">
      <c r="O14858" s="5"/>
    </row>
    <row r="14859" spans="15:15" x14ac:dyDescent="0.3">
      <c r="O14859" s="5"/>
    </row>
    <row r="14860" spans="15:15" x14ac:dyDescent="0.3">
      <c r="O14860" s="5"/>
    </row>
    <row r="14861" spans="15:15" x14ac:dyDescent="0.3">
      <c r="O14861" s="5"/>
    </row>
    <row r="14862" spans="15:15" x14ac:dyDescent="0.3">
      <c r="O14862" s="5"/>
    </row>
    <row r="14863" spans="15:15" x14ac:dyDescent="0.3">
      <c r="O14863" s="5"/>
    </row>
    <row r="14864" spans="15:15" x14ac:dyDescent="0.3">
      <c r="O14864" s="5"/>
    </row>
    <row r="14865" spans="15:15" x14ac:dyDescent="0.3">
      <c r="O14865" s="5"/>
    </row>
    <row r="14866" spans="15:15" x14ac:dyDescent="0.3">
      <c r="O14866" s="5"/>
    </row>
    <row r="14867" spans="15:15" x14ac:dyDescent="0.3">
      <c r="O14867" s="5"/>
    </row>
    <row r="14868" spans="15:15" x14ac:dyDescent="0.3">
      <c r="O14868" s="5"/>
    </row>
    <row r="14869" spans="15:15" x14ac:dyDescent="0.3">
      <c r="O14869" s="5"/>
    </row>
    <row r="14870" spans="15:15" x14ac:dyDescent="0.3">
      <c r="O14870" s="5"/>
    </row>
    <row r="14871" spans="15:15" x14ac:dyDescent="0.3">
      <c r="O14871" s="5"/>
    </row>
    <row r="14872" spans="15:15" x14ac:dyDescent="0.3">
      <c r="O14872" s="5"/>
    </row>
    <row r="14873" spans="15:15" x14ac:dyDescent="0.3">
      <c r="O14873" s="5"/>
    </row>
    <row r="14874" spans="15:15" x14ac:dyDescent="0.3">
      <c r="O14874" s="5"/>
    </row>
    <row r="14875" spans="15:15" x14ac:dyDescent="0.3">
      <c r="O14875" s="5"/>
    </row>
    <row r="14876" spans="15:15" x14ac:dyDescent="0.3">
      <c r="O14876" s="5"/>
    </row>
    <row r="14877" spans="15:15" x14ac:dyDescent="0.3">
      <c r="O14877" s="5"/>
    </row>
    <row r="14878" spans="15:15" x14ac:dyDescent="0.3">
      <c r="O14878" s="5"/>
    </row>
    <row r="14879" spans="15:15" x14ac:dyDescent="0.3">
      <c r="O14879" s="5"/>
    </row>
    <row r="14880" spans="15:15" x14ac:dyDescent="0.3">
      <c r="O14880" s="5"/>
    </row>
    <row r="14881" spans="15:15" x14ac:dyDescent="0.3">
      <c r="O14881" s="5"/>
    </row>
    <row r="14882" spans="15:15" x14ac:dyDescent="0.3">
      <c r="O14882" s="5"/>
    </row>
    <row r="14883" spans="15:15" x14ac:dyDescent="0.3">
      <c r="O14883" s="5"/>
    </row>
    <row r="14884" spans="15:15" x14ac:dyDescent="0.3">
      <c r="O14884" s="5"/>
    </row>
    <row r="14885" spans="15:15" x14ac:dyDescent="0.3">
      <c r="O14885" s="5"/>
    </row>
    <row r="14886" spans="15:15" x14ac:dyDescent="0.3">
      <c r="O14886" s="5"/>
    </row>
    <row r="14887" spans="15:15" x14ac:dyDescent="0.3">
      <c r="O14887" s="5"/>
    </row>
    <row r="14888" spans="15:15" x14ac:dyDescent="0.3">
      <c r="O14888" s="5"/>
    </row>
    <row r="14889" spans="15:15" x14ac:dyDescent="0.3">
      <c r="O14889" s="5"/>
    </row>
    <row r="14890" spans="15:15" x14ac:dyDescent="0.3">
      <c r="O14890" s="5"/>
    </row>
    <row r="14891" spans="15:15" x14ac:dyDescent="0.3">
      <c r="O14891" s="5"/>
    </row>
    <row r="14892" spans="15:15" x14ac:dyDescent="0.3">
      <c r="O14892" s="5"/>
    </row>
    <row r="14893" spans="15:15" x14ac:dyDescent="0.3">
      <c r="O14893" s="5"/>
    </row>
    <row r="14894" spans="15:15" x14ac:dyDescent="0.3">
      <c r="O14894" s="5"/>
    </row>
    <row r="14895" spans="15:15" x14ac:dyDescent="0.3">
      <c r="O14895" s="5"/>
    </row>
    <row r="14896" spans="15:15" x14ac:dyDescent="0.3">
      <c r="O14896" s="5"/>
    </row>
    <row r="14897" spans="15:15" x14ac:dyDescent="0.3">
      <c r="O14897" s="5"/>
    </row>
    <row r="14898" spans="15:15" x14ac:dyDescent="0.3">
      <c r="O14898" s="5"/>
    </row>
    <row r="14899" spans="15:15" x14ac:dyDescent="0.3">
      <c r="O14899" s="5"/>
    </row>
    <row r="14900" spans="15:15" x14ac:dyDescent="0.3">
      <c r="O14900" s="5"/>
    </row>
    <row r="14901" spans="15:15" x14ac:dyDescent="0.3">
      <c r="O14901" s="5"/>
    </row>
    <row r="14902" spans="15:15" x14ac:dyDescent="0.3">
      <c r="O14902" s="5"/>
    </row>
    <row r="14903" spans="15:15" x14ac:dyDescent="0.3">
      <c r="O14903" s="5"/>
    </row>
    <row r="14904" spans="15:15" x14ac:dyDescent="0.3">
      <c r="O14904" s="5"/>
    </row>
    <row r="14905" spans="15:15" x14ac:dyDescent="0.3">
      <c r="O14905" s="5"/>
    </row>
    <row r="14906" spans="15:15" x14ac:dyDescent="0.3">
      <c r="O14906" s="5"/>
    </row>
    <row r="14907" spans="15:15" x14ac:dyDescent="0.3">
      <c r="O14907" s="5"/>
    </row>
    <row r="14908" spans="15:15" x14ac:dyDescent="0.3">
      <c r="O14908" s="5"/>
    </row>
    <row r="14909" spans="15:15" x14ac:dyDescent="0.3">
      <c r="O14909" s="5"/>
    </row>
    <row r="14910" spans="15:15" x14ac:dyDescent="0.3">
      <c r="O14910" s="5"/>
    </row>
    <row r="14911" spans="15:15" x14ac:dyDescent="0.3">
      <c r="O14911" s="5"/>
    </row>
    <row r="14912" spans="15:15" x14ac:dyDescent="0.3">
      <c r="O14912" s="5"/>
    </row>
    <row r="14913" spans="15:15" x14ac:dyDescent="0.3">
      <c r="O14913" s="5"/>
    </row>
    <row r="14914" spans="15:15" x14ac:dyDescent="0.3">
      <c r="O14914" s="5"/>
    </row>
    <row r="14915" spans="15:15" x14ac:dyDescent="0.3">
      <c r="O14915" s="5"/>
    </row>
    <row r="14916" spans="15:15" x14ac:dyDescent="0.3">
      <c r="O14916" s="5"/>
    </row>
    <row r="14917" spans="15:15" x14ac:dyDescent="0.3">
      <c r="O14917" s="5"/>
    </row>
    <row r="14918" spans="15:15" x14ac:dyDescent="0.3">
      <c r="O14918" s="5"/>
    </row>
    <row r="14919" spans="15:15" x14ac:dyDescent="0.3">
      <c r="O14919" s="5"/>
    </row>
    <row r="14920" spans="15:15" x14ac:dyDescent="0.3">
      <c r="O14920" s="5"/>
    </row>
    <row r="14921" spans="15:15" x14ac:dyDescent="0.3">
      <c r="O14921" s="5"/>
    </row>
    <row r="14922" spans="15:15" x14ac:dyDescent="0.3">
      <c r="O14922" s="5"/>
    </row>
    <row r="14923" spans="15:15" x14ac:dyDescent="0.3">
      <c r="O14923" s="5"/>
    </row>
    <row r="14924" spans="15:15" x14ac:dyDescent="0.3">
      <c r="O14924" s="5"/>
    </row>
    <row r="14925" spans="15:15" x14ac:dyDescent="0.3">
      <c r="O14925" s="5"/>
    </row>
    <row r="14926" spans="15:15" x14ac:dyDescent="0.3">
      <c r="O14926" s="5"/>
    </row>
    <row r="14927" spans="15:15" x14ac:dyDescent="0.3">
      <c r="O14927" s="5"/>
    </row>
    <row r="14928" spans="15:15" x14ac:dyDescent="0.3">
      <c r="O14928" s="5"/>
    </row>
    <row r="14929" spans="15:15" x14ac:dyDescent="0.3">
      <c r="O14929" s="5"/>
    </row>
    <row r="14930" spans="15:15" x14ac:dyDescent="0.3">
      <c r="O14930" s="5"/>
    </row>
    <row r="14931" spans="15:15" x14ac:dyDescent="0.3">
      <c r="O14931" s="5"/>
    </row>
    <row r="14932" spans="15:15" x14ac:dyDescent="0.3">
      <c r="O14932" s="5"/>
    </row>
    <row r="14933" spans="15:15" x14ac:dyDescent="0.3">
      <c r="O14933" s="5"/>
    </row>
    <row r="14934" spans="15:15" x14ac:dyDescent="0.3">
      <c r="O14934" s="5"/>
    </row>
    <row r="14935" spans="15:15" x14ac:dyDescent="0.3">
      <c r="O14935" s="5"/>
    </row>
    <row r="14936" spans="15:15" x14ac:dyDescent="0.3">
      <c r="O14936" s="5"/>
    </row>
    <row r="14937" spans="15:15" x14ac:dyDescent="0.3">
      <c r="O14937" s="5"/>
    </row>
    <row r="14938" spans="15:15" x14ac:dyDescent="0.3">
      <c r="O14938" s="5"/>
    </row>
    <row r="14939" spans="15:15" x14ac:dyDescent="0.3">
      <c r="O14939" s="5"/>
    </row>
    <row r="14940" spans="15:15" x14ac:dyDescent="0.3">
      <c r="O14940" s="5"/>
    </row>
    <row r="14941" spans="15:15" x14ac:dyDescent="0.3">
      <c r="O14941" s="5"/>
    </row>
    <row r="14942" spans="15:15" x14ac:dyDescent="0.3">
      <c r="O14942" s="5"/>
    </row>
    <row r="14943" spans="15:15" x14ac:dyDescent="0.3">
      <c r="O14943" s="5"/>
    </row>
    <row r="14944" spans="15:15" x14ac:dyDescent="0.3">
      <c r="O14944" s="5"/>
    </row>
    <row r="14945" spans="15:15" x14ac:dyDescent="0.3">
      <c r="O14945" s="5"/>
    </row>
    <row r="14946" spans="15:15" x14ac:dyDescent="0.3">
      <c r="O14946" s="5"/>
    </row>
    <row r="14947" spans="15:15" x14ac:dyDescent="0.3">
      <c r="O14947" s="5"/>
    </row>
    <row r="14948" spans="15:15" x14ac:dyDescent="0.3">
      <c r="O14948" s="5"/>
    </row>
    <row r="14949" spans="15:15" x14ac:dyDescent="0.3">
      <c r="O14949" s="5"/>
    </row>
    <row r="14950" spans="15:15" x14ac:dyDescent="0.3">
      <c r="O14950" s="5"/>
    </row>
    <row r="14951" spans="15:15" x14ac:dyDescent="0.3">
      <c r="O14951" s="5"/>
    </row>
    <row r="14952" spans="15:15" x14ac:dyDescent="0.3">
      <c r="O14952" s="5"/>
    </row>
    <row r="14953" spans="15:15" x14ac:dyDescent="0.3">
      <c r="O14953" s="5"/>
    </row>
    <row r="14954" spans="15:15" x14ac:dyDescent="0.3">
      <c r="O14954" s="5"/>
    </row>
    <row r="14955" spans="15:15" x14ac:dyDescent="0.3">
      <c r="O14955" s="5"/>
    </row>
    <row r="14956" spans="15:15" x14ac:dyDescent="0.3">
      <c r="O14956" s="5"/>
    </row>
    <row r="14957" spans="15:15" x14ac:dyDescent="0.3">
      <c r="O14957" s="5"/>
    </row>
    <row r="14958" spans="15:15" x14ac:dyDescent="0.3">
      <c r="O14958" s="5"/>
    </row>
    <row r="14959" spans="15:15" x14ac:dyDescent="0.3">
      <c r="O14959" s="5"/>
    </row>
    <row r="14960" spans="15:15" x14ac:dyDescent="0.3">
      <c r="O14960" s="5"/>
    </row>
    <row r="14961" spans="15:15" x14ac:dyDescent="0.3">
      <c r="O14961" s="5"/>
    </row>
    <row r="14962" spans="15:15" x14ac:dyDescent="0.3">
      <c r="O14962" s="5"/>
    </row>
    <row r="14963" spans="15:15" x14ac:dyDescent="0.3">
      <c r="O14963" s="5"/>
    </row>
    <row r="14964" spans="15:15" x14ac:dyDescent="0.3">
      <c r="O14964" s="5"/>
    </row>
    <row r="14965" spans="15:15" x14ac:dyDescent="0.3">
      <c r="O14965" s="5"/>
    </row>
    <row r="14966" spans="15:15" x14ac:dyDescent="0.3">
      <c r="O14966" s="5"/>
    </row>
    <row r="14967" spans="15:15" x14ac:dyDescent="0.3">
      <c r="O14967" s="5"/>
    </row>
    <row r="14968" spans="15:15" x14ac:dyDescent="0.3">
      <c r="O14968" s="5"/>
    </row>
    <row r="14969" spans="15:15" x14ac:dyDescent="0.3">
      <c r="O14969" s="5"/>
    </row>
    <row r="14970" spans="15:15" x14ac:dyDescent="0.3">
      <c r="O14970" s="5"/>
    </row>
    <row r="14971" spans="15:15" x14ac:dyDescent="0.3">
      <c r="O14971" s="5"/>
    </row>
    <row r="14972" spans="15:15" x14ac:dyDescent="0.3">
      <c r="O14972" s="5"/>
    </row>
    <row r="14973" spans="15:15" x14ac:dyDescent="0.3">
      <c r="O14973" s="5"/>
    </row>
    <row r="14974" spans="15:15" x14ac:dyDescent="0.3">
      <c r="O14974" s="5"/>
    </row>
    <row r="14975" spans="15:15" x14ac:dyDescent="0.3">
      <c r="O14975" s="5"/>
    </row>
    <row r="14976" spans="15:15" x14ac:dyDescent="0.3">
      <c r="O14976" s="5"/>
    </row>
    <row r="14977" spans="15:15" x14ac:dyDescent="0.3">
      <c r="O14977" s="5"/>
    </row>
    <row r="14978" spans="15:15" x14ac:dyDescent="0.3">
      <c r="O14978" s="5"/>
    </row>
    <row r="14979" spans="15:15" x14ac:dyDescent="0.3">
      <c r="O14979" s="5"/>
    </row>
    <row r="14980" spans="15:15" x14ac:dyDescent="0.3">
      <c r="O14980" s="5"/>
    </row>
    <row r="14981" spans="15:15" x14ac:dyDescent="0.3">
      <c r="O14981" s="5"/>
    </row>
    <row r="14982" spans="15:15" x14ac:dyDescent="0.3">
      <c r="O14982" s="5"/>
    </row>
    <row r="14983" spans="15:15" x14ac:dyDescent="0.3">
      <c r="O14983" s="5"/>
    </row>
    <row r="14984" spans="15:15" x14ac:dyDescent="0.3">
      <c r="O14984" s="5"/>
    </row>
    <row r="14985" spans="15:15" x14ac:dyDescent="0.3">
      <c r="O14985" s="5"/>
    </row>
    <row r="14986" spans="15:15" x14ac:dyDescent="0.3">
      <c r="O14986" s="5"/>
    </row>
    <row r="14987" spans="15:15" x14ac:dyDescent="0.3">
      <c r="O14987" s="5"/>
    </row>
    <row r="14988" spans="15:15" x14ac:dyDescent="0.3">
      <c r="O14988" s="5"/>
    </row>
    <row r="14989" spans="15:15" x14ac:dyDescent="0.3">
      <c r="O14989" s="5"/>
    </row>
    <row r="14990" spans="15:15" x14ac:dyDescent="0.3">
      <c r="O14990" s="5"/>
    </row>
    <row r="14991" spans="15:15" x14ac:dyDescent="0.3">
      <c r="O14991" s="5"/>
    </row>
    <row r="14992" spans="15:15" x14ac:dyDescent="0.3">
      <c r="O14992" s="5"/>
    </row>
    <row r="14993" spans="15:15" x14ac:dyDescent="0.3">
      <c r="O14993" s="5"/>
    </row>
    <row r="14994" spans="15:15" x14ac:dyDescent="0.3">
      <c r="O14994" s="5"/>
    </row>
    <row r="14995" spans="15:15" x14ac:dyDescent="0.3">
      <c r="O14995" s="5"/>
    </row>
    <row r="14996" spans="15:15" x14ac:dyDescent="0.3">
      <c r="O14996" s="5"/>
    </row>
    <row r="14997" spans="15:15" x14ac:dyDescent="0.3">
      <c r="O14997" s="5"/>
    </row>
    <row r="14998" spans="15:15" x14ac:dyDescent="0.3">
      <c r="O14998" s="5"/>
    </row>
    <row r="14999" spans="15:15" x14ac:dyDescent="0.3">
      <c r="O14999" s="5"/>
    </row>
    <row r="15000" spans="15:15" x14ac:dyDescent="0.3">
      <c r="O15000" s="5"/>
    </row>
    <row r="15001" spans="15:15" x14ac:dyDescent="0.3">
      <c r="O15001" s="5"/>
    </row>
    <row r="15002" spans="15:15" x14ac:dyDescent="0.3">
      <c r="O15002" s="5"/>
    </row>
    <row r="15003" spans="15:15" x14ac:dyDescent="0.3">
      <c r="O15003" s="5"/>
    </row>
    <row r="15004" spans="15:15" x14ac:dyDescent="0.3">
      <c r="O15004" s="5"/>
    </row>
    <row r="15005" spans="15:15" x14ac:dyDescent="0.3">
      <c r="O15005" s="5"/>
    </row>
    <row r="15006" spans="15:15" x14ac:dyDescent="0.3">
      <c r="O15006" s="5"/>
    </row>
    <row r="15007" spans="15:15" x14ac:dyDescent="0.3">
      <c r="O15007" s="5"/>
    </row>
    <row r="15008" spans="15:15" x14ac:dyDescent="0.3">
      <c r="O15008" s="5"/>
    </row>
    <row r="15009" spans="15:15" x14ac:dyDescent="0.3">
      <c r="O15009" s="5"/>
    </row>
    <row r="15010" spans="15:15" x14ac:dyDescent="0.3">
      <c r="O15010" s="5"/>
    </row>
    <row r="15011" spans="15:15" x14ac:dyDescent="0.3">
      <c r="O15011" s="5"/>
    </row>
    <row r="15012" spans="15:15" x14ac:dyDescent="0.3">
      <c r="O15012" s="5"/>
    </row>
    <row r="15013" spans="15:15" x14ac:dyDescent="0.3">
      <c r="O15013" s="5"/>
    </row>
    <row r="15014" spans="15:15" x14ac:dyDescent="0.3">
      <c r="O15014" s="5"/>
    </row>
    <row r="15015" spans="15:15" x14ac:dyDescent="0.3">
      <c r="O15015" s="5"/>
    </row>
    <row r="15016" spans="15:15" x14ac:dyDescent="0.3">
      <c r="O15016" s="5"/>
    </row>
    <row r="15017" spans="15:15" x14ac:dyDescent="0.3">
      <c r="O15017" s="5"/>
    </row>
    <row r="15018" spans="15:15" x14ac:dyDescent="0.3">
      <c r="O15018" s="5"/>
    </row>
    <row r="15019" spans="15:15" x14ac:dyDescent="0.3">
      <c r="O15019" s="5"/>
    </row>
    <row r="15020" spans="15:15" x14ac:dyDescent="0.3">
      <c r="O15020" s="5"/>
    </row>
    <row r="15021" spans="15:15" x14ac:dyDescent="0.3">
      <c r="O15021" s="5"/>
    </row>
    <row r="15022" spans="15:15" x14ac:dyDescent="0.3">
      <c r="O15022" s="5"/>
    </row>
    <row r="15023" spans="15:15" x14ac:dyDescent="0.3">
      <c r="O15023" s="5"/>
    </row>
    <row r="15024" spans="15:15" x14ac:dyDescent="0.3">
      <c r="O15024" s="5"/>
    </row>
    <row r="15025" spans="15:15" x14ac:dyDescent="0.3">
      <c r="O15025" s="5"/>
    </row>
    <row r="15026" spans="15:15" x14ac:dyDescent="0.3">
      <c r="O15026" s="5"/>
    </row>
    <row r="15027" spans="15:15" x14ac:dyDescent="0.3">
      <c r="O15027" s="5"/>
    </row>
    <row r="15028" spans="15:15" x14ac:dyDescent="0.3">
      <c r="O15028" s="5"/>
    </row>
    <row r="15029" spans="15:15" x14ac:dyDescent="0.3">
      <c r="O15029" s="5"/>
    </row>
    <row r="15030" spans="15:15" x14ac:dyDescent="0.3">
      <c r="O15030" s="5"/>
    </row>
    <row r="15031" spans="15:15" x14ac:dyDescent="0.3">
      <c r="O15031" s="5"/>
    </row>
    <row r="15032" spans="15:15" x14ac:dyDescent="0.3">
      <c r="O15032" s="5"/>
    </row>
    <row r="15033" spans="15:15" x14ac:dyDescent="0.3">
      <c r="O15033" s="5"/>
    </row>
    <row r="15034" spans="15:15" x14ac:dyDescent="0.3">
      <c r="O15034" s="5"/>
    </row>
    <row r="15035" spans="15:15" x14ac:dyDescent="0.3">
      <c r="O15035" s="5"/>
    </row>
    <row r="15036" spans="15:15" x14ac:dyDescent="0.3">
      <c r="O15036" s="5"/>
    </row>
    <row r="15037" spans="15:15" x14ac:dyDescent="0.3">
      <c r="O15037" s="5"/>
    </row>
    <row r="15038" spans="15:15" x14ac:dyDescent="0.3">
      <c r="O15038" s="5"/>
    </row>
    <row r="15039" spans="15:15" x14ac:dyDescent="0.3">
      <c r="O15039" s="5"/>
    </row>
    <row r="15040" spans="15:15" x14ac:dyDescent="0.3">
      <c r="O15040" s="5"/>
    </row>
    <row r="15041" spans="15:15" x14ac:dyDescent="0.3">
      <c r="O15041" s="5"/>
    </row>
    <row r="15042" spans="15:15" x14ac:dyDescent="0.3">
      <c r="O15042" s="5"/>
    </row>
    <row r="15043" spans="15:15" x14ac:dyDescent="0.3">
      <c r="O15043" s="5"/>
    </row>
    <row r="15044" spans="15:15" x14ac:dyDescent="0.3">
      <c r="O15044" s="5"/>
    </row>
    <row r="15045" spans="15:15" x14ac:dyDescent="0.3">
      <c r="O15045" s="5"/>
    </row>
    <row r="15046" spans="15:15" x14ac:dyDescent="0.3">
      <c r="O15046" s="5"/>
    </row>
    <row r="15047" spans="15:15" x14ac:dyDescent="0.3">
      <c r="O15047" s="5"/>
    </row>
    <row r="15048" spans="15:15" x14ac:dyDescent="0.3">
      <c r="O15048" s="5"/>
    </row>
    <row r="15049" spans="15:15" x14ac:dyDescent="0.3">
      <c r="O15049" s="5"/>
    </row>
    <row r="15050" spans="15:15" x14ac:dyDescent="0.3">
      <c r="O15050" s="5"/>
    </row>
    <row r="15051" spans="15:15" x14ac:dyDescent="0.3">
      <c r="O15051" s="5"/>
    </row>
    <row r="15052" spans="15:15" x14ac:dyDescent="0.3">
      <c r="O15052" s="5"/>
    </row>
    <row r="15053" spans="15:15" x14ac:dyDescent="0.3">
      <c r="O15053" s="5"/>
    </row>
    <row r="15054" spans="15:15" x14ac:dyDescent="0.3">
      <c r="O15054" s="5"/>
    </row>
    <row r="15055" spans="15:15" x14ac:dyDescent="0.3">
      <c r="O15055" s="5"/>
    </row>
    <row r="15056" spans="15:15" x14ac:dyDescent="0.3">
      <c r="O15056" s="5"/>
    </row>
    <row r="15057" spans="15:15" x14ac:dyDescent="0.3">
      <c r="O15057" s="5"/>
    </row>
    <row r="15058" spans="15:15" x14ac:dyDescent="0.3">
      <c r="O15058" s="5"/>
    </row>
    <row r="15059" spans="15:15" x14ac:dyDescent="0.3">
      <c r="O15059" s="5"/>
    </row>
    <row r="15060" spans="15:15" x14ac:dyDescent="0.3">
      <c r="O15060" s="5"/>
    </row>
    <row r="15061" spans="15:15" x14ac:dyDescent="0.3">
      <c r="O15061" s="5"/>
    </row>
    <row r="15062" spans="15:15" x14ac:dyDescent="0.3">
      <c r="O15062" s="5"/>
    </row>
    <row r="15063" spans="15:15" x14ac:dyDescent="0.3">
      <c r="O15063" s="5"/>
    </row>
    <row r="15064" spans="15:15" x14ac:dyDescent="0.3">
      <c r="O15064" s="5"/>
    </row>
    <row r="15065" spans="15:15" x14ac:dyDescent="0.3">
      <c r="O15065" s="5"/>
    </row>
    <row r="15066" spans="15:15" x14ac:dyDescent="0.3">
      <c r="O15066" s="5"/>
    </row>
    <row r="15067" spans="15:15" x14ac:dyDescent="0.3">
      <c r="O15067" s="5"/>
    </row>
    <row r="15068" spans="15:15" x14ac:dyDescent="0.3">
      <c r="O15068" s="5"/>
    </row>
    <row r="15069" spans="15:15" x14ac:dyDescent="0.3">
      <c r="O15069" s="5"/>
    </row>
    <row r="15070" spans="15:15" x14ac:dyDescent="0.3">
      <c r="O15070" s="5"/>
    </row>
    <row r="15071" spans="15:15" x14ac:dyDescent="0.3">
      <c r="O15071" s="5"/>
    </row>
    <row r="15072" spans="15:15" x14ac:dyDescent="0.3">
      <c r="O15072" s="5"/>
    </row>
    <row r="15073" spans="15:15" x14ac:dyDescent="0.3">
      <c r="O15073" s="5"/>
    </row>
    <row r="15074" spans="15:15" x14ac:dyDescent="0.3">
      <c r="O15074" s="5"/>
    </row>
    <row r="15075" spans="15:15" x14ac:dyDescent="0.3">
      <c r="O15075" s="5"/>
    </row>
    <row r="15076" spans="15:15" x14ac:dyDescent="0.3">
      <c r="O15076" s="5"/>
    </row>
    <row r="15077" spans="15:15" x14ac:dyDescent="0.3">
      <c r="O15077" s="5"/>
    </row>
    <row r="15078" spans="15:15" x14ac:dyDescent="0.3">
      <c r="O15078" s="5"/>
    </row>
    <row r="15079" spans="15:15" x14ac:dyDescent="0.3">
      <c r="O15079" s="5"/>
    </row>
    <row r="15080" spans="15:15" x14ac:dyDescent="0.3">
      <c r="O15080" s="5"/>
    </row>
    <row r="15081" spans="15:15" x14ac:dyDescent="0.3">
      <c r="O15081" s="5"/>
    </row>
    <row r="15082" spans="15:15" x14ac:dyDescent="0.3">
      <c r="O15082" s="5"/>
    </row>
    <row r="15083" spans="15:15" x14ac:dyDescent="0.3">
      <c r="O15083" s="5"/>
    </row>
    <row r="15084" spans="15:15" x14ac:dyDescent="0.3">
      <c r="O15084" s="5"/>
    </row>
    <row r="15085" spans="15:15" x14ac:dyDescent="0.3">
      <c r="O15085" s="5"/>
    </row>
    <row r="15086" spans="15:15" x14ac:dyDescent="0.3">
      <c r="O15086" s="5"/>
    </row>
    <row r="15087" spans="15:15" x14ac:dyDescent="0.3">
      <c r="O15087" s="5"/>
    </row>
    <row r="15088" spans="15:15" x14ac:dyDescent="0.3">
      <c r="O15088" s="5"/>
    </row>
    <row r="15089" spans="15:15" x14ac:dyDescent="0.3">
      <c r="O15089" s="5"/>
    </row>
    <row r="15090" spans="15:15" x14ac:dyDescent="0.3">
      <c r="O15090" s="5"/>
    </row>
    <row r="15091" spans="15:15" x14ac:dyDescent="0.3">
      <c r="O15091" s="5"/>
    </row>
    <row r="15092" spans="15:15" x14ac:dyDescent="0.3">
      <c r="O15092" s="5"/>
    </row>
    <row r="15093" spans="15:15" x14ac:dyDescent="0.3">
      <c r="O15093" s="5"/>
    </row>
    <row r="15094" spans="15:15" x14ac:dyDescent="0.3">
      <c r="O15094" s="5"/>
    </row>
    <row r="15095" spans="15:15" x14ac:dyDescent="0.3">
      <c r="O15095" s="5"/>
    </row>
    <row r="15096" spans="15:15" x14ac:dyDescent="0.3">
      <c r="O15096" s="5"/>
    </row>
    <row r="15097" spans="15:15" x14ac:dyDescent="0.3">
      <c r="O15097" s="5"/>
    </row>
    <row r="15098" spans="15:15" x14ac:dyDescent="0.3">
      <c r="O15098" s="5"/>
    </row>
    <row r="15099" spans="15:15" x14ac:dyDescent="0.3">
      <c r="O15099" s="5"/>
    </row>
    <row r="15100" spans="15:15" x14ac:dyDescent="0.3">
      <c r="O15100" s="5"/>
    </row>
    <row r="15101" spans="15:15" x14ac:dyDescent="0.3">
      <c r="O15101" s="5"/>
    </row>
    <row r="15102" spans="15:15" x14ac:dyDescent="0.3">
      <c r="O15102" s="5"/>
    </row>
    <row r="15103" spans="15:15" x14ac:dyDescent="0.3">
      <c r="O15103" s="5"/>
    </row>
    <row r="15104" spans="15:15" x14ac:dyDescent="0.3">
      <c r="O15104" s="5"/>
    </row>
    <row r="15105" spans="15:15" x14ac:dyDescent="0.3">
      <c r="O15105" s="5"/>
    </row>
    <row r="15106" spans="15:15" x14ac:dyDescent="0.3">
      <c r="O15106" s="5"/>
    </row>
    <row r="15107" spans="15:15" x14ac:dyDescent="0.3">
      <c r="O15107" s="5"/>
    </row>
    <row r="15108" spans="15:15" x14ac:dyDescent="0.3">
      <c r="O15108" s="5"/>
    </row>
    <row r="15109" spans="15:15" x14ac:dyDescent="0.3">
      <c r="O15109" s="5"/>
    </row>
    <row r="15110" spans="15:15" x14ac:dyDescent="0.3">
      <c r="O15110" s="5"/>
    </row>
    <row r="15111" spans="15:15" x14ac:dyDescent="0.3">
      <c r="O15111" s="5"/>
    </row>
    <row r="15112" spans="15:15" x14ac:dyDescent="0.3">
      <c r="O15112" s="5"/>
    </row>
    <row r="15113" spans="15:15" x14ac:dyDescent="0.3">
      <c r="O15113" s="5"/>
    </row>
    <row r="15114" spans="15:15" x14ac:dyDescent="0.3">
      <c r="O15114" s="5"/>
    </row>
    <row r="15115" spans="15:15" x14ac:dyDescent="0.3">
      <c r="O15115" s="5"/>
    </row>
    <row r="15116" spans="15:15" x14ac:dyDescent="0.3">
      <c r="O15116" s="5"/>
    </row>
    <row r="15117" spans="15:15" x14ac:dyDescent="0.3">
      <c r="O15117" s="5"/>
    </row>
    <row r="15118" spans="15:15" x14ac:dyDescent="0.3">
      <c r="O15118" s="5"/>
    </row>
    <row r="15119" spans="15:15" x14ac:dyDescent="0.3">
      <c r="O15119" s="5"/>
    </row>
    <row r="15120" spans="15:15" x14ac:dyDescent="0.3">
      <c r="O15120" s="5"/>
    </row>
    <row r="15121" spans="15:15" x14ac:dyDescent="0.3">
      <c r="O15121" s="5"/>
    </row>
    <row r="15122" spans="15:15" x14ac:dyDescent="0.3">
      <c r="O15122" s="5"/>
    </row>
    <row r="15123" spans="15:15" x14ac:dyDescent="0.3">
      <c r="O15123" s="5"/>
    </row>
    <row r="15124" spans="15:15" x14ac:dyDescent="0.3">
      <c r="O15124" s="5"/>
    </row>
    <row r="15125" spans="15:15" x14ac:dyDescent="0.3">
      <c r="O15125" s="5"/>
    </row>
    <row r="15126" spans="15:15" x14ac:dyDescent="0.3">
      <c r="O15126" s="5"/>
    </row>
    <row r="15127" spans="15:15" x14ac:dyDescent="0.3">
      <c r="O15127" s="5"/>
    </row>
    <row r="15128" spans="15:15" x14ac:dyDescent="0.3">
      <c r="O15128" s="5"/>
    </row>
    <row r="15129" spans="15:15" x14ac:dyDescent="0.3">
      <c r="O15129" s="5"/>
    </row>
    <row r="15130" spans="15:15" x14ac:dyDescent="0.3">
      <c r="O15130" s="5"/>
    </row>
    <row r="15131" spans="15:15" x14ac:dyDescent="0.3">
      <c r="O15131" s="5"/>
    </row>
    <row r="15132" spans="15:15" x14ac:dyDescent="0.3">
      <c r="O15132" s="5"/>
    </row>
    <row r="15133" spans="15:15" x14ac:dyDescent="0.3">
      <c r="O15133" s="5"/>
    </row>
    <row r="15134" spans="15:15" x14ac:dyDescent="0.3">
      <c r="O15134" s="5"/>
    </row>
    <row r="15135" spans="15:15" x14ac:dyDescent="0.3">
      <c r="O15135" s="5"/>
    </row>
    <row r="15136" spans="15:15" x14ac:dyDescent="0.3">
      <c r="O15136" s="5"/>
    </row>
    <row r="15137" spans="15:15" x14ac:dyDescent="0.3">
      <c r="O15137" s="5"/>
    </row>
    <row r="15138" spans="15:15" x14ac:dyDescent="0.3">
      <c r="O15138" s="5"/>
    </row>
    <row r="15139" spans="15:15" x14ac:dyDescent="0.3">
      <c r="O15139" s="5"/>
    </row>
    <row r="15140" spans="15:15" x14ac:dyDescent="0.3">
      <c r="O15140" s="5"/>
    </row>
    <row r="15141" spans="15:15" x14ac:dyDescent="0.3">
      <c r="O15141" s="5"/>
    </row>
    <row r="15142" spans="15:15" x14ac:dyDescent="0.3">
      <c r="O15142" s="5"/>
    </row>
    <row r="15143" spans="15:15" x14ac:dyDescent="0.3">
      <c r="O15143" s="5"/>
    </row>
    <row r="15144" spans="15:15" x14ac:dyDescent="0.3">
      <c r="O15144" s="5"/>
    </row>
    <row r="15145" spans="15:15" x14ac:dyDescent="0.3">
      <c r="O15145" s="5"/>
    </row>
    <row r="15146" spans="15:15" x14ac:dyDescent="0.3">
      <c r="O15146" s="5"/>
    </row>
    <row r="15147" spans="15:15" x14ac:dyDescent="0.3">
      <c r="O15147" s="5"/>
    </row>
    <row r="15148" spans="15:15" x14ac:dyDescent="0.3">
      <c r="O15148" s="5"/>
    </row>
    <row r="15149" spans="15:15" x14ac:dyDescent="0.3">
      <c r="O15149" s="5"/>
    </row>
    <row r="15150" spans="15:15" x14ac:dyDescent="0.3">
      <c r="O15150" s="5"/>
    </row>
    <row r="15151" spans="15:15" x14ac:dyDescent="0.3">
      <c r="O15151" s="5"/>
    </row>
    <row r="15152" spans="15:15" x14ac:dyDescent="0.3">
      <c r="O15152" s="5"/>
    </row>
    <row r="15153" spans="15:15" x14ac:dyDescent="0.3">
      <c r="O15153" s="5"/>
    </row>
    <row r="15154" spans="15:15" x14ac:dyDescent="0.3">
      <c r="O15154" s="5"/>
    </row>
    <row r="15155" spans="15:15" x14ac:dyDescent="0.3">
      <c r="O15155" s="5"/>
    </row>
    <row r="15156" spans="15:15" x14ac:dyDescent="0.3">
      <c r="O15156" s="5"/>
    </row>
    <row r="15157" spans="15:15" x14ac:dyDescent="0.3">
      <c r="O15157" s="5"/>
    </row>
    <row r="15158" spans="15:15" x14ac:dyDescent="0.3">
      <c r="O15158" s="5"/>
    </row>
    <row r="15159" spans="15:15" x14ac:dyDescent="0.3">
      <c r="O15159" s="5"/>
    </row>
    <row r="15160" spans="15:15" x14ac:dyDescent="0.3">
      <c r="O15160" s="5"/>
    </row>
    <row r="15161" spans="15:15" x14ac:dyDescent="0.3">
      <c r="O15161" s="5"/>
    </row>
    <row r="15162" spans="15:15" x14ac:dyDescent="0.3">
      <c r="O15162" s="5"/>
    </row>
    <row r="15163" spans="15:15" x14ac:dyDescent="0.3">
      <c r="O15163" s="5"/>
    </row>
    <row r="15164" spans="15:15" x14ac:dyDescent="0.3">
      <c r="O15164" s="5"/>
    </row>
    <row r="15165" spans="15:15" x14ac:dyDescent="0.3">
      <c r="O15165" s="5"/>
    </row>
    <row r="15166" spans="15:15" x14ac:dyDescent="0.3">
      <c r="O15166" s="5"/>
    </row>
    <row r="15167" spans="15:15" x14ac:dyDescent="0.3">
      <c r="O15167" s="5"/>
    </row>
    <row r="15168" spans="15:15" x14ac:dyDescent="0.3">
      <c r="O15168" s="5"/>
    </row>
    <row r="15169" spans="15:15" x14ac:dyDescent="0.3">
      <c r="O15169" s="5"/>
    </row>
    <row r="15170" spans="15:15" x14ac:dyDescent="0.3">
      <c r="O15170" s="5"/>
    </row>
    <row r="15171" spans="15:15" x14ac:dyDescent="0.3">
      <c r="O15171" s="5"/>
    </row>
    <row r="15172" spans="15:15" x14ac:dyDescent="0.3">
      <c r="O15172" s="5"/>
    </row>
    <row r="15173" spans="15:15" x14ac:dyDescent="0.3">
      <c r="O15173" s="5"/>
    </row>
    <row r="15174" spans="15:15" x14ac:dyDescent="0.3">
      <c r="O15174" s="5"/>
    </row>
    <row r="15175" spans="15:15" x14ac:dyDescent="0.3">
      <c r="O15175" s="5"/>
    </row>
    <row r="15176" spans="15:15" x14ac:dyDescent="0.3">
      <c r="O15176" s="5"/>
    </row>
    <row r="15177" spans="15:15" x14ac:dyDescent="0.3">
      <c r="O15177" s="5"/>
    </row>
    <row r="15178" spans="15:15" x14ac:dyDescent="0.3">
      <c r="O15178" s="5"/>
    </row>
    <row r="15179" spans="15:15" x14ac:dyDescent="0.3">
      <c r="O15179" s="5"/>
    </row>
    <row r="15180" spans="15:15" x14ac:dyDescent="0.3">
      <c r="O15180" s="5"/>
    </row>
    <row r="15181" spans="15:15" x14ac:dyDescent="0.3">
      <c r="O15181" s="5"/>
    </row>
    <row r="15182" spans="15:15" x14ac:dyDescent="0.3">
      <c r="O15182" s="5"/>
    </row>
    <row r="15183" spans="15:15" x14ac:dyDescent="0.3">
      <c r="O15183" s="5"/>
    </row>
    <row r="15184" spans="15:15" x14ac:dyDescent="0.3">
      <c r="O15184" s="5"/>
    </row>
    <row r="15185" spans="15:15" x14ac:dyDescent="0.3">
      <c r="O15185" s="5"/>
    </row>
    <row r="15186" spans="15:15" x14ac:dyDescent="0.3">
      <c r="O15186" s="5"/>
    </row>
    <row r="15187" spans="15:15" x14ac:dyDescent="0.3">
      <c r="O15187" s="5"/>
    </row>
    <row r="15188" spans="15:15" x14ac:dyDescent="0.3">
      <c r="O15188" s="5"/>
    </row>
    <row r="15189" spans="15:15" x14ac:dyDescent="0.3">
      <c r="O15189" s="5"/>
    </row>
    <row r="15190" spans="15:15" x14ac:dyDescent="0.3">
      <c r="O15190" s="5"/>
    </row>
    <row r="15191" spans="15:15" x14ac:dyDescent="0.3">
      <c r="O15191" s="5"/>
    </row>
    <row r="15192" spans="15:15" x14ac:dyDescent="0.3">
      <c r="O15192" s="5"/>
    </row>
    <row r="15193" spans="15:15" x14ac:dyDescent="0.3">
      <c r="O15193" s="5"/>
    </row>
    <row r="15194" spans="15:15" x14ac:dyDescent="0.3">
      <c r="O15194" s="5"/>
    </row>
    <row r="15195" spans="15:15" x14ac:dyDescent="0.3">
      <c r="O15195" s="5"/>
    </row>
    <row r="15196" spans="15:15" x14ac:dyDescent="0.3">
      <c r="O15196" s="5"/>
    </row>
    <row r="15197" spans="15:15" x14ac:dyDescent="0.3">
      <c r="O15197" s="5"/>
    </row>
    <row r="15198" spans="15:15" x14ac:dyDescent="0.3">
      <c r="O15198" s="5"/>
    </row>
    <row r="15199" spans="15:15" x14ac:dyDescent="0.3">
      <c r="O15199" s="5"/>
    </row>
    <row r="15200" spans="15:15" x14ac:dyDescent="0.3">
      <c r="O15200" s="5"/>
    </row>
    <row r="15201" spans="15:15" x14ac:dyDescent="0.3">
      <c r="O15201" s="5"/>
    </row>
    <row r="15202" spans="15:15" x14ac:dyDescent="0.3">
      <c r="O15202" s="5"/>
    </row>
    <row r="15203" spans="15:15" x14ac:dyDescent="0.3">
      <c r="O15203" s="5"/>
    </row>
    <row r="15204" spans="15:15" x14ac:dyDescent="0.3">
      <c r="O15204" s="5"/>
    </row>
    <row r="15205" spans="15:15" x14ac:dyDescent="0.3">
      <c r="O15205" s="5"/>
    </row>
    <row r="15206" spans="15:15" x14ac:dyDescent="0.3">
      <c r="O15206" s="5"/>
    </row>
    <row r="15207" spans="15:15" x14ac:dyDescent="0.3">
      <c r="O15207" s="5"/>
    </row>
    <row r="15208" spans="15:15" x14ac:dyDescent="0.3">
      <c r="O15208" s="5"/>
    </row>
    <row r="15209" spans="15:15" x14ac:dyDescent="0.3">
      <c r="O15209" s="5"/>
    </row>
    <row r="15210" spans="15:15" x14ac:dyDescent="0.3">
      <c r="O15210" s="5"/>
    </row>
    <row r="15211" spans="15:15" x14ac:dyDescent="0.3">
      <c r="O15211" s="5"/>
    </row>
    <row r="15212" spans="15:15" x14ac:dyDescent="0.3">
      <c r="O15212" s="5"/>
    </row>
    <row r="15213" spans="15:15" x14ac:dyDescent="0.3">
      <c r="O15213" s="5"/>
    </row>
    <row r="15214" spans="15:15" x14ac:dyDescent="0.3">
      <c r="O15214" s="5"/>
    </row>
    <row r="15215" spans="15:15" x14ac:dyDescent="0.3">
      <c r="O15215" s="5"/>
    </row>
    <row r="15216" spans="15:15" x14ac:dyDescent="0.3">
      <c r="O15216" s="5"/>
    </row>
    <row r="15217" spans="15:15" x14ac:dyDescent="0.3">
      <c r="O15217" s="5"/>
    </row>
    <row r="15218" spans="15:15" x14ac:dyDescent="0.3">
      <c r="O15218" s="5"/>
    </row>
    <row r="15219" spans="15:15" x14ac:dyDescent="0.3">
      <c r="O15219" s="5"/>
    </row>
    <row r="15220" spans="15:15" x14ac:dyDescent="0.3">
      <c r="O15220" s="5"/>
    </row>
    <row r="15221" spans="15:15" x14ac:dyDescent="0.3">
      <c r="O15221" s="5"/>
    </row>
    <row r="15222" spans="15:15" x14ac:dyDescent="0.3">
      <c r="O15222" s="5"/>
    </row>
    <row r="15223" spans="15:15" x14ac:dyDescent="0.3">
      <c r="O15223" s="5"/>
    </row>
    <row r="15224" spans="15:15" x14ac:dyDescent="0.3">
      <c r="O15224" s="5"/>
    </row>
    <row r="15225" spans="15:15" x14ac:dyDescent="0.3">
      <c r="O15225" s="5"/>
    </row>
    <row r="15226" spans="15:15" x14ac:dyDescent="0.3">
      <c r="O15226" s="5"/>
    </row>
    <row r="15227" spans="15:15" x14ac:dyDescent="0.3">
      <c r="O15227" s="5"/>
    </row>
    <row r="15228" spans="15:15" x14ac:dyDescent="0.3">
      <c r="O15228" s="5"/>
    </row>
    <row r="15229" spans="15:15" x14ac:dyDescent="0.3">
      <c r="O15229" s="5"/>
    </row>
    <row r="15230" spans="15:15" x14ac:dyDescent="0.3">
      <c r="O15230" s="5"/>
    </row>
    <row r="15231" spans="15:15" x14ac:dyDescent="0.3">
      <c r="O15231" s="5"/>
    </row>
    <row r="15232" spans="15:15" x14ac:dyDescent="0.3">
      <c r="O15232" s="5"/>
    </row>
    <row r="15233" spans="15:15" x14ac:dyDescent="0.3">
      <c r="O15233" s="5"/>
    </row>
    <row r="15234" spans="15:15" x14ac:dyDescent="0.3">
      <c r="O15234" s="5"/>
    </row>
    <row r="15235" spans="15:15" x14ac:dyDescent="0.3">
      <c r="O15235" s="5"/>
    </row>
    <row r="15236" spans="15:15" x14ac:dyDescent="0.3">
      <c r="O15236" s="5"/>
    </row>
    <row r="15237" spans="15:15" x14ac:dyDescent="0.3">
      <c r="O15237" s="5"/>
    </row>
    <row r="15238" spans="15:15" x14ac:dyDescent="0.3">
      <c r="O15238" s="5"/>
    </row>
    <row r="15239" spans="15:15" x14ac:dyDescent="0.3">
      <c r="O15239" s="5"/>
    </row>
    <row r="15240" spans="15:15" x14ac:dyDescent="0.3">
      <c r="O15240" s="5"/>
    </row>
    <row r="15241" spans="15:15" x14ac:dyDescent="0.3">
      <c r="O15241" s="5"/>
    </row>
    <row r="15242" spans="15:15" x14ac:dyDescent="0.3">
      <c r="O15242" s="5"/>
    </row>
    <row r="15243" spans="15:15" x14ac:dyDescent="0.3">
      <c r="O15243" s="5"/>
    </row>
    <row r="15244" spans="15:15" x14ac:dyDescent="0.3">
      <c r="O15244" s="5"/>
    </row>
    <row r="15245" spans="15:15" x14ac:dyDescent="0.3">
      <c r="O15245" s="5"/>
    </row>
    <row r="15246" spans="15:15" x14ac:dyDescent="0.3">
      <c r="O15246" s="5"/>
    </row>
    <row r="15247" spans="15:15" x14ac:dyDescent="0.3">
      <c r="O15247" s="5"/>
    </row>
    <row r="15248" spans="15:15" x14ac:dyDescent="0.3">
      <c r="O15248" s="5"/>
    </row>
    <row r="15249" spans="15:15" x14ac:dyDescent="0.3">
      <c r="O15249" s="5"/>
    </row>
    <row r="15250" spans="15:15" x14ac:dyDescent="0.3">
      <c r="O15250" s="5"/>
    </row>
    <row r="15251" spans="15:15" x14ac:dyDescent="0.3">
      <c r="O15251" s="5"/>
    </row>
    <row r="15252" spans="15:15" x14ac:dyDescent="0.3">
      <c r="O15252" s="5"/>
    </row>
    <row r="15253" spans="15:15" x14ac:dyDescent="0.3">
      <c r="O15253" s="5"/>
    </row>
    <row r="15254" spans="15:15" x14ac:dyDescent="0.3">
      <c r="O15254" s="5"/>
    </row>
    <row r="15255" spans="15:15" x14ac:dyDescent="0.3">
      <c r="O15255" s="5"/>
    </row>
    <row r="15256" spans="15:15" x14ac:dyDescent="0.3">
      <c r="O15256" s="5"/>
    </row>
    <row r="15257" spans="15:15" x14ac:dyDescent="0.3">
      <c r="O15257" s="5"/>
    </row>
    <row r="15258" spans="15:15" x14ac:dyDescent="0.3">
      <c r="O15258" s="5"/>
    </row>
    <row r="15259" spans="15:15" x14ac:dyDescent="0.3">
      <c r="O15259" s="5"/>
    </row>
    <row r="15260" spans="15:15" x14ac:dyDescent="0.3">
      <c r="O15260" s="5"/>
    </row>
    <row r="15261" spans="15:15" x14ac:dyDescent="0.3">
      <c r="O15261" s="5"/>
    </row>
    <row r="15262" spans="15:15" x14ac:dyDescent="0.3">
      <c r="O15262" s="5"/>
    </row>
    <row r="15263" spans="15:15" x14ac:dyDescent="0.3">
      <c r="O15263" s="5"/>
    </row>
    <row r="15264" spans="15:15" x14ac:dyDescent="0.3">
      <c r="O15264" s="5"/>
    </row>
    <row r="15265" spans="15:15" x14ac:dyDescent="0.3">
      <c r="O15265" s="5"/>
    </row>
    <row r="15266" spans="15:15" x14ac:dyDescent="0.3">
      <c r="O15266" s="5"/>
    </row>
    <row r="15267" spans="15:15" x14ac:dyDescent="0.3">
      <c r="O15267" s="5"/>
    </row>
    <row r="15268" spans="15:15" x14ac:dyDescent="0.3">
      <c r="O15268" s="5"/>
    </row>
    <row r="15269" spans="15:15" x14ac:dyDescent="0.3">
      <c r="O15269" s="5"/>
    </row>
    <row r="15270" spans="15:15" x14ac:dyDescent="0.3">
      <c r="O15270" s="5"/>
    </row>
    <row r="15271" spans="15:15" x14ac:dyDescent="0.3">
      <c r="O15271" s="5"/>
    </row>
    <row r="15272" spans="15:15" x14ac:dyDescent="0.3">
      <c r="O15272" s="5"/>
    </row>
    <row r="15273" spans="15:15" x14ac:dyDescent="0.3">
      <c r="O15273" s="5"/>
    </row>
    <row r="15274" spans="15:15" x14ac:dyDescent="0.3">
      <c r="O15274" s="5"/>
    </row>
    <row r="15275" spans="15:15" x14ac:dyDescent="0.3">
      <c r="O15275" s="5"/>
    </row>
    <row r="15276" spans="15:15" x14ac:dyDescent="0.3">
      <c r="O15276" s="5"/>
    </row>
    <row r="15277" spans="15:15" x14ac:dyDescent="0.3">
      <c r="O15277" s="5"/>
    </row>
    <row r="15278" spans="15:15" x14ac:dyDescent="0.3">
      <c r="O15278" s="5"/>
    </row>
    <row r="15279" spans="15:15" x14ac:dyDescent="0.3">
      <c r="O15279" s="5"/>
    </row>
    <row r="15280" spans="15:15" x14ac:dyDescent="0.3">
      <c r="O15280" s="5"/>
    </row>
    <row r="15281" spans="15:15" x14ac:dyDescent="0.3">
      <c r="O15281" s="5"/>
    </row>
    <row r="15282" spans="15:15" x14ac:dyDescent="0.3">
      <c r="O15282" s="5"/>
    </row>
    <row r="15283" spans="15:15" x14ac:dyDescent="0.3">
      <c r="O15283" s="5"/>
    </row>
    <row r="15284" spans="15:15" x14ac:dyDescent="0.3">
      <c r="O15284" s="5"/>
    </row>
    <row r="15285" spans="15:15" x14ac:dyDescent="0.3">
      <c r="O15285" s="5"/>
    </row>
    <row r="15286" spans="15:15" x14ac:dyDescent="0.3">
      <c r="O15286" s="5"/>
    </row>
    <row r="15287" spans="15:15" x14ac:dyDescent="0.3">
      <c r="O15287" s="5"/>
    </row>
    <row r="15288" spans="15:15" x14ac:dyDescent="0.3">
      <c r="O15288" s="5"/>
    </row>
    <row r="15289" spans="15:15" x14ac:dyDescent="0.3">
      <c r="O15289" s="5"/>
    </row>
    <row r="15290" spans="15:15" x14ac:dyDescent="0.3">
      <c r="O15290" s="5"/>
    </row>
    <row r="15291" spans="15:15" x14ac:dyDescent="0.3">
      <c r="O15291" s="5"/>
    </row>
    <row r="15292" spans="15:15" x14ac:dyDescent="0.3">
      <c r="O15292" s="5"/>
    </row>
    <row r="15293" spans="15:15" x14ac:dyDescent="0.3">
      <c r="O15293" s="5"/>
    </row>
    <row r="15294" spans="15:15" x14ac:dyDescent="0.3">
      <c r="O15294" s="5"/>
    </row>
    <row r="15295" spans="15:15" x14ac:dyDescent="0.3">
      <c r="O15295" s="5"/>
    </row>
    <row r="15296" spans="15:15" x14ac:dyDescent="0.3">
      <c r="O15296" s="5"/>
    </row>
    <row r="15297" spans="15:15" x14ac:dyDescent="0.3">
      <c r="O15297" s="5"/>
    </row>
    <row r="15298" spans="15:15" x14ac:dyDescent="0.3">
      <c r="O15298" s="5"/>
    </row>
    <row r="15299" spans="15:15" x14ac:dyDescent="0.3">
      <c r="O15299" s="5"/>
    </row>
    <row r="15300" spans="15:15" x14ac:dyDescent="0.3">
      <c r="O15300" s="5"/>
    </row>
    <row r="15301" spans="15:15" x14ac:dyDescent="0.3">
      <c r="O15301" s="5"/>
    </row>
    <row r="15302" spans="15:15" x14ac:dyDescent="0.3">
      <c r="O15302" s="5"/>
    </row>
    <row r="15303" spans="15:15" x14ac:dyDescent="0.3">
      <c r="O15303" s="5"/>
    </row>
    <row r="15304" spans="15:15" x14ac:dyDescent="0.3">
      <c r="O15304" s="5"/>
    </row>
    <row r="15305" spans="15:15" x14ac:dyDescent="0.3">
      <c r="O15305" s="5"/>
    </row>
    <row r="15306" spans="15:15" x14ac:dyDescent="0.3">
      <c r="O15306" s="5"/>
    </row>
    <row r="15307" spans="15:15" x14ac:dyDescent="0.3">
      <c r="O15307" s="5"/>
    </row>
    <row r="15308" spans="15:15" x14ac:dyDescent="0.3">
      <c r="O15308" s="5"/>
    </row>
    <row r="15309" spans="15:15" x14ac:dyDescent="0.3">
      <c r="O15309" s="5"/>
    </row>
    <row r="15310" spans="15:15" x14ac:dyDescent="0.3">
      <c r="O15310" s="5"/>
    </row>
    <row r="15311" spans="15:15" x14ac:dyDescent="0.3">
      <c r="O15311" s="5"/>
    </row>
    <row r="15312" spans="15:15" x14ac:dyDescent="0.3">
      <c r="O15312" s="5"/>
    </row>
    <row r="15313" spans="15:15" x14ac:dyDescent="0.3">
      <c r="O15313" s="5"/>
    </row>
    <row r="15314" spans="15:15" x14ac:dyDescent="0.3">
      <c r="O15314" s="5"/>
    </row>
    <row r="15315" spans="15:15" x14ac:dyDescent="0.3">
      <c r="O15315" s="5"/>
    </row>
    <row r="15316" spans="15:15" x14ac:dyDescent="0.3">
      <c r="O15316" s="5"/>
    </row>
    <row r="15317" spans="15:15" x14ac:dyDescent="0.3">
      <c r="O15317" s="5"/>
    </row>
    <row r="15318" spans="15:15" x14ac:dyDescent="0.3">
      <c r="O15318" s="5"/>
    </row>
    <row r="15319" spans="15:15" x14ac:dyDescent="0.3">
      <c r="O15319" s="5"/>
    </row>
    <row r="15320" spans="15:15" x14ac:dyDescent="0.3">
      <c r="O15320" s="5"/>
    </row>
    <row r="15321" spans="15:15" x14ac:dyDescent="0.3">
      <c r="O15321" s="5"/>
    </row>
    <row r="15322" spans="15:15" x14ac:dyDescent="0.3">
      <c r="O15322" s="5"/>
    </row>
    <row r="15323" spans="15:15" x14ac:dyDescent="0.3">
      <c r="O15323" s="5"/>
    </row>
    <row r="15324" spans="15:15" x14ac:dyDescent="0.3">
      <c r="O15324" s="5"/>
    </row>
    <row r="15325" spans="15:15" x14ac:dyDescent="0.3">
      <c r="O15325" s="5"/>
    </row>
    <row r="15326" spans="15:15" x14ac:dyDescent="0.3">
      <c r="O15326" s="5"/>
    </row>
    <row r="15327" spans="15:15" x14ac:dyDescent="0.3">
      <c r="O15327" s="5"/>
    </row>
    <row r="15328" spans="15:15" x14ac:dyDescent="0.3">
      <c r="O15328" s="5"/>
    </row>
    <row r="15329" spans="15:15" x14ac:dyDescent="0.3">
      <c r="O15329" s="5"/>
    </row>
    <row r="15330" spans="15:15" x14ac:dyDescent="0.3">
      <c r="O15330" s="5"/>
    </row>
    <row r="15331" spans="15:15" x14ac:dyDescent="0.3">
      <c r="O15331" s="5"/>
    </row>
    <row r="15332" spans="15:15" x14ac:dyDescent="0.3">
      <c r="O15332" s="5"/>
    </row>
    <row r="15333" spans="15:15" x14ac:dyDescent="0.3">
      <c r="O15333" s="5"/>
    </row>
    <row r="15334" spans="15:15" x14ac:dyDescent="0.3">
      <c r="O15334" s="5"/>
    </row>
    <row r="15335" spans="15:15" x14ac:dyDescent="0.3">
      <c r="O15335" s="5"/>
    </row>
    <row r="15336" spans="15:15" x14ac:dyDescent="0.3">
      <c r="O15336" s="5"/>
    </row>
    <row r="15337" spans="15:15" x14ac:dyDescent="0.3">
      <c r="O15337" s="5"/>
    </row>
    <row r="15338" spans="15:15" x14ac:dyDescent="0.3">
      <c r="O15338" s="5"/>
    </row>
    <row r="15339" spans="15:15" x14ac:dyDescent="0.3">
      <c r="O15339" s="5"/>
    </row>
    <row r="15340" spans="15:15" x14ac:dyDescent="0.3">
      <c r="O15340" s="5"/>
    </row>
    <row r="15341" spans="15:15" x14ac:dyDescent="0.3">
      <c r="O15341" s="5"/>
    </row>
    <row r="15342" spans="15:15" x14ac:dyDescent="0.3">
      <c r="O15342" s="5"/>
    </row>
    <row r="15343" spans="15:15" x14ac:dyDescent="0.3">
      <c r="O15343" s="5"/>
    </row>
    <row r="15344" spans="15:15" x14ac:dyDescent="0.3">
      <c r="O15344" s="5"/>
    </row>
    <row r="15345" spans="15:15" x14ac:dyDescent="0.3">
      <c r="O15345" s="5"/>
    </row>
    <row r="15346" spans="15:15" x14ac:dyDescent="0.3">
      <c r="O15346" s="5"/>
    </row>
    <row r="15347" spans="15:15" x14ac:dyDescent="0.3">
      <c r="O15347" s="5"/>
    </row>
    <row r="15348" spans="15:15" x14ac:dyDescent="0.3">
      <c r="O15348" s="5"/>
    </row>
    <row r="15349" spans="15:15" x14ac:dyDescent="0.3">
      <c r="O15349" s="5"/>
    </row>
    <row r="15350" spans="15:15" x14ac:dyDescent="0.3">
      <c r="O15350" s="5"/>
    </row>
    <row r="15351" spans="15:15" x14ac:dyDescent="0.3">
      <c r="O15351" s="5"/>
    </row>
    <row r="15352" spans="15:15" x14ac:dyDescent="0.3">
      <c r="O15352" s="5"/>
    </row>
    <row r="15353" spans="15:15" x14ac:dyDescent="0.3">
      <c r="O15353" s="5"/>
    </row>
    <row r="15354" spans="15:15" x14ac:dyDescent="0.3">
      <c r="O15354" s="5"/>
    </row>
    <row r="15355" spans="15:15" x14ac:dyDescent="0.3">
      <c r="O15355" s="5"/>
    </row>
    <row r="15356" spans="15:15" x14ac:dyDescent="0.3">
      <c r="O15356" s="5"/>
    </row>
    <row r="15357" spans="15:15" x14ac:dyDescent="0.3">
      <c r="O15357" s="5"/>
    </row>
    <row r="15358" spans="15:15" x14ac:dyDescent="0.3">
      <c r="O15358" s="5"/>
    </row>
    <row r="15359" spans="15:15" x14ac:dyDescent="0.3">
      <c r="O15359" s="5"/>
    </row>
    <row r="15360" spans="15:15" x14ac:dyDescent="0.3">
      <c r="O15360" s="5"/>
    </row>
    <row r="15361" spans="15:15" x14ac:dyDescent="0.3">
      <c r="O15361" s="5"/>
    </row>
    <row r="15362" spans="15:15" x14ac:dyDescent="0.3">
      <c r="O15362" s="5"/>
    </row>
    <row r="15363" spans="15:15" x14ac:dyDescent="0.3">
      <c r="O15363" s="5"/>
    </row>
    <row r="15364" spans="15:15" x14ac:dyDescent="0.3">
      <c r="O15364" s="5"/>
    </row>
    <row r="15365" spans="15:15" x14ac:dyDescent="0.3">
      <c r="O15365" s="5"/>
    </row>
    <row r="15366" spans="15:15" x14ac:dyDescent="0.3">
      <c r="O15366" s="5"/>
    </row>
    <row r="15367" spans="15:15" x14ac:dyDescent="0.3">
      <c r="O15367" s="5"/>
    </row>
    <row r="15368" spans="15:15" x14ac:dyDescent="0.3">
      <c r="O15368" s="5"/>
    </row>
    <row r="15369" spans="15:15" x14ac:dyDescent="0.3">
      <c r="O15369" s="5"/>
    </row>
    <row r="15370" spans="15:15" x14ac:dyDescent="0.3">
      <c r="O15370" s="5"/>
    </row>
    <row r="15371" spans="15:15" x14ac:dyDescent="0.3">
      <c r="O15371" s="5"/>
    </row>
    <row r="15372" spans="15:15" x14ac:dyDescent="0.3">
      <c r="O15372" s="5"/>
    </row>
    <row r="15373" spans="15:15" x14ac:dyDescent="0.3">
      <c r="O15373" s="5"/>
    </row>
    <row r="15374" spans="15:15" x14ac:dyDescent="0.3">
      <c r="O15374" s="5"/>
    </row>
    <row r="15375" spans="15:15" x14ac:dyDescent="0.3">
      <c r="O15375" s="5"/>
    </row>
    <row r="15376" spans="15:15" x14ac:dyDescent="0.3">
      <c r="O15376" s="5"/>
    </row>
    <row r="15377" spans="15:15" x14ac:dyDescent="0.3">
      <c r="O15377" s="5"/>
    </row>
    <row r="15378" spans="15:15" x14ac:dyDescent="0.3">
      <c r="O15378" s="5"/>
    </row>
    <row r="15379" spans="15:15" x14ac:dyDescent="0.3">
      <c r="O15379" s="5"/>
    </row>
    <row r="15380" spans="15:15" x14ac:dyDescent="0.3">
      <c r="O15380" s="5"/>
    </row>
    <row r="15381" spans="15:15" x14ac:dyDescent="0.3">
      <c r="O15381" s="5"/>
    </row>
    <row r="15382" spans="15:15" x14ac:dyDescent="0.3">
      <c r="O15382" s="5"/>
    </row>
    <row r="15383" spans="15:15" x14ac:dyDescent="0.3">
      <c r="O15383" s="5"/>
    </row>
    <row r="15384" spans="15:15" x14ac:dyDescent="0.3">
      <c r="O15384" s="5"/>
    </row>
    <row r="15385" spans="15:15" x14ac:dyDescent="0.3">
      <c r="O15385" s="5"/>
    </row>
    <row r="15386" spans="15:15" x14ac:dyDescent="0.3">
      <c r="O15386" s="5"/>
    </row>
    <row r="15387" spans="15:15" x14ac:dyDescent="0.3">
      <c r="O15387" s="5"/>
    </row>
    <row r="15388" spans="15:15" x14ac:dyDescent="0.3">
      <c r="O15388" s="5"/>
    </row>
    <row r="15389" spans="15:15" x14ac:dyDescent="0.3">
      <c r="O15389" s="5"/>
    </row>
    <row r="15390" spans="15:15" x14ac:dyDescent="0.3">
      <c r="O15390" s="5"/>
    </row>
    <row r="15391" spans="15:15" x14ac:dyDescent="0.3">
      <c r="O15391" s="5"/>
    </row>
    <row r="15392" spans="15:15" x14ac:dyDescent="0.3">
      <c r="O15392" s="5"/>
    </row>
    <row r="15393" spans="15:15" x14ac:dyDescent="0.3">
      <c r="O15393" s="5"/>
    </row>
    <row r="15394" spans="15:15" x14ac:dyDescent="0.3">
      <c r="O15394" s="5"/>
    </row>
    <row r="15395" spans="15:15" x14ac:dyDescent="0.3">
      <c r="O15395" s="5"/>
    </row>
    <row r="15396" spans="15:15" x14ac:dyDescent="0.3">
      <c r="O15396" s="5"/>
    </row>
    <row r="15397" spans="15:15" x14ac:dyDescent="0.3">
      <c r="O15397" s="5"/>
    </row>
    <row r="15398" spans="15:15" x14ac:dyDescent="0.3">
      <c r="O15398" s="5"/>
    </row>
    <row r="15399" spans="15:15" x14ac:dyDescent="0.3">
      <c r="O15399" s="5"/>
    </row>
    <row r="15400" spans="15:15" x14ac:dyDescent="0.3">
      <c r="O15400" s="5"/>
    </row>
    <row r="15401" spans="15:15" x14ac:dyDescent="0.3">
      <c r="O15401" s="5"/>
    </row>
    <row r="15402" spans="15:15" x14ac:dyDescent="0.3">
      <c r="O15402" s="5"/>
    </row>
    <row r="15403" spans="15:15" x14ac:dyDescent="0.3">
      <c r="O15403" s="5"/>
    </row>
    <row r="15404" spans="15:15" x14ac:dyDescent="0.3">
      <c r="O15404" s="5"/>
    </row>
    <row r="15405" spans="15:15" x14ac:dyDescent="0.3">
      <c r="O15405" s="5"/>
    </row>
    <row r="15406" spans="15:15" x14ac:dyDescent="0.3">
      <c r="O15406" s="5"/>
    </row>
    <row r="15407" spans="15:15" x14ac:dyDescent="0.3">
      <c r="O15407" s="5"/>
    </row>
    <row r="15408" spans="15:15" x14ac:dyDescent="0.3">
      <c r="O15408" s="5"/>
    </row>
    <row r="15409" spans="15:15" x14ac:dyDescent="0.3">
      <c r="O15409" s="5"/>
    </row>
    <row r="15410" spans="15:15" x14ac:dyDescent="0.3">
      <c r="O15410" s="5"/>
    </row>
    <row r="15411" spans="15:15" x14ac:dyDescent="0.3">
      <c r="O15411" s="5"/>
    </row>
    <row r="15412" spans="15:15" x14ac:dyDescent="0.3">
      <c r="O15412" s="5"/>
    </row>
    <row r="15413" spans="15:15" x14ac:dyDescent="0.3">
      <c r="O15413" s="5"/>
    </row>
    <row r="15414" spans="15:15" x14ac:dyDescent="0.3">
      <c r="O15414" s="5"/>
    </row>
    <row r="15415" spans="15:15" x14ac:dyDescent="0.3">
      <c r="O15415" s="5"/>
    </row>
    <row r="15416" spans="15:15" x14ac:dyDescent="0.3">
      <c r="O15416" s="5"/>
    </row>
    <row r="15417" spans="15:15" x14ac:dyDescent="0.3">
      <c r="O15417" s="5"/>
    </row>
    <row r="15418" spans="15:15" x14ac:dyDescent="0.3">
      <c r="O15418" s="5"/>
    </row>
    <row r="15419" spans="15:15" x14ac:dyDescent="0.3">
      <c r="O15419" s="5"/>
    </row>
    <row r="15420" spans="15:15" x14ac:dyDescent="0.3">
      <c r="O15420" s="5"/>
    </row>
    <row r="15421" spans="15:15" x14ac:dyDescent="0.3">
      <c r="O15421" s="5"/>
    </row>
    <row r="15422" spans="15:15" x14ac:dyDescent="0.3">
      <c r="O15422" s="5"/>
    </row>
    <row r="15423" spans="15:15" x14ac:dyDescent="0.3">
      <c r="O15423" s="5"/>
    </row>
    <row r="15424" spans="15:15" x14ac:dyDescent="0.3">
      <c r="O15424" s="5"/>
    </row>
    <row r="15425" spans="15:15" x14ac:dyDescent="0.3">
      <c r="O15425" s="5"/>
    </row>
    <row r="15426" spans="15:15" x14ac:dyDescent="0.3">
      <c r="O15426" s="5"/>
    </row>
    <row r="15427" spans="15:15" x14ac:dyDescent="0.3">
      <c r="O15427" s="5"/>
    </row>
    <row r="15428" spans="15:15" x14ac:dyDescent="0.3">
      <c r="O15428" s="5"/>
    </row>
    <row r="15429" spans="15:15" x14ac:dyDescent="0.3">
      <c r="O15429" s="5"/>
    </row>
    <row r="15430" spans="15:15" x14ac:dyDescent="0.3">
      <c r="O15430" s="5"/>
    </row>
    <row r="15431" spans="15:15" x14ac:dyDescent="0.3">
      <c r="O15431" s="5"/>
    </row>
    <row r="15432" spans="15:15" x14ac:dyDescent="0.3">
      <c r="O15432" s="5"/>
    </row>
    <row r="15433" spans="15:15" x14ac:dyDescent="0.3">
      <c r="O15433" s="5"/>
    </row>
    <row r="15434" spans="15:15" x14ac:dyDescent="0.3">
      <c r="O15434" s="5"/>
    </row>
    <row r="15435" spans="15:15" x14ac:dyDescent="0.3">
      <c r="O15435" s="5"/>
    </row>
    <row r="15436" spans="15:15" x14ac:dyDescent="0.3">
      <c r="O15436" s="5"/>
    </row>
    <row r="15437" spans="15:15" x14ac:dyDescent="0.3">
      <c r="O15437" s="5"/>
    </row>
    <row r="15438" spans="15:15" x14ac:dyDescent="0.3">
      <c r="O15438" s="5"/>
    </row>
    <row r="15439" spans="15:15" x14ac:dyDescent="0.3">
      <c r="O15439" s="5"/>
    </row>
    <row r="15440" spans="15:15" x14ac:dyDescent="0.3">
      <c r="O15440" s="5"/>
    </row>
    <row r="15441" spans="15:15" x14ac:dyDescent="0.3">
      <c r="O15441" s="5"/>
    </row>
    <row r="15442" spans="15:15" x14ac:dyDescent="0.3">
      <c r="O15442" s="5"/>
    </row>
    <row r="15443" spans="15:15" x14ac:dyDescent="0.3">
      <c r="O15443" s="5"/>
    </row>
    <row r="15444" spans="15:15" x14ac:dyDescent="0.3">
      <c r="O15444" s="5"/>
    </row>
    <row r="15445" spans="15:15" x14ac:dyDescent="0.3">
      <c r="O15445" s="5"/>
    </row>
    <row r="15446" spans="15:15" x14ac:dyDescent="0.3">
      <c r="O15446" s="5"/>
    </row>
    <row r="15447" spans="15:15" x14ac:dyDescent="0.3">
      <c r="O15447" s="5"/>
    </row>
    <row r="15448" spans="15:15" x14ac:dyDescent="0.3">
      <c r="O15448" s="5"/>
    </row>
    <row r="15449" spans="15:15" x14ac:dyDescent="0.3">
      <c r="O15449" s="5"/>
    </row>
    <row r="15450" spans="15:15" x14ac:dyDescent="0.3">
      <c r="O15450" s="5"/>
    </row>
    <row r="15451" spans="15:15" x14ac:dyDescent="0.3">
      <c r="O15451" s="5"/>
    </row>
    <row r="15452" spans="15:15" x14ac:dyDescent="0.3">
      <c r="O15452" s="5"/>
    </row>
    <row r="15453" spans="15:15" x14ac:dyDescent="0.3">
      <c r="O15453" s="5"/>
    </row>
    <row r="15454" spans="15:15" x14ac:dyDescent="0.3">
      <c r="O15454" s="5"/>
    </row>
    <row r="15455" spans="15:15" x14ac:dyDescent="0.3">
      <c r="O15455" s="5"/>
    </row>
    <row r="15456" spans="15:15" x14ac:dyDescent="0.3">
      <c r="O15456" s="5"/>
    </row>
    <row r="15457" spans="15:15" x14ac:dyDescent="0.3">
      <c r="O15457" s="5"/>
    </row>
    <row r="15458" spans="15:15" x14ac:dyDescent="0.3">
      <c r="O15458" s="5"/>
    </row>
    <row r="15459" spans="15:15" x14ac:dyDescent="0.3">
      <c r="O15459" s="5"/>
    </row>
    <row r="15460" spans="15:15" x14ac:dyDescent="0.3">
      <c r="O15460" s="5"/>
    </row>
    <row r="15461" spans="15:15" x14ac:dyDescent="0.3">
      <c r="O15461" s="5"/>
    </row>
    <row r="15462" spans="15:15" x14ac:dyDescent="0.3">
      <c r="O15462" s="5"/>
    </row>
    <row r="15463" spans="15:15" x14ac:dyDescent="0.3">
      <c r="O15463" s="5"/>
    </row>
    <row r="15464" spans="15:15" x14ac:dyDescent="0.3">
      <c r="O15464" s="5"/>
    </row>
    <row r="15465" spans="15:15" x14ac:dyDescent="0.3">
      <c r="O15465" s="5"/>
    </row>
    <row r="15466" spans="15:15" x14ac:dyDescent="0.3">
      <c r="O15466" s="5"/>
    </row>
    <row r="15467" spans="15:15" x14ac:dyDescent="0.3">
      <c r="O15467" s="5"/>
    </row>
    <row r="15468" spans="15:15" x14ac:dyDescent="0.3">
      <c r="O15468" s="5"/>
    </row>
    <row r="15469" spans="15:15" x14ac:dyDescent="0.3">
      <c r="O15469" s="5"/>
    </row>
    <row r="15470" spans="15:15" x14ac:dyDescent="0.3">
      <c r="O15470" s="5"/>
    </row>
    <row r="15471" spans="15:15" x14ac:dyDescent="0.3">
      <c r="O15471" s="5"/>
    </row>
    <row r="15472" spans="15:15" x14ac:dyDescent="0.3">
      <c r="O15472" s="5"/>
    </row>
    <row r="15473" spans="15:15" x14ac:dyDescent="0.3">
      <c r="O15473" s="5"/>
    </row>
    <row r="15474" spans="15:15" x14ac:dyDescent="0.3">
      <c r="O15474" s="5"/>
    </row>
    <row r="15475" spans="15:15" x14ac:dyDescent="0.3">
      <c r="O15475" s="5"/>
    </row>
    <row r="15476" spans="15:15" x14ac:dyDescent="0.3">
      <c r="O15476" s="5"/>
    </row>
    <row r="15477" spans="15:15" x14ac:dyDescent="0.3">
      <c r="O15477" s="5"/>
    </row>
    <row r="15478" spans="15:15" x14ac:dyDescent="0.3">
      <c r="O15478" s="5"/>
    </row>
    <row r="15479" spans="15:15" x14ac:dyDescent="0.3">
      <c r="O15479" s="5"/>
    </row>
    <row r="15480" spans="15:15" x14ac:dyDescent="0.3">
      <c r="O15480" s="5"/>
    </row>
    <row r="15481" spans="15:15" x14ac:dyDescent="0.3">
      <c r="O15481" s="5"/>
    </row>
    <row r="15482" spans="15:15" x14ac:dyDescent="0.3">
      <c r="O15482" s="5"/>
    </row>
    <row r="15483" spans="15:15" x14ac:dyDescent="0.3">
      <c r="O15483" s="5"/>
    </row>
    <row r="15484" spans="15:15" x14ac:dyDescent="0.3">
      <c r="O15484" s="5"/>
    </row>
    <row r="15485" spans="15:15" x14ac:dyDescent="0.3">
      <c r="O15485" s="5"/>
    </row>
    <row r="15486" spans="15:15" x14ac:dyDescent="0.3">
      <c r="O15486" s="5"/>
    </row>
    <row r="15487" spans="15:15" x14ac:dyDescent="0.3">
      <c r="O15487" s="5"/>
    </row>
    <row r="15488" spans="15:15" x14ac:dyDescent="0.3">
      <c r="O15488" s="5"/>
    </row>
    <row r="15489" spans="15:15" x14ac:dyDescent="0.3">
      <c r="O15489" s="5"/>
    </row>
    <row r="15490" spans="15:15" x14ac:dyDescent="0.3">
      <c r="O15490" s="5"/>
    </row>
    <row r="15491" spans="15:15" x14ac:dyDescent="0.3">
      <c r="O15491" s="5"/>
    </row>
    <row r="15492" spans="15:15" x14ac:dyDescent="0.3">
      <c r="O15492" s="5"/>
    </row>
    <row r="15493" spans="15:15" x14ac:dyDescent="0.3">
      <c r="O15493" s="5"/>
    </row>
    <row r="15494" spans="15:15" x14ac:dyDescent="0.3">
      <c r="O15494" s="5"/>
    </row>
    <row r="15495" spans="15:15" x14ac:dyDescent="0.3">
      <c r="O15495" s="5"/>
    </row>
    <row r="15496" spans="15:15" x14ac:dyDescent="0.3">
      <c r="O15496" s="5"/>
    </row>
    <row r="15497" spans="15:15" x14ac:dyDescent="0.3">
      <c r="O15497" s="5"/>
    </row>
    <row r="15498" spans="15:15" x14ac:dyDescent="0.3">
      <c r="O15498" s="5"/>
    </row>
    <row r="15499" spans="15:15" x14ac:dyDescent="0.3">
      <c r="O15499" s="5"/>
    </row>
    <row r="15500" spans="15:15" x14ac:dyDescent="0.3">
      <c r="O15500" s="5"/>
    </row>
    <row r="15501" spans="15:15" x14ac:dyDescent="0.3">
      <c r="O15501" s="5"/>
    </row>
    <row r="15502" spans="15:15" x14ac:dyDescent="0.3">
      <c r="O15502" s="5"/>
    </row>
    <row r="15503" spans="15:15" x14ac:dyDescent="0.3">
      <c r="O15503" s="5"/>
    </row>
    <row r="15504" spans="15:15" x14ac:dyDescent="0.3">
      <c r="O15504" s="5"/>
    </row>
    <row r="15505" spans="15:15" x14ac:dyDescent="0.3">
      <c r="O15505" s="5"/>
    </row>
    <row r="15506" spans="15:15" x14ac:dyDescent="0.3">
      <c r="O15506" s="5"/>
    </row>
    <row r="15507" spans="15:15" x14ac:dyDescent="0.3">
      <c r="O15507" s="5"/>
    </row>
    <row r="15508" spans="15:15" x14ac:dyDescent="0.3">
      <c r="O15508" s="5"/>
    </row>
    <row r="15509" spans="15:15" x14ac:dyDescent="0.3">
      <c r="O15509" s="5"/>
    </row>
    <row r="15510" spans="15:15" x14ac:dyDescent="0.3">
      <c r="O15510" s="5"/>
    </row>
    <row r="15511" spans="15:15" x14ac:dyDescent="0.3">
      <c r="O15511" s="5"/>
    </row>
    <row r="15512" spans="15:15" x14ac:dyDescent="0.3">
      <c r="O15512" s="5"/>
    </row>
    <row r="15513" spans="15:15" x14ac:dyDescent="0.3">
      <c r="O15513" s="5"/>
    </row>
    <row r="15514" spans="15:15" x14ac:dyDescent="0.3">
      <c r="O15514" s="5"/>
    </row>
    <row r="15515" spans="15:15" x14ac:dyDescent="0.3">
      <c r="O15515" s="5"/>
    </row>
    <row r="15516" spans="15:15" x14ac:dyDescent="0.3">
      <c r="O15516" s="5"/>
    </row>
    <row r="15517" spans="15:15" x14ac:dyDescent="0.3">
      <c r="O15517" s="5"/>
    </row>
    <row r="15518" spans="15:15" x14ac:dyDescent="0.3">
      <c r="O15518" s="5"/>
    </row>
    <row r="15519" spans="15:15" x14ac:dyDescent="0.3">
      <c r="O15519" s="5"/>
    </row>
    <row r="15520" spans="15:15" x14ac:dyDescent="0.3">
      <c r="O15520" s="5"/>
    </row>
    <row r="15521" spans="15:15" x14ac:dyDescent="0.3">
      <c r="O15521" s="5"/>
    </row>
    <row r="15522" spans="15:15" x14ac:dyDescent="0.3">
      <c r="O15522" s="5"/>
    </row>
    <row r="15523" spans="15:15" x14ac:dyDescent="0.3">
      <c r="O15523" s="5"/>
    </row>
    <row r="15524" spans="15:15" x14ac:dyDescent="0.3">
      <c r="O15524" s="5"/>
    </row>
    <row r="15525" spans="15:15" x14ac:dyDescent="0.3">
      <c r="O15525" s="5"/>
    </row>
    <row r="15526" spans="15:15" x14ac:dyDescent="0.3">
      <c r="O15526" s="5"/>
    </row>
    <row r="15527" spans="15:15" x14ac:dyDescent="0.3">
      <c r="O15527" s="5"/>
    </row>
    <row r="15528" spans="15:15" x14ac:dyDescent="0.3">
      <c r="O15528" s="5"/>
    </row>
    <row r="15529" spans="15:15" x14ac:dyDescent="0.3">
      <c r="O15529" s="5"/>
    </row>
    <row r="15530" spans="15:15" x14ac:dyDescent="0.3">
      <c r="O15530" s="5"/>
    </row>
    <row r="15531" spans="15:15" x14ac:dyDescent="0.3">
      <c r="O15531" s="5"/>
    </row>
    <row r="15532" spans="15:15" x14ac:dyDescent="0.3">
      <c r="O15532" s="5"/>
    </row>
    <row r="15533" spans="15:15" x14ac:dyDescent="0.3">
      <c r="O15533" s="5"/>
    </row>
    <row r="15534" spans="15:15" x14ac:dyDescent="0.3">
      <c r="O15534" s="5"/>
    </row>
    <row r="15535" spans="15:15" x14ac:dyDescent="0.3">
      <c r="O15535" s="5"/>
    </row>
    <row r="15536" spans="15:15" x14ac:dyDescent="0.3">
      <c r="O15536" s="5"/>
    </row>
    <row r="15537" spans="15:15" x14ac:dyDescent="0.3">
      <c r="O15537" s="5"/>
    </row>
    <row r="15538" spans="15:15" x14ac:dyDescent="0.3">
      <c r="O15538" s="5"/>
    </row>
    <row r="15539" spans="15:15" x14ac:dyDescent="0.3">
      <c r="O15539" s="5"/>
    </row>
    <row r="15540" spans="15:15" x14ac:dyDescent="0.3">
      <c r="O15540" s="5"/>
    </row>
    <row r="15541" spans="15:15" x14ac:dyDescent="0.3">
      <c r="O15541" s="5"/>
    </row>
    <row r="15542" spans="15:15" x14ac:dyDescent="0.3">
      <c r="O15542" s="5"/>
    </row>
    <row r="15543" spans="15:15" x14ac:dyDescent="0.3">
      <c r="O15543" s="5"/>
    </row>
    <row r="15544" spans="15:15" x14ac:dyDescent="0.3">
      <c r="O15544" s="5"/>
    </row>
    <row r="15545" spans="15:15" x14ac:dyDescent="0.3">
      <c r="O15545" s="5"/>
    </row>
    <row r="15546" spans="15:15" x14ac:dyDescent="0.3">
      <c r="O15546" s="5"/>
    </row>
    <row r="15547" spans="15:15" x14ac:dyDescent="0.3">
      <c r="O15547" s="5"/>
    </row>
    <row r="15548" spans="15:15" x14ac:dyDescent="0.3">
      <c r="O15548" s="5"/>
    </row>
    <row r="15549" spans="15:15" x14ac:dyDescent="0.3">
      <c r="O15549" s="5"/>
    </row>
    <row r="15550" spans="15:15" x14ac:dyDescent="0.3">
      <c r="O15550" s="5"/>
    </row>
    <row r="15551" spans="15:15" x14ac:dyDescent="0.3">
      <c r="O15551" s="5"/>
    </row>
    <row r="15552" spans="15:15" x14ac:dyDescent="0.3">
      <c r="O15552" s="5"/>
    </row>
    <row r="15553" spans="15:15" x14ac:dyDescent="0.3">
      <c r="O15553" s="5"/>
    </row>
    <row r="15554" spans="15:15" x14ac:dyDescent="0.3">
      <c r="O15554" s="5"/>
    </row>
    <row r="15555" spans="15:15" x14ac:dyDescent="0.3">
      <c r="O15555" s="5"/>
    </row>
    <row r="15556" spans="15:15" x14ac:dyDescent="0.3">
      <c r="O15556" s="5"/>
    </row>
    <row r="15557" spans="15:15" x14ac:dyDescent="0.3">
      <c r="O15557" s="5"/>
    </row>
    <row r="15558" spans="15:15" x14ac:dyDescent="0.3">
      <c r="O15558" s="5"/>
    </row>
    <row r="15559" spans="15:15" x14ac:dyDescent="0.3">
      <c r="O15559" s="5"/>
    </row>
    <row r="15560" spans="15:15" x14ac:dyDescent="0.3">
      <c r="O15560" s="5"/>
    </row>
    <row r="15561" spans="15:15" x14ac:dyDescent="0.3">
      <c r="O15561" s="5"/>
    </row>
    <row r="15562" spans="15:15" x14ac:dyDescent="0.3">
      <c r="O15562" s="5"/>
    </row>
    <row r="15563" spans="15:15" x14ac:dyDescent="0.3">
      <c r="O15563" s="5"/>
    </row>
    <row r="15564" spans="15:15" x14ac:dyDescent="0.3">
      <c r="O15564" s="5"/>
    </row>
    <row r="15565" spans="15:15" x14ac:dyDescent="0.3">
      <c r="O15565" s="5"/>
    </row>
    <row r="15566" spans="15:15" x14ac:dyDescent="0.3">
      <c r="O15566" s="5"/>
    </row>
    <row r="15567" spans="15:15" x14ac:dyDescent="0.3">
      <c r="O15567" s="5"/>
    </row>
    <row r="15568" spans="15:15" x14ac:dyDescent="0.3">
      <c r="O15568" s="5"/>
    </row>
    <row r="15569" spans="15:15" x14ac:dyDescent="0.3">
      <c r="O15569" s="5"/>
    </row>
    <row r="15570" spans="15:15" x14ac:dyDescent="0.3">
      <c r="O15570" s="5"/>
    </row>
    <row r="15571" spans="15:15" x14ac:dyDescent="0.3">
      <c r="O15571" s="5"/>
    </row>
    <row r="15572" spans="15:15" x14ac:dyDescent="0.3">
      <c r="O15572" s="5"/>
    </row>
    <row r="15573" spans="15:15" x14ac:dyDescent="0.3">
      <c r="O15573" s="5"/>
    </row>
    <row r="15574" spans="15:15" x14ac:dyDescent="0.3">
      <c r="O15574" s="5"/>
    </row>
    <row r="15575" spans="15:15" x14ac:dyDescent="0.3">
      <c r="O15575" s="5"/>
    </row>
    <row r="15576" spans="15:15" x14ac:dyDescent="0.3">
      <c r="O15576" s="5"/>
    </row>
    <row r="15577" spans="15:15" x14ac:dyDescent="0.3">
      <c r="O15577" s="5"/>
    </row>
    <row r="15578" spans="15:15" x14ac:dyDescent="0.3">
      <c r="O15578" s="5"/>
    </row>
    <row r="15579" spans="15:15" x14ac:dyDescent="0.3">
      <c r="O15579" s="5"/>
    </row>
    <row r="15580" spans="15:15" x14ac:dyDescent="0.3">
      <c r="O15580" s="5"/>
    </row>
    <row r="15581" spans="15:15" x14ac:dyDescent="0.3">
      <c r="O15581" s="5"/>
    </row>
    <row r="15582" spans="15:15" x14ac:dyDescent="0.3">
      <c r="O15582" s="5"/>
    </row>
    <row r="15583" spans="15:15" x14ac:dyDescent="0.3">
      <c r="O15583" s="5"/>
    </row>
    <row r="15584" spans="15:15" x14ac:dyDescent="0.3">
      <c r="O15584" s="5"/>
    </row>
    <row r="15585" spans="15:15" x14ac:dyDescent="0.3">
      <c r="O15585" s="5"/>
    </row>
    <row r="15586" spans="15:15" x14ac:dyDescent="0.3">
      <c r="O15586" s="5"/>
    </row>
    <row r="15587" spans="15:15" x14ac:dyDescent="0.3">
      <c r="O15587" s="5"/>
    </row>
    <row r="15588" spans="15:15" x14ac:dyDescent="0.3">
      <c r="O15588" s="5"/>
    </row>
    <row r="15589" spans="15:15" x14ac:dyDescent="0.3">
      <c r="O15589" s="5"/>
    </row>
    <row r="15590" spans="15:15" x14ac:dyDescent="0.3">
      <c r="O15590" s="5"/>
    </row>
    <row r="15591" spans="15:15" x14ac:dyDescent="0.3">
      <c r="O15591" s="5"/>
    </row>
    <row r="15592" spans="15:15" x14ac:dyDescent="0.3">
      <c r="O15592" s="5"/>
    </row>
    <row r="15593" spans="15:15" x14ac:dyDescent="0.3">
      <c r="O15593" s="5"/>
    </row>
    <row r="15594" spans="15:15" x14ac:dyDescent="0.3">
      <c r="O15594" s="5"/>
    </row>
    <row r="15595" spans="15:15" x14ac:dyDescent="0.3">
      <c r="O15595" s="5"/>
    </row>
    <row r="15596" spans="15:15" x14ac:dyDescent="0.3">
      <c r="O15596" s="5"/>
    </row>
    <row r="15597" spans="15:15" x14ac:dyDescent="0.3">
      <c r="O15597" s="5"/>
    </row>
    <row r="15598" spans="15:15" x14ac:dyDescent="0.3">
      <c r="O15598" s="5"/>
    </row>
    <row r="15599" spans="15:15" x14ac:dyDescent="0.3">
      <c r="O15599" s="5"/>
    </row>
    <row r="15600" spans="15:15" x14ac:dyDescent="0.3">
      <c r="O15600" s="5"/>
    </row>
    <row r="15601" spans="15:15" x14ac:dyDescent="0.3">
      <c r="O15601" s="5"/>
    </row>
    <row r="15602" spans="15:15" x14ac:dyDescent="0.3">
      <c r="O15602" s="5"/>
    </row>
    <row r="15603" spans="15:15" x14ac:dyDescent="0.3">
      <c r="O15603" s="5"/>
    </row>
    <row r="15604" spans="15:15" x14ac:dyDescent="0.3">
      <c r="O15604" s="5"/>
    </row>
    <row r="15605" spans="15:15" x14ac:dyDescent="0.3">
      <c r="O15605" s="5"/>
    </row>
    <row r="15606" spans="15:15" x14ac:dyDescent="0.3">
      <c r="O15606" s="5"/>
    </row>
    <row r="15607" spans="15:15" x14ac:dyDescent="0.3">
      <c r="O15607" s="5"/>
    </row>
    <row r="15608" spans="15:15" x14ac:dyDescent="0.3">
      <c r="O15608" s="5"/>
    </row>
    <row r="15609" spans="15:15" x14ac:dyDescent="0.3">
      <c r="O15609" s="5"/>
    </row>
    <row r="15610" spans="15:15" x14ac:dyDescent="0.3">
      <c r="O15610" s="5"/>
    </row>
    <row r="15611" spans="15:15" x14ac:dyDescent="0.3">
      <c r="O15611" s="5"/>
    </row>
    <row r="15612" spans="15:15" x14ac:dyDescent="0.3">
      <c r="O15612" s="5"/>
    </row>
    <row r="15613" spans="15:15" x14ac:dyDescent="0.3">
      <c r="O15613" s="5"/>
    </row>
    <row r="15614" spans="15:15" x14ac:dyDescent="0.3">
      <c r="O15614" s="5"/>
    </row>
    <row r="15615" spans="15:15" x14ac:dyDescent="0.3">
      <c r="O15615" s="5"/>
    </row>
    <row r="15616" spans="15:15" x14ac:dyDescent="0.3">
      <c r="O15616" s="5"/>
    </row>
    <row r="15617" spans="15:15" x14ac:dyDescent="0.3">
      <c r="O15617" s="5"/>
    </row>
    <row r="15618" spans="15:15" x14ac:dyDescent="0.3">
      <c r="O15618" s="5"/>
    </row>
    <row r="15619" spans="15:15" x14ac:dyDescent="0.3">
      <c r="O15619" s="5"/>
    </row>
    <row r="15620" spans="15:15" x14ac:dyDescent="0.3">
      <c r="O15620" s="5"/>
    </row>
    <row r="15621" spans="15:15" x14ac:dyDescent="0.3">
      <c r="O15621" s="5"/>
    </row>
    <row r="15622" spans="15:15" x14ac:dyDescent="0.3">
      <c r="O15622" s="5"/>
    </row>
    <row r="15623" spans="15:15" x14ac:dyDescent="0.3">
      <c r="O15623" s="5"/>
    </row>
    <row r="15624" spans="15:15" x14ac:dyDescent="0.3">
      <c r="O15624" s="5"/>
    </row>
    <row r="15625" spans="15:15" x14ac:dyDescent="0.3">
      <c r="O15625" s="5"/>
    </row>
    <row r="15626" spans="15:15" x14ac:dyDescent="0.3">
      <c r="O15626" s="5"/>
    </row>
    <row r="15627" spans="15:15" x14ac:dyDescent="0.3">
      <c r="O15627" s="5"/>
    </row>
    <row r="15628" spans="15:15" x14ac:dyDescent="0.3">
      <c r="O15628" s="5"/>
    </row>
    <row r="15629" spans="15:15" x14ac:dyDescent="0.3">
      <c r="O15629" s="5"/>
    </row>
    <row r="15630" spans="15:15" x14ac:dyDescent="0.3">
      <c r="O15630" s="5"/>
    </row>
    <row r="15631" spans="15:15" x14ac:dyDescent="0.3">
      <c r="O15631" s="5"/>
    </row>
    <row r="15632" spans="15:15" x14ac:dyDescent="0.3">
      <c r="O15632" s="5"/>
    </row>
    <row r="15633" spans="15:15" x14ac:dyDescent="0.3">
      <c r="O15633" s="5"/>
    </row>
    <row r="15634" spans="15:15" x14ac:dyDescent="0.3">
      <c r="O15634" s="5"/>
    </row>
    <row r="15635" spans="15:15" x14ac:dyDescent="0.3">
      <c r="O15635" s="5"/>
    </row>
    <row r="15636" spans="15:15" x14ac:dyDescent="0.3">
      <c r="O15636" s="5"/>
    </row>
    <row r="15637" spans="15:15" x14ac:dyDescent="0.3">
      <c r="O15637" s="5"/>
    </row>
    <row r="15638" spans="15:15" x14ac:dyDescent="0.3">
      <c r="O15638" s="5"/>
    </row>
    <row r="15639" spans="15:15" x14ac:dyDescent="0.3">
      <c r="O15639" s="5"/>
    </row>
    <row r="15640" spans="15:15" x14ac:dyDescent="0.3">
      <c r="O15640" s="5"/>
    </row>
    <row r="15641" spans="15:15" x14ac:dyDescent="0.3">
      <c r="O15641" s="5"/>
    </row>
    <row r="15642" spans="15:15" x14ac:dyDescent="0.3">
      <c r="O15642" s="5"/>
    </row>
    <row r="15643" spans="15:15" x14ac:dyDescent="0.3">
      <c r="O15643" s="5"/>
    </row>
    <row r="15644" spans="15:15" x14ac:dyDescent="0.3">
      <c r="O15644" s="5"/>
    </row>
    <row r="15645" spans="15:15" x14ac:dyDescent="0.3">
      <c r="O15645" s="5"/>
    </row>
    <row r="15646" spans="15:15" x14ac:dyDescent="0.3">
      <c r="O15646" s="5"/>
    </row>
    <row r="15647" spans="15:15" x14ac:dyDescent="0.3">
      <c r="O15647" s="5"/>
    </row>
    <row r="15648" spans="15:15" x14ac:dyDescent="0.3">
      <c r="O15648" s="5"/>
    </row>
    <row r="15649" spans="15:15" x14ac:dyDescent="0.3">
      <c r="O15649" s="5"/>
    </row>
    <row r="15650" spans="15:15" x14ac:dyDescent="0.3">
      <c r="O15650" s="5"/>
    </row>
    <row r="15651" spans="15:15" x14ac:dyDescent="0.3">
      <c r="O15651" s="5"/>
    </row>
    <row r="15652" spans="15:15" x14ac:dyDescent="0.3">
      <c r="O15652" s="5"/>
    </row>
    <row r="15653" spans="15:15" x14ac:dyDescent="0.3">
      <c r="O15653" s="5"/>
    </row>
    <row r="15654" spans="15:15" x14ac:dyDescent="0.3">
      <c r="O15654" s="5"/>
    </row>
    <row r="15655" spans="15:15" x14ac:dyDescent="0.3">
      <c r="O15655" s="5"/>
    </row>
    <row r="15656" spans="15:15" x14ac:dyDescent="0.3">
      <c r="O15656" s="5"/>
    </row>
    <row r="15657" spans="15:15" x14ac:dyDescent="0.3">
      <c r="O15657" s="5"/>
    </row>
    <row r="15658" spans="15:15" x14ac:dyDescent="0.3">
      <c r="O15658" s="5"/>
    </row>
    <row r="15659" spans="15:15" x14ac:dyDescent="0.3">
      <c r="O15659" s="5"/>
    </row>
    <row r="15660" spans="15:15" x14ac:dyDescent="0.3">
      <c r="O15660" s="5"/>
    </row>
    <row r="15661" spans="15:15" x14ac:dyDescent="0.3">
      <c r="O15661" s="5"/>
    </row>
    <row r="15662" spans="15:15" x14ac:dyDescent="0.3">
      <c r="O15662" s="5"/>
    </row>
    <row r="15663" spans="15:15" x14ac:dyDescent="0.3">
      <c r="O15663" s="5"/>
    </row>
    <row r="15664" spans="15:15" x14ac:dyDescent="0.3">
      <c r="O15664" s="5"/>
    </row>
    <row r="15665" spans="15:15" x14ac:dyDescent="0.3">
      <c r="O15665" s="5"/>
    </row>
    <row r="15666" spans="15:15" x14ac:dyDescent="0.3">
      <c r="O15666" s="5"/>
    </row>
    <row r="15667" spans="15:15" x14ac:dyDescent="0.3">
      <c r="O15667" s="5"/>
    </row>
    <row r="15668" spans="15:15" x14ac:dyDescent="0.3">
      <c r="O15668" s="5"/>
    </row>
    <row r="15669" spans="15:15" x14ac:dyDescent="0.3">
      <c r="O15669" s="5"/>
    </row>
    <row r="15670" spans="15:15" x14ac:dyDescent="0.3">
      <c r="O15670" s="5"/>
    </row>
    <row r="15671" spans="15:15" x14ac:dyDescent="0.3">
      <c r="O15671" s="5"/>
    </row>
    <row r="15672" spans="15:15" x14ac:dyDescent="0.3">
      <c r="O15672" s="5"/>
    </row>
    <row r="15673" spans="15:15" x14ac:dyDescent="0.3">
      <c r="O15673" s="5"/>
    </row>
    <row r="15674" spans="15:15" x14ac:dyDescent="0.3">
      <c r="O15674" s="5"/>
    </row>
    <row r="15675" spans="15:15" x14ac:dyDescent="0.3">
      <c r="O15675" s="5"/>
    </row>
    <row r="15676" spans="15:15" x14ac:dyDescent="0.3">
      <c r="O15676" s="5"/>
    </row>
    <row r="15677" spans="15:15" x14ac:dyDescent="0.3">
      <c r="O15677" s="5"/>
    </row>
    <row r="15678" spans="15:15" x14ac:dyDescent="0.3">
      <c r="O15678" s="5"/>
    </row>
    <row r="15679" spans="15:15" x14ac:dyDescent="0.3">
      <c r="O15679" s="5"/>
    </row>
    <row r="15680" spans="15:15" x14ac:dyDescent="0.3">
      <c r="O15680" s="5"/>
    </row>
    <row r="15681" spans="15:15" x14ac:dyDescent="0.3">
      <c r="O15681" s="5"/>
    </row>
    <row r="15682" spans="15:15" x14ac:dyDescent="0.3">
      <c r="O15682" s="5"/>
    </row>
    <row r="15683" spans="15:15" x14ac:dyDescent="0.3">
      <c r="O15683" s="5"/>
    </row>
    <row r="15684" spans="15:15" x14ac:dyDescent="0.3">
      <c r="O15684" s="5"/>
    </row>
    <row r="15685" spans="15:15" x14ac:dyDescent="0.3">
      <c r="O15685" s="5"/>
    </row>
    <row r="15686" spans="15:15" x14ac:dyDescent="0.3">
      <c r="O15686" s="5"/>
    </row>
    <row r="15687" spans="15:15" x14ac:dyDescent="0.3">
      <c r="O15687" s="5"/>
    </row>
    <row r="15688" spans="15:15" x14ac:dyDescent="0.3">
      <c r="O15688" s="5"/>
    </row>
    <row r="15689" spans="15:15" x14ac:dyDescent="0.3">
      <c r="O15689" s="5"/>
    </row>
    <row r="15690" spans="15:15" x14ac:dyDescent="0.3">
      <c r="O15690" s="5"/>
    </row>
    <row r="15691" spans="15:15" x14ac:dyDescent="0.3">
      <c r="O15691" s="5"/>
    </row>
    <row r="15692" spans="15:15" x14ac:dyDescent="0.3">
      <c r="O15692" s="5"/>
    </row>
    <row r="15693" spans="15:15" x14ac:dyDescent="0.3">
      <c r="O15693" s="5"/>
    </row>
    <row r="15694" spans="15:15" x14ac:dyDescent="0.3">
      <c r="O15694" s="5"/>
    </row>
    <row r="15695" spans="15:15" x14ac:dyDescent="0.3">
      <c r="O15695" s="5"/>
    </row>
    <row r="15696" spans="15:15" x14ac:dyDescent="0.3">
      <c r="O15696" s="5"/>
    </row>
    <row r="15697" spans="15:15" x14ac:dyDescent="0.3">
      <c r="O15697" s="5"/>
    </row>
    <row r="15698" spans="15:15" x14ac:dyDescent="0.3">
      <c r="O15698" s="5"/>
    </row>
    <row r="15699" spans="15:15" x14ac:dyDescent="0.3">
      <c r="O15699" s="5"/>
    </row>
    <row r="15700" spans="15:15" x14ac:dyDescent="0.3">
      <c r="O15700" s="5"/>
    </row>
    <row r="15701" spans="15:15" x14ac:dyDescent="0.3">
      <c r="O15701" s="5"/>
    </row>
    <row r="15702" spans="15:15" x14ac:dyDescent="0.3">
      <c r="O15702" s="5"/>
    </row>
    <row r="15703" spans="15:15" x14ac:dyDescent="0.3">
      <c r="O15703" s="5"/>
    </row>
    <row r="15704" spans="15:15" x14ac:dyDescent="0.3">
      <c r="O15704" s="5"/>
    </row>
    <row r="15705" spans="15:15" x14ac:dyDescent="0.3">
      <c r="O15705" s="5"/>
    </row>
    <row r="15706" spans="15:15" x14ac:dyDescent="0.3">
      <c r="O15706" s="5"/>
    </row>
    <row r="15707" spans="15:15" x14ac:dyDescent="0.3">
      <c r="O15707" s="5"/>
    </row>
    <row r="15708" spans="15:15" x14ac:dyDescent="0.3">
      <c r="O15708" s="5"/>
    </row>
    <row r="15709" spans="15:15" x14ac:dyDescent="0.3">
      <c r="O15709" s="5"/>
    </row>
    <row r="15710" spans="15:15" x14ac:dyDescent="0.3">
      <c r="O15710" s="5"/>
    </row>
    <row r="15711" spans="15:15" x14ac:dyDescent="0.3">
      <c r="O15711" s="5"/>
    </row>
    <row r="15712" spans="15:15" x14ac:dyDescent="0.3">
      <c r="O15712" s="5"/>
    </row>
    <row r="15713" spans="15:15" x14ac:dyDescent="0.3">
      <c r="O15713" s="5"/>
    </row>
    <row r="15714" spans="15:15" x14ac:dyDescent="0.3">
      <c r="O15714" s="5"/>
    </row>
    <row r="15715" spans="15:15" x14ac:dyDescent="0.3">
      <c r="O15715" s="5"/>
    </row>
    <row r="15716" spans="15:15" x14ac:dyDescent="0.3">
      <c r="O15716" s="5"/>
    </row>
    <row r="15717" spans="15:15" x14ac:dyDescent="0.3">
      <c r="O15717" s="5"/>
    </row>
    <row r="15718" spans="15:15" x14ac:dyDescent="0.3">
      <c r="O15718" s="5"/>
    </row>
    <row r="15719" spans="15:15" x14ac:dyDescent="0.3">
      <c r="O15719" s="5"/>
    </row>
    <row r="15720" spans="15:15" x14ac:dyDescent="0.3">
      <c r="O15720" s="5"/>
    </row>
    <row r="15721" spans="15:15" x14ac:dyDescent="0.3">
      <c r="O15721" s="5"/>
    </row>
    <row r="15722" spans="15:15" x14ac:dyDescent="0.3">
      <c r="O15722" s="5"/>
    </row>
    <row r="15723" spans="15:15" x14ac:dyDescent="0.3">
      <c r="O15723" s="5"/>
    </row>
    <row r="15724" spans="15:15" x14ac:dyDescent="0.3">
      <c r="O15724" s="5"/>
    </row>
    <row r="15725" spans="15:15" x14ac:dyDescent="0.3">
      <c r="O15725" s="5"/>
    </row>
    <row r="15726" spans="15:15" x14ac:dyDescent="0.3">
      <c r="O15726" s="5"/>
    </row>
    <row r="15727" spans="15:15" x14ac:dyDescent="0.3">
      <c r="O15727" s="5"/>
    </row>
    <row r="15728" spans="15:15" x14ac:dyDescent="0.3">
      <c r="O15728" s="5"/>
    </row>
    <row r="15729" spans="15:15" x14ac:dyDescent="0.3">
      <c r="O15729" s="5"/>
    </row>
    <row r="15730" spans="15:15" x14ac:dyDescent="0.3">
      <c r="O15730" s="5"/>
    </row>
    <row r="15731" spans="15:15" x14ac:dyDescent="0.3">
      <c r="O15731" s="5"/>
    </row>
    <row r="15732" spans="15:15" x14ac:dyDescent="0.3">
      <c r="O15732" s="5"/>
    </row>
    <row r="15733" spans="15:15" x14ac:dyDescent="0.3">
      <c r="O15733" s="5"/>
    </row>
    <row r="15734" spans="15:15" x14ac:dyDescent="0.3">
      <c r="O15734" s="5"/>
    </row>
    <row r="15735" spans="15:15" x14ac:dyDescent="0.3">
      <c r="O15735" s="5"/>
    </row>
    <row r="15736" spans="15:15" x14ac:dyDescent="0.3">
      <c r="O15736" s="5"/>
    </row>
    <row r="15737" spans="15:15" x14ac:dyDescent="0.3">
      <c r="O15737" s="5"/>
    </row>
    <row r="15738" spans="15:15" x14ac:dyDescent="0.3">
      <c r="O15738" s="5"/>
    </row>
    <row r="15739" spans="15:15" x14ac:dyDescent="0.3">
      <c r="O15739" s="5"/>
    </row>
    <row r="15740" spans="15:15" x14ac:dyDescent="0.3">
      <c r="O15740" s="5"/>
    </row>
    <row r="15741" spans="15:15" x14ac:dyDescent="0.3">
      <c r="O15741" s="5"/>
    </row>
    <row r="15742" spans="15:15" x14ac:dyDescent="0.3">
      <c r="O15742" s="5"/>
    </row>
    <row r="15743" spans="15:15" x14ac:dyDescent="0.3">
      <c r="O15743" s="5"/>
    </row>
    <row r="15744" spans="15:15" x14ac:dyDescent="0.3">
      <c r="O15744" s="5"/>
    </row>
    <row r="15745" spans="15:15" x14ac:dyDescent="0.3">
      <c r="O15745" s="5"/>
    </row>
    <row r="15746" spans="15:15" x14ac:dyDescent="0.3">
      <c r="O15746" s="5"/>
    </row>
    <row r="15747" spans="15:15" x14ac:dyDescent="0.3">
      <c r="O15747" s="5"/>
    </row>
    <row r="15748" spans="15:15" x14ac:dyDescent="0.3">
      <c r="O15748" s="5"/>
    </row>
    <row r="15749" spans="15:15" x14ac:dyDescent="0.3">
      <c r="O15749" s="5"/>
    </row>
    <row r="15750" spans="15:15" x14ac:dyDescent="0.3">
      <c r="O15750" s="5"/>
    </row>
    <row r="15751" spans="15:15" x14ac:dyDescent="0.3">
      <c r="O15751" s="5"/>
    </row>
    <row r="15752" spans="15:15" x14ac:dyDescent="0.3">
      <c r="O15752" s="5"/>
    </row>
    <row r="15753" spans="15:15" x14ac:dyDescent="0.3">
      <c r="O15753" s="5"/>
    </row>
    <row r="15754" spans="15:15" x14ac:dyDescent="0.3">
      <c r="O15754" s="5"/>
    </row>
    <row r="15755" spans="15:15" x14ac:dyDescent="0.3">
      <c r="O15755" s="5"/>
    </row>
    <row r="15756" spans="15:15" x14ac:dyDescent="0.3">
      <c r="O15756" s="5"/>
    </row>
    <row r="15757" spans="15:15" x14ac:dyDescent="0.3">
      <c r="O15757" s="5"/>
    </row>
    <row r="15758" spans="15:15" x14ac:dyDescent="0.3">
      <c r="O15758" s="5"/>
    </row>
    <row r="15759" spans="15:15" x14ac:dyDescent="0.3">
      <c r="O15759" s="5"/>
    </row>
    <row r="15760" spans="15:15" x14ac:dyDescent="0.3">
      <c r="O15760" s="5"/>
    </row>
    <row r="15761" spans="15:15" x14ac:dyDescent="0.3">
      <c r="O15761" s="5"/>
    </row>
    <row r="15762" spans="15:15" x14ac:dyDescent="0.3">
      <c r="O15762" s="5"/>
    </row>
    <row r="15763" spans="15:15" x14ac:dyDescent="0.3">
      <c r="O15763" s="5"/>
    </row>
    <row r="15764" spans="15:15" x14ac:dyDescent="0.3">
      <c r="O15764" s="5"/>
    </row>
    <row r="15765" spans="15:15" x14ac:dyDescent="0.3">
      <c r="O15765" s="5"/>
    </row>
    <row r="15766" spans="15:15" x14ac:dyDescent="0.3">
      <c r="O15766" s="5"/>
    </row>
    <row r="15767" spans="15:15" x14ac:dyDescent="0.3">
      <c r="O15767" s="5"/>
    </row>
    <row r="15768" spans="15:15" x14ac:dyDescent="0.3">
      <c r="O15768" s="5"/>
    </row>
    <row r="15769" spans="15:15" x14ac:dyDescent="0.3">
      <c r="O15769" s="5"/>
    </row>
    <row r="15770" spans="15:15" x14ac:dyDescent="0.3">
      <c r="O15770" s="5"/>
    </row>
    <row r="15771" spans="15:15" x14ac:dyDescent="0.3">
      <c r="O15771" s="5"/>
    </row>
    <row r="15772" spans="15:15" x14ac:dyDescent="0.3">
      <c r="O15772" s="5"/>
    </row>
    <row r="15773" spans="15:15" x14ac:dyDescent="0.3">
      <c r="O15773" s="5"/>
    </row>
    <row r="15774" spans="15:15" x14ac:dyDescent="0.3">
      <c r="O15774" s="5"/>
    </row>
    <row r="15775" spans="15:15" x14ac:dyDescent="0.3">
      <c r="O15775" s="5"/>
    </row>
    <row r="15776" spans="15:15" x14ac:dyDescent="0.3">
      <c r="O15776" s="5"/>
    </row>
    <row r="15777" spans="15:15" x14ac:dyDescent="0.3">
      <c r="O15777" s="5"/>
    </row>
    <row r="15778" spans="15:15" x14ac:dyDescent="0.3">
      <c r="O15778" s="5"/>
    </row>
    <row r="15779" spans="15:15" x14ac:dyDescent="0.3">
      <c r="O15779" s="5"/>
    </row>
    <row r="15780" spans="15:15" x14ac:dyDescent="0.3">
      <c r="O15780" s="5"/>
    </row>
    <row r="15781" spans="15:15" x14ac:dyDescent="0.3">
      <c r="O15781" s="5"/>
    </row>
    <row r="15782" spans="15:15" x14ac:dyDescent="0.3">
      <c r="O15782" s="5"/>
    </row>
    <row r="15783" spans="15:15" x14ac:dyDescent="0.3">
      <c r="O15783" s="5"/>
    </row>
    <row r="15784" spans="15:15" x14ac:dyDescent="0.3">
      <c r="O15784" s="5"/>
    </row>
    <row r="15785" spans="15:15" x14ac:dyDescent="0.3">
      <c r="O15785" s="5"/>
    </row>
    <row r="15786" spans="15:15" x14ac:dyDescent="0.3">
      <c r="O15786" s="5"/>
    </row>
    <row r="15787" spans="15:15" x14ac:dyDescent="0.3">
      <c r="O15787" s="5"/>
    </row>
    <row r="15788" spans="15:15" x14ac:dyDescent="0.3">
      <c r="O15788" s="5"/>
    </row>
    <row r="15789" spans="15:15" x14ac:dyDescent="0.3">
      <c r="O15789" s="5"/>
    </row>
    <row r="15790" spans="15:15" x14ac:dyDescent="0.3">
      <c r="O15790" s="5"/>
    </row>
    <row r="15791" spans="15:15" x14ac:dyDescent="0.3">
      <c r="O15791" s="5"/>
    </row>
    <row r="15792" spans="15:15" x14ac:dyDescent="0.3">
      <c r="O15792" s="5"/>
    </row>
    <row r="15793" spans="15:15" x14ac:dyDescent="0.3">
      <c r="O15793" s="5"/>
    </row>
    <row r="15794" spans="15:15" x14ac:dyDescent="0.3">
      <c r="O15794" s="5"/>
    </row>
    <row r="15795" spans="15:15" x14ac:dyDescent="0.3">
      <c r="O15795" s="5"/>
    </row>
    <row r="15796" spans="15:15" x14ac:dyDescent="0.3">
      <c r="O15796" s="5"/>
    </row>
    <row r="15797" spans="15:15" x14ac:dyDescent="0.3">
      <c r="O15797" s="5"/>
    </row>
    <row r="15798" spans="15:15" x14ac:dyDescent="0.3">
      <c r="O15798" s="5"/>
    </row>
    <row r="15799" spans="15:15" x14ac:dyDescent="0.3">
      <c r="O15799" s="5"/>
    </row>
    <row r="15800" spans="15:15" x14ac:dyDescent="0.3">
      <c r="O15800" s="5"/>
    </row>
    <row r="15801" spans="15:15" x14ac:dyDescent="0.3">
      <c r="O15801" s="5"/>
    </row>
    <row r="15802" spans="15:15" x14ac:dyDescent="0.3">
      <c r="O15802" s="5"/>
    </row>
    <row r="15803" spans="15:15" x14ac:dyDescent="0.3">
      <c r="O15803" s="5"/>
    </row>
    <row r="15804" spans="15:15" x14ac:dyDescent="0.3">
      <c r="O15804" s="5"/>
    </row>
    <row r="15805" spans="15:15" x14ac:dyDescent="0.3">
      <c r="O15805" s="5"/>
    </row>
    <row r="15806" spans="15:15" x14ac:dyDescent="0.3">
      <c r="O15806" s="5"/>
    </row>
    <row r="15807" spans="15:15" x14ac:dyDescent="0.3">
      <c r="O15807" s="5"/>
    </row>
    <row r="15808" spans="15:15" x14ac:dyDescent="0.3">
      <c r="O15808" s="5"/>
    </row>
    <row r="15809" spans="15:15" x14ac:dyDescent="0.3">
      <c r="O15809" s="5"/>
    </row>
    <row r="15810" spans="15:15" x14ac:dyDescent="0.3">
      <c r="O15810" s="5"/>
    </row>
    <row r="15811" spans="15:15" x14ac:dyDescent="0.3">
      <c r="O15811" s="5"/>
    </row>
    <row r="15812" spans="15:15" x14ac:dyDescent="0.3">
      <c r="O15812" s="5"/>
    </row>
    <row r="15813" spans="15:15" x14ac:dyDescent="0.3">
      <c r="O15813" s="5"/>
    </row>
    <row r="15814" spans="15:15" x14ac:dyDescent="0.3">
      <c r="O15814" s="5"/>
    </row>
    <row r="15815" spans="15:15" x14ac:dyDescent="0.3">
      <c r="O15815" s="5"/>
    </row>
    <row r="15816" spans="15:15" x14ac:dyDescent="0.3">
      <c r="O15816" s="5"/>
    </row>
    <row r="15817" spans="15:15" x14ac:dyDescent="0.3">
      <c r="O15817" s="5"/>
    </row>
    <row r="15818" spans="15:15" x14ac:dyDescent="0.3">
      <c r="O15818" s="5"/>
    </row>
    <row r="15819" spans="15:15" x14ac:dyDescent="0.3">
      <c r="O15819" s="5"/>
    </row>
    <row r="15820" spans="15:15" x14ac:dyDescent="0.3">
      <c r="O15820" s="5"/>
    </row>
    <row r="15821" spans="15:15" x14ac:dyDescent="0.3">
      <c r="O15821" s="5"/>
    </row>
    <row r="15822" spans="15:15" x14ac:dyDescent="0.3">
      <c r="O15822" s="5"/>
    </row>
    <row r="15823" spans="15:15" x14ac:dyDescent="0.3">
      <c r="O15823" s="5"/>
    </row>
    <row r="15824" spans="15:15" x14ac:dyDescent="0.3">
      <c r="O15824" s="5"/>
    </row>
    <row r="15825" spans="15:15" x14ac:dyDescent="0.3">
      <c r="O15825" s="5"/>
    </row>
    <row r="15826" spans="15:15" x14ac:dyDescent="0.3">
      <c r="O15826" s="5"/>
    </row>
    <row r="15827" spans="15:15" x14ac:dyDescent="0.3">
      <c r="O15827" s="5"/>
    </row>
    <row r="15828" spans="15:15" x14ac:dyDescent="0.3">
      <c r="O15828" s="5"/>
    </row>
    <row r="15829" spans="15:15" x14ac:dyDescent="0.3">
      <c r="O15829" s="5"/>
    </row>
    <row r="15830" spans="15:15" x14ac:dyDescent="0.3">
      <c r="O15830" s="5"/>
    </row>
    <row r="15831" spans="15:15" x14ac:dyDescent="0.3">
      <c r="O15831" s="5"/>
    </row>
    <row r="15832" spans="15:15" x14ac:dyDescent="0.3">
      <c r="O15832" s="5"/>
    </row>
    <row r="15833" spans="15:15" x14ac:dyDescent="0.3">
      <c r="O15833" s="5"/>
    </row>
    <row r="15834" spans="15:15" x14ac:dyDescent="0.3">
      <c r="O15834" s="5"/>
    </row>
    <row r="15835" spans="15:15" x14ac:dyDescent="0.3">
      <c r="O15835" s="5"/>
    </row>
    <row r="15836" spans="15:15" x14ac:dyDescent="0.3">
      <c r="O15836" s="5"/>
    </row>
    <row r="15837" spans="15:15" x14ac:dyDescent="0.3">
      <c r="O15837" s="5"/>
    </row>
    <row r="15838" spans="15:15" x14ac:dyDescent="0.3">
      <c r="O15838" s="5"/>
    </row>
    <row r="15839" spans="15:15" x14ac:dyDescent="0.3">
      <c r="O15839" s="5"/>
    </row>
    <row r="15840" spans="15:15" x14ac:dyDescent="0.3">
      <c r="O15840" s="5"/>
    </row>
    <row r="15841" spans="15:15" x14ac:dyDescent="0.3">
      <c r="O15841" s="5"/>
    </row>
    <row r="15842" spans="15:15" x14ac:dyDescent="0.3">
      <c r="O15842" s="5"/>
    </row>
    <row r="15843" spans="15:15" x14ac:dyDescent="0.3">
      <c r="O15843" s="5"/>
    </row>
    <row r="15844" spans="15:15" x14ac:dyDescent="0.3">
      <c r="O15844" s="5"/>
    </row>
    <row r="15845" spans="15:15" x14ac:dyDescent="0.3">
      <c r="O15845" s="5"/>
    </row>
    <row r="15846" spans="15:15" x14ac:dyDescent="0.3">
      <c r="O15846" s="5"/>
    </row>
    <row r="15847" spans="15:15" x14ac:dyDescent="0.3">
      <c r="O15847" s="5"/>
    </row>
    <row r="15848" spans="15:15" x14ac:dyDescent="0.3">
      <c r="O15848" s="5"/>
    </row>
    <row r="15849" spans="15:15" x14ac:dyDescent="0.3">
      <c r="O15849" s="5"/>
    </row>
    <row r="15850" spans="15:15" x14ac:dyDescent="0.3">
      <c r="O15850" s="5"/>
    </row>
    <row r="15851" spans="15:15" x14ac:dyDescent="0.3">
      <c r="O15851" s="5"/>
    </row>
    <row r="15852" spans="15:15" x14ac:dyDescent="0.3">
      <c r="O15852" s="5"/>
    </row>
    <row r="15853" spans="15:15" x14ac:dyDescent="0.3">
      <c r="O15853" s="5"/>
    </row>
    <row r="15854" spans="15:15" x14ac:dyDescent="0.3">
      <c r="O15854" s="5"/>
    </row>
    <row r="15855" spans="15:15" x14ac:dyDescent="0.3">
      <c r="O15855" s="5"/>
    </row>
    <row r="15856" spans="15:15" x14ac:dyDescent="0.3">
      <c r="O15856" s="5"/>
    </row>
    <row r="15857" spans="15:15" x14ac:dyDescent="0.3">
      <c r="O15857" s="5"/>
    </row>
    <row r="15858" spans="15:15" x14ac:dyDescent="0.3">
      <c r="O15858" s="5"/>
    </row>
    <row r="15859" spans="15:15" x14ac:dyDescent="0.3">
      <c r="O15859" s="5"/>
    </row>
    <row r="15860" spans="15:15" x14ac:dyDescent="0.3">
      <c r="O15860" s="5"/>
    </row>
    <row r="15861" spans="15:15" x14ac:dyDescent="0.3">
      <c r="O15861" s="5"/>
    </row>
    <row r="15862" spans="15:15" x14ac:dyDescent="0.3">
      <c r="O15862" s="5"/>
    </row>
    <row r="15863" spans="15:15" x14ac:dyDescent="0.3">
      <c r="O15863" s="5"/>
    </row>
    <row r="15864" spans="15:15" x14ac:dyDescent="0.3">
      <c r="O15864" s="5"/>
    </row>
    <row r="15865" spans="15:15" x14ac:dyDescent="0.3">
      <c r="O15865" s="5"/>
    </row>
    <row r="15866" spans="15:15" x14ac:dyDescent="0.3">
      <c r="O15866" s="5"/>
    </row>
    <row r="15867" spans="15:15" x14ac:dyDescent="0.3">
      <c r="O15867" s="5"/>
    </row>
    <row r="15868" spans="15:15" x14ac:dyDescent="0.3">
      <c r="O15868" s="5"/>
    </row>
    <row r="15869" spans="15:15" x14ac:dyDescent="0.3">
      <c r="O15869" s="5"/>
    </row>
    <row r="15870" spans="15:15" x14ac:dyDescent="0.3">
      <c r="O15870" s="5"/>
    </row>
    <row r="15871" spans="15:15" x14ac:dyDescent="0.3">
      <c r="O15871" s="5"/>
    </row>
    <row r="15872" spans="15:15" x14ac:dyDescent="0.3">
      <c r="O15872" s="5"/>
    </row>
    <row r="15873" spans="15:15" x14ac:dyDescent="0.3">
      <c r="O15873" s="5"/>
    </row>
    <row r="15874" spans="15:15" x14ac:dyDescent="0.3">
      <c r="O15874" s="5"/>
    </row>
    <row r="15875" spans="15:15" x14ac:dyDescent="0.3">
      <c r="O15875" s="5"/>
    </row>
    <row r="15876" spans="15:15" x14ac:dyDescent="0.3">
      <c r="O15876" s="5"/>
    </row>
    <row r="15877" spans="15:15" x14ac:dyDescent="0.3">
      <c r="O15877" s="5"/>
    </row>
    <row r="15878" spans="15:15" x14ac:dyDescent="0.3">
      <c r="O15878" s="5"/>
    </row>
    <row r="15879" spans="15:15" x14ac:dyDescent="0.3">
      <c r="O15879" s="5"/>
    </row>
    <row r="15880" spans="15:15" x14ac:dyDescent="0.3">
      <c r="O15880" s="5"/>
    </row>
    <row r="15881" spans="15:15" x14ac:dyDescent="0.3">
      <c r="O15881" s="5"/>
    </row>
    <row r="15882" spans="15:15" x14ac:dyDescent="0.3">
      <c r="O15882" s="5"/>
    </row>
    <row r="15883" spans="15:15" x14ac:dyDescent="0.3">
      <c r="O15883" s="5"/>
    </row>
    <row r="15884" spans="15:15" x14ac:dyDescent="0.3">
      <c r="O15884" s="5"/>
    </row>
    <row r="15885" spans="15:15" x14ac:dyDescent="0.3">
      <c r="O15885" s="5"/>
    </row>
    <row r="15886" spans="15:15" x14ac:dyDescent="0.3">
      <c r="O15886" s="5"/>
    </row>
    <row r="15887" spans="15:15" x14ac:dyDescent="0.3">
      <c r="O15887" s="5"/>
    </row>
    <row r="15888" spans="15:15" x14ac:dyDescent="0.3">
      <c r="O15888" s="5"/>
    </row>
    <row r="15889" spans="15:15" x14ac:dyDescent="0.3">
      <c r="O15889" s="5"/>
    </row>
    <row r="15890" spans="15:15" x14ac:dyDescent="0.3">
      <c r="O15890" s="5"/>
    </row>
    <row r="15891" spans="15:15" x14ac:dyDescent="0.3">
      <c r="O15891" s="5"/>
    </row>
    <row r="15892" spans="15:15" x14ac:dyDescent="0.3">
      <c r="O15892" s="5"/>
    </row>
    <row r="15893" spans="15:15" x14ac:dyDescent="0.3">
      <c r="O15893" s="5"/>
    </row>
    <row r="15894" spans="15:15" x14ac:dyDescent="0.3">
      <c r="O15894" s="5"/>
    </row>
    <row r="15895" spans="15:15" x14ac:dyDescent="0.3">
      <c r="O15895" s="5"/>
    </row>
    <row r="15896" spans="15:15" x14ac:dyDescent="0.3">
      <c r="O15896" s="5"/>
    </row>
    <row r="15897" spans="15:15" x14ac:dyDescent="0.3">
      <c r="O15897" s="5"/>
    </row>
    <row r="15898" spans="15:15" x14ac:dyDescent="0.3">
      <c r="O15898" s="5"/>
    </row>
    <row r="15899" spans="15:15" x14ac:dyDescent="0.3">
      <c r="O15899" s="5"/>
    </row>
    <row r="15900" spans="15:15" x14ac:dyDescent="0.3">
      <c r="O15900" s="5"/>
    </row>
    <row r="15901" spans="15:15" x14ac:dyDescent="0.3">
      <c r="O15901" s="5"/>
    </row>
    <row r="15902" spans="15:15" x14ac:dyDescent="0.3">
      <c r="O15902" s="5"/>
    </row>
    <row r="15903" spans="15:15" x14ac:dyDescent="0.3">
      <c r="O15903" s="5"/>
    </row>
    <row r="15904" spans="15:15" x14ac:dyDescent="0.3">
      <c r="O15904" s="5"/>
    </row>
    <row r="15905" spans="15:15" x14ac:dyDescent="0.3">
      <c r="O15905" s="5"/>
    </row>
    <row r="15906" spans="15:15" x14ac:dyDescent="0.3">
      <c r="O15906" s="5"/>
    </row>
    <row r="15907" spans="15:15" x14ac:dyDescent="0.3">
      <c r="O15907" s="5"/>
    </row>
    <row r="15908" spans="15:15" x14ac:dyDescent="0.3">
      <c r="O15908" s="5"/>
    </row>
    <row r="15909" spans="15:15" x14ac:dyDescent="0.3">
      <c r="O15909" s="5"/>
    </row>
    <row r="15910" spans="15:15" x14ac:dyDescent="0.3">
      <c r="O15910" s="5"/>
    </row>
    <row r="15911" spans="15:15" x14ac:dyDescent="0.3">
      <c r="O15911" s="5"/>
    </row>
    <row r="15912" spans="15:15" x14ac:dyDescent="0.3">
      <c r="O15912" s="5"/>
    </row>
    <row r="15913" spans="15:15" x14ac:dyDescent="0.3">
      <c r="O15913" s="5"/>
    </row>
    <row r="15914" spans="15:15" x14ac:dyDescent="0.3">
      <c r="O15914" s="5"/>
    </row>
    <row r="15915" spans="15:15" x14ac:dyDescent="0.3">
      <c r="O15915" s="5"/>
    </row>
    <row r="15916" spans="15:15" x14ac:dyDescent="0.3">
      <c r="O15916" s="5"/>
    </row>
    <row r="15917" spans="15:15" x14ac:dyDescent="0.3">
      <c r="O15917" s="5"/>
    </row>
    <row r="15918" spans="15:15" x14ac:dyDescent="0.3">
      <c r="O15918" s="5"/>
    </row>
    <row r="15919" spans="15:15" x14ac:dyDescent="0.3">
      <c r="O15919" s="5"/>
    </row>
    <row r="15920" spans="15:15" x14ac:dyDescent="0.3">
      <c r="O15920" s="5"/>
    </row>
    <row r="15921" spans="15:15" x14ac:dyDescent="0.3">
      <c r="O15921" s="5"/>
    </row>
    <row r="15922" spans="15:15" x14ac:dyDescent="0.3">
      <c r="O15922" s="5"/>
    </row>
    <row r="15923" spans="15:15" x14ac:dyDescent="0.3">
      <c r="O15923" s="5"/>
    </row>
    <row r="15924" spans="15:15" x14ac:dyDescent="0.3">
      <c r="O15924" s="5"/>
    </row>
    <row r="15925" spans="15:15" x14ac:dyDescent="0.3">
      <c r="O15925" s="5"/>
    </row>
    <row r="15926" spans="15:15" x14ac:dyDescent="0.3">
      <c r="O15926" s="5"/>
    </row>
    <row r="15927" spans="15:15" x14ac:dyDescent="0.3">
      <c r="O15927" s="5"/>
    </row>
    <row r="15928" spans="15:15" x14ac:dyDescent="0.3">
      <c r="O15928" s="5"/>
    </row>
    <row r="15929" spans="15:15" x14ac:dyDescent="0.3">
      <c r="O15929" s="5"/>
    </row>
    <row r="15930" spans="15:15" x14ac:dyDescent="0.3">
      <c r="O15930" s="5"/>
    </row>
    <row r="15931" spans="15:15" x14ac:dyDescent="0.3">
      <c r="O15931" s="5"/>
    </row>
    <row r="15932" spans="15:15" x14ac:dyDescent="0.3">
      <c r="O15932" s="5"/>
    </row>
    <row r="15933" spans="15:15" x14ac:dyDescent="0.3">
      <c r="O15933" s="5"/>
    </row>
    <row r="15934" spans="15:15" x14ac:dyDescent="0.3">
      <c r="O15934" s="5"/>
    </row>
    <row r="15935" spans="15:15" x14ac:dyDescent="0.3">
      <c r="O15935" s="5"/>
    </row>
    <row r="15936" spans="15:15" x14ac:dyDescent="0.3">
      <c r="O15936" s="5"/>
    </row>
    <row r="15937" spans="15:15" x14ac:dyDescent="0.3">
      <c r="O15937" s="5"/>
    </row>
    <row r="15938" spans="15:15" x14ac:dyDescent="0.3">
      <c r="O15938" s="5"/>
    </row>
    <row r="15939" spans="15:15" x14ac:dyDescent="0.3">
      <c r="O15939" s="5"/>
    </row>
    <row r="15940" spans="15:15" x14ac:dyDescent="0.3">
      <c r="O15940" s="5"/>
    </row>
    <row r="15941" spans="15:15" x14ac:dyDescent="0.3">
      <c r="O15941" s="5"/>
    </row>
    <row r="15942" spans="15:15" x14ac:dyDescent="0.3">
      <c r="O15942" s="5"/>
    </row>
    <row r="15943" spans="15:15" x14ac:dyDescent="0.3">
      <c r="O15943" s="5"/>
    </row>
    <row r="15944" spans="15:15" x14ac:dyDescent="0.3">
      <c r="O15944" s="5"/>
    </row>
    <row r="15945" spans="15:15" x14ac:dyDescent="0.3">
      <c r="O15945" s="5"/>
    </row>
    <row r="15946" spans="15:15" x14ac:dyDescent="0.3">
      <c r="O15946" s="5"/>
    </row>
    <row r="15947" spans="15:15" x14ac:dyDescent="0.3">
      <c r="O15947" s="5"/>
    </row>
    <row r="15948" spans="15:15" x14ac:dyDescent="0.3">
      <c r="O15948" s="5"/>
    </row>
    <row r="15949" spans="15:15" x14ac:dyDescent="0.3">
      <c r="O15949" s="5"/>
    </row>
    <row r="15950" spans="15:15" x14ac:dyDescent="0.3">
      <c r="O15950" s="5"/>
    </row>
    <row r="15951" spans="15:15" x14ac:dyDescent="0.3">
      <c r="O15951" s="5"/>
    </row>
    <row r="15952" spans="15:15" x14ac:dyDescent="0.3">
      <c r="O15952" s="5"/>
    </row>
    <row r="15953" spans="15:15" x14ac:dyDescent="0.3">
      <c r="O15953" s="5"/>
    </row>
    <row r="15954" spans="15:15" x14ac:dyDescent="0.3">
      <c r="O15954" s="5"/>
    </row>
    <row r="15955" spans="15:15" x14ac:dyDescent="0.3">
      <c r="O15955" s="5"/>
    </row>
    <row r="15956" spans="15:15" x14ac:dyDescent="0.3">
      <c r="O15956" s="5"/>
    </row>
    <row r="15957" spans="15:15" x14ac:dyDescent="0.3">
      <c r="O15957" s="5"/>
    </row>
    <row r="15958" spans="15:15" x14ac:dyDescent="0.3">
      <c r="O15958" s="5"/>
    </row>
    <row r="15959" spans="15:15" x14ac:dyDescent="0.3">
      <c r="O15959" s="5"/>
    </row>
    <row r="15960" spans="15:15" x14ac:dyDescent="0.3">
      <c r="O15960" s="5"/>
    </row>
    <row r="15961" spans="15:15" x14ac:dyDescent="0.3">
      <c r="O15961" s="5"/>
    </row>
    <row r="15962" spans="15:15" x14ac:dyDescent="0.3">
      <c r="O15962" s="5"/>
    </row>
    <row r="15963" spans="15:15" x14ac:dyDescent="0.3">
      <c r="O15963" s="5"/>
    </row>
    <row r="15964" spans="15:15" x14ac:dyDescent="0.3">
      <c r="O15964" s="5"/>
    </row>
    <row r="15965" spans="15:15" x14ac:dyDescent="0.3">
      <c r="O15965" s="5"/>
    </row>
    <row r="15966" spans="15:15" x14ac:dyDescent="0.3">
      <c r="O15966" s="5"/>
    </row>
    <row r="15967" spans="15:15" x14ac:dyDescent="0.3">
      <c r="O15967" s="5"/>
    </row>
    <row r="15968" spans="15:15" x14ac:dyDescent="0.3">
      <c r="O15968" s="5"/>
    </row>
    <row r="15969" spans="15:15" x14ac:dyDescent="0.3">
      <c r="O15969" s="5"/>
    </row>
    <row r="15970" spans="15:15" x14ac:dyDescent="0.3">
      <c r="O15970" s="5"/>
    </row>
    <row r="15971" spans="15:15" x14ac:dyDescent="0.3">
      <c r="O15971" s="5"/>
    </row>
    <row r="15972" spans="15:15" x14ac:dyDescent="0.3">
      <c r="O15972" s="5"/>
    </row>
    <row r="15973" spans="15:15" x14ac:dyDescent="0.3">
      <c r="O15973" s="5"/>
    </row>
    <row r="15974" spans="15:15" x14ac:dyDescent="0.3">
      <c r="O15974" s="5"/>
    </row>
    <row r="15975" spans="15:15" x14ac:dyDescent="0.3">
      <c r="O15975" s="5"/>
    </row>
    <row r="15976" spans="15:15" x14ac:dyDescent="0.3">
      <c r="O15976" s="5"/>
    </row>
    <row r="15977" spans="15:15" x14ac:dyDescent="0.3">
      <c r="O15977" s="5"/>
    </row>
    <row r="15978" spans="15:15" x14ac:dyDescent="0.3">
      <c r="O15978" s="5"/>
    </row>
    <row r="15979" spans="15:15" x14ac:dyDescent="0.3">
      <c r="O15979" s="5"/>
    </row>
    <row r="15980" spans="15:15" x14ac:dyDescent="0.3">
      <c r="O15980" s="5"/>
    </row>
    <row r="15981" spans="15:15" x14ac:dyDescent="0.3">
      <c r="O15981" s="5"/>
    </row>
    <row r="15982" spans="15:15" x14ac:dyDescent="0.3">
      <c r="O15982" s="5"/>
    </row>
    <row r="15983" spans="15:15" x14ac:dyDescent="0.3">
      <c r="O15983" s="5"/>
    </row>
    <row r="15984" spans="15:15" x14ac:dyDescent="0.3">
      <c r="O15984" s="5"/>
    </row>
    <row r="15985" spans="15:15" x14ac:dyDescent="0.3">
      <c r="O15985" s="5"/>
    </row>
    <row r="15986" spans="15:15" x14ac:dyDescent="0.3">
      <c r="O15986" s="5"/>
    </row>
    <row r="15987" spans="15:15" x14ac:dyDescent="0.3">
      <c r="O15987" s="5"/>
    </row>
    <row r="15988" spans="15:15" x14ac:dyDescent="0.3">
      <c r="O15988" s="5"/>
    </row>
    <row r="15989" spans="15:15" x14ac:dyDescent="0.3">
      <c r="O15989" s="5"/>
    </row>
    <row r="15990" spans="15:15" x14ac:dyDescent="0.3">
      <c r="O15990" s="5"/>
    </row>
    <row r="15991" spans="15:15" x14ac:dyDescent="0.3">
      <c r="O15991" s="5"/>
    </row>
    <row r="15992" spans="15:15" x14ac:dyDescent="0.3">
      <c r="O15992" s="5"/>
    </row>
    <row r="15993" spans="15:15" x14ac:dyDescent="0.3">
      <c r="O15993" s="5"/>
    </row>
    <row r="15994" spans="15:15" x14ac:dyDescent="0.3">
      <c r="O15994" s="5"/>
    </row>
    <row r="15995" spans="15:15" x14ac:dyDescent="0.3">
      <c r="O15995" s="5"/>
    </row>
    <row r="15996" spans="15:15" x14ac:dyDescent="0.3">
      <c r="O15996" s="5"/>
    </row>
    <row r="15997" spans="15:15" x14ac:dyDescent="0.3">
      <c r="O15997" s="5"/>
    </row>
    <row r="15998" spans="15:15" x14ac:dyDescent="0.3">
      <c r="O15998" s="5"/>
    </row>
    <row r="15999" spans="15:15" x14ac:dyDescent="0.3">
      <c r="O15999" s="5"/>
    </row>
    <row r="16000" spans="15:15" x14ac:dyDescent="0.3">
      <c r="O16000" s="5"/>
    </row>
    <row r="16001" spans="15:15" x14ac:dyDescent="0.3">
      <c r="O16001" s="5"/>
    </row>
    <row r="16002" spans="15:15" x14ac:dyDescent="0.3">
      <c r="O16002" s="5"/>
    </row>
    <row r="16003" spans="15:15" x14ac:dyDescent="0.3">
      <c r="O16003" s="5"/>
    </row>
    <row r="16004" spans="15:15" x14ac:dyDescent="0.3">
      <c r="O16004" s="5"/>
    </row>
    <row r="16005" spans="15:15" x14ac:dyDescent="0.3">
      <c r="O16005" s="5"/>
    </row>
    <row r="16006" spans="15:15" x14ac:dyDescent="0.3">
      <c r="O16006" s="5"/>
    </row>
    <row r="16007" spans="15:15" x14ac:dyDescent="0.3">
      <c r="O16007" s="5"/>
    </row>
    <row r="16008" spans="15:15" x14ac:dyDescent="0.3">
      <c r="O16008" s="5"/>
    </row>
    <row r="16009" spans="15:15" x14ac:dyDescent="0.3">
      <c r="O16009" s="5"/>
    </row>
    <row r="16010" spans="15:15" x14ac:dyDescent="0.3">
      <c r="O16010" s="5"/>
    </row>
    <row r="16011" spans="15:15" x14ac:dyDescent="0.3">
      <c r="O16011" s="5"/>
    </row>
    <row r="16012" spans="15:15" x14ac:dyDescent="0.3">
      <c r="O16012" s="5"/>
    </row>
    <row r="16013" spans="15:15" x14ac:dyDescent="0.3">
      <c r="O16013" s="5"/>
    </row>
    <row r="16014" spans="15:15" x14ac:dyDescent="0.3">
      <c r="O16014" s="5"/>
    </row>
    <row r="16015" spans="15:15" x14ac:dyDescent="0.3">
      <c r="O16015" s="5"/>
    </row>
    <row r="16016" spans="15:15" x14ac:dyDescent="0.3">
      <c r="O16016" s="5"/>
    </row>
    <row r="16017" spans="15:15" x14ac:dyDescent="0.3">
      <c r="O16017" s="5"/>
    </row>
    <row r="16018" spans="15:15" x14ac:dyDescent="0.3">
      <c r="O16018" s="5"/>
    </row>
    <row r="16019" spans="15:15" x14ac:dyDescent="0.3">
      <c r="O16019" s="5"/>
    </row>
    <row r="16020" spans="15:15" x14ac:dyDescent="0.3">
      <c r="O16020" s="5"/>
    </row>
    <row r="16021" spans="15:15" x14ac:dyDescent="0.3">
      <c r="O16021" s="5"/>
    </row>
    <row r="16022" spans="15:15" x14ac:dyDescent="0.3">
      <c r="O16022" s="5"/>
    </row>
    <row r="16023" spans="15:15" x14ac:dyDescent="0.3">
      <c r="O16023" s="5"/>
    </row>
    <row r="16024" spans="15:15" x14ac:dyDescent="0.3">
      <c r="O16024" s="5"/>
    </row>
    <row r="16025" spans="15:15" x14ac:dyDescent="0.3">
      <c r="O16025" s="5"/>
    </row>
    <row r="16026" spans="15:15" x14ac:dyDescent="0.3">
      <c r="O16026" s="5"/>
    </row>
    <row r="16027" spans="15:15" x14ac:dyDescent="0.3">
      <c r="O16027" s="5"/>
    </row>
    <row r="16028" spans="15:15" x14ac:dyDescent="0.3">
      <c r="O16028" s="5"/>
    </row>
    <row r="16029" spans="15:15" x14ac:dyDescent="0.3">
      <c r="O16029" s="5"/>
    </row>
    <row r="16030" spans="15:15" x14ac:dyDescent="0.3">
      <c r="O16030" s="5"/>
    </row>
    <row r="16031" spans="15:15" x14ac:dyDescent="0.3">
      <c r="O16031" s="5"/>
    </row>
    <row r="16032" spans="15:15" x14ac:dyDescent="0.3">
      <c r="O16032" s="5"/>
    </row>
    <row r="16033" spans="15:15" x14ac:dyDescent="0.3">
      <c r="O16033" s="5"/>
    </row>
    <row r="16034" spans="15:15" x14ac:dyDescent="0.3">
      <c r="O16034" s="5"/>
    </row>
    <row r="16035" spans="15:15" x14ac:dyDescent="0.3">
      <c r="O16035" s="5"/>
    </row>
    <row r="16036" spans="15:15" x14ac:dyDescent="0.3">
      <c r="O16036" s="5"/>
    </row>
    <row r="16037" spans="15:15" x14ac:dyDescent="0.3">
      <c r="O16037" s="5"/>
    </row>
    <row r="16038" spans="15:15" x14ac:dyDescent="0.3">
      <c r="O16038" s="5"/>
    </row>
    <row r="16039" spans="15:15" x14ac:dyDescent="0.3">
      <c r="O16039" s="5"/>
    </row>
    <row r="16040" spans="15:15" x14ac:dyDescent="0.3">
      <c r="O16040" s="5"/>
    </row>
    <row r="16041" spans="15:15" x14ac:dyDescent="0.3">
      <c r="O16041" s="5"/>
    </row>
    <row r="16042" spans="15:15" x14ac:dyDescent="0.3">
      <c r="O16042" s="5"/>
    </row>
    <row r="16043" spans="15:15" x14ac:dyDescent="0.3">
      <c r="O16043" s="5"/>
    </row>
    <row r="16044" spans="15:15" x14ac:dyDescent="0.3">
      <c r="O16044" s="5"/>
    </row>
    <row r="16045" spans="15:15" x14ac:dyDescent="0.3">
      <c r="O16045" s="5"/>
    </row>
    <row r="16046" spans="15:15" x14ac:dyDescent="0.3">
      <c r="O16046" s="5"/>
    </row>
    <row r="16047" spans="15:15" x14ac:dyDescent="0.3">
      <c r="O16047" s="5"/>
    </row>
    <row r="16048" spans="15:15" x14ac:dyDescent="0.3">
      <c r="O16048" s="5"/>
    </row>
    <row r="16049" spans="15:15" x14ac:dyDescent="0.3">
      <c r="O16049" s="5"/>
    </row>
    <row r="16050" spans="15:15" x14ac:dyDescent="0.3">
      <c r="O16050" s="5"/>
    </row>
    <row r="16051" spans="15:15" x14ac:dyDescent="0.3">
      <c r="O16051" s="5"/>
    </row>
    <row r="16052" spans="15:15" x14ac:dyDescent="0.3">
      <c r="O16052" s="5"/>
    </row>
    <row r="16053" spans="15:15" x14ac:dyDescent="0.3">
      <c r="O16053" s="5"/>
    </row>
    <row r="16054" spans="15:15" x14ac:dyDescent="0.3">
      <c r="O16054" s="5"/>
    </row>
    <row r="16055" spans="15:15" x14ac:dyDescent="0.3">
      <c r="O16055" s="5"/>
    </row>
    <row r="16056" spans="15:15" x14ac:dyDescent="0.3">
      <c r="O16056" s="5"/>
    </row>
    <row r="16057" spans="15:15" x14ac:dyDescent="0.3">
      <c r="O16057" s="5"/>
    </row>
    <row r="16058" spans="15:15" x14ac:dyDescent="0.3">
      <c r="O16058" s="5"/>
    </row>
    <row r="16059" spans="15:15" x14ac:dyDescent="0.3">
      <c r="O16059" s="5"/>
    </row>
    <row r="16060" spans="15:15" x14ac:dyDescent="0.3">
      <c r="O16060" s="5"/>
    </row>
    <row r="16061" spans="15:15" x14ac:dyDescent="0.3">
      <c r="O16061" s="5"/>
    </row>
    <row r="16062" spans="15:15" x14ac:dyDescent="0.3">
      <c r="O16062" s="5"/>
    </row>
    <row r="16063" spans="15:15" x14ac:dyDescent="0.3">
      <c r="O16063" s="5"/>
    </row>
    <row r="16064" spans="15:15" x14ac:dyDescent="0.3">
      <c r="O16064" s="5"/>
    </row>
    <row r="16065" spans="15:15" x14ac:dyDescent="0.3">
      <c r="O16065" s="5"/>
    </row>
    <row r="16066" spans="15:15" x14ac:dyDescent="0.3">
      <c r="O16066" s="5"/>
    </row>
    <row r="16067" spans="15:15" x14ac:dyDescent="0.3">
      <c r="O16067" s="5"/>
    </row>
    <row r="16068" spans="15:15" x14ac:dyDescent="0.3">
      <c r="O16068" s="5"/>
    </row>
    <row r="16069" spans="15:15" x14ac:dyDescent="0.3">
      <c r="O16069" s="5"/>
    </row>
    <row r="16070" spans="15:15" x14ac:dyDescent="0.3">
      <c r="O16070" s="5"/>
    </row>
    <row r="16071" spans="15:15" x14ac:dyDescent="0.3">
      <c r="O16071" s="5"/>
    </row>
    <row r="16072" spans="15:15" x14ac:dyDescent="0.3">
      <c r="O16072" s="5"/>
    </row>
    <row r="16073" spans="15:15" x14ac:dyDescent="0.3">
      <c r="O16073" s="5"/>
    </row>
    <row r="16074" spans="15:15" x14ac:dyDescent="0.3">
      <c r="O16074" s="5"/>
    </row>
    <row r="16075" spans="15:15" x14ac:dyDescent="0.3">
      <c r="O16075" s="5"/>
    </row>
    <row r="16076" spans="15:15" x14ac:dyDescent="0.3">
      <c r="O16076" s="5"/>
    </row>
    <row r="16077" spans="15:15" x14ac:dyDescent="0.3">
      <c r="O16077" s="5"/>
    </row>
    <row r="16078" spans="15:15" x14ac:dyDescent="0.3">
      <c r="O16078" s="5"/>
    </row>
    <row r="16079" spans="15:15" x14ac:dyDescent="0.3">
      <c r="O16079" s="5"/>
    </row>
    <row r="16080" spans="15:15" x14ac:dyDescent="0.3">
      <c r="O16080" s="5"/>
    </row>
    <row r="16081" spans="15:15" x14ac:dyDescent="0.3">
      <c r="O16081" s="5"/>
    </row>
    <row r="16082" spans="15:15" x14ac:dyDescent="0.3">
      <c r="O16082" s="5"/>
    </row>
    <row r="16083" spans="15:15" x14ac:dyDescent="0.3">
      <c r="O16083" s="5"/>
    </row>
    <row r="16084" spans="15:15" x14ac:dyDescent="0.3">
      <c r="O16084" s="5"/>
    </row>
    <row r="16085" spans="15:15" x14ac:dyDescent="0.3">
      <c r="O16085" s="5"/>
    </row>
    <row r="16086" spans="15:15" x14ac:dyDescent="0.3">
      <c r="O16086" s="5"/>
    </row>
    <row r="16087" spans="15:15" x14ac:dyDescent="0.3">
      <c r="O16087" s="5"/>
    </row>
    <row r="16088" spans="15:15" x14ac:dyDescent="0.3">
      <c r="O16088" s="5"/>
    </row>
    <row r="16089" spans="15:15" x14ac:dyDescent="0.3">
      <c r="O16089" s="5"/>
    </row>
    <row r="16090" spans="15:15" x14ac:dyDescent="0.3">
      <c r="O16090" s="5"/>
    </row>
    <row r="16091" spans="15:15" x14ac:dyDescent="0.3">
      <c r="O16091" s="5"/>
    </row>
    <row r="16092" spans="15:15" x14ac:dyDescent="0.3">
      <c r="O16092" s="5"/>
    </row>
    <row r="16093" spans="15:15" x14ac:dyDescent="0.3">
      <c r="O16093" s="5"/>
    </row>
    <row r="16094" spans="15:15" x14ac:dyDescent="0.3">
      <c r="O16094" s="5"/>
    </row>
    <row r="16095" spans="15:15" x14ac:dyDescent="0.3">
      <c r="O16095" s="5"/>
    </row>
    <row r="16096" spans="15:15" x14ac:dyDescent="0.3">
      <c r="O16096" s="5"/>
    </row>
    <row r="16097" spans="15:15" x14ac:dyDescent="0.3">
      <c r="O16097" s="5"/>
    </row>
    <row r="16098" spans="15:15" x14ac:dyDescent="0.3">
      <c r="O16098" s="5"/>
    </row>
    <row r="16099" spans="15:15" x14ac:dyDescent="0.3">
      <c r="O16099" s="5"/>
    </row>
    <row r="16100" spans="15:15" x14ac:dyDescent="0.3">
      <c r="O16100" s="5"/>
    </row>
    <row r="16101" spans="15:15" x14ac:dyDescent="0.3">
      <c r="O16101" s="5"/>
    </row>
    <row r="16102" spans="15:15" x14ac:dyDescent="0.3">
      <c r="O16102" s="5"/>
    </row>
    <row r="16103" spans="15:15" x14ac:dyDescent="0.3">
      <c r="O16103" s="5"/>
    </row>
    <row r="16104" spans="15:15" x14ac:dyDescent="0.3">
      <c r="O16104" s="5"/>
    </row>
    <row r="16105" spans="15:15" x14ac:dyDescent="0.3">
      <c r="O16105" s="5"/>
    </row>
    <row r="16106" spans="15:15" x14ac:dyDescent="0.3">
      <c r="O16106" s="5"/>
    </row>
    <row r="16107" spans="15:15" x14ac:dyDescent="0.3">
      <c r="O16107" s="5"/>
    </row>
    <row r="16108" spans="15:15" x14ac:dyDescent="0.3">
      <c r="O16108" s="5"/>
    </row>
    <row r="16109" spans="15:15" x14ac:dyDescent="0.3">
      <c r="O16109" s="5"/>
    </row>
    <row r="16110" spans="15:15" x14ac:dyDescent="0.3">
      <c r="O16110" s="5"/>
    </row>
    <row r="16111" spans="15:15" x14ac:dyDescent="0.3">
      <c r="O16111" s="5"/>
    </row>
    <row r="16112" spans="15:15" x14ac:dyDescent="0.3">
      <c r="O16112" s="5"/>
    </row>
    <row r="16113" spans="15:15" x14ac:dyDescent="0.3">
      <c r="O16113" s="5"/>
    </row>
    <row r="16114" spans="15:15" x14ac:dyDescent="0.3">
      <c r="O16114" s="5"/>
    </row>
    <row r="16115" spans="15:15" x14ac:dyDescent="0.3">
      <c r="O16115" s="5"/>
    </row>
    <row r="16116" spans="15:15" x14ac:dyDescent="0.3">
      <c r="O16116" s="5"/>
    </row>
    <row r="16117" spans="15:15" x14ac:dyDescent="0.3">
      <c r="O16117" s="5"/>
    </row>
    <row r="16118" spans="15:15" x14ac:dyDescent="0.3">
      <c r="O16118" s="5"/>
    </row>
    <row r="16119" spans="15:15" x14ac:dyDescent="0.3">
      <c r="O16119" s="5"/>
    </row>
    <row r="16120" spans="15:15" x14ac:dyDescent="0.3">
      <c r="O16120" s="5"/>
    </row>
    <row r="16121" spans="15:15" x14ac:dyDescent="0.3">
      <c r="O16121" s="5"/>
    </row>
    <row r="16122" spans="15:15" x14ac:dyDescent="0.3">
      <c r="O16122" s="5"/>
    </row>
    <row r="16123" spans="15:15" x14ac:dyDescent="0.3">
      <c r="O16123" s="5"/>
    </row>
    <row r="16124" spans="15:15" x14ac:dyDescent="0.3">
      <c r="O16124" s="5"/>
    </row>
    <row r="16125" spans="15:15" x14ac:dyDescent="0.3">
      <c r="O16125" s="5"/>
    </row>
    <row r="16126" spans="15:15" x14ac:dyDescent="0.3">
      <c r="O16126" s="5"/>
    </row>
    <row r="16127" spans="15:15" x14ac:dyDescent="0.3">
      <c r="O16127" s="5"/>
    </row>
    <row r="16128" spans="15:15" x14ac:dyDescent="0.3">
      <c r="O16128" s="5"/>
    </row>
    <row r="16129" spans="15:15" x14ac:dyDescent="0.3">
      <c r="O16129" s="5"/>
    </row>
    <row r="16130" spans="15:15" x14ac:dyDescent="0.3">
      <c r="O16130" s="5"/>
    </row>
    <row r="16131" spans="15:15" x14ac:dyDescent="0.3">
      <c r="O16131" s="5"/>
    </row>
    <row r="16132" spans="15:15" x14ac:dyDescent="0.3">
      <c r="O16132" s="5"/>
    </row>
    <row r="16133" spans="15:15" x14ac:dyDescent="0.3">
      <c r="O16133" s="5"/>
    </row>
    <row r="16134" spans="15:15" x14ac:dyDescent="0.3">
      <c r="O16134" s="5"/>
    </row>
    <row r="16135" spans="15:15" x14ac:dyDescent="0.3">
      <c r="O16135" s="5"/>
    </row>
    <row r="16136" spans="15:15" x14ac:dyDescent="0.3">
      <c r="O16136" s="5"/>
    </row>
    <row r="16137" spans="15:15" x14ac:dyDescent="0.3">
      <c r="O16137" s="5"/>
    </row>
    <row r="16138" spans="15:15" x14ac:dyDescent="0.3">
      <c r="O16138" s="5"/>
    </row>
    <row r="16139" spans="15:15" x14ac:dyDescent="0.3">
      <c r="O16139" s="5"/>
    </row>
    <row r="16140" spans="15:15" x14ac:dyDescent="0.3">
      <c r="O16140" s="5"/>
    </row>
    <row r="16141" spans="15:15" x14ac:dyDescent="0.3">
      <c r="O16141" s="5"/>
    </row>
    <row r="16142" spans="15:15" x14ac:dyDescent="0.3">
      <c r="O16142" s="5"/>
    </row>
    <row r="16143" spans="15:15" x14ac:dyDescent="0.3">
      <c r="O16143" s="5"/>
    </row>
    <row r="16144" spans="15:15" x14ac:dyDescent="0.3">
      <c r="O16144" s="5"/>
    </row>
    <row r="16145" spans="15:15" x14ac:dyDescent="0.3">
      <c r="O16145" s="5"/>
    </row>
    <row r="16146" spans="15:15" x14ac:dyDescent="0.3">
      <c r="O16146" s="5"/>
    </row>
    <row r="16147" spans="15:15" x14ac:dyDescent="0.3">
      <c r="O16147" s="5"/>
    </row>
    <row r="16148" spans="15:15" x14ac:dyDescent="0.3">
      <c r="O16148" s="5"/>
    </row>
    <row r="16149" spans="15:15" x14ac:dyDescent="0.3">
      <c r="O16149" s="5"/>
    </row>
    <row r="16150" spans="15:15" x14ac:dyDescent="0.3">
      <c r="O16150" s="5"/>
    </row>
    <row r="16151" spans="15:15" x14ac:dyDescent="0.3">
      <c r="O16151" s="5"/>
    </row>
    <row r="16152" spans="15:15" x14ac:dyDescent="0.3">
      <c r="O16152" s="5"/>
    </row>
    <row r="16153" spans="15:15" x14ac:dyDescent="0.3">
      <c r="O16153" s="5"/>
    </row>
    <row r="16154" spans="15:15" x14ac:dyDescent="0.3">
      <c r="O16154" s="5"/>
    </row>
    <row r="16155" spans="15:15" x14ac:dyDescent="0.3">
      <c r="O16155" s="5"/>
    </row>
    <row r="16156" spans="15:15" x14ac:dyDescent="0.3">
      <c r="O16156" s="5"/>
    </row>
    <row r="16157" spans="15:15" x14ac:dyDescent="0.3">
      <c r="O16157" s="5"/>
    </row>
    <row r="16158" spans="15:15" x14ac:dyDescent="0.3">
      <c r="O16158" s="5"/>
    </row>
    <row r="16159" spans="15:15" x14ac:dyDescent="0.3">
      <c r="O16159" s="5"/>
    </row>
    <row r="16160" spans="15:15" x14ac:dyDescent="0.3">
      <c r="O16160" s="5"/>
    </row>
    <row r="16161" spans="15:15" x14ac:dyDescent="0.3">
      <c r="O16161" s="5"/>
    </row>
    <row r="16162" spans="15:15" x14ac:dyDescent="0.3">
      <c r="O16162" s="5"/>
    </row>
    <row r="16163" spans="15:15" x14ac:dyDescent="0.3">
      <c r="O16163" s="5"/>
    </row>
    <row r="16164" spans="15:15" x14ac:dyDescent="0.3">
      <c r="O16164" s="5"/>
    </row>
    <row r="16165" spans="15:15" x14ac:dyDescent="0.3">
      <c r="O16165" s="5"/>
    </row>
    <row r="16166" spans="15:15" x14ac:dyDescent="0.3">
      <c r="O16166" s="5"/>
    </row>
    <row r="16167" spans="15:15" x14ac:dyDescent="0.3">
      <c r="O16167" s="5"/>
    </row>
    <row r="16168" spans="15:15" x14ac:dyDescent="0.3">
      <c r="O16168" s="5"/>
    </row>
    <row r="16169" spans="15:15" x14ac:dyDescent="0.3">
      <c r="O16169" s="5"/>
    </row>
    <row r="16170" spans="15:15" x14ac:dyDescent="0.3">
      <c r="O16170" s="5"/>
    </row>
    <row r="16171" spans="15:15" x14ac:dyDescent="0.3">
      <c r="O16171" s="5"/>
    </row>
    <row r="16172" spans="15:15" x14ac:dyDescent="0.3">
      <c r="O16172" s="5"/>
    </row>
    <row r="16173" spans="15:15" x14ac:dyDescent="0.3">
      <c r="O16173" s="5"/>
    </row>
    <row r="16174" spans="15:15" x14ac:dyDescent="0.3">
      <c r="O16174" s="5"/>
    </row>
    <row r="16175" spans="15:15" x14ac:dyDescent="0.3">
      <c r="O16175" s="5"/>
    </row>
    <row r="16176" spans="15:15" x14ac:dyDescent="0.3">
      <c r="O16176" s="5"/>
    </row>
    <row r="16177" spans="15:15" x14ac:dyDescent="0.3">
      <c r="O16177" s="5"/>
    </row>
    <row r="16178" spans="15:15" x14ac:dyDescent="0.3">
      <c r="O16178" s="5"/>
    </row>
    <row r="16179" spans="15:15" x14ac:dyDescent="0.3">
      <c r="O16179" s="5"/>
    </row>
    <row r="16180" spans="15:15" x14ac:dyDescent="0.3">
      <c r="O16180" s="5"/>
    </row>
    <row r="16181" spans="15:15" x14ac:dyDescent="0.3">
      <c r="O16181" s="5"/>
    </row>
    <row r="16182" spans="15:15" x14ac:dyDescent="0.3">
      <c r="O16182" s="5"/>
    </row>
    <row r="16183" spans="15:15" x14ac:dyDescent="0.3">
      <c r="O16183" s="5"/>
    </row>
    <row r="16184" spans="15:15" x14ac:dyDescent="0.3">
      <c r="O16184" s="5"/>
    </row>
    <row r="16185" spans="15:15" x14ac:dyDescent="0.3">
      <c r="O16185" s="5"/>
    </row>
    <row r="16186" spans="15:15" x14ac:dyDescent="0.3">
      <c r="O16186" s="5"/>
    </row>
    <row r="16187" spans="15:15" x14ac:dyDescent="0.3">
      <c r="O16187" s="5"/>
    </row>
    <row r="16188" spans="15:15" x14ac:dyDescent="0.3">
      <c r="O16188" s="5"/>
    </row>
    <row r="16189" spans="15:15" x14ac:dyDescent="0.3">
      <c r="O16189" s="5"/>
    </row>
    <row r="16190" spans="15:15" x14ac:dyDescent="0.3">
      <c r="O16190" s="5"/>
    </row>
    <row r="16191" spans="15:15" x14ac:dyDescent="0.3">
      <c r="O16191" s="5"/>
    </row>
    <row r="16192" spans="15:15" x14ac:dyDescent="0.3">
      <c r="O16192" s="5"/>
    </row>
    <row r="16193" spans="15:15" x14ac:dyDescent="0.3">
      <c r="O16193" s="5"/>
    </row>
    <row r="16194" spans="15:15" x14ac:dyDescent="0.3">
      <c r="O16194" s="5"/>
    </row>
    <row r="16195" spans="15:15" x14ac:dyDescent="0.3">
      <c r="O16195" s="5"/>
    </row>
    <row r="16196" spans="15:15" x14ac:dyDescent="0.3">
      <c r="O16196" s="5"/>
    </row>
    <row r="16197" spans="15:15" x14ac:dyDescent="0.3">
      <c r="O16197" s="5"/>
    </row>
    <row r="16198" spans="15:15" x14ac:dyDescent="0.3">
      <c r="O16198" s="5"/>
    </row>
    <row r="16199" spans="15:15" x14ac:dyDescent="0.3">
      <c r="O16199" s="5"/>
    </row>
    <row r="16200" spans="15:15" x14ac:dyDescent="0.3">
      <c r="O16200" s="5"/>
    </row>
    <row r="16201" spans="15:15" x14ac:dyDescent="0.3">
      <c r="O16201" s="5"/>
    </row>
    <row r="16202" spans="15:15" x14ac:dyDescent="0.3">
      <c r="O16202" s="5"/>
    </row>
    <row r="16203" spans="15:15" x14ac:dyDescent="0.3">
      <c r="O16203" s="5"/>
    </row>
    <row r="16204" spans="15:15" x14ac:dyDescent="0.3">
      <c r="O16204" s="5"/>
    </row>
    <row r="16205" spans="15:15" x14ac:dyDescent="0.3">
      <c r="O16205" s="5"/>
    </row>
    <row r="16206" spans="15:15" x14ac:dyDescent="0.3">
      <c r="O16206" s="5"/>
    </row>
    <row r="16207" spans="15:15" x14ac:dyDescent="0.3">
      <c r="O16207" s="5"/>
    </row>
    <row r="16208" spans="15:15" x14ac:dyDescent="0.3">
      <c r="O16208" s="5"/>
    </row>
    <row r="16209" spans="15:15" x14ac:dyDescent="0.3">
      <c r="O16209" s="5"/>
    </row>
    <row r="16210" spans="15:15" x14ac:dyDescent="0.3">
      <c r="O16210" s="5"/>
    </row>
    <row r="16211" spans="15:15" x14ac:dyDescent="0.3">
      <c r="O16211" s="5"/>
    </row>
    <row r="16212" spans="15:15" x14ac:dyDescent="0.3">
      <c r="O16212" s="5"/>
    </row>
    <row r="16213" spans="15:15" x14ac:dyDescent="0.3">
      <c r="O16213" s="5"/>
    </row>
    <row r="16214" spans="15:15" x14ac:dyDescent="0.3">
      <c r="O16214" s="5"/>
    </row>
    <row r="16215" spans="15:15" x14ac:dyDescent="0.3">
      <c r="O16215" s="5"/>
    </row>
    <row r="16216" spans="15:15" x14ac:dyDescent="0.3">
      <c r="O16216" s="5"/>
    </row>
    <row r="16217" spans="15:15" x14ac:dyDescent="0.3">
      <c r="O16217" s="5"/>
    </row>
    <row r="16218" spans="15:15" x14ac:dyDescent="0.3">
      <c r="O16218" s="5"/>
    </row>
    <row r="16219" spans="15:15" x14ac:dyDescent="0.3">
      <c r="O16219" s="5"/>
    </row>
    <row r="16220" spans="15:15" x14ac:dyDescent="0.3">
      <c r="O16220" s="5"/>
    </row>
    <row r="16221" spans="15:15" x14ac:dyDescent="0.3">
      <c r="O16221" s="5"/>
    </row>
    <row r="16222" spans="15:15" x14ac:dyDescent="0.3">
      <c r="O16222" s="5"/>
    </row>
    <row r="16223" spans="15:15" x14ac:dyDescent="0.3">
      <c r="O16223" s="5"/>
    </row>
    <row r="16224" spans="15:15" x14ac:dyDescent="0.3">
      <c r="O16224" s="5"/>
    </row>
    <row r="16225" spans="15:15" x14ac:dyDescent="0.3">
      <c r="O16225" s="5"/>
    </row>
    <row r="16226" spans="15:15" x14ac:dyDescent="0.3">
      <c r="O16226" s="5"/>
    </row>
    <row r="16227" spans="15:15" x14ac:dyDescent="0.3">
      <c r="O16227" s="5"/>
    </row>
    <row r="16228" spans="15:15" x14ac:dyDescent="0.3">
      <c r="O16228" s="5"/>
    </row>
    <row r="16229" spans="15:15" x14ac:dyDescent="0.3">
      <c r="O16229" s="5"/>
    </row>
    <row r="16230" spans="15:15" x14ac:dyDescent="0.3">
      <c r="O16230" s="5"/>
    </row>
    <row r="16231" spans="15:15" x14ac:dyDescent="0.3">
      <c r="O16231" s="5"/>
    </row>
    <row r="16232" spans="15:15" x14ac:dyDescent="0.3">
      <c r="O16232" s="5"/>
    </row>
    <row r="16233" spans="15:15" x14ac:dyDescent="0.3">
      <c r="O16233" s="5"/>
    </row>
    <row r="16234" spans="15:15" x14ac:dyDescent="0.3">
      <c r="O16234" s="5"/>
    </row>
    <row r="16235" spans="15:15" x14ac:dyDescent="0.3">
      <c r="O16235" s="5"/>
    </row>
    <row r="16236" spans="15:15" x14ac:dyDescent="0.3">
      <c r="O16236" s="5"/>
    </row>
    <row r="16237" spans="15:15" x14ac:dyDescent="0.3">
      <c r="O16237" s="5"/>
    </row>
    <row r="16238" spans="15:15" x14ac:dyDescent="0.3">
      <c r="O16238" s="5"/>
    </row>
    <row r="16239" spans="15:15" x14ac:dyDescent="0.3">
      <c r="O16239" s="5"/>
    </row>
    <row r="16240" spans="15:15" x14ac:dyDescent="0.3">
      <c r="O16240" s="5"/>
    </row>
    <row r="16241" spans="15:15" x14ac:dyDescent="0.3">
      <c r="O16241" s="5"/>
    </row>
    <row r="16242" spans="15:15" x14ac:dyDescent="0.3">
      <c r="O16242" s="5"/>
    </row>
    <row r="16243" spans="15:15" x14ac:dyDescent="0.3">
      <c r="O16243" s="5"/>
    </row>
    <row r="16244" spans="15:15" x14ac:dyDescent="0.3">
      <c r="O16244" s="5"/>
    </row>
    <row r="16245" spans="15:15" x14ac:dyDescent="0.3">
      <c r="O16245" s="5"/>
    </row>
    <row r="16246" spans="15:15" x14ac:dyDescent="0.3">
      <c r="O16246" s="5"/>
    </row>
    <row r="16247" spans="15:15" x14ac:dyDescent="0.3">
      <c r="O16247" s="5"/>
    </row>
    <row r="16248" spans="15:15" x14ac:dyDescent="0.3">
      <c r="O16248" s="5"/>
    </row>
    <row r="16249" spans="15:15" x14ac:dyDescent="0.3">
      <c r="O16249" s="5"/>
    </row>
    <row r="16250" spans="15:15" x14ac:dyDescent="0.3">
      <c r="O16250" s="5"/>
    </row>
    <row r="16251" spans="15:15" x14ac:dyDescent="0.3">
      <c r="O16251" s="5"/>
    </row>
    <row r="16252" spans="15:15" x14ac:dyDescent="0.3">
      <c r="O16252" s="5"/>
    </row>
    <row r="16253" spans="15:15" x14ac:dyDescent="0.3">
      <c r="O16253" s="5"/>
    </row>
    <row r="16254" spans="15:15" x14ac:dyDescent="0.3">
      <c r="O16254" s="5"/>
    </row>
    <row r="16255" spans="15:15" x14ac:dyDescent="0.3">
      <c r="O16255" s="5"/>
    </row>
    <row r="16256" spans="15:15" x14ac:dyDescent="0.3">
      <c r="O16256" s="5"/>
    </row>
    <row r="16257" spans="15:15" x14ac:dyDescent="0.3">
      <c r="O16257" s="5"/>
    </row>
    <row r="16258" spans="15:15" x14ac:dyDescent="0.3">
      <c r="O16258" s="5"/>
    </row>
    <row r="16259" spans="15:15" x14ac:dyDescent="0.3">
      <c r="O16259" s="5"/>
    </row>
    <row r="16260" spans="15:15" x14ac:dyDescent="0.3">
      <c r="O16260" s="5"/>
    </row>
    <row r="16261" spans="15:15" x14ac:dyDescent="0.3">
      <c r="O16261" s="5"/>
    </row>
    <row r="16262" spans="15:15" x14ac:dyDescent="0.3">
      <c r="O16262" s="5"/>
    </row>
    <row r="16263" spans="15:15" x14ac:dyDescent="0.3">
      <c r="O16263" s="5"/>
    </row>
    <row r="16264" spans="15:15" x14ac:dyDescent="0.3">
      <c r="O16264" s="5"/>
    </row>
    <row r="16265" spans="15:15" x14ac:dyDescent="0.3">
      <c r="O16265" s="5"/>
    </row>
    <row r="16266" spans="15:15" x14ac:dyDescent="0.3">
      <c r="O16266" s="5"/>
    </row>
    <row r="16267" spans="15:15" x14ac:dyDescent="0.3">
      <c r="O16267" s="5"/>
    </row>
    <row r="16268" spans="15:15" x14ac:dyDescent="0.3">
      <c r="O16268" s="5"/>
    </row>
    <row r="16269" spans="15:15" x14ac:dyDescent="0.3">
      <c r="O16269" s="5"/>
    </row>
    <row r="16270" spans="15:15" x14ac:dyDescent="0.3">
      <c r="O16270" s="5"/>
    </row>
    <row r="16271" spans="15:15" x14ac:dyDescent="0.3">
      <c r="O16271" s="5"/>
    </row>
    <row r="16272" spans="15:15" x14ac:dyDescent="0.3">
      <c r="O16272" s="5"/>
    </row>
    <row r="16273" spans="15:15" x14ac:dyDescent="0.3">
      <c r="O16273" s="5"/>
    </row>
    <row r="16274" spans="15:15" x14ac:dyDescent="0.3">
      <c r="O16274" s="5"/>
    </row>
    <row r="16275" spans="15:15" x14ac:dyDescent="0.3">
      <c r="O16275" s="5"/>
    </row>
    <row r="16276" spans="15:15" x14ac:dyDescent="0.3">
      <c r="O16276" s="5"/>
    </row>
    <row r="16277" spans="15:15" x14ac:dyDescent="0.3">
      <c r="O16277" s="5"/>
    </row>
    <row r="16278" spans="15:15" x14ac:dyDescent="0.3">
      <c r="O16278" s="5"/>
    </row>
    <row r="16279" spans="15:15" x14ac:dyDescent="0.3">
      <c r="O16279" s="5"/>
    </row>
    <row r="16280" spans="15:15" x14ac:dyDescent="0.3">
      <c r="O16280" s="5"/>
    </row>
    <row r="16281" spans="15:15" x14ac:dyDescent="0.3">
      <c r="O16281" s="5"/>
    </row>
    <row r="16282" spans="15:15" x14ac:dyDescent="0.3">
      <c r="O16282" s="5"/>
    </row>
    <row r="16283" spans="15:15" x14ac:dyDescent="0.3">
      <c r="O16283" s="5"/>
    </row>
    <row r="16284" spans="15:15" x14ac:dyDescent="0.3">
      <c r="O16284" s="5"/>
    </row>
    <row r="16285" spans="15:15" x14ac:dyDescent="0.3">
      <c r="O16285" s="5"/>
    </row>
    <row r="16286" spans="15:15" x14ac:dyDescent="0.3">
      <c r="O16286" s="5"/>
    </row>
    <row r="16287" spans="15:15" x14ac:dyDescent="0.3">
      <c r="O16287" s="5"/>
    </row>
    <row r="16288" spans="15:15" x14ac:dyDescent="0.3">
      <c r="O16288" s="5"/>
    </row>
    <row r="16289" spans="15:15" x14ac:dyDescent="0.3">
      <c r="O16289" s="5"/>
    </row>
    <row r="16290" spans="15:15" x14ac:dyDescent="0.3">
      <c r="O16290" s="5"/>
    </row>
    <row r="16291" spans="15:15" x14ac:dyDescent="0.3">
      <c r="O16291" s="5"/>
    </row>
    <row r="16292" spans="15:15" x14ac:dyDescent="0.3">
      <c r="O16292" s="5"/>
    </row>
    <row r="16293" spans="15:15" x14ac:dyDescent="0.3">
      <c r="O16293" s="5"/>
    </row>
    <row r="16294" spans="15:15" x14ac:dyDescent="0.3">
      <c r="O16294" s="5"/>
    </row>
    <row r="16295" spans="15:15" x14ac:dyDescent="0.3">
      <c r="O16295" s="5"/>
    </row>
    <row r="16296" spans="15:15" x14ac:dyDescent="0.3">
      <c r="O16296" s="5"/>
    </row>
    <row r="16297" spans="15:15" x14ac:dyDescent="0.3">
      <c r="O16297" s="5"/>
    </row>
    <row r="16298" spans="15:15" x14ac:dyDescent="0.3">
      <c r="O16298" s="5"/>
    </row>
    <row r="16299" spans="15:15" x14ac:dyDescent="0.3">
      <c r="O16299" s="5"/>
    </row>
    <row r="16300" spans="15:15" x14ac:dyDescent="0.3">
      <c r="O16300" s="5"/>
    </row>
    <row r="16301" spans="15:15" x14ac:dyDescent="0.3">
      <c r="O16301" s="5"/>
    </row>
    <row r="16302" spans="15:15" x14ac:dyDescent="0.3">
      <c r="O16302" s="5"/>
    </row>
    <row r="16303" spans="15:15" x14ac:dyDescent="0.3">
      <c r="O16303" s="5"/>
    </row>
    <row r="16304" spans="15:15" x14ac:dyDescent="0.3">
      <c r="O16304" s="5"/>
    </row>
    <row r="16305" spans="15:15" x14ac:dyDescent="0.3">
      <c r="O16305" s="5"/>
    </row>
    <row r="16306" spans="15:15" x14ac:dyDescent="0.3">
      <c r="O16306" s="5"/>
    </row>
    <row r="16307" spans="15:15" x14ac:dyDescent="0.3">
      <c r="O16307" s="5"/>
    </row>
    <row r="16308" spans="15:15" x14ac:dyDescent="0.3">
      <c r="O16308" s="5"/>
    </row>
    <row r="16309" spans="15:15" x14ac:dyDescent="0.3">
      <c r="O16309" s="5"/>
    </row>
    <row r="16310" spans="15:15" x14ac:dyDescent="0.3">
      <c r="O16310" s="5"/>
    </row>
    <row r="16311" spans="15:15" x14ac:dyDescent="0.3">
      <c r="O16311" s="5"/>
    </row>
    <row r="16312" spans="15:15" x14ac:dyDescent="0.3">
      <c r="O16312" s="5"/>
    </row>
    <row r="16313" spans="15:15" x14ac:dyDescent="0.3">
      <c r="O16313" s="5"/>
    </row>
    <row r="16314" spans="15:15" x14ac:dyDescent="0.3">
      <c r="O16314" s="5"/>
    </row>
    <row r="16315" spans="15:15" x14ac:dyDescent="0.3">
      <c r="O16315" s="5"/>
    </row>
    <row r="16316" spans="15:15" x14ac:dyDescent="0.3">
      <c r="O16316" s="5"/>
    </row>
    <row r="16317" spans="15:15" x14ac:dyDescent="0.3">
      <c r="O16317" s="5"/>
    </row>
    <row r="16318" spans="15:15" x14ac:dyDescent="0.3">
      <c r="O16318" s="5"/>
    </row>
    <row r="16319" spans="15:15" x14ac:dyDescent="0.3">
      <c r="O16319" s="5"/>
    </row>
    <row r="16320" spans="15:15" x14ac:dyDescent="0.3">
      <c r="O16320" s="5"/>
    </row>
    <row r="16321" spans="15:15" x14ac:dyDescent="0.3">
      <c r="O16321" s="5"/>
    </row>
    <row r="16322" spans="15:15" x14ac:dyDescent="0.3">
      <c r="O16322" s="5"/>
    </row>
    <row r="16323" spans="15:15" x14ac:dyDescent="0.3">
      <c r="O16323" s="5"/>
    </row>
    <row r="16324" spans="15:15" x14ac:dyDescent="0.3">
      <c r="O16324" s="5"/>
    </row>
    <row r="16325" spans="15:15" x14ac:dyDescent="0.3">
      <c r="O16325" s="5"/>
    </row>
    <row r="16326" spans="15:15" x14ac:dyDescent="0.3">
      <c r="O16326" s="5"/>
    </row>
    <row r="16327" spans="15:15" x14ac:dyDescent="0.3">
      <c r="O16327" s="5"/>
    </row>
    <row r="16328" spans="15:15" x14ac:dyDescent="0.3">
      <c r="O16328" s="5"/>
    </row>
    <row r="16329" spans="15:15" x14ac:dyDescent="0.3">
      <c r="O16329" s="5"/>
    </row>
    <row r="16330" spans="15:15" x14ac:dyDescent="0.3">
      <c r="O16330" s="5"/>
    </row>
    <row r="16331" spans="15:15" x14ac:dyDescent="0.3">
      <c r="O16331" s="5"/>
    </row>
    <row r="16332" spans="15:15" x14ac:dyDescent="0.3">
      <c r="O16332" s="5"/>
    </row>
    <row r="16333" spans="15:15" x14ac:dyDescent="0.3">
      <c r="O16333" s="5"/>
    </row>
    <row r="16334" spans="15:15" x14ac:dyDescent="0.3">
      <c r="O16334" s="5"/>
    </row>
    <row r="16335" spans="15:15" x14ac:dyDescent="0.3">
      <c r="O16335" s="5"/>
    </row>
    <row r="16336" spans="15:15" x14ac:dyDescent="0.3">
      <c r="O16336" s="5"/>
    </row>
    <row r="16337" spans="15:15" x14ac:dyDescent="0.3">
      <c r="O16337" s="5"/>
    </row>
    <row r="16338" spans="15:15" x14ac:dyDescent="0.3">
      <c r="O16338" s="5"/>
    </row>
    <row r="16339" spans="15:15" x14ac:dyDescent="0.3">
      <c r="O16339" s="5"/>
    </row>
    <row r="16340" spans="15:15" x14ac:dyDescent="0.3">
      <c r="O16340" s="5"/>
    </row>
    <row r="16341" spans="15:15" x14ac:dyDescent="0.3">
      <c r="O16341" s="5"/>
    </row>
    <row r="16342" spans="15:15" x14ac:dyDescent="0.3">
      <c r="O16342" s="5"/>
    </row>
    <row r="16343" spans="15:15" x14ac:dyDescent="0.3">
      <c r="O16343" s="5"/>
    </row>
    <row r="16344" spans="15:15" x14ac:dyDescent="0.3">
      <c r="O16344" s="5"/>
    </row>
    <row r="16345" spans="15:15" x14ac:dyDescent="0.3">
      <c r="O16345" s="5"/>
    </row>
    <row r="16346" spans="15:15" x14ac:dyDescent="0.3">
      <c r="O16346" s="5"/>
    </row>
    <row r="16347" spans="15:15" x14ac:dyDescent="0.3">
      <c r="O16347" s="5"/>
    </row>
    <row r="16348" spans="15:15" x14ac:dyDescent="0.3">
      <c r="O16348" s="5"/>
    </row>
    <row r="16349" spans="15:15" x14ac:dyDescent="0.3">
      <c r="O16349" s="5"/>
    </row>
    <row r="16350" spans="15:15" x14ac:dyDescent="0.3">
      <c r="O16350" s="5"/>
    </row>
    <row r="16351" spans="15:15" x14ac:dyDescent="0.3">
      <c r="O16351" s="5"/>
    </row>
    <row r="16352" spans="15:15" x14ac:dyDescent="0.3">
      <c r="O16352" s="5"/>
    </row>
    <row r="16353" spans="15:15" x14ac:dyDescent="0.3">
      <c r="O16353" s="5"/>
    </row>
    <row r="16354" spans="15:15" x14ac:dyDescent="0.3">
      <c r="O16354" s="5"/>
    </row>
    <row r="16355" spans="15:15" x14ac:dyDescent="0.3">
      <c r="O16355" s="5"/>
    </row>
    <row r="16356" spans="15:15" x14ac:dyDescent="0.3">
      <c r="O16356" s="5"/>
    </row>
    <row r="16357" spans="15:15" x14ac:dyDescent="0.3">
      <c r="O16357" s="5"/>
    </row>
    <row r="16358" spans="15:15" x14ac:dyDescent="0.3">
      <c r="O16358" s="5"/>
    </row>
    <row r="16359" spans="15:15" x14ac:dyDescent="0.3">
      <c r="O16359" s="5"/>
    </row>
    <row r="16360" spans="15:15" x14ac:dyDescent="0.3">
      <c r="O16360" s="5"/>
    </row>
    <row r="16361" spans="15:15" x14ac:dyDescent="0.3">
      <c r="O16361" s="5"/>
    </row>
    <row r="16362" spans="15:15" x14ac:dyDescent="0.3">
      <c r="O16362" s="5"/>
    </row>
    <row r="16363" spans="15:15" x14ac:dyDescent="0.3">
      <c r="O16363" s="5"/>
    </row>
    <row r="16364" spans="15:15" x14ac:dyDescent="0.3">
      <c r="O16364" s="5"/>
    </row>
    <row r="16365" spans="15:15" x14ac:dyDescent="0.3">
      <c r="O16365" s="5"/>
    </row>
    <row r="16366" spans="15:15" x14ac:dyDescent="0.3">
      <c r="O16366" s="5"/>
    </row>
    <row r="16367" spans="15:15" x14ac:dyDescent="0.3">
      <c r="O16367" s="5"/>
    </row>
    <row r="16368" spans="15:15" x14ac:dyDescent="0.3">
      <c r="O16368" s="5"/>
    </row>
    <row r="16369" spans="15:15" x14ac:dyDescent="0.3">
      <c r="O16369" s="5"/>
    </row>
    <row r="16370" spans="15:15" x14ac:dyDescent="0.3">
      <c r="O16370" s="5"/>
    </row>
    <row r="16371" spans="15:15" x14ac:dyDescent="0.3">
      <c r="O16371" s="5"/>
    </row>
    <row r="16372" spans="15:15" x14ac:dyDescent="0.3">
      <c r="O16372" s="5"/>
    </row>
    <row r="16373" spans="15:15" x14ac:dyDescent="0.3">
      <c r="O16373" s="5"/>
    </row>
    <row r="16374" spans="15:15" x14ac:dyDescent="0.3">
      <c r="O16374" s="5"/>
    </row>
    <row r="16375" spans="15:15" x14ac:dyDescent="0.3">
      <c r="O16375" s="5"/>
    </row>
    <row r="16376" spans="15:15" x14ac:dyDescent="0.3">
      <c r="O16376" s="5"/>
    </row>
    <row r="16377" spans="15:15" x14ac:dyDescent="0.3">
      <c r="O16377" s="5"/>
    </row>
    <row r="16378" spans="15:15" x14ac:dyDescent="0.3">
      <c r="O16378" s="5"/>
    </row>
    <row r="16379" spans="15:15" x14ac:dyDescent="0.3">
      <c r="O16379" s="5"/>
    </row>
    <row r="16380" spans="15:15" x14ac:dyDescent="0.3">
      <c r="O16380" s="5"/>
    </row>
    <row r="16381" spans="15:15" x14ac:dyDescent="0.3">
      <c r="O16381" s="5"/>
    </row>
    <row r="16382" spans="15:15" x14ac:dyDescent="0.3">
      <c r="O16382" s="5"/>
    </row>
    <row r="16383" spans="15:15" x14ac:dyDescent="0.3">
      <c r="O16383" s="5"/>
    </row>
    <row r="16384" spans="15:15" x14ac:dyDescent="0.3">
      <c r="O16384" s="5"/>
    </row>
    <row r="16385" spans="15:15" x14ac:dyDescent="0.3">
      <c r="O16385" s="5"/>
    </row>
    <row r="16386" spans="15:15" x14ac:dyDescent="0.3">
      <c r="O16386" s="5"/>
    </row>
    <row r="16387" spans="15:15" x14ac:dyDescent="0.3">
      <c r="O16387" s="5"/>
    </row>
    <row r="16388" spans="15:15" x14ac:dyDescent="0.3">
      <c r="O16388" s="5"/>
    </row>
    <row r="16389" spans="15:15" x14ac:dyDescent="0.3">
      <c r="O16389" s="5"/>
    </row>
    <row r="16390" spans="15:15" x14ac:dyDescent="0.3">
      <c r="O16390" s="5"/>
    </row>
    <row r="16391" spans="15:15" x14ac:dyDescent="0.3">
      <c r="O16391" s="5"/>
    </row>
    <row r="16392" spans="15:15" x14ac:dyDescent="0.3">
      <c r="O16392" s="5"/>
    </row>
    <row r="16393" spans="15:15" x14ac:dyDescent="0.3">
      <c r="O16393" s="5"/>
    </row>
    <row r="16394" spans="15:15" x14ac:dyDescent="0.3">
      <c r="O16394" s="5"/>
    </row>
    <row r="16395" spans="15:15" x14ac:dyDescent="0.3">
      <c r="O16395" s="5"/>
    </row>
    <row r="16396" spans="15:15" x14ac:dyDescent="0.3">
      <c r="O16396" s="5"/>
    </row>
    <row r="16397" spans="15:15" x14ac:dyDescent="0.3">
      <c r="O16397" s="5"/>
    </row>
    <row r="16398" spans="15:15" x14ac:dyDescent="0.3">
      <c r="O16398" s="5"/>
    </row>
    <row r="16399" spans="15:15" x14ac:dyDescent="0.3">
      <c r="O16399" s="5"/>
    </row>
    <row r="16400" spans="15:15" x14ac:dyDescent="0.3">
      <c r="O16400" s="5"/>
    </row>
    <row r="16401" spans="15:15" x14ac:dyDescent="0.3">
      <c r="O16401" s="5"/>
    </row>
    <row r="16402" spans="15:15" x14ac:dyDescent="0.3">
      <c r="O16402" s="5"/>
    </row>
    <row r="16403" spans="15:15" x14ac:dyDescent="0.3">
      <c r="O16403" s="5"/>
    </row>
    <row r="16404" spans="15:15" x14ac:dyDescent="0.3">
      <c r="O16404" s="5"/>
    </row>
    <row r="16405" spans="15:15" x14ac:dyDescent="0.3">
      <c r="O16405" s="5"/>
    </row>
    <row r="16406" spans="15:15" x14ac:dyDescent="0.3">
      <c r="O16406" s="5"/>
    </row>
    <row r="16407" spans="15:15" x14ac:dyDescent="0.3">
      <c r="O16407" s="5"/>
    </row>
    <row r="16408" spans="15:15" x14ac:dyDescent="0.3">
      <c r="O16408" s="5"/>
    </row>
    <row r="16409" spans="15:15" x14ac:dyDescent="0.3">
      <c r="O16409" s="5"/>
    </row>
    <row r="16410" spans="15:15" x14ac:dyDescent="0.3">
      <c r="O16410" s="5"/>
    </row>
    <row r="16411" spans="15:15" x14ac:dyDescent="0.3">
      <c r="O16411" s="5"/>
    </row>
    <row r="16412" spans="15:15" x14ac:dyDescent="0.3">
      <c r="O16412" s="5"/>
    </row>
    <row r="16413" spans="15:15" x14ac:dyDescent="0.3">
      <c r="O16413" s="5"/>
    </row>
    <row r="16414" spans="15:15" x14ac:dyDescent="0.3">
      <c r="O16414" s="5"/>
    </row>
    <row r="16415" spans="15:15" x14ac:dyDescent="0.3">
      <c r="O16415" s="5"/>
    </row>
    <row r="16416" spans="15:15" x14ac:dyDescent="0.3">
      <c r="O16416" s="5"/>
    </row>
    <row r="16417" spans="15:15" x14ac:dyDescent="0.3">
      <c r="O16417" s="5"/>
    </row>
    <row r="16418" spans="15:15" x14ac:dyDescent="0.3">
      <c r="O16418" s="5"/>
    </row>
    <row r="16419" spans="15:15" x14ac:dyDescent="0.3">
      <c r="O16419" s="5"/>
    </row>
    <row r="16420" spans="15:15" x14ac:dyDescent="0.3">
      <c r="O16420" s="5"/>
    </row>
    <row r="16421" spans="15:15" x14ac:dyDescent="0.3">
      <c r="O16421" s="5"/>
    </row>
    <row r="16422" spans="15:15" x14ac:dyDescent="0.3">
      <c r="O16422" s="5"/>
    </row>
    <row r="16423" spans="15:15" x14ac:dyDescent="0.3">
      <c r="O16423" s="5"/>
    </row>
    <row r="16424" spans="15:15" x14ac:dyDescent="0.3">
      <c r="O16424" s="5"/>
    </row>
    <row r="16425" spans="15:15" x14ac:dyDescent="0.3">
      <c r="O16425" s="5"/>
    </row>
    <row r="16426" spans="15:15" x14ac:dyDescent="0.3">
      <c r="O16426" s="5"/>
    </row>
    <row r="16427" spans="15:15" x14ac:dyDescent="0.3">
      <c r="O16427" s="5"/>
    </row>
    <row r="16428" spans="15:15" x14ac:dyDescent="0.3">
      <c r="O16428" s="5"/>
    </row>
    <row r="16429" spans="15:15" x14ac:dyDescent="0.3">
      <c r="O16429" s="5"/>
    </row>
    <row r="16430" spans="15:15" x14ac:dyDescent="0.3">
      <c r="O16430" s="5"/>
    </row>
    <row r="16431" spans="15:15" x14ac:dyDescent="0.3">
      <c r="O16431" s="5"/>
    </row>
    <row r="16432" spans="15:15" x14ac:dyDescent="0.3">
      <c r="O16432" s="5"/>
    </row>
    <row r="16433" spans="15:15" x14ac:dyDescent="0.3">
      <c r="O16433" s="5"/>
    </row>
    <row r="16434" spans="15:15" x14ac:dyDescent="0.3">
      <c r="O16434" s="5"/>
    </row>
    <row r="16435" spans="15:15" x14ac:dyDescent="0.3">
      <c r="O16435" s="5"/>
    </row>
    <row r="16436" spans="15:15" x14ac:dyDescent="0.3">
      <c r="O16436" s="5"/>
    </row>
    <row r="16437" spans="15:15" x14ac:dyDescent="0.3">
      <c r="O16437" s="5"/>
    </row>
    <row r="16438" spans="15:15" x14ac:dyDescent="0.3">
      <c r="O16438" s="5"/>
    </row>
    <row r="16439" spans="15:15" x14ac:dyDescent="0.3">
      <c r="O16439" s="5"/>
    </row>
    <row r="16440" spans="15:15" x14ac:dyDescent="0.3">
      <c r="O16440" s="5"/>
    </row>
    <row r="16441" spans="15:15" x14ac:dyDescent="0.3">
      <c r="O16441" s="5"/>
    </row>
    <row r="16442" spans="15:15" x14ac:dyDescent="0.3">
      <c r="O16442" s="5"/>
    </row>
    <row r="16443" spans="15:15" x14ac:dyDescent="0.3">
      <c r="O16443" s="5"/>
    </row>
    <row r="16444" spans="15:15" x14ac:dyDescent="0.3">
      <c r="O16444" s="5"/>
    </row>
    <row r="16445" spans="15:15" x14ac:dyDescent="0.3">
      <c r="O16445" s="5"/>
    </row>
    <row r="16446" spans="15:15" x14ac:dyDescent="0.3">
      <c r="O16446" s="5"/>
    </row>
    <row r="16447" spans="15:15" x14ac:dyDescent="0.3">
      <c r="O16447" s="5"/>
    </row>
    <row r="16448" spans="15:15" x14ac:dyDescent="0.3">
      <c r="O16448" s="5"/>
    </row>
    <row r="16449" spans="15:15" x14ac:dyDescent="0.3">
      <c r="O16449" s="5"/>
    </row>
    <row r="16450" spans="15:15" x14ac:dyDescent="0.3">
      <c r="O16450" s="5"/>
    </row>
    <row r="16451" spans="15:15" x14ac:dyDescent="0.3">
      <c r="O16451" s="5"/>
    </row>
    <row r="16452" spans="15:15" x14ac:dyDescent="0.3">
      <c r="O16452" s="5"/>
    </row>
    <row r="16453" spans="15:15" x14ac:dyDescent="0.3">
      <c r="O16453" s="5"/>
    </row>
    <row r="16454" spans="15:15" x14ac:dyDescent="0.3">
      <c r="O16454" s="5"/>
    </row>
    <row r="16455" spans="15:15" x14ac:dyDescent="0.3">
      <c r="O16455" s="5"/>
    </row>
    <row r="16456" spans="15:15" x14ac:dyDescent="0.3">
      <c r="O16456" s="5"/>
    </row>
    <row r="16457" spans="15:15" x14ac:dyDescent="0.3">
      <c r="O16457" s="5"/>
    </row>
    <row r="16458" spans="15:15" x14ac:dyDescent="0.3">
      <c r="O16458" s="5"/>
    </row>
    <row r="16459" spans="15:15" x14ac:dyDescent="0.3">
      <c r="O16459" s="5"/>
    </row>
    <row r="16460" spans="15:15" x14ac:dyDescent="0.3">
      <c r="O16460" s="5"/>
    </row>
    <row r="16461" spans="15:15" x14ac:dyDescent="0.3">
      <c r="O16461" s="5"/>
    </row>
    <row r="16462" spans="15:15" x14ac:dyDescent="0.3">
      <c r="O16462" s="5"/>
    </row>
    <row r="16463" spans="15:15" x14ac:dyDescent="0.3">
      <c r="O16463" s="5"/>
    </row>
    <row r="16464" spans="15:15" x14ac:dyDescent="0.3">
      <c r="O16464" s="5"/>
    </row>
    <row r="16465" spans="15:15" x14ac:dyDescent="0.3">
      <c r="O16465" s="5"/>
    </row>
    <row r="16466" spans="15:15" x14ac:dyDescent="0.3">
      <c r="O16466" s="5"/>
    </row>
    <row r="16467" spans="15:15" x14ac:dyDescent="0.3">
      <c r="O16467" s="5"/>
    </row>
    <row r="16468" spans="15:15" x14ac:dyDescent="0.3">
      <c r="O16468" s="5"/>
    </row>
    <row r="16469" spans="15:15" x14ac:dyDescent="0.3">
      <c r="O16469" s="5"/>
    </row>
    <row r="16470" spans="15:15" x14ac:dyDescent="0.3">
      <c r="O16470" s="5"/>
    </row>
    <row r="16471" spans="15:15" x14ac:dyDescent="0.3">
      <c r="O16471" s="5"/>
    </row>
    <row r="16472" spans="15:15" x14ac:dyDescent="0.3">
      <c r="O16472" s="5"/>
    </row>
    <row r="16473" spans="15:15" x14ac:dyDescent="0.3">
      <c r="O16473" s="5"/>
    </row>
    <row r="16474" spans="15:15" x14ac:dyDescent="0.3">
      <c r="O16474" s="5"/>
    </row>
    <row r="16475" spans="15:15" x14ac:dyDescent="0.3">
      <c r="O16475" s="5"/>
    </row>
    <row r="16476" spans="15:15" x14ac:dyDescent="0.3">
      <c r="O16476" s="5"/>
    </row>
    <row r="16477" spans="15:15" x14ac:dyDescent="0.3">
      <c r="O16477" s="5"/>
    </row>
    <row r="16478" spans="15:15" x14ac:dyDescent="0.3">
      <c r="O16478" s="5"/>
    </row>
    <row r="16479" spans="15:15" x14ac:dyDescent="0.3">
      <c r="O16479" s="5"/>
    </row>
    <row r="16480" spans="15:15" x14ac:dyDescent="0.3">
      <c r="O16480" s="5"/>
    </row>
    <row r="16481" spans="15:15" x14ac:dyDescent="0.3">
      <c r="O16481" s="5"/>
    </row>
    <row r="16482" spans="15:15" x14ac:dyDescent="0.3">
      <c r="O16482" s="5"/>
    </row>
    <row r="16483" spans="15:15" x14ac:dyDescent="0.3">
      <c r="O16483" s="5"/>
    </row>
    <row r="16484" spans="15:15" x14ac:dyDescent="0.3">
      <c r="O16484" s="5"/>
    </row>
    <row r="16485" spans="15:15" x14ac:dyDescent="0.3">
      <c r="O16485" s="5"/>
    </row>
    <row r="16486" spans="15:15" x14ac:dyDescent="0.3">
      <c r="O16486" s="5"/>
    </row>
    <row r="16487" spans="15:15" x14ac:dyDescent="0.3">
      <c r="O16487" s="5"/>
    </row>
    <row r="16488" spans="15:15" x14ac:dyDescent="0.3">
      <c r="O16488" s="5"/>
    </row>
    <row r="16489" spans="15:15" x14ac:dyDescent="0.3">
      <c r="O16489" s="5"/>
    </row>
    <row r="16490" spans="15:15" x14ac:dyDescent="0.3">
      <c r="O16490" s="5"/>
    </row>
    <row r="16491" spans="15:15" x14ac:dyDescent="0.3">
      <c r="O16491" s="5"/>
    </row>
    <row r="16492" spans="15:15" x14ac:dyDescent="0.3">
      <c r="O16492" s="5"/>
    </row>
    <row r="16493" spans="15:15" x14ac:dyDescent="0.3">
      <c r="O16493" s="5"/>
    </row>
    <row r="16494" spans="15:15" x14ac:dyDescent="0.3">
      <c r="O16494" s="5"/>
    </row>
    <row r="16495" spans="15:15" x14ac:dyDescent="0.3">
      <c r="O16495" s="5"/>
    </row>
    <row r="16496" spans="15:15" x14ac:dyDescent="0.3">
      <c r="O16496" s="5"/>
    </row>
    <row r="16497" spans="15:15" x14ac:dyDescent="0.3">
      <c r="O16497" s="5"/>
    </row>
    <row r="16498" spans="15:15" x14ac:dyDescent="0.3">
      <c r="O16498" s="5"/>
    </row>
    <row r="16499" spans="15:15" x14ac:dyDescent="0.3">
      <c r="O16499" s="5"/>
    </row>
    <row r="16500" spans="15:15" x14ac:dyDescent="0.3">
      <c r="O16500" s="5"/>
    </row>
    <row r="16501" spans="15:15" x14ac:dyDescent="0.3">
      <c r="O16501" s="5"/>
    </row>
    <row r="16502" spans="15:15" x14ac:dyDescent="0.3">
      <c r="O16502" s="5"/>
    </row>
    <row r="16503" spans="15:15" x14ac:dyDescent="0.3">
      <c r="O16503" s="5"/>
    </row>
    <row r="16504" spans="15:15" x14ac:dyDescent="0.3">
      <c r="O16504" s="5"/>
    </row>
    <row r="16505" spans="15:15" x14ac:dyDescent="0.3">
      <c r="O16505" s="5"/>
    </row>
    <row r="16506" spans="15:15" x14ac:dyDescent="0.3">
      <c r="O16506" s="5"/>
    </row>
    <row r="16507" spans="15:15" x14ac:dyDescent="0.3">
      <c r="O16507" s="5"/>
    </row>
    <row r="16508" spans="15:15" x14ac:dyDescent="0.3">
      <c r="O16508" s="5"/>
    </row>
    <row r="16509" spans="15:15" x14ac:dyDescent="0.3">
      <c r="O16509" s="5"/>
    </row>
    <row r="16510" spans="15:15" x14ac:dyDescent="0.3">
      <c r="O16510" s="5"/>
    </row>
    <row r="16511" spans="15:15" x14ac:dyDescent="0.3">
      <c r="O16511" s="5"/>
    </row>
    <row r="16512" spans="15:15" x14ac:dyDescent="0.3">
      <c r="O16512" s="5"/>
    </row>
    <row r="16513" spans="15:15" x14ac:dyDescent="0.3">
      <c r="O16513" s="5"/>
    </row>
    <row r="16514" spans="15:15" x14ac:dyDescent="0.3">
      <c r="O16514" s="5"/>
    </row>
    <row r="16515" spans="15:15" x14ac:dyDescent="0.3">
      <c r="O16515" s="5"/>
    </row>
    <row r="16516" spans="15:15" x14ac:dyDescent="0.3">
      <c r="O16516" s="5"/>
    </row>
    <row r="16517" spans="15:15" x14ac:dyDescent="0.3">
      <c r="O16517" s="5"/>
    </row>
    <row r="16518" spans="15:15" x14ac:dyDescent="0.3">
      <c r="O16518" s="5"/>
    </row>
    <row r="16519" spans="15:15" x14ac:dyDescent="0.3">
      <c r="O16519" s="5"/>
    </row>
    <row r="16520" spans="15:15" x14ac:dyDescent="0.3">
      <c r="O16520" s="5"/>
    </row>
    <row r="16521" spans="15:15" x14ac:dyDescent="0.3">
      <c r="O16521" s="5"/>
    </row>
    <row r="16522" spans="15:15" x14ac:dyDescent="0.3">
      <c r="O16522" s="5"/>
    </row>
    <row r="16523" spans="15:15" x14ac:dyDescent="0.3">
      <c r="O16523" s="5"/>
    </row>
    <row r="16524" spans="15:15" x14ac:dyDescent="0.3">
      <c r="O16524" s="5"/>
    </row>
    <row r="16525" spans="15:15" x14ac:dyDescent="0.3">
      <c r="O16525" s="5"/>
    </row>
    <row r="16526" spans="15:15" x14ac:dyDescent="0.3">
      <c r="O16526" s="5"/>
    </row>
    <row r="16527" spans="15:15" x14ac:dyDescent="0.3">
      <c r="O16527" s="5"/>
    </row>
    <row r="16528" spans="15:15" x14ac:dyDescent="0.3">
      <c r="O16528" s="5"/>
    </row>
    <row r="16529" spans="15:15" x14ac:dyDescent="0.3">
      <c r="O16529" s="5"/>
    </row>
    <row r="16530" spans="15:15" x14ac:dyDescent="0.3">
      <c r="O16530" s="5"/>
    </row>
    <row r="16531" spans="15:15" x14ac:dyDescent="0.3">
      <c r="O16531" s="5"/>
    </row>
    <row r="16532" spans="15:15" x14ac:dyDescent="0.3">
      <c r="O16532" s="5"/>
    </row>
    <row r="16533" spans="15:15" x14ac:dyDescent="0.3">
      <c r="O16533" s="5"/>
    </row>
    <row r="16534" spans="15:15" x14ac:dyDescent="0.3">
      <c r="O16534" s="5"/>
    </row>
    <row r="16535" spans="15:15" x14ac:dyDescent="0.3">
      <c r="O16535" s="5"/>
    </row>
    <row r="16536" spans="15:15" x14ac:dyDescent="0.3">
      <c r="O16536" s="5"/>
    </row>
    <row r="16537" spans="15:15" x14ac:dyDescent="0.3">
      <c r="O16537" s="5"/>
    </row>
    <row r="16538" spans="15:15" x14ac:dyDescent="0.3">
      <c r="O16538" s="5"/>
    </row>
    <row r="16539" spans="15:15" x14ac:dyDescent="0.3">
      <c r="O16539" s="5"/>
    </row>
    <row r="16540" spans="15:15" x14ac:dyDescent="0.3">
      <c r="O16540" s="5"/>
    </row>
    <row r="16541" spans="15:15" x14ac:dyDescent="0.3">
      <c r="O16541" s="5"/>
    </row>
    <row r="16542" spans="15:15" x14ac:dyDescent="0.3">
      <c r="O16542" s="5"/>
    </row>
    <row r="16543" spans="15:15" x14ac:dyDescent="0.3">
      <c r="O16543" s="5"/>
    </row>
    <row r="16544" spans="15:15" x14ac:dyDescent="0.3">
      <c r="O16544" s="5"/>
    </row>
    <row r="16545" spans="15:15" x14ac:dyDescent="0.3">
      <c r="O16545" s="5"/>
    </row>
    <row r="16546" spans="15:15" x14ac:dyDescent="0.3">
      <c r="O16546" s="5"/>
    </row>
    <row r="16547" spans="15:15" x14ac:dyDescent="0.3">
      <c r="O16547" s="5"/>
    </row>
    <row r="16548" spans="15:15" x14ac:dyDescent="0.3">
      <c r="O16548" s="5"/>
    </row>
    <row r="16549" spans="15:15" x14ac:dyDescent="0.3">
      <c r="O16549" s="5"/>
    </row>
    <row r="16550" spans="15:15" x14ac:dyDescent="0.3">
      <c r="O16550" s="5"/>
    </row>
    <row r="16551" spans="15:15" x14ac:dyDescent="0.3">
      <c r="O16551" s="5"/>
    </row>
    <row r="16552" spans="15:15" x14ac:dyDescent="0.3">
      <c r="O16552" s="5"/>
    </row>
    <row r="16553" spans="15:15" x14ac:dyDescent="0.3">
      <c r="O16553" s="5"/>
    </row>
    <row r="16554" spans="15:15" x14ac:dyDescent="0.3">
      <c r="O16554" s="5"/>
    </row>
    <row r="16555" spans="15:15" x14ac:dyDescent="0.3">
      <c r="O16555" s="5"/>
    </row>
    <row r="16556" spans="15:15" x14ac:dyDescent="0.3">
      <c r="O16556" s="5"/>
    </row>
    <row r="16557" spans="15:15" x14ac:dyDescent="0.3">
      <c r="O16557" s="5"/>
    </row>
    <row r="16558" spans="15:15" x14ac:dyDescent="0.3">
      <c r="O16558" s="5"/>
    </row>
    <row r="16559" spans="15:15" x14ac:dyDescent="0.3">
      <c r="O16559" s="5"/>
    </row>
    <row r="16560" spans="15:15" x14ac:dyDescent="0.3">
      <c r="O16560" s="5"/>
    </row>
    <row r="16561" spans="15:15" x14ac:dyDescent="0.3">
      <c r="O16561" s="5"/>
    </row>
    <row r="16562" spans="15:15" x14ac:dyDescent="0.3">
      <c r="O16562" s="5"/>
    </row>
    <row r="16563" spans="15:15" x14ac:dyDescent="0.3">
      <c r="O16563" s="5"/>
    </row>
    <row r="16564" spans="15:15" x14ac:dyDescent="0.3">
      <c r="O16564" s="5"/>
    </row>
    <row r="16565" spans="15:15" x14ac:dyDescent="0.3">
      <c r="O16565" s="5"/>
    </row>
    <row r="16566" spans="15:15" x14ac:dyDescent="0.3">
      <c r="O16566" s="5"/>
    </row>
    <row r="16567" spans="15:15" x14ac:dyDescent="0.3">
      <c r="O16567" s="5"/>
    </row>
    <row r="16568" spans="15:15" x14ac:dyDescent="0.3">
      <c r="O16568" s="5"/>
    </row>
    <row r="16569" spans="15:15" x14ac:dyDescent="0.3">
      <c r="O16569" s="5"/>
    </row>
    <row r="16570" spans="15:15" x14ac:dyDescent="0.3">
      <c r="O16570" s="5"/>
    </row>
    <row r="16571" spans="15:15" x14ac:dyDescent="0.3">
      <c r="O16571" s="5"/>
    </row>
    <row r="16572" spans="15:15" x14ac:dyDescent="0.3">
      <c r="O16572" s="5"/>
    </row>
    <row r="16573" spans="15:15" x14ac:dyDescent="0.3">
      <c r="O16573" s="5"/>
    </row>
    <row r="16574" spans="15:15" x14ac:dyDescent="0.3">
      <c r="O16574" s="5"/>
    </row>
    <row r="16575" spans="15:15" x14ac:dyDescent="0.3">
      <c r="O16575" s="5"/>
    </row>
    <row r="16576" spans="15:15" x14ac:dyDescent="0.3">
      <c r="O16576" s="5"/>
    </row>
    <row r="16577" spans="15:15" x14ac:dyDescent="0.3">
      <c r="O16577" s="5"/>
    </row>
    <row r="16578" spans="15:15" x14ac:dyDescent="0.3">
      <c r="O16578" s="5"/>
    </row>
    <row r="16579" spans="15:15" x14ac:dyDescent="0.3">
      <c r="O16579" s="5"/>
    </row>
    <row r="16580" spans="15:15" x14ac:dyDescent="0.3">
      <c r="O16580" s="5"/>
    </row>
    <row r="16581" spans="15:15" x14ac:dyDescent="0.3">
      <c r="O16581" s="5"/>
    </row>
    <row r="16582" spans="15:15" x14ac:dyDescent="0.3">
      <c r="O16582" s="5"/>
    </row>
    <row r="16583" spans="15:15" x14ac:dyDescent="0.3">
      <c r="O16583" s="5"/>
    </row>
    <row r="16584" spans="15:15" x14ac:dyDescent="0.3">
      <c r="O16584" s="5"/>
    </row>
    <row r="16585" spans="15:15" x14ac:dyDescent="0.3">
      <c r="O16585" s="5"/>
    </row>
    <row r="16586" spans="15:15" x14ac:dyDescent="0.3">
      <c r="O16586" s="5"/>
    </row>
    <row r="16587" spans="15:15" x14ac:dyDescent="0.3">
      <c r="O16587" s="5"/>
    </row>
    <row r="16588" spans="15:15" x14ac:dyDescent="0.3">
      <c r="O16588" s="5"/>
    </row>
    <row r="16589" spans="15:15" x14ac:dyDescent="0.3">
      <c r="O16589" s="5"/>
    </row>
    <row r="16590" spans="15:15" x14ac:dyDescent="0.3">
      <c r="O16590" s="5"/>
    </row>
    <row r="16591" spans="15:15" x14ac:dyDescent="0.3">
      <c r="O16591" s="5"/>
    </row>
    <row r="16592" spans="15:15" x14ac:dyDescent="0.3">
      <c r="O16592" s="5"/>
    </row>
    <row r="16593" spans="15:15" x14ac:dyDescent="0.3">
      <c r="O16593" s="5"/>
    </row>
    <row r="16594" spans="15:15" x14ac:dyDescent="0.3">
      <c r="O16594" s="5"/>
    </row>
    <row r="16595" spans="15:15" x14ac:dyDescent="0.3">
      <c r="O16595" s="5"/>
    </row>
    <row r="16596" spans="15:15" x14ac:dyDescent="0.3">
      <c r="O16596" s="5"/>
    </row>
    <row r="16597" spans="15:15" x14ac:dyDescent="0.3">
      <c r="O16597" s="5"/>
    </row>
    <row r="16598" spans="15:15" x14ac:dyDescent="0.3">
      <c r="O16598" s="5"/>
    </row>
    <row r="16599" spans="15:15" x14ac:dyDescent="0.3">
      <c r="O16599" s="5"/>
    </row>
    <row r="16600" spans="15:15" x14ac:dyDescent="0.3">
      <c r="O16600" s="5"/>
    </row>
    <row r="16601" spans="15:15" x14ac:dyDescent="0.3">
      <c r="O16601" s="5"/>
    </row>
    <row r="16602" spans="15:15" x14ac:dyDescent="0.3">
      <c r="O16602" s="5"/>
    </row>
    <row r="16603" spans="15:15" x14ac:dyDescent="0.3">
      <c r="O16603" s="5"/>
    </row>
    <row r="16604" spans="15:15" x14ac:dyDescent="0.3">
      <c r="O16604" s="5"/>
    </row>
    <row r="16605" spans="15:15" x14ac:dyDescent="0.3">
      <c r="O16605" s="5"/>
    </row>
    <row r="16606" spans="15:15" x14ac:dyDescent="0.3">
      <c r="O16606" s="5"/>
    </row>
    <row r="16607" spans="15:15" x14ac:dyDescent="0.3">
      <c r="O16607" s="5"/>
    </row>
    <row r="16608" spans="15:15" x14ac:dyDescent="0.3">
      <c r="O16608" s="5"/>
    </row>
    <row r="16609" spans="15:15" x14ac:dyDescent="0.3">
      <c r="O16609" s="5"/>
    </row>
    <row r="16610" spans="15:15" x14ac:dyDescent="0.3">
      <c r="O16610" s="5"/>
    </row>
    <row r="16611" spans="15:15" x14ac:dyDescent="0.3">
      <c r="O16611" s="5"/>
    </row>
    <row r="16612" spans="15:15" x14ac:dyDescent="0.3">
      <c r="O16612" s="5"/>
    </row>
    <row r="16613" spans="15:15" x14ac:dyDescent="0.3">
      <c r="O16613" s="5"/>
    </row>
    <row r="16614" spans="15:15" x14ac:dyDescent="0.3">
      <c r="O16614" s="5"/>
    </row>
    <row r="16615" spans="15:15" x14ac:dyDescent="0.3">
      <c r="O16615" s="5"/>
    </row>
    <row r="16616" spans="15:15" x14ac:dyDescent="0.3">
      <c r="O16616" s="5"/>
    </row>
    <row r="16617" spans="15:15" x14ac:dyDescent="0.3">
      <c r="O16617" s="5"/>
    </row>
    <row r="16618" spans="15:15" x14ac:dyDescent="0.3">
      <c r="O16618" s="5"/>
    </row>
    <row r="16619" spans="15:15" x14ac:dyDescent="0.3">
      <c r="O16619" s="5"/>
    </row>
    <row r="16620" spans="15:15" x14ac:dyDescent="0.3">
      <c r="O16620" s="5"/>
    </row>
    <row r="16621" spans="15:15" x14ac:dyDescent="0.3">
      <c r="O16621" s="5"/>
    </row>
    <row r="16622" spans="15:15" x14ac:dyDescent="0.3">
      <c r="O16622" s="5"/>
    </row>
    <row r="16623" spans="15:15" x14ac:dyDescent="0.3">
      <c r="O16623" s="5"/>
    </row>
    <row r="16624" spans="15:15" x14ac:dyDescent="0.3">
      <c r="O16624" s="5"/>
    </row>
    <row r="16625" spans="15:15" x14ac:dyDescent="0.3">
      <c r="O16625" s="5"/>
    </row>
    <row r="16626" spans="15:15" x14ac:dyDescent="0.3">
      <c r="O16626" s="5"/>
    </row>
    <row r="16627" spans="15:15" x14ac:dyDescent="0.3">
      <c r="O16627" s="5"/>
    </row>
    <row r="16628" spans="15:15" x14ac:dyDescent="0.3">
      <c r="O16628" s="5"/>
    </row>
    <row r="16629" spans="15:15" x14ac:dyDescent="0.3">
      <c r="O16629" s="5"/>
    </row>
    <row r="16630" spans="15:15" x14ac:dyDescent="0.3">
      <c r="O16630" s="5"/>
    </row>
    <row r="16631" spans="15:15" x14ac:dyDescent="0.3">
      <c r="O16631" s="5"/>
    </row>
    <row r="16632" spans="15:15" x14ac:dyDescent="0.3">
      <c r="O16632" s="5"/>
    </row>
    <row r="16633" spans="15:15" x14ac:dyDescent="0.3">
      <c r="O16633" s="5"/>
    </row>
    <row r="16634" spans="15:15" x14ac:dyDescent="0.3">
      <c r="O16634" s="5"/>
    </row>
    <row r="16635" spans="15:15" x14ac:dyDescent="0.3">
      <c r="O16635" s="5"/>
    </row>
    <row r="16636" spans="15:15" x14ac:dyDescent="0.3">
      <c r="O16636" s="5"/>
    </row>
    <row r="16637" spans="15:15" x14ac:dyDescent="0.3">
      <c r="O16637" s="5"/>
    </row>
    <row r="16638" spans="15:15" x14ac:dyDescent="0.3">
      <c r="O16638" s="5"/>
    </row>
    <row r="16639" spans="15:15" x14ac:dyDescent="0.3">
      <c r="O16639" s="5"/>
    </row>
    <row r="16640" spans="15:15" x14ac:dyDescent="0.3">
      <c r="O16640" s="5"/>
    </row>
    <row r="16641" spans="15:15" x14ac:dyDescent="0.3">
      <c r="O16641" s="5"/>
    </row>
    <row r="16642" spans="15:15" x14ac:dyDescent="0.3">
      <c r="O16642" s="5"/>
    </row>
    <row r="16643" spans="15:15" x14ac:dyDescent="0.3">
      <c r="O16643" s="5"/>
    </row>
    <row r="16644" spans="15:15" x14ac:dyDescent="0.3">
      <c r="O16644" s="5"/>
    </row>
    <row r="16645" spans="15:15" x14ac:dyDescent="0.3">
      <c r="O16645" s="5"/>
    </row>
    <row r="16646" spans="15:15" x14ac:dyDescent="0.3">
      <c r="O16646" s="5"/>
    </row>
    <row r="16647" spans="15:15" x14ac:dyDescent="0.3">
      <c r="O16647" s="5"/>
    </row>
    <row r="16648" spans="15:15" x14ac:dyDescent="0.3">
      <c r="O16648" s="5"/>
    </row>
    <row r="16649" spans="15:15" x14ac:dyDescent="0.3">
      <c r="O16649" s="5"/>
    </row>
    <row r="16650" spans="15:15" x14ac:dyDescent="0.3">
      <c r="O16650" s="5"/>
    </row>
    <row r="16651" spans="15:15" x14ac:dyDescent="0.3">
      <c r="O16651" s="5"/>
    </row>
    <row r="16652" spans="15:15" x14ac:dyDescent="0.3">
      <c r="O16652" s="5"/>
    </row>
    <row r="16653" spans="15:15" x14ac:dyDescent="0.3">
      <c r="O16653" s="5"/>
    </row>
    <row r="16654" spans="15:15" x14ac:dyDescent="0.3">
      <c r="O16654" s="5"/>
    </row>
    <row r="16655" spans="15:15" x14ac:dyDescent="0.3">
      <c r="O16655" s="5"/>
    </row>
    <row r="16656" spans="15:15" x14ac:dyDescent="0.3">
      <c r="O16656" s="5"/>
    </row>
    <row r="16657" spans="15:15" x14ac:dyDescent="0.3">
      <c r="O16657" s="5"/>
    </row>
    <row r="16658" spans="15:15" x14ac:dyDescent="0.3">
      <c r="O16658" s="5"/>
    </row>
    <row r="16659" spans="15:15" x14ac:dyDescent="0.3">
      <c r="O16659" s="5"/>
    </row>
    <row r="16660" spans="15:15" x14ac:dyDescent="0.3">
      <c r="O16660" s="5"/>
    </row>
    <row r="16661" spans="15:15" x14ac:dyDescent="0.3">
      <c r="O16661" s="5"/>
    </row>
    <row r="16662" spans="15:15" x14ac:dyDescent="0.3">
      <c r="O16662" s="5"/>
    </row>
    <row r="16663" spans="15:15" x14ac:dyDescent="0.3">
      <c r="O16663" s="5"/>
    </row>
    <row r="16664" spans="15:15" x14ac:dyDescent="0.3">
      <c r="O16664" s="5"/>
    </row>
    <row r="16665" spans="15:15" x14ac:dyDescent="0.3">
      <c r="O16665" s="5"/>
    </row>
    <row r="16666" spans="15:15" x14ac:dyDescent="0.3">
      <c r="O16666" s="5"/>
    </row>
    <row r="16667" spans="15:15" x14ac:dyDescent="0.3">
      <c r="O16667" s="5"/>
    </row>
    <row r="16668" spans="15:15" x14ac:dyDescent="0.3">
      <c r="O16668" s="5"/>
    </row>
    <row r="16669" spans="15:15" x14ac:dyDescent="0.3">
      <c r="O16669" s="5"/>
    </row>
    <row r="16670" spans="15:15" x14ac:dyDescent="0.3">
      <c r="O16670" s="5"/>
    </row>
    <row r="16671" spans="15:15" x14ac:dyDescent="0.3">
      <c r="O16671" s="5"/>
    </row>
    <row r="16672" spans="15:15" x14ac:dyDescent="0.3">
      <c r="O16672" s="5"/>
    </row>
    <row r="16673" spans="15:15" x14ac:dyDescent="0.3">
      <c r="O16673" s="5"/>
    </row>
    <row r="16674" spans="15:15" x14ac:dyDescent="0.3">
      <c r="O16674" s="5"/>
    </row>
    <row r="16675" spans="15:15" x14ac:dyDescent="0.3">
      <c r="O16675" s="5"/>
    </row>
    <row r="16676" spans="15:15" x14ac:dyDescent="0.3">
      <c r="O16676" s="5"/>
    </row>
    <row r="16677" spans="15:15" x14ac:dyDescent="0.3">
      <c r="O16677" s="5"/>
    </row>
    <row r="16678" spans="15:15" x14ac:dyDescent="0.3">
      <c r="O16678" s="5"/>
    </row>
    <row r="16679" spans="15:15" x14ac:dyDescent="0.3">
      <c r="O16679" s="5"/>
    </row>
    <row r="16680" spans="15:15" x14ac:dyDescent="0.3">
      <c r="O16680" s="5"/>
    </row>
    <row r="16681" spans="15:15" x14ac:dyDescent="0.3">
      <c r="O16681" s="5"/>
    </row>
    <row r="16682" spans="15:15" x14ac:dyDescent="0.3">
      <c r="O16682" s="5"/>
    </row>
    <row r="16683" spans="15:15" x14ac:dyDescent="0.3">
      <c r="O16683" s="5"/>
    </row>
    <row r="16684" spans="15:15" x14ac:dyDescent="0.3">
      <c r="O16684" s="5"/>
    </row>
    <row r="16685" spans="15:15" x14ac:dyDescent="0.3">
      <c r="O16685" s="5"/>
    </row>
    <row r="16686" spans="15:15" x14ac:dyDescent="0.3">
      <c r="O16686" s="5"/>
    </row>
    <row r="16687" spans="15:15" x14ac:dyDescent="0.3">
      <c r="O16687" s="5"/>
    </row>
    <row r="16688" spans="15:15" x14ac:dyDescent="0.3">
      <c r="O16688" s="5"/>
    </row>
    <row r="16689" spans="15:15" x14ac:dyDescent="0.3">
      <c r="O16689" s="5"/>
    </row>
    <row r="16690" spans="15:15" x14ac:dyDescent="0.3">
      <c r="O16690" s="5"/>
    </row>
    <row r="16691" spans="15:15" x14ac:dyDescent="0.3">
      <c r="O16691" s="5"/>
    </row>
    <row r="16692" spans="15:15" x14ac:dyDescent="0.3">
      <c r="O16692" s="5"/>
    </row>
    <row r="16693" spans="15:15" x14ac:dyDescent="0.3">
      <c r="O16693" s="5"/>
    </row>
    <row r="16694" spans="15:15" x14ac:dyDescent="0.3">
      <c r="O16694" s="5"/>
    </row>
    <row r="16695" spans="15:15" x14ac:dyDescent="0.3">
      <c r="O16695" s="5"/>
    </row>
    <row r="16696" spans="15:15" x14ac:dyDescent="0.3">
      <c r="O16696" s="5"/>
    </row>
    <row r="16697" spans="15:15" x14ac:dyDescent="0.3">
      <c r="O16697" s="5"/>
    </row>
    <row r="16698" spans="15:15" x14ac:dyDescent="0.3">
      <c r="O16698" s="5"/>
    </row>
    <row r="16699" spans="15:15" x14ac:dyDescent="0.3">
      <c r="O16699" s="5"/>
    </row>
    <row r="16700" spans="15:15" x14ac:dyDescent="0.3">
      <c r="O16700" s="5"/>
    </row>
    <row r="16701" spans="15:15" x14ac:dyDescent="0.3">
      <c r="O16701" s="5"/>
    </row>
    <row r="16702" spans="15:15" x14ac:dyDescent="0.3">
      <c r="O16702" s="5"/>
    </row>
    <row r="16703" spans="15:15" x14ac:dyDescent="0.3">
      <c r="O16703" s="5"/>
    </row>
    <row r="16704" spans="15:15" x14ac:dyDescent="0.3">
      <c r="O16704" s="5"/>
    </row>
    <row r="16705" spans="15:15" x14ac:dyDescent="0.3">
      <c r="O16705" s="5"/>
    </row>
    <row r="16706" spans="15:15" x14ac:dyDescent="0.3">
      <c r="O16706" s="5"/>
    </row>
    <row r="16707" spans="15:15" x14ac:dyDescent="0.3">
      <c r="O16707" s="5"/>
    </row>
    <row r="16708" spans="15:15" x14ac:dyDescent="0.3">
      <c r="O16708" s="5"/>
    </row>
    <row r="16709" spans="15:15" x14ac:dyDescent="0.3">
      <c r="O16709" s="5"/>
    </row>
    <row r="16710" spans="15:15" x14ac:dyDescent="0.3">
      <c r="O16710" s="5"/>
    </row>
    <row r="16711" spans="15:15" x14ac:dyDescent="0.3">
      <c r="O16711" s="5"/>
    </row>
    <row r="16712" spans="15:15" x14ac:dyDescent="0.3">
      <c r="O16712" s="5"/>
    </row>
    <row r="16713" spans="15:15" x14ac:dyDescent="0.3">
      <c r="O16713" s="5"/>
    </row>
    <row r="16714" spans="15:15" x14ac:dyDescent="0.3">
      <c r="O16714" s="5"/>
    </row>
    <row r="16715" spans="15:15" x14ac:dyDescent="0.3">
      <c r="O16715" s="5"/>
    </row>
    <row r="16716" spans="15:15" x14ac:dyDescent="0.3">
      <c r="O16716" s="5"/>
    </row>
    <row r="16717" spans="15:15" x14ac:dyDescent="0.3">
      <c r="O16717" s="5"/>
    </row>
    <row r="16718" spans="15:15" x14ac:dyDescent="0.3">
      <c r="O16718" s="5"/>
    </row>
    <row r="16719" spans="15:15" x14ac:dyDescent="0.3">
      <c r="O16719" s="5"/>
    </row>
    <row r="16720" spans="15:15" x14ac:dyDescent="0.3">
      <c r="O16720" s="5"/>
    </row>
    <row r="16721" spans="15:15" x14ac:dyDescent="0.3">
      <c r="O16721" s="5"/>
    </row>
    <row r="16722" spans="15:15" x14ac:dyDescent="0.3">
      <c r="O16722" s="5"/>
    </row>
    <row r="16723" spans="15:15" x14ac:dyDescent="0.3">
      <c r="O16723" s="5"/>
    </row>
    <row r="16724" spans="15:15" x14ac:dyDescent="0.3">
      <c r="O16724" s="5"/>
    </row>
    <row r="16725" spans="15:15" x14ac:dyDescent="0.3">
      <c r="O16725" s="5"/>
    </row>
    <row r="16726" spans="15:15" x14ac:dyDescent="0.3">
      <c r="O16726" s="5"/>
    </row>
    <row r="16727" spans="15:15" x14ac:dyDescent="0.3">
      <c r="O16727" s="5"/>
    </row>
    <row r="16728" spans="15:15" x14ac:dyDescent="0.3">
      <c r="O16728" s="5"/>
    </row>
    <row r="16729" spans="15:15" x14ac:dyDescent="0.3">
      <c r="O16729" s="5"/>
    </row>
    <row r="16730" spans="15:15" x14ac:dyDescent="0.3">
      <c r="O16730" s="5"/>
    </row>
    <row r="16731" spans="15:15" x14ac:dyDescent="0.3">
      <c r="O16731" s="5"/>
    </row>
    <row r="16732" spans="15:15" x14ac:dyDescent="0.3">
      <c r="O16732" s="5"/>
    </row>
    <row r="16733" spans="15:15" x14ac:dyDescent="0.3">
      <c r="O16733" s="5"/>
    </row>
    <row r="16734" spans="15:15" x14ac:dyDescent="0.3">
      <c r="O16734" s="5"/>
    </row>
    <row r="16735" spans="15:15" x14ac:dyDescent="0.3">
      <c r="O16735" s="5"/>
    </row>
    <row r="16736" spans="15:15" x14ac:dyDescent="0.3">
      <c r="O16736" s="5"/>
    </row>
    <row r="16737" spans="15:15" x14ac:dyDescent="0.3">
      <c r="O16737" s="5"/>
    </row>
    <row r="16738" spans="15:15" x14ac:dyDescent="0.3">
      <c r="O16738" s="5"/>
    </row>
    <row r="16739" spans="15:15" x14ac:dyDescent="0.3">
      <c r="O16739" s="5"/>
    </row>
    <row r="16740" spans="15:15" x14ac:dyDescent="0.3">
      <c r="O16740" s="5"/>
    </row>
    <row r="16741" spans="15:15" x14ac:dyDescent="0.3">
      <c r="O16741" s="5"/>
    </row>
    <row r="16742" spans="15:15" x14ac:dyDescent="0.3">
      <c r="O16742" s="5"/>
    </row>
    <row r="16743" spans="15:15" x14ac:dyDescent="0.3">
      <c r="O16743" s="5"/>
    </row>
    <row r="16744" spans="15:15" x14ac:dyDescent="0.3">
      <c r="O16744" s="5"/>
    </row>
    <row r="16745" spans="15:15" x14ac:dyDescent="0.3">
      <c r="O16745" s="5"/>
    </row>
    <row r="16746" spans="15:15" x14ac:dyDescent="0.3">
      <c r="O16746" s="5"/>
    </row>
    <row r="16747" spans="15:15" x14ac:dyDescent="0.3">
      <c r="O16747" s="5"/>
    </row>
    <row r="16748" spans="15:15" x14ac:dyDescent="0.3">
      <c r="O16748" s="5"/>
    </row>
    <row r="16749" spans="15:15" x14ac:dyDescent="0.3">
      <c r="O16749" s="5"/>
    </row>
    <row r="16750" spans="15:15" x14ac:dyDescent="0.3">
      <c r="O16750" s="5"/>
    </row>
    <row r="16751" spans="15:15" x14ac:dyDescent="0.3">
      <c r="O16751" s="5"/>
    </row>
    <row r="16752" spans="15:15" x14ac:dyDescent="0.3">
      <c r="O16752" s="5"/>
    </row>
    <row r="16753" spans="15:15" x14ac:dyDescent="0.3">
      <c r="O16753" s="5"/>
    </row>
    <row r="16754" spans="15:15" x14ac:dyDescent="0.3">
      <c r="O16754" s="5"/>
    </row>
    <row r="16755" spans="15:15" x14ac:dyDescent="0.3">
      <c r="O16755" s="5"/>
    </row>
    <row r="16756" spans="15:15" x14ac:dyDescent="0.3">
      <c r="O16756" s="5"/>
    </row>
    <row r="16757" spans="15:15" x14ac:dyDescent="0.3">
      <c r="O16757" s="5"/>
    </row>
    <row r="16758" spans="15:15" x14ac:dyDescent="0.3">
      <c r="O16758" s="5"/>
    </row>
    <row r="16759" spans="15:15" x14ac:dyDescent="0.3">
      <c r="O16759" s="5"/>
    </row>
    <row r="16760" spans="15:15" x14ac:dyDescent="0.3">
      <c r="O16760" s="5"/>
    </row>
    <row r="16761" spans="15:15" x14ac:dyDescent="0.3">
      <c r="O16761" s="5"/>
    </row>
    <row r="16762" spans="15:15" x14ac:dyDescent="0.3">
      <c r="O16762" s="5"/>
    </row>
    <row r="16763" spans="15:15" x14ac:dyDescent="0.3">
      <c r="O16763" s="5"/>
    </row>
    <row r="16764" spans="15:15" x14ac:dyDescent="0.3">
      <c r="O16764" s="5"/>
    </row>
    <row r="16765" spans="15:15" x14ac:dyDescent="0.3">
      <c r="O16765" s="5"/>
    </row>
    <row r="16766" spans="15:15" x14ac:dyDescent="0.3">
      <c r="O16766" s="5"/>
    </row>
    <row r="16767" spans="15:15" x14ac:dyDescent="0.3">
      <c r="O16767" s="5"/>
    </row>
    <row r="16768" spans="15:15" x14ac:dyDescent="0.3">
      <c r="O16768" s="5"/>
    </row>
    <row r="16769" spans="15:15" x14ac:dyDescent="0.3">
      <c r="O16769" s="5"/>
    </row>
    <row r="16770" spans="15:15" x14ac:dyDescent="0.3">
      <c r="O16770" s="5"/>
    </row>
    <row r="16771" spans="15:15" x14ac:dyDescent="0.3">
      <c r="O16771" s="5"/>
    </row>
    <row r="16772" spans="15:15" x14ac:dyDescent="0.3">
      <c r="O16772" s="5"/>
    </row>
    <row r="16773" spans="15:15" x14ac:dyDescent="0.3">
      <c r="O16773" s="5"/>
    </row>
    <row r="16774" spans="15:15" x14ac:dyDescent="0.3">
      <c r="O16774" s="5"/>
    </row>
    <row r="16775" spans="15:15" x14ac:dyDescent="0.3">
      <c r="O16775" s="5"/>
    </row>
    <row r="16776" spans="15:15" x14ac:dyDescent="0.3">
      <c r="O16776" s="5"/>
    </row>
    <row r="16777" spans="15:15" x14ac:dyDescent="0.3">
      <c r="O16777" s="5"/>
    </row>
    <row r="16778" spans="15:15" x14ac:dyDescent="0.3">
      <c r="O16778" s="5"/>
    </row>
    <row r="16779" spans="15:15" x14ac:dyDescent="0.3">
      <c r="O16779" s="5"/>
    </row>
    <row r="16780" spans="15:15" x14ac:dyDescent="0.3">
      <c r="O16780" s="5"/>
    </row>
    <row r="16781" spans="15:15" x14ac:dyDescent="0.3">
      <c r="O16781" s="5"/>
    </row>
    <row r="16782" spans="15:15" x14ac:dyDescent="0.3">
      <c r="O16782" s="5"/>
    </row>
    <row r="16783" spans="15:15" x14ac:dyDescent="0.3">
      <c r="O16783" s="5"/>
    </row>
    <row r="16784" spans="15:15" x14ac:dyDescent="0.3">
      <c r="O16784" s="5"/>
    </row>
    <row r="16785" spans="15:15" x14ac:dyDescent="0.3">
      <c r="O16785" s="5"/>
    </row>
    <row r="16786" spans="15:15" x14ac:dyDescent="0.3">
      <c r="O16786" s="5"/>
    </row>
    <row r="16787" spans="15:15" x14ac:dyDescent="0.3">
      <c r="O16787" s="5"/>
    </row>
    <row r="16788" spans="15:15" x14ac:dyDescent="0.3">
      <c r="O16788" s="5"/>
    </row>
    <row r="16789" spans="15:15" x14ac:dyDescent="0.3">
      <c r="O16789" s="5"/>
    </row>
    <row r="16790" spans="15:15" x14ac:dyDescent="0.3">
      <c r="O16790" s="5"/>
    </row>
    <row r="16791" spans="15:15" x14ac:dyDescent="0.3">
      <c r="O16791" s="5"/>
    </row>
    <row r="16792" spans="15:15" x14ac:dyDescent="0.3">
      <c r="O16792" s="5"/>
    </row>
    <row r="16793" spans="15:15" x14ac:dyDescent="0.3">
      <c r="O16793" s="5"/>
    </row>
    <row r="16794" spans="15:15" x14ac:dyDescent="0.3">
      <c r="O16794" s="5"/>
    </row>
    <row r="16795" spans="15:15" x14ac:dyDescent="0.3">
      <c r="O16795" s="5"/>
    </row>
    <row r="16796" spans="15:15" x14ac:dyDescent="0.3">
      <c r="O16796" s="5"/>
    </row>
    <row r="16797" spans="15:15" x14ac:dyDescent="0.3">
      <c r="O16797" s="5"/>
    </row>
    <row r="16798" spans="15:15" x14ac:dyDescent="0.3">
      <c r="O16798" s="5"/>
    </row>
    <row r="16799" spans="15:15" x14ac:dyDescent="0.3">
      <c r="O16799" s="5"/>
    </row>
    <row r="16800" spans="15:15" x14ac:dyDescent="0.3">
      <c r="O16800" s="5"/>
    </row>
    <row r="16801" spans="15:15" x14ac:dyDescent="0.3">
      <c r="O16801" s="5"/>
    </row>
    <row r="16802" spans="15:15" x14ac:dyDescent="0.3">
      <c r="O16802" s="5"/>
    </row>
    <row r="16803" spans="15:15" x14ac:dyDescent="0.3">
      <c r="O16803" s="5"/>
    </row>
    <row r="16804" spans="15:15" x14ac:dyDescent="0.3">
      <c r="O16804" s="5"/>
    </row>
    <row r="16805" spans="15:15" x14ac:dyDescent="0.3">
      <c r="O16805" s="5"/>
    </row>
    <row r="16806" spans="15:15" x14ac:dyDescent="0.3">
      <c r="O16806" s="5"/>
    </row>
    <row r="16807" spans="15:15" x14ac:dyDescent="0.3">
      <c r="O16807" s="5"/>
    </row>
    <row r="16808" spans="15:15" x14ac:dyDescent="0.3">
      <c r="O16808" s="5"/>
    </row>
    <row r="16809" spans="15:15" x14ac:dyDescent="0.3">
      <c r="O16809" s="5"/>
    </row>
    <row r="16810" spans="15:15" x14ac:dyDescent="0.3">
      <c r="O16810" s="5"/>
    </row>
    <row r="16811" spans="15:15" x14ac:dyDescent="0.3">
      <c r="O16811" s="5"/>
    </row>
    <row r="16812" spans="15:15" x14ac:dyDescent="0.3">
      <c r="O16812" s="5"/>
    </row>
    <row r="16813" spans="15:15" x14ac:dyDescent="0.3">
      <c r="O16813" s="5"/>
    </row>
    <row r="16814" spans="15:15" x14ac:dyDescent="0.3">
      <c r="O16814" s="5"/>
    </row>
    <row r="16815" spans="15:15" x14ac:dyDescent="0.3">
      <c r="O16815" s="5"/>
    </row>
    <row r="16816" spans="15:15" x14ac:dyDescent="0.3">
      <c r="O16816" s="5"/>
    </row>
    <row r="16817" spans="15:15" x14ac:dyDescent="0.3">
      <c r="O16817" s="5"/>
    </row>
    <row r="16818" spans="15:15" x14ac:dyDescent="0.3">
      <c r="O16818" s="5"/>
    </row>
    <row r="16819" spans="15:15" x14ac:dyDescent="0.3">
      <c r="O16819" s="5"/>
    </row>
    <row r="16820" spans="15:15" x14ac:dyDescent="0.3">
      <c r="O16820" s="5"/>
    </row>
    <row r="16821" spans="15:15" x14ac:dyDescent="0.3">
      <c r="O16821" s="5"/>
    </row>
    <row r="16822" spans="15:15" x14ac:dyDescent="0.3">
      <c r="O16822" s="5"/>
    </row>
    <row r="16823" spans="15:15" x14ac:dyDescent="0.3">
      <c r="O16823" s="5"/>
    </row>
    <row r="16824" spans="15:15" x14ac:dyDescent="0.3">
      <c r="O16824" s="5"/>
    </row>
    <row r="16825" spans="15:15" x14ac:dyDescent="0.3">
      <c r="O16825" s="5"/>
    </row>
    <row r="16826" spans="15:15" x14ac:dyDescent="0.3">
      <c r="O16826" s="5"/>
    </row>
    <row r="16827" spans="15:15" x14ac:dyDescent="0.3">
      <c r="O16827" s="5"/>
    </row>
    <row r="16828" spans="15:15" x14ac:dyDescent="0.3">
      <c r="O16828" s="5"/>
    </row>
    <row r="16829" spans="15:15" x14ac:dyDescent="0.3">
      <c r="O16829" s="5"/>
    </row>
    <row r="16830" spans="15:15" x14ac:dyDescent="0.3">
      <c r="O16830" s="5"/>
    </row>
    <row r="16831" spans="15:15" x14ac:dyDescent="0.3">
      <c r="O16831" s="5"/>
    </row>
    <row r="16832" spans="15:15" x14ac:dyDescent="0.3">
      <c r="O16832" s="5"/>
    </row>
    <row r="16833" spans="15:15" x14ac:dyDescent="0.3">
      <c r="O16833" s="5"/>
    </row>
    <row r="16834" spans="15:15" x14ac:dyDescent="0.3">
      <c r="O16834" s="5"/>
    </row>
    <row r="16835" spans="15:15" x14ac:dyDescent="0.3">
      <c r="O16835" s="5"/>
    </row>
    <row r="16836" spans="15:15" x14ac:dyDescent="0.3">
      <c r="O16836" s="5"/>
    </row>
    <row r="16837" spans="15:15" x14ac:dyDescent="0.3">
      <c r="O16837" s="5"/>
    </row>
    <row r="16838" spans="15:15" x14ac:dyDescent="0.3">
      <c r="O16838" s="5"/>
    </row>
    <row r="16839" spans="15:15" x14ac:dyDescent="0.3">
      <c r="O16839" s="5"/>
    </row>
    <row r="16840" spans="15:15" x14ac:dyDescent="0.3">
      <c r="O16840" s="5"/>
    </row>
    <row r="16841" spans="15:15" x14ac:dyDescent="0.3">
      <c r="O16841" s="5"/>
    </row>
    <row r="16842" spans="15:15" x14ac:dyDescent="0.3">
      <c r="O16842" s="5"/>
    </row>
    <row r="16843" spans="15:15" x14ac:dyDescent="0.3">
      <c r="O16843" s="5"/>
    </row>
    <row r="16844" spans="15:15" x14ac:dyDescent="0.3">
      <c r="O16844" s="5"/>
    </row>
    <row r="16845" spans="15:15" x14ac:dyDescent="0.3">
      <c r="O16845" s="5"/>
    </row>
    <row r="16846" spans="15:15" x14ac:dyDescent="0.3">
      <c r="O16846" s="5"/>
    </row>
    <row r="16847" spans="15:15" x14ac:dyDescent="0.3">
      <c r="O16847" s="5"/>
    </row>
    <row r="16848" spans="15:15" x14ac:dyDescent="0.3">
      <c r="O16848" s="5"/>
    </row>
    <row r="16849" spans="15:15" x14ac:dyDescent="0.3">
      <c r="O16849" s="5"/>
    </row>
    <row r="16850" spans="15:15" x14ac:dyDescent="0.3">
      <c r="O16850" s="5"/>
    </row>
    <row r="16851" spans="15:15" x14ac:dyDescent="0.3">
      <c r="O16851" s="5"/>
    </row>
    <row r="16852" spans="15:15" x14ac:dyDescent="0.3">
      <c r="O16852" s="5"/>
    </row>
    <row r="16853" spans="15:15" x14ac:dyDescent="0.3">
      <c r="O16853" s="5"/>
    </row>
    <row r="16854" spans="15:15" x14ac:dyDescent="0.3">
      <c r="O16854" s="5"/>
    </row>
    <row r="16855" spans="15:15" x14ac:dyDescent="0.3">
      <c r="O16855" s="5"/>
    </row>
    <row r="16856" spans="15:15" x14ac:dyDescent="0.3">
      <c r="O16856" s="5"/>
    </row>
    <row r="16857" spans="15:15" x14ac:dyDescent="0.3">
      <c r="O16857" s="5"/>
    </row>
    <row r="16858" spans="15:15" x14ac:dyDescent="0.3">
      <c r="O16858" s="5"/>
    </row>
    <row r="16859" spans="15:15" x14ac:dyDescent="0.3">
      <c r="O16859" s="5"/>
    </row>
    <row r="16860" spans="15:15" x14ac:dyDescent="0.3">
      <c r="O16860" s="5"/>
    </row>
    <row r="16861" spans="15:15" x14ac:dyDescent="0.3">
      <c r="O16861" s="5"/>
    </row>
    <row r="16862" spans="15:15" x14ac:dyDescent="0.3">
      <c r="O16862" s="5"/>
    </row>
    <row r="16863" spans="15:15" x14ac:dyDescent="0.3">
      <c r="O16863" s="5"/>
    </row>
    <row r="16864" spans="15:15" x14ac:dyDescent="0.3">
      <c r="O16864" s="5"/>
    </row>
    <row r="16865" spans="15:15" x14ac:dyDescent="0.3">
      <c r="O16865" s="5"/>
    </row>
    <row r="16866" spans="15:15" x14ac:dyDescent="0.3">
      <c r="O16866" s="5"/>
    </row>
    <row r="16867" spans="15:15" x14ac:dyDescent="0.3">
      <c r="O16867" s="5"/>
    </row>
    <row r="16868" spans="15:15" x14ac:dyDescent="0.3">
      <c r="O16868" s="5"/>
    </row>
    <row r="16869" spans="15:15" x14ac:dyDescent="0.3">
      <c r="O16869" s="5"/>
    </row>
    <row r="16870" spans="15:15" x14ac:dyDescent="0.3">
      <c r="O16870" s="5"/>
    </row>
    <row r="16871" spans="15:15" x14ac:dyDescent="0.3">
      <c r="O16871" s="5"/>
    </row>
    <row r="16872" spans="15:15" x14ac:dyDescent="0.3">
      <c r="O16872" s="5"/>
    </row>
    <row r="16873" spans="15:15" x14ac:dyDescent="0.3">
      <c r="O16873" s="5"/>
    </row>
    <row r="16874" spans="15:15" x14ac:dyDescent="0.3">
      <c r="O16874" s="5"/>
    </row>
    <row r="16875" spans="15:15" x14ac:dyDescent="0.3">
      <c r="O16875" s="5"/>
    </row>
    <row r="16876" spans="15:15" x14ac:dyDescent="0.3">
      <c r="O16876" s="5"/>
    </row>
    <row r="16877" spans="15:15" x14ac:dyDescent="0.3">
      <c r="O16877" s="5"/>
    </row>
    <row r="16878" spans="15:15" x14ac:dyDescent="0.3">
      <c r="O16878" s="5"/>
    </row>
    <row r="16879" spans="15:15" x14ac:dyDescent="0.3">
      <c r="O16879" s="5"/>
    </row>
    <row r="16880" spans="15:15" x14ac:dyDescent="0.3">
      <c r="O16880" s="5"/>
    </row>
    <row r="16881" spans="15:15" x14ac:dyDescent="0.3">
      <c r="O16881" s="5"/>
    </row>
    <row r="16882" spans="15:15" x14ac:dyDescent="0.3">
      <c r="O16882" s="5"/>
    </row>
    <row r="16883" spans="15:15" x14ac:dyDescent="0.3">
      <c r="O16883" s="5"/>
    </row>
    <row r="16884" spans="15:15" x14ac:dyDescent="0.3">
      <c r="O16884" s="5"/>
    </row>
    <row r="16885" spans="15:15" x14ac:dyDescent="0.3">
      <c r="O16885" s="5"/>
    </row>
    <row r="16886" spans="15:15" x14ac:dyDescent="0.3">
      <c r="O16886" s="5"/>
    </row>
    <row r="16887" spans="15:15" x14ac:dyDescent="0.3">
      <c r="O16887" s="5"/>
    </row>
    <row r="16888" spans="15:15" x14ac:dyDescent="0.3">
      <c r="O16888" s="5"/>
    </row>
    <row r="16889" spans="15:15" x14ac:dyDescent="0.3">
      <c r="O16889" s="5"/>
    </row>
    <row r="16890" spans="15:15" x14ac:dyDescent="0.3">
      <c r="O16890" s="5"/>
    </row>
    <row r="16891" spans="15:15" x14ac:dyDescent="0.3">
      <c r="O16891" s="5"/>
    </row>
    <row r="16892" spans="15:15" x14ac:dyDescent="0.3">
      <c r="O16892" s="5"/>
    </row>
    <row r="16893" spans="15:15" x14ac:dyDescent="0.3">
      <c r="O16893" s="5"/>
    </row>
    <row r="16894" spans="15:15" x14ac:dyDescent="0.3">
      <c r="O16894" s="5"/>
    </row>
    <row r="16895" spans="15:15" x14ac:dyDescent="0.3">
      <c r="O16895" s="5"/>
    </row>
    <row r="16896" spans="15:15" x14ac:dyDescent="0.3">
      <c r="O16896" s="5"/>
    </row>
    <row r="16897" spans="15:15" x14ac:dyDescent="0.3">
      <c r="O16897" s="5"/>
    </row>
    <row r="16898" spans="15:15" x14ac:dyDescent="0.3">
      <c r="O16898" s="5"/>
    </row>
    <row r="16899" spans="15:15" x14ac:dyDescent="0.3">
      <c r="O16899" s="5"/>
    </row>
    <row r="16900" spans="15:15" x14ac:dyDescent="0.3">
      <c r="O16900" s="5"/>
    </row>
    <row r="16901" spans="15:15" x14ac:dyDescent="0.3">
      <c r="O16901" s="5"/>
    </row>
    <row r="16902" spans="15:15" x14ac:dyDescent="0.3">
      <c r="O16902" s="5"/>
    </row>
    <row r="16903" spans="15:15" x14ac:dyDescent="0.3">
      <c r="O16903" s="5"/>
    </row>
    <row r="16904" spans="15:15" x14ac:dyDescent="0.3">
      <c r="O16904" s="5"/>
    </row>
    <row r="16905" spans="15:15" x14ac:dyDescent="0.3">
      <c r="O16905" s="5"/>
    </row>
    <row r="16906" spans="15:15" x14ac:dyDescent="0.3">
      <c r="O16906" s="5"/>
    </row>
    <row r="16907" spans="15:15" x14ac:dyDescent="0.3">
      <c r="O16907" s="5"/>
    </row>
    <row r="16908" spans="15:15" x14ac:dyDescent="0.3">
      <c r="O16908" s="5"/>
    </row>
    <row r="16909" spans="15:15" x14ac:dyDescent="0.3">
      <c r="O16909" s="5"/>
    </row>
    <row r="16910" spans="15:15" x14ac:dyDescent="0.3">
      <c r="O16910" s="5"/>
    </row>
    <row r="16911" spans="15:15" x14ac:dyDescent="0.3">
      <c r="O16911" s="5"/>
    </row>
    <row r="16912" spans="15:15" x14ac:dyDescent="0.3">
      <c r="O16912" s="5"/>
    </row>
    <row r="16913" spans="15:15" x14ac:dyDescent="0.3">
      <c r="O16913" s="5"/>
    </row>
    <row r="16914" spans="15:15" x14ac:dyDescent="0.3">
      <c r="O16914" s="5"/>
    </row>
    <row r="16915" spans="15:15" x14ac:dyDescent="0.3">
      <c r="O16915" s="5"/>
    </row>
    <row r="16916" spans="15:15" x14ac:dyDescent="0.3">
      <c r="O16916" s="5"/>
    </row>
    <row r="16917" spans="15:15" x14ac:dyDescent="0.3">
      <c r="O16917" s="5"/>
    </row>
    <row r="16918" spans="15:15" x14ac:dyDescent="0.3">
      <c r="O16918" s="5"/>
    </row>
    <row r="16919" spans="15:15" x14ac:dyDescent="0.3">
      <c r="O16919" s="5"/>
    </row>
    <row r="16920" spans="15:15" x14ac:dyDescent="0.3">
      <c r="O16920" s="5"/>
    </row>
    <row r="16921" spans="15:15" x14ac:dyDescent="0.3">
      <c r="O16921" s="5"/>
    </row>
    <row r="16922" spans="15:15" x14ac:dyDescent="0.3">
      <c r="O16922" s="5"/>
    </row>
    <row r="16923" spans="15:15" x14ac:dyDescent="0.3">
      <c r="O16923" s="5"/>
    </row>
    <row r="16924" spans="15:15" x14ac:dyDescent="0.3">
      <c r="O16924" s="5"/>
    </row>
    <row r="16925" spans="15:15" x14ac:dyDescent="0.3">
      <c r="O16925" s="5"/>
    </row>
    <row r="16926" spans="15:15" x14ac:dyDescent="0.3">
      <c r="O16926" s="5"/>
    </row>
    <row r="16927" spans="15:15" x14ac:dyDescent="0.3">
      <c r="O16927" s="5"/>
    </row>
    <row r="16928" spans="15:15" x14ac:dyDescent="0.3">
      <c r="O16928" s="5"/>
    </row>
    <row r="16929" spans="15:15" x14ac:dyDescent="0.3">
      <c r="O16929" s="5"/>
    </row>
    <row r="16930" spans="15:15" x14ac:dyDescent="0.3">
      <c r="O16930" s="5"/>
    </row>
    <row r="16931" spans="15:15" x14ac:dyDescent="0.3">
      <c r="O16931" s="5"/>
    </row>
    <row r="16932" spans="15:15" x14ac:dyDescent="0.3">
      <c r="O16932" s="5"/>
    </row>
    <row r="16933" spans="15:15" x14ac:dyDescent="0.3">
      <c r="O16933" s="5"/>
    </row>
    <row r="16934" spans="15:15" x14ac:dyDescent="0.3">
      <c r="O16934" s="5"/>
    </row>
    <row r="16935" spans="15:15" x14ac:dyDescent="0.3">
      <c r="O16935" s="5"/>
    </row>
    <row r="16936" spans="15:15" x14ac:dyDescent="0.3">
      <c r="O16936" s="5"/>
    </row>
    <row r="16937" spans="15:15" x14ac:dyDescent="0.3">
      <c r="O16937" s="5"/>
    </row>
    <row r="16938" spans="15:15" x14ac:dyDescent="0.3">
      <c r="O16938" s="5"/>
    </row>
    <row r="16939" spans="15:15" x14ac:dyDescent="0.3">
      <c r="O16939" s="5"/>
    </row>
    <row r="16940" spans="15:15" x14ac:dyDescent="0.3">
      <c r="O16940" s="5"/>
    </row>
    <row r="16941" spans="15:15" x14ac:dyDescent="0.3">
      <c r="O16941" s="5"/>
    </row>
    <row r="16942" spans="15:15" x14ac:dyDescent="0.3">
      <c r="O16942" s="5"/>
    </row>
    <row r="16943" spans="15:15" x14ac:dyDescent="0.3">
      <c r="O16943" s="5"/>
    </row>
    <row r="16944" spans="15:15" x14ac:dyDescent="0.3">
      <c r="O16944" s="5"/>
    </row>
    <row r="16945" spans="15:15" x14ac:dyDescent="0.3">
      <c r="O16945" s="5"/>
    </row>
    <row r="16946" spans="15:15" x14ac:dyDescent="0.3">
      <c r="O16946" s="5"/>
    </row>
    <row r="16947" spans="15:15" x14ac:dyDescent="0.3">
      <c r="O16947" s="5"/>
    </row>
    <row r="16948" spans="15:15" x14ac:dyDescent="0.3">
      <c r="O16948" s="5"/>
    </row>
    <row r="16949" spans="15:15" x14ac:dyDescent="0.3">
      <c r="O16949" s="5"/>
    </row>
    <row r="16950" spans="15:15" x14ac:dyDescent="0.3">
      <c r="O16950" s="5"/>
    </row>
    <row r="16951" spans="15:15" x14ac:dyDescent="0.3">
      <c r="O16951" s="5"/>
    </row>
    <row r="16952" spans="15:15" x14ac:dyDescent="0.3">
      <c r="O16952" s="5"/>
    </row>
    <row r="16953" spans="15:15" x14ac:dyDescent="0.3">
      <c r="O16953" s="5"/>
    </row>
    <row r="16954" spans="15:15" x14ac:dyDescent="0.3">
      <c r="O16954" s="5"/>
    </row>
    <row r="16955" spans="15:15" x14ac:dyDescent="0.3">
      <c r="O16955" s="5"/>
    </row>
    <row r="16956" spans="15:15" x14ac:dyDescent="0.3">
      <c r="O16956" s="5"/>
    </row>
    <row r="16957" spans="15:15" x14ac:dyDescent="0.3">
      <c r="O16957" s="5"/>
    </row>
    <row r="16958" spans="15:15" x14ac:dyDescent="0.3">
      <c r="O16958" s="5"/>
    </row>
    <row r="16959" spans="15:15" x14ac:dyDescent="0.3">
      <c r="O16959" s="5"/>
    </row>
    <row r="16960" spans="15:15" x14ac:dyDescent="0.3">
      <c r="O16960" s="5"/>
    </row>
    <row r="16961" spans="15:15" x14ac:dyDescent="0.3">
      <c r="O16961" s="5"/>
    </row>
    <row r="16962" spans="15:15" x14ac:dyDescent="0.3">
      <c r="O16962" s="5"/>
    </row>
    <row r="16963" spans="15:15" x14ac:dyDescent="0.3">
      <c r="O16963" s="5"/>
    </row>
    <row r="16964" spans="15:15" x14ac:dyDescent="0.3">
      <c r="O16964" s="5"/>
    </row>
    <row r="16965" spans="15:15" x14ac:dyDescent="0.3">
      <c r="O16965" s="5"/>
    </row>
    <row r="16966" spans="15:15" x14ac:dyDescent="0.3">
      <c r="O16966" s="5"/>
    </row>
    <row r="16967" spans="15:15" x14ac:dyDescent="0.3">
      <c r="O16967" s="5"/>
    </row>
    <row r="16968" spans="15:15" x14ac:dyDescent="0.3">
      <c r="O16968" s="5"/>
    </row>
    <row r="16969" spans="15:15" x14ac:dyDescent="0.3">
      <c r="O16969" s="5"/>
    </row>
    <row r="16970" spans="15:15" x14ac:dyDescent="0.3">
      <c r="O16970" s="5"/>
    </row>
    <row r="16971" spans="15:15" x14ac:dyDescent="0.3">
      <c r="O16971" s="5"/>
    </row>
    <row r="16972" spans="15:15" x14ac:dyDescent="0.3">
      <c r="O16972" s="5"/>
    </row>
    <row r="16973" spans="15:15" x14ac:dyDescent="0.3">
      <c r="O16973" s="5"/>
    </row>
    <row r="16974" spans="15:15" x14ac:dyDescent="0.3">
      <c r="O16974" s="5"/>
    </row>
    <row r="16975" spans="15:15" x14ac:dyDescent="0.3">
      <c r="O16975" s="5"/>
    </row>
    <row r="16976" spans="15:15" x14ac:dyDescent="0.3">
      <c r="O16976" s="5"/>
    </row>
    <row r="16977" spans="15:15" x14ac:dyDescent="0.3">
      <c r="O16977" s="5"/>
    </row>
    <row r="16978" spans="15:15" x14ac:dyDescent="0.3">
      <c r="O16978" s="5"/>
    </row>
    <row r="16979" spans="15:15" x14ac:dyDescent="0.3">
      <c r="O16979" s="5"/>
    </row>
    <row r="16980" spans="15:15" x14ac:dyDescent="0.3">
      <c r="O16980" s="5"/>
    </row>
    <row r="16981" spans="15:15" x14ac:dyDescent="0.3">
      <c r="O16981" s="5"/>
    </row>
    <row r="16982" spans="15:15" x14ac:dyDescent="0.3">
      <c r="O16982" s="5"/>
    </row>
    <row r="16983" spans="15:15" x14ac:dyDescent="0.3">
      <c r="O16983" s="5"/>
    </row>
    <row r="16984" spans="15:15" x14ac:dyDescent="0.3">
      <c r="O16984" s="5"/>
    </row>
    <row r="16985" spans="15:15" x14ac:dyDescent="0.3">
      <c r="O16985" s="5"/>
    </row>
    <row r="16986" spans="15:15" x14ac:dyDescent="0.3">
      <c r="O16986" s="5"/>
    </row>
    <row r="16987" spans="15:15" x14ac:dyDescent="0.3">
      <c r="O16987" s="5"/>
    </row>
    <row r="16988" spans="15:15" x14ac:dyDescent="0.3">
      <c r="O16988" s="5"/>
    </row>
    <row r="16989" spans="15:15" x14ac:dyDescent="0.3">
      <c r="O16989" s="5"/>
    </row>
    <row r="16990" spans="15:15" x14ac:dyDescent="0.3">
      <c r="O16990" s="5"/>
    </row>
    <row r="16991" spans="15:15" x14ac:dyDescent="0.3">
      <c r="O16991" s="5"/>
    </row>
    <row r="16992" spans="15:15" x14ac:dyDescent="0.3">
      <c r="O16992" s="5"/>
    </row>
    <row r="16993" spans="15:15" x14ac:dyDescent="0.3">
      <c r="O16993" s="5"/>
    </row>
    <row r="16994" spans="15:15" x14ac:dyDescent="0.3">
      <c r="O16994" s="5"/>
    </row>
    <row r="16995" spans="15:15" x14ac:dyDescent="0.3">
      <c r="O16995" s="5"/>
    </row>
    <row r="16996" spans="15:15" x14ac:dyDescent="0.3">
      <c r="O16996" s="5"/>
    </row>
    <row r="16997" spans="15:15" x14ac:dyDescent="0.3">
      <c r="O16997" s="5"/>
    </row>
    <row r="16998" spans="15:15" x14ac:dyDescent="0.3">
      <c r="O16998" s="5"/>
    </row>
    <row r="16999" spans="15:15" x14ac:dyDescent="0.3">
      <c r="O16999" s="5"/>
    </row>
    <row r="17000" spans="15:15" x14ac:dyDescent="0.3">
      <c r="O17000" s="5"/>
    </row>
    <row r="17001" spans="15:15" x14ac:dyDescent="0.3">
      <c r="O17001" s="5"/>
    </row>
    <row r="17002" spans="15:15" x14ac:dyDescent="0.3">
      <c r="O17002" s="5"/>
    </row>
    <row r="17003" spans="15:15" x14ac:dyDescent="0.3">
      <c r="O17003" s="5"/>
    </row>
    <row r="17004" spans="15:15" x14ac:dyDescent="0.3">
      <c r="O17004" s="5"/>
    </row>
    <row r="17005" spans="15:15" x14ac:dyDescent="0.3">
      <c r="O17005" s="5"/>
    </row>
    <row r="17006" spans="15:15" x14ac:dyDescent="0.3">
      <c r="O17006" s="5"/>
    </row>
    <row r="17007" spans="15:15" x14ac:dyDescent="0.3">
      <c r="O17007" s="5"/>
    </row>
    <row r="17008" spans="15:15" x14ac:dyDescent="0.3">
      <c r="O17008" s="5"/>
    </row>
    <row r="17009" spans="15:15" x14ac:dyDescent="0.3">
      <c r="O17009" s="5"/>
    </row>
    <row r="17010" spans="15:15" x14ac:dyDescent="0.3">
      <c r="O17010" s="5"/>
    </row>
    <row r="17011" spans="15:15" x14ac:dyDescent="0.3">
      <c r="O17011" s="5"/>
    </row>
    <row r="17012" spans="15:15" x14ac:dyDescent="0.3">
      <c r="O17012" s="5"/>
    </row>
    <row r="17013" spans="15:15" x14ac:dyDescent="0.3">
      <c r="O17013" s="5"/>
    </row>
    <row r="17014" spans="15:15" x14ac:dyDescent="0.3">
      <c r="O17014" s="5"/>
    </row>
    <row r="17015" spans="15:15" x14ac:dyDescent="0.3">
      <c r="O17015" s="5"/>
    </row>
    <row r="17016" spans="15:15" x14ac:dyDescent="0.3">
      <c r="O17016" s="5"/>
    </row>
    <row r="17017" spans="15:15" x14ac:dyDescent="0.3">
      <c r="O17017" s="5"/>
    </row>
    <row r="17018" spans="15:15" x14ac:dyDescent="0.3">
      <c r="O17018" s="5"/>
    </row>
    <row r="17019" spans="15:15" x14ac:dyDescent="0.3">
      <c r="O17019" s="5"/>
    </row>
    <row r="17020" spans="15:15" x14ac:dyDescent="0.3">
      <c r="O17020" s="5"/>
    </row>
    <row r="17021" spans="15:15" x14ac:dyDescent="0.3">
      <c r="O17021" s="5"/>
    </row>
    <row r="17022" spans="15:15" x14ac:dyDescent="0.3">
      <c r="O17022" s="5"/>
    </row>
    <row r="17023" spans="15:15" x14ac:dyDescent="0.3">
      <c r="O17023" s="5"/>
    </row>
    <row r="17024" spans="15:15" x14ac:dyDescent="0.3">
      <c r="O17024" s="5"/>
    </row>
    <row r="17025" spans="15:15" x14ac:dyDescent="0.3">
      <c r="O17025" s="5"/>
    </row>
    <row r="17026" spans="15:15" x14ac:dyDescent="0.3">
      <c r="O17026" s="5"/>
    </row>
    <row r="17027" spans="15:15" x14ac:dyDescent="0.3">
      <c r="O17027" s="5"/>
    </row>
    <row r="17028" spans="15:15" x14ac:dyDescent="0.3">
      <c r="O17028" s="5"/>
    </row>
    <row r="17029" spans="15:15" x14ac:dyDescent="0.3">
      <c r="O17029" s="5"/>
    </row>
    <row r="17030" spans="15:15" x14ac:dyDescent="0.3">
      <c r="O17030" s="5"/>
    </row>
    <row r="17031" spans="15:15" x14ac:dyDescent="0.3">
      <c r="O17031" s="5"/>
    </row>
    <row r="17032" spans="15:15" x14ac:dyDescent="0.3">
      <c r="O17032" s="5"/>
    </row>
    <row r="17033" spans="15:15" x14ac:dyDescent="0.3">
      <c r="O17033" s="5"/>
    </row>
    <row r="17034" spans="15:15" x14ac:dyDescent="0.3">
      <c r="O17034" s="5"/>
    </row>
    <row r="17035" spans="15:15" x14ac:dyDescent="0.3">
      <c r="O17035" s="5"/>
    </row>
    <row r="17036" spans="15:15" x14ac:dyDescent="0.3">
      <c r="O17036" s="5"/>
    </row>
    <row r="17037" spans="15:15" x14ac:dyDescent="0.3">
      <c r="O17037" s="5"/>
    </row>
    <row r="17038" spans="15:15" x14ac:dyDescent="0.3">
      <c r="O17038" s="5"/>
    </row>
    <row r="17039" spans="15:15" x14ac:dyDescent="0.3">
      <c r="O17039" s="5"/>
    </row>
    <row r="17040" spans="15:15" x14ac:dyDescent="0.3">
      <c r="O17040" s="5"/>
    </row>
    <row r="17041" spans="15:15" x14ac:dyDescent="0.3">
      <c r="O17041" s="5"/>
    </row>
    <row r="17042" spans="15:15" x14ac:dyDescent="0.3">
      <c r="O17042" s="5"/>
    </row>
    <row r="17043" spans="15:15" x14ac:dyDescent="0.3">
      <c r="O17043" s="5"/>
    </row>
    <row r="17044" spans="15:15" x14ac:dyDescent="0.3">
      <c r="O17044" s="5"/>
    </row>
    <row r="17045" spans="15:15" x14ac:dyDescent="0.3">
      <c r="O17045" s="5"/>
    </row>
    <row r="17046" spans="15:15" x14ac:dyDescent="0.3">
      <c r="O17046" s="5"/>
    </row>
    <row r="17047" spans="15:15" x14ac:dyDescent="0.3">
      <c r="O17047" s="5"/>
    </row>
    <row r="17048" spans="15:15" x14ac:dyDescent="0.3">
      <c r="O17048" s="5"/>
    </row>
    <row r="17049" spans="15:15" x14ac:dyDescent="0.3">
      <c r="O17049" s="5"/>
    </row>
    <row r="17050" spans="15:15" x14ac:dyDescent="0.3">
      <c r="O17050" s="5"/>
    </row>
    <row r="17051" spans="15:15" x14ac:dyDescent="0.3">
      <c r="O17051" s="5"/>
    </row>
    <row r="17052" spans="15:15" x14ac:dyDescent="0.3">
      <c r="O17052" s="5"/>
    </row>
    <row r="17053" spans="15:15" x14ac:dyDescent="0.3">
      <c r="O17053" s="5"/>
    </row>
    <row r="17054" spans="15:15" x14ac:dyDescent="0.3">
      <c r="O17054" s="5"/>
    </row>
    <row r="17055" spans="15:15" x14ac:dyDescent="0.3">
      <c r="O17055" s="5"/>
    </row>
    <row r="17056" spans="15:15" x14ac:dyDescent="0.3">
      <c r="O17056" s="5"/>
    </row>
    <row r="17057" spans="15:15" x14ac:dyDescent="0.3">
      <c r="O17057" s="5"/>
    </row>
    <row r="17058" spans="15:15" x14ac:dyDescent="0.3">
      <c r="O17058" s="5"/>
    </row>
    <row r="17059" spans="15:15" x14ac:dyDescent="0.3">
      <c r="O17059" s="5"/>
    </row>
    <row r="17060" spans="15:15" x14ac:dyDescent="0.3">
      <c r="O17060" s="5"/>
    </row>
    <row r="17061" spans="15:15" x14ac:dyDescent="0.3">
      <c r="O17061" s="5"/>
    </row>
    <row r="17062" spans="15:15" x14ac:dyDescent="0.3">
      <c r="O17062" s="5"/>
    </row>
    <row r="17063" spans="15:15" x14ac:dyDescent="0.3">
      <c r="O17063" s="5"/>
    </row>
    <row r="17064" spans="15:15" x14ac:dyDescent="0.3">
      <c r="O17064" s="5"/>
    </row>
    <row r="17065" spans="15:15" x14ac:dyDescent="0.3">
      <c r="O17065" s="5"/>
    </row>
    <row r="17066" spans="15:15" x14ac:dyDescent="0.3">
      <c r="O17066" s="5"/>
    </row>
    <row r="17067" spans="15:15" x14ac:dyDescent="0.3">
      <c r="O17067" s="5"/>
    </row>
    <row r="17068" spans="15:15" x14ac:dyDescent="0.3">
      <c r="O17068" s="5"/>
    </row>
    <row r="17069" spans="15:15" x14ac:dyDescent="0.3">
      <c r="O17069" s="5"/>
    </row>
    <row r="17070" spans="15:15" x14ac:dyDescent="0.3">
      <c r="O17070" s="5"/>
    </row>
    <row r="17071" spans="15:15" x14ac:dyDescent="0.3">
      <c r="O17071" s="5"/>
    </row>
    <row r="17072" spans="15:15" x14ac:dyDescent="0.3">
      <c r="O17072" s="5"/>
    </row>
    <row r="17073" spans="15:15" x14ac:dyDescent="0.3">
      <c r="O17073" s="5"/>
    </row>
    <row r="17074" spans="15:15" x14ac:dyDescent="0.3">
      <c r="O17074" s="5"/>
    </row>
    <row r="17075" spans="15:15" x14ac:dyDescent="0.3">
      <c r="O17075" s="5"/>
    </row>
    <row r="17076" spans="15:15" x14ac:dyDescent="0.3">
      <c r="O17076" s="5"/>
    </row>
    <row r="17077" spans="15:15" x14ac:dyDescent="0.3">
      <c r="O17077" s="5"/>
    </row>
    <row r="17078" spans="15:15" x14ac:dyDescent="0.3">
      <c r="O17078" s="5"/>
    </row>
    <row r="17079" spans="15:15" x14ac:dyDescent="0.3">
      <c r="O17079" s="5"/>
    </row>
    <row r="17080" spans="15:15" x14ac:dyDescent="0.3">
      <c r="O17080" s="5"/>
    </row>
    <row r="17081" spans="15:15" x14ac:dyDescent="0.3">
      <c r="O17081" s="5"/>
    </row>
    <row r="17082" spans="15:15" x14ac:dyDescent="0.3">
      <c r="O17082" s="5"/>
    </row>
    <row r="17083" spans="15:15" x14ac:dyDescent="0.3">
      <c r="O17083" s="5"/>
    </row>
    <row r="17084" spans="15:15" x14ac:dyDescent="0.3">
      <c r="O17084" s="5"/>
    </row>
    <row r="17085" spans="15:15" x14ac:dyDescent="0.3">
      <c r="O17085" s="5"/>
    </row>
    <row r="17086" spans="15:15" x14ac:dyDescent="0.3">
      <c r="O17086" s="5"/>
    </row>
    <row r="17087" spans="15:15" x14ac:dyDescent="0.3">
      <c r="O17087" s="5"/>
    </row>
    <row r="17088" spans="15:15" x14ac:dyDescent="0.3">
      <c r="O17088" s="5"/>
    </row>
    <row r="17089" spans="15:15" x14ac:dyDescent="0.3">
      <c r="O17089" s="5"/>
    </row>
    <row r="17090" spans="15:15" x14ac:dyDescent="0.3">
      <c r="O17090" s="5"/>
    </row>
    <row r="17091" spans="15:15" x14ac:dyDescent="0.3">
      <c r="O17091" s="5"/>
    </row>
    <row r="17092" spans="15:15" x14ac:dyDescent="0.3">
      <c r="O17092" s="5"/>
    </row>
    <row r="17093" spans="15:15" x14ac:dyDescent="0.3">
      <c r="O17093" s="5"/>
    </row>
    <row r="17094" spans="15:15" x14ac:dyDescent="0.3">
      <c r="O17094" s="5"/>
    </row>
    <row r="17095" spans="15:15" x14ac:dyDescent="0.3">
      <c r="O17095" s="5"/>
    </row>
    <row r="17096" spans="15:15" x14ac:dyDescent="0.3">
      <c r="O17096" s="5"/>
    </row>
    <row r="17097" spans="15:15" x14ac:dyDescent="0.3">
      <c r="O17097" s="5"/>
    </row>
    <row r="17098" spans="15:15" x14ac:dyDescent="0.3">
      <c r="O17098" s="5"/>
    </row>
    <row r="17099" spans="15:15" x14ac:dyDescent="0.3">
      <c r="O17099" s="5"/>
    </row>
    <row r="17100" spans="15:15" x14ac:dyDescent="0.3">
      <c r="O17100" s="5"/>
    </row>
    <row r="17101" spans="15:15" x14ac:dyDescent="0.3">
      <c r="O17101" s="5"/>
    </row>
    <row r="17102" spans="15:15" x14ac:dyDescent="0.3">
      <c r="O17102" s="5"/>
    </row>
    <row r="17103" spans="15:15" x14ac:dyDescent="0.3">
      <c r="O17103" s="5"/>
    </row>
    <row r="17104" spans="15:15" x14ac:dyDescent="0.3">
      <c r="O17104" s="5"/>
    </row>
    <row r="17105" spans="15:15" x14ac:dyDescent="0.3">
      <c r="O17105" s="5"/>
    </row>
    <row r="17106" spans="15:15" x14ac:dyDescent="0.3">
      <c r="O17106" s="5"/>
    </row>
    <row r="17107" spans="15:15" x14ac:dyDescent="0.3">
      <c r="O17107" s="5"/>
    </row>
    <row r="17108" spans="15:15" x14ac:dyDescent="0.3">
      <c r="O17108" s="5"/>
    </row>
    <row r="17109" spans="15:15" x14ac:dyDescent="0.3">
      <c r="O17109" s="5"/>
    </row>
    <row r="17110" spans="15:15" x14ac:dyDescent="0.3">
      <c r="O17110" s="5"/>
    </row>
    <row r="17111" spans="15:15" x14ac:dyDescent="0.3">
      <c r="O17111" s="5"/>
    </row>
    <row r="17112" spans="15:15" x14ac:dyDescent="0.3">
      <c r="O17112" s="5"/>
    </row>
    <row r="17113" spans="15:15" x14ac:dyDescent="0.3">
      <c r="O17113" s="5"/>
    </row>
    <row r="17114" spans="15:15" x14ac:dyDescent="0.3">
      <c r="O17114" s="5"/>
    </row>
    <row r="17115" spans="15:15" x14ac:dyDescent="0.3">
      <c r="O17115" s="5"/>
    </row>
    <row r="17116" spans="15:15" x14ac:dyDescent="0.3">
      <c r="O17116" s="5"/>
    </row>
    <row r="17117" spans="15:15" x14ac:dyDescent="0.3">
      <c r="O17117" s="5"/>
    </row>
    <row r="17118" spans="15:15" x14ac:dyDescent="0.3">
      <c r="O17118" s="5"/>
    </row>
    <row r="17119" spans="15:15" x14ac:dyDescent="0.3">
      <c r="O17119" s="5"/>
    </row>
    <row r="17120" spans="15:15" x14ac:dyDescent="0.3">
      <c r="O17120" s="5"/>
    </row>
    <row r="17121" spans="15:15" x14ac:dyDescent="0.3">
      <c r="O17121" s="5"/>
    </row>
    <row r="17122" spans="15:15" x14ac:dyDescent="0.3">
      <c r="O17122" s="5"/>
    </row>
    <row r="17123" spans="15:15" x14ac:dyDescent="0.3">
      <c r="O17123" s="5"/>
    </row>
    <row r="17124" spans="15:15" x14ac:dyDescent="0.3">
      <c r="O17124" s="5"/>
    </row>
    <row r="17125" spans="15:15" x14ac:dyDescent="0.3">
      <c r="O17125" s="5"/>
    </row>
    <row r="17126" spans="15:15" x14ac:dyDescent="0.3">
      <c r="O17126" s="5"/>
    </row>
    <row r="17127" spans="15:15" x14ac:dyDescent="0.3">
      <c r="O17127" s="5"/>
    </row>
    <row r="17128" spans="15:15" x14ac:dyDescent="0.3">
      <c r="O17128" s="5"/>
    </row>
    <row r="17129" spans="15:15" x14ac:dyDescent="0.3">
      <c r="O17129" s="5"/>
    </row>
    <row r="17130" spans="15:15" x14ac:dyDescent="0.3">
      <c r="O17130" s="5"/>
    </row>
    <row r="17131" spans="15:15" x14ac:dyDescent="0.3">
      <c r="O17131" s="5"/>
    </row>
    <row r="17132" spans="15:15" x14ac:dyDescent="0.3">
      <c r="O17132" s="5"/>
    </row>
    <row r="17133" spans="15:15" x14ac:dyDescent="0.3">
      <c r="O17133" s="5"/>
    </row>
    <row r="17134" spans="15:15" x14ac:dyDescent="0.3">
      <c r="O17134" s="5"/>
    </row>
    <row r="17135" spans="15:15" x14ac:dyDescent="0.3">
      <c r="O17135" s="5"/>
    </row>
    <row r="17136" spans="15:15" x14ac:dyDescent="0.3">
      <c r="O17136" s="5"/>
    </row>
    <row r="17137" spans="15:15" x14ac:dyDescent="0.3">
      <c r="O17137" s="5"/>
    </row>
    <row r="17138" spans="15:15" x14ac:dyDescent="0.3">
      <c r="O17138" s="5"/>
    </row>
    <row r="17139" spans="15:15" x14ac:dyDescent="0.3">
      <c r="O17139" s="5"/>
    </row>
    <row r="17140" spans="15:15" x14ac:dyDescent="0.3">
      <c r="O17140" s="5"/>
    </row>
    <row r="17141" spans="15:15" x14ac:dyDescent="0.3">
      <c r="O17141" s="5"/>
    </row>
    <row r="17142" spans="15:15" x14ac:dyDescent="0.3">
      <c r="O17142" s="5"/>
    </row>
    <row r="17143" spans="15:15" x14ac:dyDescent="0.3">
      <c r="O17143" s="5"/>
    </row>
    <row r="17144" spans="15:15" x14ac:dyDescent="0.3">
      <c r="O17144" s="5"/>
    </row>
    <row r="17145" spans="15:15" x14ac:dyDescent="0.3">
      <c r="O17145" s="5"/>
    </row>
    <row r="17146" spans="15:15" x14ac:dyDescent="0.3">
      <c r="O17146" s="5"/>
    </row>
    <row r="17147" spans="15:15" x14ac:dyDescent="0.3">
      <c r="O17147" s="5"/>
    </row>
    <row r="17148" spans="15:15" x14ac:dyDescent="0.3">
      <c r="O17148" s="5"/>
    </row>
    <row r="17149" spans="15:15" x14ac:dyDescent="0.3">
      <c r="O17149" s="5"/>
    </row>
    <row r="17150" spans="15:15" x14ac:dyDescent="0.3">
      <c r="O17150" s="5"/>
    </row>
    <row r="17151" spans="15:15" x14ac:dyDescent="0.3">
      <c r="O17151" s="5"/>
    </row>
    <row r="17152" spans="15:15" x14ac:dyDescent="0.3">
      <c r="O17152" s="5"/>
    </row>
    <row r="17153" spans="15:15" x14ac:dyDescent="0.3">
      <c r="O17153" s="5"/>
    </row>
    <row r="17154" spans="15:15" x14ac:dyDescent="0.3">
      <c r="O17154" s="5"/>
    </row>
    <row r="17155" spans="15:15" x14ac:dyDescent="0.3">
      <c r="O17155" s="5"/>
    </row>
    <row r="17156" spans="15:15" x14ac:dyDescent="0.3">
      <c r="O17156" s="5"/>
    </row>
    <row r="17157" spans="15:15" x14ac:dyDescent="0.3">
      <c r="O17157" s="5"/>
    </row>
    <row r="17158" spans="15:15" x14ac:dyDescent="0.3">
      <c r="O17158" s="5"/>
    </row>
    <row r="17159" spans="15:15" x14ac:dyDescent="0.3">
      <c r="O17159" s="5"/>
    </row>
    <row r="17160" spans="15:15" x14ac:dyDescent="0.3">
      <c r="O17160" s="5"/>
    </row>
    <row r="17161" spans="15:15" x14ac:dyDescent="0.3">
      <c r="O17161" s="5"/>
    </row>
    <row r="17162" spans="15:15" x14ac:dyDescent="0.3">
      <c r="O17162" s="5"/>
    </row>
    <row r="17163" spans="15:15" x14ac:dyDescent="0.3">
      <c r="O17163" s="5"/>
    </row>
    <row r="17164" spans="15:15" x14ac:dyDescent="0.3">
      <c r="O17164" s="5"/>
    </row>
    <row r="17165" spans="15:15" x14ac:dyDescent="0.3">
      <c r="O17165" s="5"/>
    </row>
    <row r="17166" spans="15:15" x14ac:dyDescent="0.3">
      <c r="O17166" s="5"/>
    </row>
    <row r="17167" spans="15:15" x14ac:dyDescent="0.3">
      <c r="O17167" s="5"/>
    </row>
    <row r="17168" spans="15:15" x14ac:dyDescent="0.3">
      <c r="O17168" s="5"/>
    </row>
    <row r="17169" spans="15:15" x14ac:dyDescent="0.3">
      <c r="O17169" s="5"/>
    </row>
    <row r="17170" spans="15:15" x14ac:dyDescent="0.3">
      <c r="O17170" s="5"/>
    </row>
    <row r="17171" spans="15:15" x14ac:dyDescent="0.3">
      <c r="O17171" s="5"/>
    </row>
    <row r="17172" spans="15:15" x14ac:dyDescent="0.3">
      <c r="O17172" s="5"/>
    </row>
    <row r="17173" spans="15:15" x14ac:dyDescent="0.3">
      <c r="O17173" s="5"/>
    </row>
    <row r="17174" spans="15:15" x14ac:dyDescent="0.3">
      <c r="O17174" s="5"/>
    </row>
    <row r="17175" spans="15:15" x14ac:dyDescent="0.3">
      <c r="O17175" s="5"/>
    </row>
    <row r="17176" spans="15:15" x14ac:dyDescent="0.3">
      <c r="O17176" s="5"/>
    </row>
    <row r="17177" spans="15:15" x14ac:dyDescent="0.3">
      <c r="O17177" s="5"/>
    </row>
    <row r="17178" spans="15:15" x14ac:dyDescent="0.3">
      <c r="O17178" s="5"/>
    </row>
    <row r="17179" spans="15:15" x14ac:dyDescent="0.3">
      <c r="O17179" s="5"/>
    </row>
    <row r="17180" spans="15:15" x14ac:dyDescent="0.3">
      <c r="O17180" s="5"/>
    </row>
    <row r="17181" spans="15:15" x14ac:dyDescent="0.3">
      <c r="O17181" s="5"/>
    </row>
    <row r="17182" spans="15:15" x14ac:dyDescent="0.3">
      <c r="O17182" s="5"/>
    </row>
    <row r="17183" spans="15:15" x14ac:dyDescent="0.3">
      <c r="O17183" s="5"/>
    </row>
    <row r="17184" spans="15:15" x14ac:dyDescent="0.3">
      <c r="O17184" s="5"/>
    </row>
    <row r="17185" spans="15:15" x14ac:dyDescent="0.3">
      <c r="O17185" s="5"/>
    </row>
    <row r="17186" spans="15:15" x14ac:dyDescent="0.3">
      <c r="O17186" s="5"/>
    </row>
    <row r="17187" spans="15:15" x14ac:dyDescent="0.3">
      <c r="O17187" s="5"/>
    </row>
    <row r="17188" spans="15:15" x14ac:dyDescent="0.3">
      <c r="O17188" s="5"/>
    </row>
    <row r="17189" spans="15:15" x14ac:dyDescent="0.3">
      <c r="O17189" s="5"/>
    </row>
    <row r="17190" spans="15:15" x14ac:dyDescent="0.3">
      <c r="O17190" s="5"/>
    </row>
    <row r="17191" spans="15:15" x14ac:dyDescent="0.3">
      <c r="O17191" s="5"/>
    </row>
    <row r="17192" spans="15:15" x14ac:dyDescent="0.3">
      <c r="O17192" s="5"/>
    </row>
    <row r="17193" spans="15:15" x14ac:dyDescent="0.3">
      <c r="O17193" s="5"/>
    </row>
    <row r="17194" spans="15:15" x14ac:dyDescent="0.3">
      <c r="O17194" s="5"/>
    </row>
    <row r="17195" spans="15:15" x14ac:dyDescent="0.3">
      <c r="O17195" s="5"/>
    </row>
    <row r="17196" spans="15:15" x14ac:dyDescent="0.3">
      <c r="O17196" s="5"/>
    </row>
    <row r="17197" spans="15:15" x14ac:dyDescent="0.3">
      <c r="O17197" s="5"/>
    </row>
    <row r="17198" spans="15:15" x14ac:dyDescent="0.3">
      <c r="O17198" s="5"/>
    </row>
    <row r="17199" spans="15:15" x14ac:dyDescent="0.3">
      <c r="O17199" s="5"/>
    </row>
    <row r="17200" spans="15:15" x14ac:dyDescent="0.3">
      <c r="O17200" s="5"/>
    </row>
    <row r="17201" spans="15:15" x14ac:dyDescent="0.3">
      <c r="O17201" s="5"/>
    </row>
    <row r="17202" spans="15:15" x14ac:dyDescent="0.3">
      <c r="O17202" s="5"/>
    </row>
    <row r="17203" spans="15:15" x14ac:dyDescent="0.3">
      <c r="O17203" s="5"/>
    </row>
    <row r="17204" spans="15:15" x14ac:dyDescent="0.3">
      <c r="O17204" s="5"/>
    </row>
    <row r="17205" spans="15:15" x14ac:dyDescent="0.3">
      <c r="O17205" s="5"/>
    </row>
    <row r="17206" spans="15:15" x14ac:dyDescent="0.3">
      <c r="O17206" s="5"/>
    </row>
    <row r="17207" spans="15:15" x14ac:dyDescent="0.3">
      <c r="O17207" s="5"/>
    </row>
    <row r="17208" spans="15:15" x14ac:dyDescent="0.3">
      <c r="O17208" s="5"/>
    </row>
    <row r="17209" spans="15:15" x14ac:dyDescent="0.3">
      <c r="O17209" s="5"/>
    </row>
    <row r="17210" spans="15:15" x14ac:dyDescent="0.3">
      <c r="O17210" s="5"/>
    </row>
    <row r="17211" spans="15:15" x14ac:dyDescent="0.3">
      <c r="O17211" s="5"/>
    </row>
    <row r="17212" spans="15:15" x14ac:dyDescent="0.3">
      <c r="O17212" s="5"/>
    </row>
    <row r="17213" spans="15:15" x14ac:dyDescent="0.3">
      <c r="O17213" s="5"/>
    </row>
    <row r="17214" spans="15:15" x14ac:dyDescent="0.3">
      <c r="O17214" s="5"/>
    </row>
    <row r="17215" spans="15:15" x14ac:dyDescent="0.3">
      <c r="O17215" s="5"/>
    </row>
    <row r="17216" spans="15:15" x14ac:dyDescent="0.3">
      <c r="O17216" s="5"/>
    </row>
    <row r="17217" spans="15:15" x14ac:dyDescent="0.3">
      <c r="O17217" s="5"/>
    </row>
    <row r="17218" spans="15:15" x14ac:dyDescent="0.3">
      <c r="O17218" s="5"/>
    </row>
    <row r="17219" spans="15:15" x14ac:dyDescent="0.3">
      <c r="O17219" s="5"/>
    </row>
    <row r="17220" spans="15:15" x14ac:dyDescent="0.3">
      <c r="O17220" s="5"/>
    </row>
    <row r="17221" spans="15:15" x14ac:dyDescent="0.3">
      <c r="O17221" s="5"/>
    </row>
    <row r="17222" spans="15:15" x14ac:dyDescent="0.3">
      <c r="O17222" s="5"/>
    </row>
    <row r="17223" spans="15:15" x14ac:dyDescent="0.3">
      <c r="O17223" s="5"/>
    </row>
    <row r="17224" spans="15:15" x14ac:dyDescent="0.3">
      <c r="O17224" s="5"/>
    </row>
    <row r="17225" spans="15:15" x14ac:dyDescent="0.3">
      <c r="O17225" s="5"/>
    </row>
    <row r="17226" spans="15:15" x14ac:dyDescent="0.3">
      <c r="O17226" s="5"/>
    </row>
    <row r="17227" spans="15:15" x14ac:dyDescent="0.3">
      <c r="O17227" s="5"/>
    </row>
    <row r="17228" spans="15:15" x14ac:dyDescent="0.3">
      <c r="O17228" s="5"/>
    </row>
    <row r="17229" spans="15:15" x14ac:dyDescent="0.3">
      <c r="O17229" s="5"/>
    </row>
    <row r="17230" spans="15:15" x14ac:dyDescent="0.3">
      <c r="O17230" s="5"/>
    </row>
    <row r="17231" spans="15:15" x14ac:dyDescent="0.3">
      <c r="O17231" s="5"/>
    </row>
    <row r="17232" spans="15:15" x14ac:dyDescent="0.3">
      <c r="O17232" s="5"/>
    </row>
    <row r="17233" spans="15:15" x14ac:dyDescent="0.3">
      <c r="O17233" s="5"/>
    </row>
    <row r="17234" spans="15:15" x14ac:dyDescent="0.3">
      <c r="O17234" s="5"/>
    </row>
    <row r="17235" spans="15:15" x14ac:dyDescent="0.3">
      <c r="O17235" s="5"/>
    </row>
    <row r="17236" spans="15:15" x14ac:dyDescent="0.3">
      <c r="O17236" s="5"/>
    </row>
    <row r="17237" spans="15:15" x14ac:dyDescent="0.3">
      <c r="O17237" s="5"/>
    </row>
    <row r="17238" spans="15:15" x14ac:dyDescent="0.3">
      <c r="O17238" s="5"/>
    </row>
    <row r="17239" spans="15:15" x14ac:dyDescent="0.3">
      <c r="O17239" s="5"/>
    </row>
    <row r="17240" spans="15:15" x14ac:dyDescent="0.3">
      <c r="O17240" s="5"/>
    </row>
    <row r="17241" spans="15:15" x14ac:dyDescent="0.3">
      <c r="O17241" s="5"/>
    </row>
    <row r="17242" spans="15:15" x14ac:dyDescent="0.3">
      <c r="O17242" s="5"/>
    </row>
    <row r="17243" spans="15:15" x14ac:dyDescent="0.3">
      <c r="O17243" s="5"/>
    </row>
    <row r="17244" spans="15:15" x14ac:dyDescent="0.3">
      <c r="O17244" s="5"/>
    </row>
    <row r="17245" spans="15:15" x14ac:dyDescent="0.3">
      <c r="O17245" s="5"/>
    </row>
    <row r="17246" spans="15:15" x14ac:dyDescent="0.3">
      <c r="O17246" s="5"/>
    </row>
    <row r="17247" spans="15:15" x14ac:dyDescent="0.3">
      <c r="O17247" s="5"/>
    </row>
    <row r="17248" spans="15:15" x14ac:dyDescent="0.3">
      <c r="O17248" s="5"/>
    </row>
    <row r="17249" spans="15:15" x14ac:dyDescent="0.3">
      <c r="O17249" s="5"/>
    </row>
    <row r="17250" spans="15:15" x14ac:dyDescent="0.3">
      <c r="O17250" s="5"/>
    </row>
    <row r="17251" spans="15:15" x14ac:dyDescent="0.3">
      <c r="O17251" s="5"/>
    </row>
    <row r="17252" spans="15:15" x14ac:dyDescent="0.3">
      <c r="O17252" s="5"/>
    </row>
    <row r="17253" spans="15:15" x14ac:dyDescent="0.3">
      <c r="O17253" s="5"/>
    </row>
    <row r="17254" spans="15:15" x14ac:dyDescent="0.3">
      <c r="O17254" s="5"/>
    </row>
    <row r="17255" spans="15:15" x14ac:dyDescent="0.3">
      <c r="O17255" s="5"/>
    </row>
    <row r="17256" spans="15:15" x14ac:dyDescent="0.3">
      <c r="O17256" s="5"/>
    </row>
    <row r="17257" spans="15:15" x14ac:dyDescent="0.3">
      <c r="O17257" s="5"/>
    </row>
    <row r="17258" spans="15:15" x14ac:dyDescent="0.3">
      <c r="O17258" s="5"/>
    </row>
    <row r="17259" spans="15:15" x14ac:dyDescent="0.3">
      <c r="O17259" s="5"/>
    </row>
    <row r="17260" spans="15:15" x14ac:dyDescent="0.3">
      <c r="O17260" s="5"/>
    </row>
    <row r="17261" spans="15:15" x14ac:dyDescent="0.3">
      <c r="O17261" s="5"/>
    </row>
    <row r="17262" spans="15:15" x14ac:dyDescent="0.3">
      <c r="O17262" s="5"/>
    </row>
    <row r="17263" spans="15:15" x14ac:dyDescent="0.3">
      <c r="O17263" s="5"/>
    </row>
    <row r="17264" spans="15:15" x14ac:dyDescent="0.3">
      <c r="O17264" s="5"/>
    </row>
    <row r="17265" spans="15:15" x14ac:dyDescent="0.3">
      <c r="O17265" s="5"/>
    </row>
    <row r="17266" spans="15:15" x14ac:dyDescent="0.3">
      <c r="O17266" s="5"/>
    </row>
    <row r="17267" spans="15:15" x14ac:dyDescent="0.3">
      <c r="O17267" s="5"/>
    </row>
    <row r="17268" spans="15:15" x14ac:dyDescent="0.3">
      <c r="O17268" s="5"/>
    </row>
    <row r="17269" spans="15:15" x14ac:dyDescent="0.3">
      <c r="O17269" s="5"/>
    </row>
    <row r="17270" spans="15:15" x14ac:dyDescent="0.3">
      <c r="O17270" s="5"/>
    </row>
    <row r="17271" spans="15:15" x14ac:dyDescent="0.3">
      <c r="O17271" s="5"/>
    </row>
    <row r="17272" spans="15:15" x14ac:dyDescent="0.3">
      <c r="O17272" s="5"/>
    </row>
    <row r="17273" spans="15:15" x14ac:dyDescent="0.3">
      <c r="O17273" s="5"/>
    </row>
    <row r="17274" spans="15:15" x14ac:dyDescent="0.3">
      <c r="O17274" s="5"/>
    </row>
    <row r="17275" spans="15:15" x14ac:dyDescent="0.3">
      <c r="O17275" s="5"/>
    </row>
    <row r="17276" spans="15:15" x14ac:dyDescent="0.3">
      <c r="O17276" s="5"/>
    </row>
    <row r="17277" spans="15:15" x14ac:dyDescent="0.3">
      <c r="O17277" s="5"/>
    </row>
    <row r="17278" spans="15:15" x14ac:dyDescent="0.3">
      <c r="O17278" s="5"/>
    </row>
    <row r="17279" spans="15:15" x14ac:dyDescent="0.3">
      <c r="O17279" s="5"/>
    </row>
    <row r="17280" spans="15:15" x14ac:dyDescent="0.3">
      <c r="O17280" s="5"/>
    </row>
    <row r="17281" spans="15:15" x14ac:dyDescent="0.3">
      <c r="O17281" s="5"/>
    </row>
    <row r="17282" spans="15:15" x14ac:dyDescent="0.3">
      <c r="O17282" s="5"/>
    </row>
    <row r="17283" spans="15:15" x14ac:dyDescent="0.3">
      <c r="O17283" s="5"/>
    </row>
    <row r="17284" spans="15:15" x14ac:dyDescent="0.3">
      <c r="O17284" s="5"/>
    </row>
    <row r="17285" spans="15:15" x14ac:dyDescent="0.3">
      <c r="O17285" s="5"/>
    </row>
    <row r="17286" spans="15:15" x14ac:dyDescent="0.3">
      <c r="O17286" s="5"/>
    </row>
    <row r="17287" spans="15:15" x14ac:dyDescent="0.3">
      <c r="O17287" s="5"/>
    </row>
    <row r="17288" spans="15:15" x14ac:dyDescent="0.3">
      <c r="O17288" s="5"/>
    </row>
    <row r="17289" spans="15:15" x14ac:dyDescent="0.3">
      <c r="O17289" s="5"/>
    </row>
    <row r="17290" spans="15:15" x14ac:dyDescent="0.3">
      <c r="O17290" s="5"/>
    </row>
    <row r="17291" spans="15:15" x14ac:dyDescent="0.3">
      <c r="O17291" s="5"/>
    </row>
    <row r="17292" spans="15:15" x14ac:dyDescent="0.3">
      <c r="O17292" s="5"/>
    </row>
    <row r="17293" spans="15:15" x14ac:dyDescent="0.3">
      <c r="O17293" s="5"/>
    </row>
    <row r="17294" spans="15:15" x14ac:dyDescent="0.3">
      <c r="O17294" s="5"/>
    </row>
    <row r="17295" spans="15:15" x14ac:dyDescent="0.3">
      <c r="O17295" s="5"/>
    </row>
    <row r="17296" spans="15:15" x14ac:dyDescent="0.3">
      <c r="O17296" s="5"/>
    </row>
    <row r="17297" spans="15:15" x14ac:dyDescent="0.3">
      <c r="O17297" s="5"/>
    </row>
    <row r="17298" spans="15:15" x14ac:dyDescent="0.3">
      <c r="O17298" s="5"/>
    </row>
    <row r="17299" spans="15:15" x14ac:dyDescent="0.3">
      <c r="O17299" s="5"/>
    </row>
    <row r="17300" spans="15:15" x14ac:dyDescent="0.3">
      <c r="O17300" s="5"/>
    </row>
    <row r="17301" spans="15:15" x14ac:dyDescent="0.3">
      <c r="O17301" s="5"/>
    </row>
    <row r="17302" spans="15:15" x14ac:dyDescent="0.3">
      <c r="O17302" s="5"/>
    </row>
    <row r="17303" spans="15:15" x14ac:dyDescent="0.3">
      <c r="O17303" s="5"/>
    </row>
    <row r="17304" spans="15:15" x14ac:dyDescent="0.3">
      <c r="O17304" s="5"/>
    </row>
    <row r="17305" spans="15:15" x14ac:dyDescent="0.3">
      <c r="O17305" s="5"/>
    </row>
    <row r="17306" spans="15:15" x14ac:dyDescent="0.3">
      <c r="O17306" s="5"/>
    </row>
    <row r="17307" spans="15:15" x14ac:dyDescent="0.3">
      <c r="O17307" s="5"/>
    </row>
    <row r="17308" spans="15:15" x14ac:dyDescent="0.3">
      <c r="O17308" s="5"/>
    </row>
    <row r="17309" spans="15:15" x14ac:dyDescent="0.3">
      <c r="O17309" s="5"/>
    </row>
    <row r="17310" spans="15:15" x14ac:dyDescent="0.3">
      <c r="O17310" s="5"/>
    </row>
    <row r="17311" spans="15:15" x14ac:dyDescent="0.3">
      <c r="O17311" s="5"/>
    </row>
    <row r="17312" spans="15:15" x14ac:dyDescent="0.3">
      <c r="O17312" s="5"/>
    </row>
    <row r="17313" spans="15:15" x14ac:dyDescent="0.3">
      <c r="O17313" s="5"/>
    </row>
    <row r="17314" spans="15:15" x14ac:dyDescent="0.3">
      <c r="O17314" s="5"/>
    </row>
    <row r="17315" spans="15:15" x14ac:dyDescent="0.3">
      <c r="O17315" s="5"/>
    </row>
    <row r="17316" spans="15:15" x14ac:dyDescent="0.3">
      <c r="O17316" s="5"/>
    </row>
    <row r="17317" spans="15:15" x14ac:dyDescent="0.3">
      <c r="O17317" s="5"/>
    </row>
    <row r="17318" spans="15:15" x14ac:dyDescent="0.3">
      <c r="O17318" s="5"/>
    </row>
    <row r="17319" spans="15:15" x14ac:dyDescent="0.3">
      <c r="O17319" s="5"/>
    </row>
    <row r="17320" spans="15:15" x14ac:dyDescent="0.3">
      <c r="O17320" s="5"/>
    </row>
    <row r="17321" spans="15:15" x14ac:dyDescent="0.3">
      <c r="O17321" s="5"/>
    </row>
    <row r="17322" spans="15:15" x14ac:dyDescent="0.3">
      <c r="O17322" s="5"/>
    </row>
    <row r="17323" spans="15:15" x14ac:dyDescent="0.3">
      <c r="O17323" s="5"/>
    </row>
    <row r="17324" spans="15:15" x14ac:dyDescent="0.3">
      <c r="O17324" s="5"/>
    </row>
    <row r="17325" spans="15:15" x14ac:dyDescent="0.3">
      <c r="O17325" s="5"/>
    </row>
    <row r="17326" spans="15:15" x14ac:dyDescent="0.3">
      <c r="O17326" s="5"/>
    </row>
    <row r="17327" spans="15:15" x14ac:dyDescent="0.3">
      <c r="O17327" s="5"/>
    </row>
    <row r="17328" spans="15:15" x14ac:dyDescent="0.3">
      <c r="O17328" s="5"/>
    </row>
    <row r="17329" spans="15:15" x14ac:dyDescent="0.3">
      <c r="O17329" s="5"/>
    </row>
    <row r="17330" spans="15:15" x14ac:dyDescent="0.3">
      <c r="O17330" s="5"/>
    </row>
    <row r="17331" spans="15:15" x14ac:dyDescent="0.3">
      <c r="O17331" s="5"/>
    </row>
    <row r="17332" spans="15:15" x14ac:dyDescent="0.3">
      <c r="O17332" s="5"/>
    </row>
    <row r="17333" spans="15:15" x14ac:dyDescent="0.3">
      <c r="O17333" s="5"/>
    </row>
    <row r="17334" spans="15:15" x14ac:dyDescent="0.3">
      <c r="O17334" s="5"/>
    </row>
    <row r="17335" spans="15:15" x14ac:dyDescent="0.3">
      <c r="O17335" s="5"/>
    </row>
    <row r="17336" spans="15:15" x14ac:dyDescent="0.3">
      <c r="O17336" s="5"/>
    </row>
    <row r="17337" spans="15:15" x14ac:dyDescent="0.3">
      <c r="O17337" s="5"/>
    </row>
    <row r="17338" spans="15:15" x14ac:dyDescent="0.3">
      <c r="O17338" s="5"/>
    </row>
    <row r="17339" spans="15:15" x14ac:dyDescent="0.3">
      <c r="O17339" s="5"/>
    </row>
    <row r="17340" spans="15:15" x14ac:dyDescent="0.3">
      <c r="O17340" s="5"/>
    </row>
    <row r="17341" spans="15:15" x14ac:dyDescent="0.3">
      <c r="O17341" s="5"/>
    </row>
    <row r="17342" spans="15:15" x14ac:dyDescent="0.3">
      <c r="O17342" s="5"/>
    </row>
    <row r="17343" spans="15:15" x14ac:dyDescent="0.3">
      <c r="O17343" s="5"/>
    </row>
    <row r="17344" spans="15:15" x14ac:dyDescent="0.3">
      <c r="O17344" s="5"/>
    </row>
    <row r="17345" spans="15:15" x14ac:dyDescent="0.3">
      <c r="O17345" s="5"/>
    </row>
    <row r="17346" spans="15:15" x14ac:dyDescent="0.3">
      <c r="O17346" s="5"/>
    </row>
    <row r="17347" spans="15:15" x14ac:dyDescent="0.3">
      <c r="O17347" s="5"/>
    </row>
    <row r="17348" spans="15:15" x14ac:dyDescent="0.3">
      <c r="O17348" s="5"/>
    </row>
    <row r="17349" spans="15:15" x14ac:dyDescent="0.3">
      <c r="O17349" s="5"/>
    </row>
    <row r="17350" spans="15:15" x14ac:dyDescent="0.3">
      <c r="O17350" s="5"/>
    </row>
    <row r="17351" spans="15:15" x14ac:dyDescent="0.3">
      <c r="O17351" s="5"/>
    </row>
    <row r="17352" spans="15:15" x14ac:dyDescent="0.3">
      <c r="O17352" s="5"/>
    </row>
    <row r="17353" spans="15:15" x14ac:dyDescent="0.3">
      <c r="O17353" s="5"/>
    </row>
    <row r="17354" spans="15:15" x14ac:dyDescent="0.3">
      <c r="O17354" s="5"/>
    </row>
    <row r="17355" spans="15:15" x14ac:dyDescent="0.3">
      <c r="O17355" s="5"/>
    </row>
    <row r="17356" spans="15:15" x14ac:dyDescent="0.3">
      <c r="O17356" s="5"/>
    </row>
    <row r="17357" spans="15:15" x14ac:dyDescent="0.3">
      <c r="O17357" s="5"/>
    </row>
    <row r="17358" spans="15:15" x14ac:dyDescent="0.3">
      <c r="O17358" s="5"/>
    </row>
    <row r="17359" spans="15:15" x14ac:dyDescent="0.3">
      <c r="O17359" s="5"/>
    </row>
    <row r="17360" spans="15:15" x14ac:dyDescent="0.3">
      <c r="O17360" s="5"/>
    </row>
    <row r="17361" spans="15:15" x14ac:dyDescent="0.3">
      <c r="O17361" s="5"/>
    </row>
    <row r="17362" spans="15:15" x14ac:dyDescent="0.3">
      <c r="O17362" s="5"/>
    </row>
    <row r="17363" spans="15:15" x14ac:dyDescent="0.3">
      <c r="O17363" s="5"/>
    </row>
    <row r="17364" spans="15:15" x14ac:dyDescent="0.3">
      <c r="O17364" s="5"/>
    </row>
    <row r="17365" spans="15:15" x14ac:dyDescent="0.3">
      <c r="O17365" s="5"/>
    </row>
    <row r="17366" spans="15:15" x14ac:dyDescent="0.3">
      <c r="O17366" s="5"/>
    </row>
    <row r="17367" spans="15:15" x14ac:dyDescent="0.3">
      <c r="O17367" s="5"/>
    </row>
    <row r="17368" spans="15:15" x14ac:dyDescent="0.3">
      <c r="O17368" s="5"/>
    </row>
    <row r="17369" spans="15:15" x14ac:dyDescent="0.3">
      <c r="O17369" s="5"/>
    </row>
    <row r="17370" spans="15:15" x14ac:dyDescent="0.3">
      <c r="O17370" s="5"/>
    </row>
    <row r="17371" spans="15:15" x14ac:dyDescent="0.3">
      <c r="O17371" s="5"/>
    </row>
    <row r="17372" spans="15:15" x14ac:dyDescent="0.3">
      <c r="O17372" s="5"/>
    </row>
    <row r="17373" spans="15:15" x14ac:dyDescent="0.3">
      <c r="O17373" s="5"/>
    </row>
    <row r="17374" spans="15:15" x14ac:dyDescent="0.3">
      <c r="O17374" s="5"/>
    </row>
    <row r="17375" spans="15:15" x14ac:dyDescent="0.3">
      <c r="O17375" s="5"/>
    </row>
    <row r="17376" spans="15:15" x14ac:dyDescent="0.3">
      <c r="O17376" s="5"/>
    </row>
    <row r="17377" spans="15:15" x14ac:dyDescent="0.3">
      <c r="O17377" s="5"/>
    </row>
    <row r="17378" spans="15:15" x14ac:dyDescent="0.3">
      <c r="O17378" s="5"/>
    </row>
    <row r="17379" spans="15:15" x14ac:dyDescent="0.3">
      <c r="O17379" s="5"/>
    </row>
    <row r="17380" spans="15:15" x14ac:dyDescent="0.3">
      <c r="O17380" s="5"/>
    </row>
    <row r="17381" spans="15:15" x14ac:dyDescent="0.3">
      <c r="O17381" s="5"/>
    </row>
    <row r="17382" spans="15:15" x14ac:dyDescent="0.3">
      <c r="O17382" s="5"/>
    </row>
    <row r="17383" spans="15:15" x14ac:dyDescent="0.3">
      <c r="O17383" s="5"/>
    </row>
    <row r="17384" spans="15:15" x14ac:dyDescent="0.3">
      <c r="O17384" s="5"/>
    </row>
    <row r="17385" spans="15:15" x14ac:dyDescent="0.3">
      <c r="O17385" s="5"/>
    </row>
    <row r="17386" spans="15:15" x14ac:dyDescent="0.3">
      <c r="O17386" s="5"/>
    </row>
    <row r="17387" spans="15:15" x14ac:dyDescent="0.3">
      <c r="O17387" s="5"/>
    </row>
    <row r="17388" spans="15:15" x14ac:dyDescent="0.3">
      <c r="O17388" s="5"/>
    </row>
    <row r="17389" spans="15:15" x14ac:dyDescent="0.3">
      <c r="O17389" s="5"/>
    </row>
    <row r="17390" spans="15:15" x14ac:dyDescent="0.3">
      <c r="O17390" s="5"/>
    </row>
    <row r="17391" spans="15:15" x14ac:dyDescent="0.3">
      <c r="O17391" s="5"/>
    </row>
    <row r="17392" spans="15:15" x14ac:dyDescent="0.3">
      <c r="O17392" s="5"/>
    </row>
    <row r="17393" spans="15:15" x14ac:dyDescent="0.3">
      <c r="O17393" s="5"/>
    </row>
    <row r="17394" spans="15:15" x14ac:dyDescent="0.3">
      <c r="O17394" s="5"/>
    </row>
    <row r="17395" spans="15:15" x14ac:dyDescent="0.3">
      <c r="O17395" s="5"/>
    </row>
    <row r="17396" spans="15:15" x14ac:dyDescent="0.3">
      <c r="O17396" s="5"/>
    </row>
    <row r="17397" spans="15:15" x14ac:dyDescent="0.3">
      <c r="O17397" s="5"/>
    </row>
    <row r="17398" spans="15:15" x14ac:dyDescent="0.3">
      <c r="O17398" s="5"/>
    </row>
    <row r="17399" spans="15:15" x14ac:dyDescent="0.3">
      <c r="O17399" s="5"/>
    </row>
    <row r="17400" spans="15:15" x14ac:dyDescent="0.3">
      <c r="O17400" s="5"/>
    </row>
    <row r="17401" spans="15:15" x14ac:dyDescent="0.3">
      <c r="O17401" s="5"/>
    </row>
    <row r="17402" spans="15:15" x14ac:dyDescent="0.3">
      <c r="O17402" s="5"/>
    </row>
    <row r="17403" spans="15:15" x14ac:dyDescent="0.3">
      <c r="O17403" s="5"/>
    </row>
    <row r="17404" spans="15:15" x14ac:dyDescent="0.3">
      <c r="O17404" s="5"/>
    </row>
    <row r="17405" spans="15:15" x14ac:dyDescent="0.3">
      <c r="O17405" s="5"/>
    </row>
    <row r="17406" spans="15:15" x14ac:dyDescent="0.3">
      <c r="O17406" s="5"/>
    </row>
    <row r="17407" spans="15:15" x14ac:dyDescent="0.3">
      <c r="O17407" s="5"/>
    </row>
    <row r="17408" spans="15:15" x14ac:dyDescent="0.3">
      <c r="O17408" s="5"/>
    </row>
    <row r="17409" spans="15:15" x14ac:dyDescent="0.3">
      <c r="O17409" s="5"/>
    </row>
    <row r="17410" spans="15:15" x14ac:dyDescent="0.3">
      <c r="O17410" s="5"/>
    </row>
    <row r="17411" spans="15:15" x14ac:dyDescent="0.3">
      <c r="O17411" s="5"/>
    </row>
    <row r="17412" spans="15:15" x14ac:dyDescent="0.3">
      <c r="O17412" s="5"/>
    </row>
    <row r="17413" spans="15:15" x14ac:dyDescent="0.3">
      <c r="O17413" s="5"/>
    </row>
    <row r="17414" spans="15:15" x14ac:dyDescent="0.3">
      <c r="O17414" s="5"/>
    </row>
    <row r="17415" spans="15:15" x14ac:dyDescent="0.3">
      <c r="O17415" s="5"/>
    </row>
    <row r="17416" spans="15:15" x14ac:dyDescent="0.3">
      <c r="O17416" s="5"/>
    </row>
    <row r="17417" spans="15:15" x14ac:dyDescent="0.3">
      <c r="O17417" s="5"/>
    </row>
    <row r="17418" spans="15:15" x14ac:dyDescent="0.3">
      <c r="O17418" s="5"/>
    </row>
    <row r="17419" spans="15:15" x14ac:dyDescent="0.3">
      <c r="O17419" s="5"/>
    </row>
    <row r="17420" spans="15:15" x14ac:dyDescent="0.3">
      <c r="O17420" s="5"/>
    </row>
    <row r="17421" spans="15:15" x14ac:dyDescent="0.3">
      <c r="O17421" s="5"/>
    </row>
    <row r="17422" spans="15:15" x14ac:dyDescent="0.3">
      <c r="O17422" s="5"/>
    </row>
    <row r="17423" spans="15:15" x14ac:dyDescent="0.3">
      <c r="O17423" s="5"/>
    </row>
    <row r="17424" spans="15:15" x14ac:dyDescent="0.3">
      <c r="O17424" s="5"/>
    </row>
    <row r="17425" spans="15:15" x14ac:dyDescent="0.3">
      <c r="O17425" s="5"/>
    </row>
    <row r="17426" spans="15:15" x14ac:dyDescent="0.3">
      <c r="O17426" s="5"/>
    </row>
    <row r="17427" spans="15:15" x14ac:dyDescent="0.3">
      <c r="O17427" s="5"/>
    </row>
    <row r="17428" spans="15:15" x14ac:dyDescent="0.3">
      <c r="O17428" s="5"/>
    </row>
    <row r="17429" spans="15:15" x14ac:dyDescent="0.3">
      <c r="O17429" s="5"/>
    </row>
    <row r="17430" spans="15:15" x14ac:dyDescent="0.3">
      <c r="O17430" s="5"/>
    </row>
    <row r="17431" spans="15:15" x14ac:dyDescent="0.3">
      <c r="O17431" s="5"/>
    </row>
    <row r="17432" spans="15:15" x14ac:dyDescent="0.3">
      <c r="O17432" s="5"/>
    </row>
    <row r="17433" spans="15:15" x14ac:dyDescent="0.3">
      <c r="O17433" s="5"/>
    </row>
    <row r="17434" spans="15:15" x14ac:dyDescent="0.3">
      <c r="O17434" s="5"/>
    </row>
    <row r="17435" spans="15:15" x14ac:dyDescent="0.3">
      <c r="O17435" s="5"/>
    </row>
    <row r="17436" spans="15:15" x14ac:dyDescent="0.3">
      <c r="O17436" s="5"/>
    </row>
    <row r="17437" spans="15:15" x14ac:dyDescent="0.3">
      <c r="O17437" s="5"/>
    </row>
    <row r="17438" spans="15:15" x14ac:dyDescent="0.3">
      <c r="O17438" s="5"/>
    </row>
    <row r="17439" spans="15:15" x14ac:dyDescent="0.3">
      <c r="O17439" s="5"/>
    </row>
    <row r="17440" spans="15:15" x14ac:dyDescent="0.3">
      <c r="O17440" s="5"/>
    </row>
    <row r="17441" spans="15:15" x14ac:dyDescent="0.3">
      <c r="O17441" s="5"/>
    </row>
    <row r="17442" spans="15:15" x14ac:dyDescent="0.3">
      <c r="O17442" s="5"/>
    </row>
    <row r="17443" spans="15:15" x14ac:dyDescent="0.3">
      <c r="O17443" s="5"/>
    </row>
    <row r="17444" spans="15:15" x14ac:dyDescent="0.3">
      <c r="O17444" s="5"/>
    </row>
    <row r="17445" spans="15:15" x14ac:dyDescent="0.3">
      <c r="O17445" s="5"/>
    </row>
    <row r="17446" spans="15:15" x14ac:dyDescent="0.3">
      <c r="O17446" s="5"/>
    </row>
    <row r="17447" spans="15:15" x14ac:dyDescent="0.3">
      <c r="O17447" s="5"/>
    </row>
    <row r="17448" spans="15:15" x14ac:dyDescent="0.3">
      <c r="O17448" s="5"/>
    </row>
    <row r="17449" spans="15:15" x14ac:dyDescent="0.3">
      <c r="O17449" s="5"/>
    </row>
    <row r="17450" spans="15:15" x14ac:dyDescent="0.3">
      <c r="O17450" s="5"/>
    </row>
    <row r="17451" spans="15:15" x14ac:dyDescent="0.3">
      <c r="O17451" s="5"/>
    </row>
    <row r="17452" spans="15:15" x14ac:dyDescent="0.3">
      <c r="O17452" s="5"/>
    </row>
    <row r="17453" spans="15:15" x14ac:dyDescent="0.3">
      <c r="O17453" s="5"/>
    </row>
    <row r="17454" spans="15:15" x14ac:dyDescent="0.3">
      <c r="O17454" s="5"/>
    </row>
    <row r="17455" spans="15:15" x14ac:dyDescent="0.3">
      <c r="O17455" s="5"/>
    </row>
    <row r="17456" spans="15:15" x14ac:dyDescent="0.3">
      <c r="O17456" s="5"/>
    </row>
    <row r="17457" spans="15:15" x14ac:dyDescent="0.3">
      <c r="O17457" s="5"/>
    </row>
    <row r="17458" spans="15:15" x14ac:dyDescent="0.3">
      <c r="O17458" s="5"/>
    </row>
    <row r="17459" spans="15:15" x14ac:dyDescent="0.3">
      <c r="O17459" s="5"/>
    </row>
    <row r="17460" spans="15:15" x14ac:dyDescent="0.3">
      <c r="O17460" s="5"/>
    </row>
    <row r="17461" spans="15:15" x14ac:dyDescent="0.3">
      <c r="O17461" s="5"/>
    </row>
    <row r="17462" spans="15:15" x14ac:dyDescent="0.3">
      <c r="O17462" s="5"/>
    </row>
    <row r="17463" spans="15:15" x14ac:dyDescent="0.3">
      <c r="O17463" s="5"/>
    </row>
    <row r="17464" spans="15:15" x14ac:dyDescent="0.3">
      <c r="O17464" s="5"/>
    </row>
    <row r="17465" spans="15:15" x14ac:dyDescent="0.3">
      <c r="O17465" s="5"/>
    </row>
    <row r="17466" spans="15:15" x14ac:dyDescent="0.3">
      <c r="O17466" s="5"/>
    </row>
    <row r="17467" spans="15:15" x14ac:dyDescent="0.3">
      <c r="O17467" s="5"/>
    </row>
    <row r="17468" spans="15:15" x14ac:dyDescent="0.3">
      <c r="O17468" s="5"/>
    </row>
    <row r="17469" spans="15:15" x14ac:dyDescent="0.3">
      <c r="O17469" s="5"/>
    </row>
    <row r="17470" spans="15:15" x14ac:dyDescent="0.3">
      <c r="O17470" s="5"/>
    </row>
    <row r="17471" spans="15:15" x14ac:dyDescent="0.3">
      <c r="O17471" s="5"/>
    </row>
    <row r="17472" spans="15:15" x14ac:dyDescent="0.3">
      <c r="O17472" s="5"/>
    </row>
    <row r="17473" spans="15:15" x14ac:dyDescent="0.3">
      <c r="O17473" s="5"/>
    </row>
    <row r="17474" spans="15:15" x14ac:dyDescent="0.3">
      <c r="O17474" s="5"/>
    </row>
    <row r="17475" spans="15:15" x14ac:dyDescent="0.3">
      <c r="O17475" s="5"/>
    </row>
    <row r="17476" spans="15:15" x14ac:dyDescent="0.3">
      <c r="O17476" s="5"/>
    </row>
    <row r="17477" spans="15:15" x14ac:dyDescent="0.3">
      <c r="O17477" s="5"/>
    </row>
    <row r="17478" spans="15:15" x14ac:dyDescent="0.3">
      <c r="O17478" s="5"/>
    </row>
    <row r="17479" spans="15:15" x14ac:dyDescent="0.3">
      <c r="O17479" s="5"/>
    </row>
    <row r="17480" spans="15:15" x14ac:dyDescent="0.3">
      <c r="O17480" s="5"/>
    </row>
    <row r="17481" spans="15:15" x14ac:dyDescent="0.3">
      <c r="O17481" s="5"/>
    </row>
    <row r="17482" spans="15:15" x14ac:dyDescent="0.3">
      <c r="O17482" s="5"/>
    </row>
    <row r="17483" spans="15:15" x14ac:dyDescent="0.3">
      <c r="O17483" s="5"/>
    </row>
    <row r="17484" spans="15:15" x14ac:dyDescent="0.3">
      <c r="O17484" s="5"/>
    </row>
    <row r="17485" spans="15:15" x14ac:dyDescent="0.3">
      <c r="O17485" s="5"/>
    </row>
    <row r="17486" spans="15:15" x14ac:dyDescent="0.3">
      <c r="O17486" s="5"/>
    </row>
    <row r="17487" spans="15:15" x14ac:dyDescent="0.3">
      <c r="O17487" s="5"/>
    </row>
    <row r="17488" spans="15:15" x14ac:dyDescent="0.3">
      <c r="O17488" s="5"/>
    </row>
    <row r="17489" spans="15:15" x14ac:dyDescent="0.3">
      <c r="O17489" s="5"/>
    </row>
    <row r="17490" spans="15:15" x14ac:dyDescent="0.3">
      <c r="O17490" s="5"/>
    </row>
    <row r="17491" spans="15:15" x14ac:dyDescent="0.3">
      <c r="O17491" s="5"/>
    </row>
    <row r="17492" spans="15:15" x14ac:dyDescent="0.3">
      <c r="O17492" s="5"/>
    </row>
    <row r="17493" spans="15:15" x14ac:dyDescent="0.3">
      <c r="O17493" s="5"/>
    </row>
    <row r="17494" spans="15:15" x14ac:dyDescent="0.3">
      <c r="O17494" s="5"/>
    </row>
    <row r="17495" spans="15:15" x14ac:dyDescent="0.3">
      <c r="O17495" s="5"/>
    </row>
    <row r="17496" spans="15:15" x14ac:dyDescent="0.3">
      <c r="O17496" s="5"/>
    </row>
    <row r="17497" spans="15:15" x14ac:dyDescent="0.3">
      <c r="O17497" s="5"/>
    </row>
    <row r="17498" spans="15:15" x14ac:dyDescent="0.3">
      <c r="O17498" s="5"/>
    </row>
    <row r="17499" spans="15:15" x14ac:dyDescent="0.3">
      <c r="O17499" s="5"/>
    </row>
    <row r="17500" spans="15:15" x14ac:dyDescent="0.3">
      <c r="O17500" s="5"/>
    </row>
    <row r="17501" spans="15:15" x14ac:dyDescent="0.3">
      <c r="O17501" s="5"/>
    </row>
    <row r="17502" spans="15:15" x14ac:dyDescent="0.3">
      <c r="O17502" s="5"/>
    </row>
    <row r="17503" spans="15:15" x14ac:dyDescent="0.3">
      <c r="O17503" s="5"/>
    </row>
    <row r="17504" spans="15:15" x14ac:dyDescent="0.3">
      <c r="O17504" s="5"/>
    </row>
    <row r="17505" spans="15:15" x14ac:dyDescent="0.3">
      <c r="O17505" s="5"/>
    </row>
    <row r="17506" spans="15:15" x14ac:dyDescent="0.3">
      <c r="O17506" s="5"/>
    </row>
    <row r="17507" spans="15:15" x14ac:dyDescent="0.3">
      <c r="O17507" s="5"/>
    </row>
    <row r="17508" spans="15:15" x14ac:dyDescent="0.3">
      <c r="O17508" s="5"/>
    </row>
    <row r="17509" spans="15:15" x14ac:dyDescent="0.3">
      <c r="O17509" s="5"/>
    </row>
    <row r="17510" spans="15:15" x14ac:dyDescent="0.3">
      <c r="O17510" s="5"/>
    </row>
    <row r="17511" spans="15:15" x14ac:dyDescent="0.3">
      <c r="O17511" s="5"/>
    </row>
    <row r="17512" spans="15:15" x14ac:dyDescent="0.3">
      <c r="O17512" s="5"/>
    </row>
    <row r="17513" spans="15:15" x14ac:dyDescent="0.3">
      <c r="O17513" s="5"/>
    </row>
    <row r="17514" spans="15:15" x14ac:dyDescent="0.3">
      <c r="O17514" s="5"/>
    </row>
    <row r="17515" spans="15:15" x14ac:dyDescent="0.3">
      <c r="O17515" s="5"/>
    </row>
    <row r="17516" spans="15:15" x14ac:dyDescent="0.3">
      <c r="O17516" s="5"/>
    </row>
    <row r="17517" spans="15:15" x14ac:dyDescent="0.3">
      <c r="O17517" s="5"/>
    </row>
    <row r="17518" spans="15:15" x14ac:dyDescent="0.3">
      <c r="O17518" s="5"/>
    </row>
    <row r="17519" spans="15:15" x14ac:dyDescent="0.3">
      <c r="O17519" s="5"/>
    </row>
    <row r="17520" spans="15:15" x14ac:dyDescent="0.3">
      <c r="O17520" s="5"/>
    </row>
    <row r="17521" spans="15:15" x14ac:dyDescent="0.3">
      <c r="O17521" s="5"/>
    </row>
    <row r="17522" spans="15:15" x14ac:dyDescent="0.3">
      <c r="O17522" s="5"/>
    </row>
    <row r="17523" spans="15:15" x14ac:dyDescent="0.3">
      <c r="O17523" s="5"/>
    </row>
    <row r="17524" spans="15:15" x14ac:dyDescent="0.3">
      <c r="O17524" s="5"/>
    </row>
    <row r="17525" spans="15:15" x14ac:dyDescent="0.3">
      <c r="O17525" s="5"/>
    </row>
    <row r="17526" spans="15:15" x14ac:dyDescent="0.3">
      <c r="O17526" s="5"/>
    </row>
    <row r="17527" spans="15:15" x14ac:dyDescent="0.3">
      <c r="O17527" s="5"/>
    </row>
    <row r="17528" spans="15:15" x14ac:dyDescent="0.3">
      <c r="O17528" s="5"/>
    </row>
    <row r="17529" spans="15:15" x14ac:dyDescent="0.3">
      <c r="O17529" s="5"/>
    </row>
    <row r="17530" spans="15:15" x14ac:dyDescent="0.3">
      <c r="O17530" s="5"/>
    </row>
    <row r="17531" spans="15:15" x14ac:dyDescent="0.3">
      <c r="O17531" s="5"/>
    </row>
    <row r="17532" spans="15:15" x14ac:dyDescent="0.3">
      <c r="O17532" s="5"/>
    </row>
    <row r="17533" spans="15:15" x14ac:dyDescent="0.3">
      <c r="O17533" s="5"/>
    </row>
    <row r="17534" spans="15:15" x14ac:dyDescent="0.3">
      <c r="O17534" s="5"/>
    </row>
    <row r="17535" spans="15:15" x14ac:dyDescent="0.3">
      <c r="O17535" s="5"/>
    </row>
    <row r="17536" spans="15:15" x14ac:dyDescent="0.3">
      <c r="O17536" s="5"/>
    </row>
    <row r="17537" spans="15:15" x14ac:dyDescent="0.3">
      <c r="O17537" s="5"/>
    </row>
    <row r="17538" spans="15:15" x14ac:dyDescent="0.3">
      <c r="O17538" s="5"/>
    </row>
    <row r="17539" spans="15:15" x14ac:dyDescent="0.3">
      <c r="O17539" s="5"/>
    </row>
    <row r="17540" spans="15:15" x14ac:dyDescent="0.3">
      <c r="O17540" s="5"/>
    </row>
    <row r="17541" spans="15:15" x14ac:dyDescent="0.3">
      <c r="O17541" s="5"/>
    </row>
    <row r="17542" spans="15:15" x14ac:dyDescent="0.3">
      <c r="O17542" s="5"/>
    </row>
    <row r="17543" spans="15:15" x14ac:dyDescent="0.3">
      <c r="O17543" s="5"/>
    </row>
    <row r="17544" spans="15:15" x14ac:dyDescent="0.3">
      <c r="O17544" s="5"/>
    </row>
    <row r="17545" spans="15:15" x14ac:dyDescent="0.3">
      <c r="O17545" s="5"/>
    </row>
    <row r="17546" spans="15:15" x14ac:dyDescent="0.3">
      <c r="O17546" s="5"/>
    </row>
    <row r="17547" spans="15:15" x14ac:dyDescent="0.3">
      <c r="O17547" s="5"/>
    </row>
    <row r="17548" spans="15:15" x14ac:dyDescent="0.3">
      <c r="O17548" s="5"/>
    </row>
    <row r="17549" spans="15:15" x14ac:dyDescent="0.3">
      <c r="O17549" s="5"/>
    </row>
    <row r="17550" spans="15:15" x14ac:dyDescent="0.3">
      <c r="O17550" s="5"/>
    </row>
    <row r="17551" spans="15:15" x14ac:dyDescent="0.3">
      <c r="O17551" s="5"/>
    </row>
    <row r="17552" spans="15:15" x14ac:dyDescent="0.3">
      <c r="O17552" s="5"/>
    </row>
    <row r="17553" spans="15:15" x14ac:dyDescent="0.3">
      <c r="O17553" s="5"/>
    </row>
    <row r="17554" spans="15:15" x14ac:dyDescent="0.3">
      <c r="O17554" s="5"/>
    </row>
    <row r="17555" spans="15:15" x14ac:dyDescent="0.3">
      <c r="O17555" s="5"/>
    </row>
    <row r="17556" spans="15:15" x14ac:dyDescent="0.3">
      <c r="O17556" s="5"/>
    </row>
    <row r="17557" spans="15:15" x14ac:dyDescent="0.3">
      <c r="O17557" s="5"/>
    </row>
    <row r="17558" spans="15:15" x14ac:dyDescent="0.3">
      <c r="O17558" s="5"/>
    </row>
    <row r="17559" spans="15:15" x14ac:dyDescent="0.3">
      <c r="O17559" s="5"/>
    </row>
    <row r="17560" spans="15:15" x14ac:dyDescent="0.3">
      <c r="O17560" s="5"/>
    </row>
    <row r="17561" spans="15:15" x14ac:dyDescent="0.3">
      <c r="O17561" s="5"/>
    </row>
    <row r="17562" spans="15:15" x14ac:dyDescent="0.3">
      <c r="O17562" s="5"/>
    </row>
    <row r="17563" spans="15:15" x14ac:dyDescent="0.3">
      <c r="O17563" s="5"/>
    </row>
    <row r="17564" spans="15:15" x14ac:dyDescent="0.3">
      <c r="O17564" s="5"/>
    </row>
    <row r="17565" spans="15:15" x14ac:dyDescent="0.3">
      <c r="O17565" s="5"/>
    </row>
    <row r="17566" spans="15:15" x14ac:dyDescent="0.3">
      <c r="O17566" s="5"/>
    </row>
    <row r="17567" spans="15:15" x14ac:dyDescent="0.3">
      <c r="O17567" s="5"/>
    </row>
    <row r="17568" spans="15:15" x14ac:dyDescent="0.3">
      <c r="O17568" s="5"/>
    </row>
    <row r="17569" spans="15:15" x14ac:dyDescent="0.3">
      <c r="O17569" s="5"/>
    </row>
    <row r="17570" spans="15:15" x14ac:dyDescent="0.3">
      <c r="O17570" s="5"/>
    </row>
    <row r="17571" spans="15:15" x14ac:dyDescent="0.3">
      <c r="O17571" s="5"/>
    </row>
    <row r="17572" spans="15:15" x14ac:dyDescent="0.3">
      <c r="O17572" s="5"/>
    </row>
    <row r="17573" spans="15:15" x14ac:dyDescent="0.3">
      <c r="O17573" s="5"/>
    </row>
    <row r="17574" spans="15:15" x14ac:dyDescent="0.3">
      <c r="O17574" s="5"/>
    </row>
    <row r="17575" spans="15:15" x14ac:dyDescent="0.3">
      <c r="O17575" s="5"/>
    </row>
    <row r="17576" spans="15:15" x14ac:dyDescent="0.3">
      <c r="O17576" s="5"/>
    </row>
    <row r="17577" spans="15:15" x14ac:dyDescent="0.3">
      <c r="O17577" s="5"/>
    </row>
    <row r="17578" spans="15:15" x14ac:dyDescent="0.3">
      <c r="O17578" s="5"/>
    </row>
    <row r="17579" spans="15:15" x14ac:dyDescent="0.3">
      <c r="O17579" s="5"/>
    </row>
    <row r="17580" spans="15:15" x14ac:dyDescent="0.3">
      <c r="O17580" s="5"/>
    </row>
    <row r="17581" spans="15:15" x14ac:dyDescent="0.3">
      <c r="O17581" s="5"/>
    </row>
    <row r="17582" spans="15:15" x14ac:dyDescent="0.3">
      <c r="O17582" s="5"/>
    </row>
    <row r="17583" spans="15:15" x14ac:dyDescent="0.3">
      <c r="O17583" s="5"/>
    </row>
    <row r="17584" spans="15:15" x14ac:dyDescent="0.3">
      <c r="O17584" s="5"/>
    </row>
    <row r="17585" spans="15:15" x14ac:dyDescent="0.3">
      <c r="O17585" s="5"/>
    </row>
    <row r="17586" spans="15:15" x14ac:dyDescent="0.3">
      <c r="O17586" s="5"/>
    </row>
    <row r="17587" spans="15:15" x14ac:dyDescent="0.3">
      <c r="O17587" s="5"/>
    </row>
    <row r="17588" spans="15:15" x14ac:dyDescent="0.3">
      <c r="O17588" s="5"/>
    </row>
    <row r="17589" spans="15:15" x14ac:dyDescent="0.3">
      <c r="O17589" s="5"/>
    </row>
    <row r="17590" spans="15:15" x14ac:dyDescent="0.3">
      <c r="O17590" s="5"/>
    </row>
    <row r="17591" spans="15:15" x14ac:dyDescent="0.3">
      <c r="O17591" s="5"/>
    </row>
    <row r="17592" spans="15:15" x14ac:dyDescent="0.3">
      <c r="O17592" s="5"/>
    </row>
    <row r="17593" spans="15:15" x14ac:dyDescent="0.3">
      <c r="O17593" s="5"/>
    </row>
    <row r="17594" spans="15:15" x14ac:dyDescent="0.3">
      <c r="O17594" s="5"/>
    </row>
    <row r="17595" spans="15:15" x14ac:dyDescent="0.3">
      <c r="O17595" s="5"/>
    </row>
    <row r="17596" spans="15:15" x14ac:dyDescent="0.3">
      <c r="O17596" s="5"/>
    </row>
    <row r="17597" spans="15:15" x14ac:dyDescent="0.3">
      <c r="O17597" s="5"/>
    </row>
    <row r="17598" spans="15:15" x14ac:dyDescent="0.3">
      <c r="O17598" s="5"/>
    </row>
    <row r="17599" spans="15:15" x14ac:dyDescent="0.3">
      <c r="O17599" s="5"/>
    </row>
    <row r="17600" spans="15:15" x14ac:dyDescent="0.3">
      <c r="O17600" s="5"/>
    </row>
    <row r="17601" spans="15:15" x14ac:dyDescent="0.3">
      <c r="O17601" s="5"/>
    </row>
    <row r="17602" spans="15:15" x14ac:dyDescent="0.3">
      <c r="O17602" s="5"/>
    </row>
    <row r="17603" spans="15:15" x14ac:dyDescent="0.3">
      <c r="O17603" s="5"/>
    </row>
    <row r="17604" spans="15:15" x14ac:dyDescent="0.3">
      <c r="O17604" s="5"/>
    </row>
    <row r="17605" spans="15:15" x14ac:dyDescent="0.3">
      <c r="O17605" s="5"/>
    </row>
    <row r="17606" spans="15:15" x14ac:dyDescent="0.3">
      <c r="O17606" s="5"/>
    </row>
    <row r="17607" spans="15:15" x14ac:dyDescent="0.3">
      <c r="O17607" s="5"/>
    </row>
    <row r="17608" spans="15:15" x14ac:dyDescent="0.3">
      <c r="O17608" s="5"/>
    </row>
    <row r="17609" spans="15:15" x14ac:dyDescent="0.3">
      <c r="O17609" s="5"/>
    </row>
    <row r="17610" spans="15:15" x14ac:dyDescent="0.3">
      <c r="O17610" s="5"/>
    </row>
    <row r="17611" spans="15:15" x14ac:dyDescent="0.3">
      <c r="O17611" s="5"/>
    </row>
    <row r="17612" spans="15:15" x14ac:dyDescent="0.3">
      <c r="O17612" s="5"/>
    </row>
    <row r="17613" spans="15:15" x14ac:dyDescent="0.3">
      <c r="O17613" s="5"/>
    </row>
    <row r="17614" spans="15:15" x14ac:dyDescent="0.3">
      <c r="O17614" s="5"/>
    </row>
    <row r="17615" spans="15:15" x14ac:dyDescent="0.3">
      <c r="O17615" s="5"/>
    </row>
    <row r="17616" spans="15:15" x14ac:dyDescent="0.3">
      <c r="O17616" s="5"/>
    </row>
    <row r="17617" spans="15:15" x14ac:dyDescent="0.3">
      <c r="O17617" s="5"/>
    </row>
    <row r="17618" spans="15:15" x14ac:dyDescent="0.3">
      <c r="O17618" s="5"/>
    </row>
    <row r="17619" spans="15:15" x14ac:dyDescent="0.3">
      <c r="O17619" s="5"/>
    </row>
    <row r="17620" spans="15:15" x14ac:dyDescent="0.3">
      <c r="O17620" s="5"/>
    </row>
    <row r="17621" spans="15:15" x14ac:dyDescent="0.3">
      <c r="O17621" s="5"/>
    </row>
    <row r="17622" spans="15:15" x14ac:dyDescent="0.3">
      <c r="O17622" s="5"/>
    </row>
    <row r="17623" spans="15:15" x14ac:dyDescent="0.3">
      <c r="O17623" s="5"/>
    </row>
    <row r="17624" spans="15:15" x14ac:dyDescent="0.3">
      <c r="O17624" s="5"/>
    </row>
    <row r="17625" spans="15:15" x14ac:dyDescent="0.3">
      <c r="O17625" s="5"/>
    </row>
    <row r="17626" spans="15:15" x14ac:dyDescent="0.3">
      <c r="O17626" s="5"/>
    </row>
    <row r="17627" spans="15:15" x14ac:dyDescent="0.3">
      <c r="O17627" s="5"/>
    </row>
    <row r="17628" spans="15:15" x14ac:dyDescent="0.3">
      <c r="O17628" s="5"/>
    </row>
    <row r="17629" spans="15:15" x14ac:dyDescent="0.3">
      <c r="O17629" s="5"/>
    </row>
    <row r="17630" spans="15:15" x14ac:dyDescent="0.3">
      <c r="O17630" s="5"/>
    </row>
    <row r="17631" spans="15:15" x14ac:dyDescent="0.3">
      <c r="O17631" s="5"/>
    </row>
    <row r="17632" spans="15:15" x14ac:dyDescent="0.3">
      <c r="O17632" s="5"/>
    </row>
    <row r="17633" spans="15:15" x14ac:dyDescent="0.3">
      <c r="O17633" s="5"/>
    </row>
    <row r="17634" spans="15:15" x14ac:dyDescent="0.3">
      <c r="O17634" s="5"/>
    </row>
    <row r="17635" spans="15:15" x14ac:dyDescent="0.3">
      <c r="O17635" s="5"/>
    </row>
    <row r="17636" spans="15:15" x14ac:dyDescent="0.3">
      <c r="O17636" s="5"/>
    </row>
    <row r="17637" spans="15:15" x14ac:dyDescent="0.3">
      <c r="O17637" s="5"/>
    </row>
    <row r="17638" spans="15:15" x14ac:dyDescent="0.3">
      <c r="O17638" s="5"/>
    </row>
    <row r="17639" spans="15:15" x14ac:dyDescent="0.3">
      <c r="O17639" s="5"/>
    </row>
    <row r="17640" spans="15:15" x14ac:dyDescent="0.3">
      <c r="O17640" s="5"/>
    </row>
    <row r="17641" spans="15:15" x14ac:dyDescent="0.3">
      <c r="O17641" s="5"/>
    </row>
    <row r="17642" spans="15:15" x14ac:dyDescent="0.3">
      <c r="O17642" s="5"/>
    </row>
    <row r="17643" spans="15:15" x14ac:dyDescent="0.3">
      <c r="O17643" s="5"/>
    </row>
    <row r="17644" spans="15:15" x14ac:dyDescent="0.3">
      <c r="O17644" s="5"/>
    </row>
    <row r="17645" spans="15:15" x14ac:dyDescent="0.3">
      <c r="O17645" s="5"/>
    </row>
    <row r="17646" spans="15:15" x14ac:dyDescent="0.3">
      <c r="O17646" s="5"/>
    </row>
    <row r="17647" spans="15:15" x14ac:dyDescent="0.3">
      <c r="O17647" s="5"/>
    </row>
    <row r="17648" spans="15:15" x14ac:dyDescent="0.3">
      <c r="O17648" s="5"/>
    </row>
    <row r="17649" spans="15:15" x14ac:dyDescent="0.3">
      <c r="O17649" s="5"/>
    </row>
    <row r="17650" spans="15:15" x14ac:dyDescent="0.3">
      <c r="O17650" s="5"/>
    </row>
    <row r="17651" spans="15:15" x14ac:dyDescent="0.3">
      <c r="O17651" s="5"/>
    </row>
    <row r="17652" spans="15:15" x14ac:dyDescent="0.3">
      <c r="O17652" s="5"/>
    </row>
    <row r="17653" spans="15:15" x14ac:dyDescent="0.3">
      <c r="O17653" s="5"/>
    </row>
    <row r="17654" spans="15:15" x14ac:dyDescent="0.3">
      <c r="O17654" s="5"/>
    </row>
    <row r="17655" spans="15:15" x14ac:dyDescent="0.3">
      <c r="O17655" s="5"/>
    </row>
    <row r="17656" spans="15:15" x14ac:dyDescent="0.3">
      <c r="O17656" s="5"/>
    </row>
    <row r="17657" spans="15:15" x14ac:dyDescent="0.3">
      <c r="O17657" s="5"/>
    </row>
    <row r="17658" spans="15:15" x14ac:dyDescent="0.3">
      <c r="O17658" s="5"/>
    </row>
    <row r="17659" spans="15:15" x14ac:dyDescent="0.3">
      <c r="O17659" s="5"/>
    </row>
    <row r="17660" spans="15:15" x14ac:dyDescent="0.3">
      <c r="O17660" s="5"/>
    </row>
    <row r="17661" spans="15:15" x14ac:dyDescent="0.3">
      <c r="O17661" s="5"/>
    </row>
    <row r="17662" spans="15:15" x14ac:dyDescent="0.3">
      <c r="O17662" s="5"/>
    </row>
    <row r="17663" spans="15:15" x14ac:dyDescent="0.3">
      <c r="O17663" s="5"/>
    </row>
    <row r="17664" spans="15:15" x14ac:dyDescent="0.3">
      <c r="O17664" s="5"/>
    </row>
    <row r="17665" spans="15:15" x14ac:dyDescent="0.3">
      <c r="O17665" s="5"/>
    </row>
    <row r="17666" spans="15:15" x14ac:dyDescent="0.3">
      <c r="O17666" s="5"/>
    </row>
    <row r="17667" spans="15:15" x14ac:dyDescent="0.3">
      <c r="O17667" s="5"/>
    </row>
    <row r="17668" spans="15:15" x14ac:dyDescent="0.3">
      <c r="O17668" s="5"/>
    </row>
    <row r="17669" spans="15:15" x14ac:dyDescent="0.3">
      <c r="O17669" s="5"/>
    </row>
    <row r="17670" spans="15:15" x14ac:dyDescent="0.3">
      <c r="O17670" s="5"/>
    </row>
    <row r="17671" spans="15:15" x14ac:dyDescent="0.3">
      <c r="O17671" s="5"/>
    </row>
    <row r="17672" spans="15:15" x14ac:dyDescent="0.3">
      <c r="O17672" s="5"/>
    </row>
    <row r="17673" spans="15:15" x14ac:dyDescent="0.3">
      <c r="O17673" s="5"/>
    </row>
    <row r="17674" spans="15:15" x14ac:dyDescent="0.3">
      <c r="O17674" s="5"/>
    </row>
    <row r="17675" spans="15:15" x14ac:dyDescent="0.3">
      <c r="O17675" s="5"/>
    </row>
    <row r="17676" spans="15:15" x14ac:dyDescent="0.3">
      <c r="O17676" s="5"/>
    </row>
    <row r="17677" spans="15:15" x14ac:dyDescent="0.3">
      <c r="O17677" s="5"/>
    </row>
    <row r="17678" spans="15:15" x14ac:dyDescent="0.3">
      <c r="O17678" s="5"/>
    </row>
    <row r="17679" spans="15:15" x14ac:dyDescent="0.3">
      <c r="O17679" s="5"/>
    </row>
    <row r="17680" spans="15:15" x14ac:dyDescent="0.3">
      <c r="O17680" s="5"/>
    </row>
    <row r="17681" spans="15:15" x14ac:dyDescent="0.3">
      <c r="O17681" s="5"/>
    </row>
    <row r="17682" spans="15:15" x14ac:dyDescent="0.3">
      <c r="O17682" s="5"/>
    </row>
    <row r="17683" spans="15:15" x14ac:dyDescent="0.3">
      <c r="O17683" s="5"/>
    </row>
    <row r="17684" spans="15:15" x14ac:dyDescent="0.3">
      <c r="O17684" s="5"/>
    </row>
    <row r="17685" spans="15:15" x14ac:dyDescent="0.3">
      <c r="O17685" s="5"/>
    </row>
    <row r="17686" spans="15:15" x14ac:dyDescent="0.3">
      <c r="O17686" s="5"/>
    </row>
    <row r="17687" spans="15:15" x14ac:dyDescent="0.3">
      <c r="O17687" s="5"/>
    </row>
    <row r="17688" spans="15:15" x14ac:dyDescent="0.3">
      <c r="O17688" s="5"/>
    </row>
    <row r="17689" spans="15:15" x14ac:dyDescent="0.3">
      <c r="O17689" s="5"/>
    </row>
    <row r="17690" spans="15:15" x14ac:dyDescent="0.3">
      <c r="O17690" s="5"/>
    </row>
    <row r="17691" spans="15:15" x14ac:dyDescent="0.3">
      <c r="O17691" s="5"/>
    </row>
    <row r="17692" spans="15:15" x14ac:dyDescent="0.3">
      <c r="O17692" s="5"/>
    </row>
    <row r="17693" spans="15:15" x14ac:dyDescent="0.3">
      <c r="O17693" s="5"/>
    </row>
    <row r="17694" spans="15:15" x14ac:dyDescent="0.3">
      <c r="O17694" s="5"/>
    </row>
    <row r="17695" spans="15:15" x14ac:dyDescent="0.3">
      <c r="O17695" s="5"/>
    </row>
    <row r="17696" spans="15:15" x14ac:dyDescent="0.3">
      <c r="O17696" s="5"/>
    </row>
    <row r="17697" spans="15:15" x14ac:dyDescent="0.3">
      <c r="O17697" s="5"/>
    </row>
    <row r="17698" spans="15:15" x14ac:dyDescent="0.3">
      <c r="O17698" s="5"/>
    </row>
    <row r="17699" spans="15:15" x14ac:dyDescent="0.3">
      <c r="O17699" s="5"/>
    </row>
    <row r="17700" spans="15:15" x14ac:dyDescent="0.3">
      <c r="O17700" s="5"/>
    </row>
    <row r="17701" spans="15:15" x14ac:dyDescent="0.3">
      <c r="O17701" s="5"/>
    </row>
    <row r="17702" spans="15:15" x14ac:dyDescent="0.3">
      <c r="O17702" s="5"/>
    </row>
    <row r="17703" spans="15:15" x14ac:dyDescent="0.3">
      <c r="O17703" s="5"/>
    </row>
    <row r="17704" spans="15:15" x14ac:dyDescent="0.3">
      <c r="O17704" s="5"/>
    </row>
    <row r="17705" spans="15:15" x14ac:dyDescent="0.3">
      <c r="O17705" s="5"/>
    </row>
    <row r="17706" spans="15:15" x14ac:dyDescent="0.3">
      <c r="O17706" s="5"/>
    </row>
    <row r="17707" spans="15:15" x14ac:dyDescent="0.3">
      <c r="O17707" s="5"/>
    </row>
    <row r="17708" spans="15:15" x14ac:dyDescent="0.3">
      <c r="O17708" s="5"/>
    </row>
    <row r="17709" spans="15:15" x14ac:dyDescent="0.3">
      <c r="O17709" s="5"/>
    </row>
    <row r="17710" spans="15:15" x14ac:dyDescent="0.3">
      <c r="O17710" s="5"/>
    </row>
    <row r="17711" spans="15:15" x14ac:dyDescent="0.3">
      <c r="O17711" s="5"/>
    </row>
    <row r="17712" spans="15:15" x14ac:dyDescent="0.3">
      <c r="O17712" s="5"/>
    </row>
    <row r="17713" spans="15:15" x14ac:dyDescent="0.3">
      <c r="O17713" s="5"/>
    </row>
    <row r="17714" spans="15:15" x14ac:dyDescent="0.3">
      <c r="O17714" s="5"/>
    </row>
    <row r="17715" spans="15:15" x14ac:dyDescent="0.3">
      <c r="O17715" s="5"/>
    </row>
    <row r="17716" spans="15:15" x14ac:dyDescent="0.3">
      <c r="O17716" s="5"/>
    </row>
    <row r="17717" spans="15:15" x14ac:dyDescent="0.3">
      <c r="O17717" s="5"/>
    </row>
    <row r="17718" spans="15:15" x14ac:dyDescent="0.3">
      <c r="O17718" s="5"/>
    </row>
    <row r="17719" spans="15:15" x14ac:dyDescent="0.3">
      <c r="O17719" s="5"/>
    </row>
    <row r="17720" spans="15:15" x14ac:dyDescent="0.3">
      <c r="O17720" s="5"/>
    </row>
    <row r="17721" spans="15:15" x14ac:dyDescent="0.3">
      <c r="O17721" s="5"/>
    </row>
    <row r="17722" spans="15:15" x14ac:dyDescent="0.3">
      <c r="O17722" s="5"/>
    </row>
    <row r="17723" spans="15:15" x14ac:dyDescent="0.3">
      <c r="O17723" s="5"/>
    </row>
    <row r="17724" spans="15:15" x14ac:dyDescent="0.3">
      <c r="O17724" s="5"/>
    </row>
    <row r="17725" spans="15:15" x14ac:dyDescent="0.3">
      <c r="O17725" s="5"/>
    </row>
    <row r="17726" spans="15:15" x14ac:dyDescent="0.3">
      <c r="O17726" s="5"/>
    </row>
    <row r="17727" spans="15:15" x14ac:dyDescent="0.3">
      <c r="O17727" s="5"/>
    </row>
    <row r="17728" spans="15:15" x14ac:dyDescent="0.3">
      <c r="O17728" s="5"/>
    </row>
    <row r="17729" spans="15:15" x14ac:dyDescent="0.3">
      <c r="O17729" s="5"/>
    </row>
    <row r="17730" spans="15:15" x14ac:dyDescent="0.3">
      <c r="O17730" s="5"/>
    </row>
    <row r="17731" spans="15:15" x14ac:dyDescent="0.3">
      <c r="O17731" s="5"/>
    </row>
    <row r="17732" spans="15:15" x14ac:dyDescent="0.3">
      <c r="O17732" s="5"/>
    </row>
    <row r="17733" spans="15:15" x14ac:dyDescent="0.3">
      <c r="O17733" s="5"/>
    </row>
    <row r="17734" spans="15:15" x14ac:dyDescent="0.3">
      <c r="O17734" s="5"/>
    </row>
    <row r="17735" spans="15:15" x14ac:dyDescent="0.3">
      <c r="O17735" s="5"/>
    </row>
    <row r="17736" spans="15:15" x14ac:dyDescent="0.3">
      <c r="O17736" s="5"/>
    </row>
    <row r="17737" spans="15:15" x14ac:dyDescent="0.3">
      <c r="O17737" s="5"/>
    </row>
    <row r="17738" spans="15:15" x14ac:dyDescent="0.3">
      <c r="O17738" s="5"/>
    </row>
    <row r="17739" spans="15:15" x14ac:dyDescent="0.3">
      <c r="O17739" s="5"/>
    </row>
    <row r="17740" spans="15:15" x14ac:dyDescent="0.3">
      <c r="O17740" s="5"/>
    </row>
    <row r="17741" spans="15:15" x14ac:dyDescent="0.3">
      <c r="O17741" s="5"/>
    </row>
    <row r="17742" spans="15:15" x14ac:dyDescent="0.3">
      <c r="O17742" s="5"/>
    </row>
    <row r="17743" spans="15:15" x14ac:dyDescent="0.3">
      <c r="O17743" s="5"/>
    </row>
    <row r="17744" spans="15:15" x14ac:dyDescent="0.3">
      <c r="O17744" s="5"/>
    </row>
    <row r="17745" spans="15:15" x14ac:dyDescent="0.3">
      <c r="O17745" s="5"/>
    </row>
    <row r="17746" spans="15:15" x14ac:dyDescent="0.3">
      <c r="O17746" s="5"/>
    </row>
    <row r="17747" spans="15:15" x14ac:dyDescent="0.3">
      <c r="O17747" s="5"/>
    </row>
    <row r="17748" spans="15:15" x14ac:dyDescent="0.3">
      <c r="O17748" s="5"/>
    </row>
    <row r="17749" spans="15:15" x14ac:dyDescent="0.3">
      <c r="O17749" s="5"/>
    </row>
    <row r="17750" spans="15:15" x14ac:dyDescent="0.3">
      <c r="O17750" s="5"/>
    </row>
    <row r="17751" spans="15:15" x14ac:dyDescent="0.3">
      <c r="O17751" s="5"/>
    </row>
    <row r="17752" spans="15:15" x14ac:dyDescent="0.3">
      <c r="O17752" s="5"/>
    </row>
    <row r="17753" spans="15:15" x14ac:dyDescent="0.3">
      <c r="O17753" s="5"/>
    </row>
    <row r="17754" spans="15:15" x14ac:dyDescent="0.3">
      <c r="O17754" s="5"/>
    </row>
    <row r="17755" spans="15:15" x14ac:dyDescent="0.3">
      <c r="O17755" s="5"/>
    </row>
    <row r="17756" spans="15:15" x14ac:dyDescent="0.3">
      <c r="O17756" s="5"/>
    </row>
    <row r="17757" spans="15:15" x14ac:dyDescent="0.3">
      <c r="O17757" s="5"/>
    </row>
    <row r="17758" spans="15:15" x14ac:dyDescent="0.3">
      <c r="O17758" s="5"/>
    </row>
    <row r="17759" spans="15:15" x14ac:dyDescent="0.3">
      <c r="O17759" s="5"/>
    </row>
    <row r="17760" spans="15:15" x14ac:dyDescent="0.3">
      <c r="O17760" s="5"/>
    </row>
    <row r="17761" spans="15:15" x14ac:dyDescent="0.3">
      <c r="O17761" s="5"/>
    </row>
    <row r="17762" spans="15:15" x14ac:dyDescent="0.3">
      <c r="O17762" s="5"/>
    </row>
    <row r="17763" spans="15:15" x14ac:dyDescent="0.3">
      <c r="O17763" s="5"/>
    </row>
    <row r="17764" spans="15:15" x14ac:dyDescent="0.3">
      <c r="O17764" s="5"/>
    </row>
    <row r="17765" spans="15:15" x14ac:dyDescent="0.3">
      <c r="O17765" s="5"/>
    </row>
    <row r="17766" spans="15:15" x14ac:dyDescent="0.3">
      <c r="O17766" s="5"/>
    </row>
    <row r="17767" spans="15:15" x14ac:dyDescent="0.3">
      <c r="O17767" s="5"/>
    </row>
    <row r="17768" spans="15:15" x14ac:dyDescent="0.3">
      <c r="O17768" s="5"/>
    </row>
    <row r="17769" spans="15:15" x14ac:dyDescent="0.3">
      <c r="O17769" s="5"/>
    </row>
    <row r="17770" spans="15:15" x14ac:dyDescent="0.3">
      <c r="O17770" s="5"/>
    </row>
    <row r="17771" spans="15:15" x14ac:dyDescent="0.3">
      <c r="O17771" s="5"/>
    </row>
    <row r="17772" spans="15:15" x14ac:dyDescent="0.3">
      <c r="O17772" s="5"/>
    </row>
    <row r="17773" spans="15:15" x14ac:dyDescent="0.3">
      <c r="O17773" s="5"/>
    </row>
    <row r="17774" spans="15:15" x14ac:dyDescent="0.3">
      <c r="O17774" s="5"/>
    </row>
    <row r="17775" spans="15:15" x14ac:dyDescent="0.3">
      <c r="O17775" s="5"/>
    </row>
    <row r="17776" spans="15:15" x14ac:dyDescent="0.3">
      <c r="O17776" s="5"/>
    </row>
    <row r="17777" spans="15:15" x14ac:dyDescent="0.3">
      <c r="O17777" s="5"/>
    </row>
    <row r="17778" spans="15:15" x14ac:dyDescent="0.3">
      <c r="O17778" s="5"/>
    </row>
    <row r="17779" spans="15:15" x14ac:dyDescent="0.3">
      <c r="O17779" s="5"/>
    </row>
    <row r="17780" spans="15:15" x14ac:dyDescent="0.3">
      <c r="O17780" s="5"/>
    </row>
    <row r="17781" spans="15:15" x14ac:dyDescent="0.3">
      <c r="O17781" s="5"/>
    </row>
    <row r="17782" spans="15:15" x14ac:dyDescent="0.3">
      <c r="O17782" s="5"/>
    </row>
    <row r="17783" spans="15:15" x14ac:dyDescent="0.3">
      <c r="O17783" s="5"/>
    </row>
    <row r="17784" spans="15:15" x14ac:dyDescent="0.3">
      <c r="O17784" s="5"/>
    </row>
    <row r="17785" spans="15:15" x14ac:dyDescent="0.3">
      <c r="O17785" s="5"/>
    </row>
    <row r="17786" spans="15:15" x14ac:dyDescent="0.3">
      <c r="O17786" s="5"/>
    </row>
    <row r="17787" spans="15:15" x14ac:dyDescent="0.3">
      <c r="O17787" s="5"/>
    </row>
    <row r="17788" spans="15:15" x14ac:dyDescent="0.3">
      <c r="O17788" s="5"/>
    </row>
    <row r="17789" spans="15:15" x14ac:dyDescent="0.3">
      <c r="O17789" s="5"/>
    </row>
    <row r="17790" spans="15:15" x14ac:dyDescent="0.3">
      <c r="O17790" s="5"/>
    </row>
    <row r="17791" spans="15:15" x14ac:dyDescent="0.3">
      <c r="O17791" s="5"/>
    </row>
    <row r="17792" spans="15:15" x14ac:dyDescent="0.3">
      <c r="O17792" s="5"/>
    </row>
    <row r="17793" spans="15:15" x14ac:dyDescent="0.3">
      <c r="O17793" s="5"/>
    </row>
    <row r="17794" spans="15:15" x14ac:dyDescent="0.3">
      <c r="O17794" s="5"/>
    </row>
    <row r="17795" spans="15:15" x14ac:dyDescent="0.3">
      <c r="O17795" s="5"/>
    </row>
    <row r="17796" spans="15:15" x14ac:dyDescent="0.3">
      <c r="O17796" s="5"/>
    </row>
    <row r="17797" spans="15:15" x14ac:dyDescent="0.3">
      <c r="O17797" s="5"/>
    </row>
    <row r="17798" spans="15:15" x14ac:dyDescent="0.3">
      <c r="O17798" s="5"/>
    </row>
    <row r="17799" spans="15:15" x14ac:dyDescent="0.3">
      <c r="O17799" s="5"/>
    </row>
    <row r="17800" spans="15:15" x14ac:dyDescent="0.3">
      <c r="O17800" s="5"/>
    </row>
    <row r="17801" spans="15:15" x14ac:dyDescent="0.3">
      <c r="O17801" s="5"/>
    </row>
    <row r="17802" spans="15:15" x14ac:dyDescent="0.3">
      <c r="O17802" s="5"/>
    </row>
    <row r="17803" spans="15:15" x14ac:dyDescent="0.3">
      <c r="O17803" s="5"/>
    </row>
    <row r="17804" spans="15:15" x14ac:dyDescent="0.3">
      <c r="O17804" s="5"/>
    </row>
    <row r="17805" spans="15:15" x14ac:dyDescent="0.3">
      <c r="O17805" s="5"/>
    </row>
    <row r="17806" spans="15:15" x14ac:dyDescent="0.3">
      <c r="O17806" s="5"/>
    </row>
    <row r="17807" spans="15:15" x14ac:dyDescent="0.3">
      <c r="O17807" s="5"/>
    </row>
    <row r="17808" spans="15:15" x14ac:dyDescent="0.3">
      <c r="O17808" s="5"/>
    </row>
    <row r="17809" spans="15:15" x14ac:dyDescent="0.3">
      <c r="O17809" s="5"/>
    </row>
    <row r="17810" spans="15:15" x14ac:dyDescent="0.3">
      <c r="O17810" s="5"/>
    </row>
    <row r="17811" spans="15:15" x14ac:dyDescent="0.3">
      <c r="O17811" s="5"/>
    </row>
    <row r="17812" spans="15:15" x14ac:dyDescent="0.3">
      <c r="O17812" s="5"/>
    </row>
    <row r="17813" spans="15:15" x14ac:dyDescent="0.3">
      <c r="O17813" s="5"/>
    </row>
    <row r="17814" spans="15:15" x14ac:dyDescent="0.3">
      <c r="O17814" s="5"/>
    </row>
    <row r="17815" spans="15:15" x14ac:dyDescent="0.3">
      <c r="O17815" s="5"/>
    </row>
    <row r="17816" spans="15:15" x14ac:dyDescent="0.3">
      <c r="O17816" s="5"/>
    </row>
    <row r="17817" spans="15:15" x14ac:dyDescent="0.3">
      <c r="O17817" s="5"/>
    </row>
    <row r="17818" spans="15:15" x14ac:dyDescent="0.3">
      <c r="O17818" s="5"/>
    </row>
    <row r="17819" spans="15:15" x14ac:dyDescent="0.3">
      <c r="O17819" s="5"/>
    </row>
    <row r="17820" spans="15:15" x14ac:dyDescent="0.3">
      <c r="O17820" s="5"/>
    </row>
    <row r="17821" spans="15:15" x14ac:dyDescent="0.3">
      <c r="O17821" s="5"/>
    </row>
    <row r="17822" spans="15:15" x14ac:dyDescent="0.3">
      <c r="O17822" s="5"/>
    </row>
    <row r="17823" spans="15:15" x14ac:dyDescent="0.3">
      <c r="O17823" s="5"/>
    </row>
    <row r="17824" spans="15:15" x14ac:dyDescent="0.3">
      <c r="O17824" s="5"/>
    </row>
    <row r="17825" spans="15:15" x14ac:dyDescent="0.3">
      <c r="O17825" s="5"/>
    </row>
    <row r="17826" spans="15:15" x14ac:dyDescent="0.3">
      <c r="O17826" s="5"/>
    </row>
    <row r="17827" spans="15:15" x14ac:dyDescent="0.3">
      <c r="O17827" s="5"/>
    </row>
    <row r="17828" spans="15:15" x14ac:dyDescent="0.3">
      <c r="O17828" s="5"/>
    </row>
    <row r="17829" spans="15:15" x14ac:dyDescent="0.3">
      <c r="O17829" s="5"/>
    </row>
    <row r="17830" spans="15:15" x14ac:dyDescent="0.3">
      <c r="O17830" s="5"/>
    </row>
    <row r="17831" spans="15:15" x14ac:dyDescent="0.3">
      <c r="O17831" s="5"/>
    </row>
    <row r="17832" spans="15:15" x14ac:dyDescent="0.3">
      <c r="O17832" s="5"/>
    </row>
    <row r="17833" spans="15:15" x14ac:dyDescent="0.3">
      <c r="O17833" s="5"/>
    </row>
    <row r="17834" spans="15:15" x14ac:dyDescent="0.3">
      <c r="O17834" s="5"/>
    </row>
    <row r="17835" spans="15:15" x14ac:dyDescent="0.3">
      <c r="O17835" s="5"/>
    </row>
    <row r="17836" spans="15:15" x14ac:dyDescent="0.3">
      <c r="O17836" s="5"/>
    </row>
    <row r="17837" spans="15:15" x14ac:dyDescent="0.3">
      <c r="O17837" s="5"/>
    </row>
    <row r="17838" spans="15:15" x14ac:dyDescent="0.3">
      <c r="O17838" s="5"/>
    </row>
    <row r="17839" spans="15:15" x14ac:dyDescent="0.3">
      <c r="O17839" s="5"/>
    </row>
    <row r="17840" spans="15:15" x14ac:dyDescent="0.3">
      <c r="O17840" s="5"/>
    </row>
    <row r="17841" spans="15:15" x14ac:dyDescent="0.3">
      <c r="O17841" s="5"/>
    </row>
    <row r="17842" spans="15:15" x14ac:dyDescent="0.3">
      <c r="O17842" s="5"/>
    </row>
    <row r="17843" spans="15:15" x14ac:dyDescent="0.3">
      <c r="O17843" s="5"/>
    </row>
    <row r="17844" spans="15:15" x14ac:dyDescent="0.3">
      <c r="O17844" s="5"/>
    </row>
    <row r="17845" spans="15:15" x14ac:dyDescent="0.3">
      <c r="O17845" s="5"/>
    </row>
    <row r="17846" spans="15:15" x14ac:dyDescent="0.3">
      <c r="O17846" s="5"/>
    </row>
    <row r="17847" spans="15:15" x14ac:dyDescent="0.3">
      <c r="O17847" s="5"/>
    </row>
    <row r="17848" spans="15:15" x14ac:dyDescent="0.3">
      <c r="O17848" s="5"/>
    </row>
    <row r="17849" spans="15:15" x14ac:dyDescent="0.3">
      <c r="O17849" s="5"/>
    </row>
    <row r="17850" spans="15:15" x14ac:dyDescent="0.3">
      <c r="O17850" s="5"/>
    </row>
    <row r="17851" spans="15:15" x14ac:dyDescent="0.3">
      <c r="O17851" s="5"/>
    </row>
    <row r="17852" spans="15:15" x14ac:dyDescent="0.3">
      <c r="O17852" s="5"/>
    </row>
    <row r="17853" spans="15:15" x14ac:dyDescent="0.3">
      <c r="O17853" s="5"/>
    </row>
    <row r="17854" spans="15:15" x14ac:dyDescent="0.3">
      <c r="O17854" s="5"/>
    </row>
    <row r="17855" spans="15:15" x14ac:dyDescent="0.3">
      <c r="O17855" s="5"/>
    </row>
    <row r="17856" spans="15:15" x14ac:dyDescent="0.3">
      <c r="O17856" s="5"/>
    </row>
    <row r="17857" spans="15:15" x14ac:dyDescent="0.3">
      <c r="O17857" s="5"/>
    </row>
    <row r="17858" spans="15:15" x14ac:dyDescent="0.3">
      <c r="O17858" s="5"/>
    </row>
    <row r="17859" spans="15:15" x14ac:dyDescent="0.3">
      <c r="O17859" s="5"/>
    </row>
    <row r="17860" spans="15:15" x14ac:dyDescent="0.3">
      <c r="O17860" s="5"/>
    </row>
    <row r="17861" spans="15:15" x14ac:dyDescent="0.3">
      <c r="O17861" s="5"/>
    </row>
    <row r="17862" spans="15:15" x14ac:dyDescent="0.3">
      <c r="O17862" s="5"/>
    </row>
    <row r="17863" spans="15:15" x14ac:dyDescent="0.3">
      <c r="O17863" s="5"/>
    </row>
    <row r="17864" spans="15:15" x14ac:dyDescent="0.3">
      <c r="O17864" s="5"/>
    </row>
    <row r="17865" spans="15:15" x14ac:dyDescent="0.3">
      <c r="O17865" s="5"/>
    </row>
    <row r="17866" spans="15:15" x14ac:dyDescent="0.3">
      <c r="O17866" s="5"/>
    </row>
    <row r="17867" spans="15:15" x14ac:dyDescent="0.3">
      <c r="O17867" s="5"/>
    </row>
    <row r="17868" spans="15:15" x14ac:dyDescent="0.3">
      <c r="O17868" s="5"/>
    </row>
    <row r="17869" spans="15:15" x14ac:dyDescent="0.3">
      <c r="O17869" s="5"/>
    </row>
    <row r="17870" spans="15:15" x14ac:dyDescent="0.3">
      <c r="O17870" s="5"/>
    </row>
    <row r="17871" spans="15:15" x14ac:dyDescent="0.3">
      <c r="O17871" s="5"/>
    </row>
    <row r="17872" spans="15:15" x14ac:dyDescent="0.3">
      <c r="O17872" s="5"/>
    </row>
    <row r="17873" spans="15:15" x14ac:dyDescent="0.3">
      <c r="O17873" s="5"/>
    </row>
    <row r="17874" spans="15:15" x14ac:dyDescent="0.3">
      <c r="O17874" s="5"/>
    </row>
    <row r="17875" spans="15:15" x14ac:dyDescent="0.3">
      <c r="O17875" s="5"/>
    </row>
    <row r="17876" spans="15:15" x14ac:dyDescent="0.3">
      <c r="O17876" s="5"/>
    </row>
    <row r="17877" spans="15:15" x14ac:dyDescent="0.3">
      <c r="O17877" s="5"/>
    </row>
    <row r="17878" spans="15:15" x14ac:dyDescent="0.3">
      <c r="O17878" s="5"/>
    </row>
    <row r="17879" spans="15:15" x14ac:dyDescent="0.3">
      <c r="O17879" s="5"/>
    </row>
    <row r="17880" spans="15:15" x14ac:dyDescent="0.3">
      <c r="O17880" s="5"/>
    </row>
    <row r="17881" spans="15:15" x14ac:dyDescent="0.3">
      <c r="O17881" s="5"/>
    </row>
    <row r="17882" spans="15:15" x14ac:dyDescent="0.3">
      <c r="O17882" s="5"/>
    </row>
    <row r="17883" spans="15:15" x14ac:dyDescent="0.3">
      <c r="O17883" s="5"/>
    </row>
    <row r="17884" spans="15:15" x14ac:dyDescent="0.3">
      <c r="O17884" s="5"/>
    </row>
    <row r="17885" spans="15:15" x14ac:dyDescent="0.3">
      <c r="O17885" s="5"/>
    </row>
    <row r="17886" spans="15:15" x14ac:dyDescent="0.3">
      <c r="O17886" s="5"/>
    </row>
    <row r="17887" spans="15:15" x14ac:dyDescent="0.3">
      <c r="O17887" s="5"/>
    </row>
    <row r="17888" spans="15:15" x14ac:dyDescent="0.3">
      <c r="O17888" s="5"/>
    </row>
    <row r="17889" spans="15:15" x14ac:dyDescent="0.3">
      <c r="O17889" s="5"/>
    </row>
    <row r="17890" spans="15:15" x14ac:dyDescent="0.3">
      <c r="O17890" s="5"/>
    </row>
    <row r="17891" spans="15:15" x14ac:dyDescent="0.3">
      <c r="O17891" s="5"/>
    </row>
    <row r="17892" spans="15:15" x14ac:dyDescent="0.3">
      <c r="O17892" s="5"/>
    </row>
    <row r="17893" spans="15:15" x14ac:dyDescent="0.3">
      <c r="O17893" s="5"/>
    </row>
    <row r="17894" spans="15:15" x14ac:dyDescent="0.3">
      <c r="O17894" s="5"/>
    </row>
    <row r="17895" spans="15:15" x14ac:dyDescent="0.3">
      <c r="O17895" s="5"/>
    </row>
    <row r="17896" spans="15:15" x14ac:dyDescent="0.3">
      <c r="O17896" s="5"/>
    </row>
    <row r="17897" spans="15:15" x14ac:dyDescent="0.3">
      <c r="O17897" s="5"/>
    </row>
    <row r="17898" spans="15:15" x14ac:dyDescent="0.3">
      <c r="O17898" s="5"/>
    </row>
    <row r="17899" spans="15:15" x14ac:dyDescent="0.3">
      <c r="O17899" s="5"/>
    </row>
    <row r="17900" spans="15:15" x14ac:dyDescent="0.3">
      <c r="O17900" s="5"/>
    </row>
    <row r="17901" spans="15:15" x14ac:dyDescent="0.3">
      <c r="O17901" s="5"/>
    </row>
    <row r="17902" spans="15:15" x14ac:dyDescent="0.3">
      <c r="O17902" s="5"/>
    </row>
    <row r="17903" spans="15:15" x14ac:dyDescent="0.3">
      <c r="O17903" s="5"/>
    </row>
    <row r="17904" spans="15:15" x14ac:dyDescent="0.3">
      <c r="O17904" s="5"/>
    </row>
    <row r="17905" spans="15:15" x14ac:dyDescent="0.3">
      <c r="O17905" s="5"/>
    </row>
    <row r="17906" spans="15:15" x14ac:dyDescent="0.3">
      <c r="O17906" s="5"/>
    </row>
    <row r="17907" spans="15:15" x14ac:dyDescent="0.3">
      <c r="O17907" s="5"/>
    </row>
    <row r="17908" spans="15:15" x14ac:dyDescent="0.3">
      <c r="O17908" s="5"/>
    </row>
    <row r="17909" spans="15:15" x14ac:dyDescent="0.3">
      <c r="O17909" s="5"/>
    </row>
    <row r="17910" spans="15:15" x14ac:dyDescent="0.3">
      <c r="O17910" s="5"/>
    </row>
    <row r="17911" spans="15:15" x14ac:dyDescent="0.3">
      <c r="O17911" s="5"/>
    </row>
    <row r="17912" spans="15:15" x14ac:dyDescent="0.3">
      <c r="O17912" s="5"/>
    </row>
    <row r="17913" spans="15:15" x14ac:dyDescent="0.3">
      <c r="O17913" s="5"/>
    </row>
    <row r="17914" spans="15:15" x14ac:dyDescent="0.3">
      <c r="O17914" s="5"/>
    </row>
    <row r="17915" spans="15:15" x14ac:dyDescent="0.3">
      <c r="O17915" s="5"/>
    </row>
    <row r="17916" spans="15:15" x14ac:dyDescent="0.3">
      <c r="O17916" s="5"/>
    </row>
    <row r="17917" spans="15:15" x14ac:dyDescent="0.3">
      <c r="O17917" s="5"/>
    </row>
    <row r="17918" spans="15:15" x14ac:dyDescent="0.3">
      <c r="O17918" s="5"/>
    </row>
    <row r="17919" spans="15:15" x14ac:dyDescent="0.3">
      <c r="O17919" s="5"/>
    </row>
    <row r="17920" spans="15:15" x14ac:dyDescent="0.3">
      <c r="O17920" s="5"/>
    </row>
    <row r="17921" spans="15:15" x14ac:dyDescent="0.3">
      <c r="O17921" s="5"/>
    </row>
    <row r="17922" spans="15:15" x14ac:dyDescent="0.3">
      <c r="O17922" s="5"/>
    </row>
    <row r="17923" spans="15:15" x14ac:dyDescent="0.3">
      <c r="O17923" s="5"/>
    </row>
    <row r="17924" spans="15:15" x14ac:dyDescent="0.3">
      <c r="O17924" s="5"/>
    </row>
    <row r="17925" spans="15:15" x14ac:dyDescent="0.3">
      <c r="O17925" s="5"/>
    </row>
    <row r="17926" spans="15:15" x14ac:dyDescent="0.3">
      <c r="O17926" s="5"/>
    </row>
    <row r="17927" spans="15:15" x14ac:dyDescent="0.3">
      <c r="O17927" s="5"/>
    </row>
    <row r="17928" spans="15:15" x14ac:dyDescent="0.3">
      <c r="O17928" s="5"/>
    </row>
    <row r="17929" spans="15:15" x14ac:dyDescent="0.3">
      <c r="O17929" s="5"/>
    </row>
    <row r="17930" spans="15:15" x14ac:dyDescent="0.3">
      <c r="O17930" s="5"/>
    </row>
    <row r="17931" spans="15:15" x14ac:dyDescent="0.3">
      <c r="O17931" s="5"/>
    </row>
    <row r="17932" spans="15:15" x14ac:dyDescent="0.3">
      <c r="O17932" s="5"/>
    </row>
    <row r="17933" spans="15:15" x14ac:dyDescent="0.3">
      <c r="O17933" s="5"/>
    </row>
    <row r="17934" spans="15:15" x14ac:dyDescent="0.3">
      <c r="O17934" s="5"/>
    </row>
    <row r="17935" spans="15:15" x14ac:dyDescent="0.3">
      <c r="O17935" s="5"/>
    </row>
    <row r="17936" spans="15:15" x14ac:dyDescent="0.3">
      <c r="O17936" s="5"/>
    </row>
    <row r="17937" spans="15:15" x14ac:dyDescent="0.3">
      <c r="O17937" s="5"/>
    </row>
    <row r="17938" spans="15:15" x14ac:dyDescent="0.3">
      <c r="O17938" s="5"/>
    </row>
    <row r="17939" spans="15:15" x14ac:dyDescent="0.3">
      <c r="O17939" s="5"/>
    </row>
    <row r="17940" spans="15:15" x14ac:dyDescent="0.3">
      <c r="O17940" s="5"/>
    </row>
    <row r="17941" spans="15:15" x14ac:dyDescent="0.3">
      <c r="O17941" s="5"/>
    </row>
    <row r="17942" spans="15:15" x14ac:dyDescent="0.3">
      <c r="O17942" s="5"/>
    </row>
    <row r="17943" spans="15:15" x14ac:dyDescent="0.3">
      <c r="O17943" s="5"/>
    </row>
    <row r="17944" spans="15:15" x14ac:dyDescent="0.3">
      <c r="O17944" s="5"/>
    </row>
    <row r="17945" spans="15:15" x14ac:dyDescent="0.3">
      <c r="O17945" s="5"/>
    </row>
    <row r="17946" spans="15:15" x14ac:dyDescent="0.3">
      <c r="O17946" s="5"/>
    </row>
    <row r="17947" spans="15:15" x14ac:dyDescent="0.3">
      <c r="O17947" s="5"/>
    </row>
    <row r="17948" spans="15:15" x14ac:dyDescent="0.3">
      <c r="O17948" s="5"/>
    </row>
    <row r="17949" spans="15:15" x14ac:dyDescent="0.3">
      <c r="O17949" s="5"/>
    </row>
    <row r="17950" spans="15:15" x14ac:dyDescent="0.3">
      <c r="O17950" s="5"/>
    </row>
    <row r="17951" spans="15:15" x14ac:dyDescent="0.3">
      <c r="O17951" s="5"/>
    </row>
    <row r="17952" spans="15:15" x14ac:dyDescent="0.3">
      <c r="O17952" s="5"/>
    </row>
    <row r="17953" spans="15:15" x14ac:dyDescent="0.3">
      <c r="O17953" s="5"/>
    </row>
    <row r="17954" spans="15:15" x14ac:dyDescent="0.3">
      <c r="O17954" s="5"/>
    </row>
    <row r="17955" spans="15:15" x14ac:dyDescent="0.3">
      <c r="O17955" s="5"/>
    </row>
    <row r="17956" spans="15:15" x14ac:dyDescent="0.3">
      <c r="O17956" s="5"/>
    </row>
    <row r="17957" spans="15:15" x14ac:dyDescent="0.3">
      <c r="O17957" s="5"/>
    </row>
    <row r="17958" spans="15:15" x14ac:dyDescent="0.3">
      <c r="O17958" s="5"/>
    </row>
    <row r="17959" spans="15:15" x14ac:dyDescent="0.3">
      <c r="O17959" s="5"/>
    </row>
    <row r="17960" spans="15:15" x14ac:dyDescent="0.3">
      <c r="O17960" s="5"/>
    </row>
    <row r="17961" spans="15:15" x14ac:dyDescent="0.3">
      <c r="O17961" s="5"/>
    </row>
    <row r="17962" spans="15:15" x14ac:dyDescent="0.3">
      <c r="O17962" s="5"/>
    </row>
    <row r="17963" spans="15:15" x14ac:dyDescent="0.3">
      <c r="O17963" s="5"/>
    </row>
    <row r="17964" spans="15:15" x14ac:dyDescent="0.3">
      <c r="O17964" s="5"/>
    </row>
    <row r="17965" spans="15:15" x14ac:dyDescent="0.3">
      <c r="O17965" s="5"/>
    </row>
    <row r="17966" spans="15:15" x14ac:dyDescent="0.3">
      <c r="O17966" s="5"/>
    </row>
    <row r="17967" spans="15:15" x14ac:dyDescent="0.3">
      <c r="O17967" s="5"/>
    </row>
    <row r="17968" spans="15:15" x14ac:dyDescent="0.3">
      <c r="O17968" s="5"/>
    </row>
    <row r="17969" spans="15:15" x14ac:dyDescent="0.3">
      <c r="O17969" s="5"/>
    </row>
    <row r="17970" spans="15:15" x14ac:dyDescent="0.3">
      <c r="O17970" s="5"/>
    </row>
    <row r="17971" spans="15:15" x14ac:dyDescent="0.3">
      <c r="O17971" s="5"/>
    </row>
    <row r="17972" spans="15:15" x14ac:dyDescent="0.3">
      <c r="O17972" s="5"/>
    </row>
    <row r="17973" spans="15:15" x14ac:dyDescent="0.3">
      <c r="O17973" s="5"/>
    </row>
    <row r="17974" spans="15:15" x14ac:dyDescent="0.3">
      <c r="O17974" s="5"/>
    </row>
    <row r="17975" spans="15:15" x14ac:dyDescent="0.3">
      <c r="O17975" s="5"/>
    </row>
    <row r="17976" spans="15:15" x14ac:dyDescent="0.3">
      <c r="O17976" s="5"/>
    </row>
    <row r="17977" spans="15:15" x14ac:dyDescent="0.3">
      <c r="O17977" s="5"/>
    </row>
    <row r="17978" spans="15:15" x14ac:dyDescent="0.3">
      <c r="O17978" s="5"/>
    </row>
    <row r="17979" spans="15:15" x14ac:dyDescent="0.3">
      <c r="O17979" s="5"/>
    </row>
    <row r="17980" spans="15:15" x14ac:dyDescent="0.3">
      <c r="O17980" s="5"/>
    </row>
    <row r="17981" spans="15:15" x14ac:dyDescent="0.3">
      <c r="O17981" s="5"/>
    </row>
    <row r="17982" spans="15:15" x14ac:dyDescent="0.3">
      <c r="O17982" s="5"/>
    </row>
    <row r="17983" spans="15:15" x14ac:dyDescent="0.3">
      <c r="O17983" s="5"/>
    </row>
    <row r="17984" spans="15:15" x14ac:dyDescent="0.3">
      <c r="O17984" s="5"/>
    </row>
    <row r="17985" spans="15:15" x14ac:dyDescent="0.3">
      <c r="O17985" s="5"/>
    </row>
    <row r="17986" spans="15:15" x14ac:dyDescent="0.3">
      <c r="O17986" s="5"/>
    </row>
    <row r="17987" spans="15:15" x14ac:dyDescent="0.3">
      <c r="O17987" s="5"/>
    </row>
    <row r="17988" spans="15:15" x14ac:dyDescent="0.3">
      <c r="O17988" s="5"/>
    </row>
    <row r="17989" spans="15:15" x14ac:dyDescent="0.3">
      <c r="O17989" s="5"/>
    </row>
    <row r="17990" spans="15:15" x14ac:dyDescent="0.3">
      <c r="O17990" s="5"/>
    </row>
    <row r="17991" spans="15:15" x14ac:dyDescent="0.3">
      <c r="O17991" s="5"/>
    </row>
    <row r="17992" spans="15:15" x14ac:dyDescent="0.3">
      <c r="O17992" s="5"/>
    </row>
    <row r="17993" spans="15:15" x14ac:dyDescent="0.3">
      <c r="O17993" s="5"/>
    </row>
    <row r="17994" spans="15:15" x14ac:dyDescent="0.3">
      <c r="O17994" s="5"/>
    </row>
    <row r="17995" spans="15:15" x14ac:dyDescent="0.3">
      <c r="O17995" s="5"/>
    </row>
    <row r="17996" spans="15:15" x14ac:dyDescent="0.3">
      <c r="O17996" s="5"/>
    </row>
    <row r="17997" spans="15:15" x14ac:dyDescent="0.3">
      <c r="O17997" s="5"/>
    </row>
    <row r="17998" spans="15:15" x14ac:dyDescent="0.3">
      <c r="O17998" s="5"/>
    </row>
    <row r="17999" spans="15:15" x14ac:dyDescent="0.3">
      <c r="O17999" s="5"/>
    </row>
    <row r="18000" spans="15:15" x14ac:dyDescent="0.3">
      <c r="O18000" s="5"/>
    </row>
    <row r="18001" spans="15:15" x14ac:dyDescent="0.3">
      <c r="O18001" s="5"/>
    </row>
    <row r="18002" spans="15:15" x14ac:dyDescent="0.3">
      <c r="O18002" s="5"/>
    </row>
    <row r="18003" spans="15:15" x14ac:dyDescent="0.3">
      <c r="O18003" s="5"/>
    </row>
    <row r="18004" spans="15:15" x14ac:dyDescent="0.3">
      <c r="O18004" s="5"/>
    </row>
    <row r="18005" spans="15:15" x14ac:dyDescent="0.3">
      <c r="O18005" s="5"/>
    </row>
    <row r="18006" spans="15:15" x14ac:dyDescent="0.3">
      <c r="O18006" s="5"/>
    </row>
    <row r="18007" spans="15:15" x14ac:dyDescent="0.3">
      <c r="O18007" s="5"/>
    </row>
    <row r="18008" spans="15:15" x14ac:dyDescent="0.3">
      <c r="O18008" s="5"/>
    </row>
    <row r="18009" spans="15:15" x14ac:dyDescent="0.3">
      <c r="O18009" s="5"/>
    </row>
    <row r="18010" spans="15:15" x14ac:dyDescent="0.3">
      <c r="O18010" s="5"/>
    </row>
    <row r="18011" spans="15:15" x14ac:dyDescent="0.3">
      <c r="O18011" s="5"/>
    </row>
    <row r="18012" spans="15:15" x14ac:dyDescent="0.3">
      <c r="O18012" s="5"/>
    </row>
    <row r="18013" spans="15:15" x14ac:dyDescent="0.3">
      <c r="O18013" s="5"/>
    </row>
    <row r="18014" spans="15:15" x14ac:dyDescent="0.3">
      <c r="O18014" s="5"/>
    </row>
    <row r="18015" spans="15:15" x14ac:dyDescent="0.3">
      <c r="O18015" s="5"/>
    </row>
    <row r="18016" spans="15:15" x14ac:dyDescent="0.3">
      <c r="O18016" s="5"/>
    </row>
    <row r="18017" spans="15:15" x14ac:dyDescent="0.3">
      <c r="O18017" s="5"/>
    </row>
    <row r="18018" spans="15:15" x14ac:dyDescent="0.3">
      <c r="O18018" s="5"/>
    </row>
    <row r="18019" spans="15:15" x14ac:dyDescent="0.3">
      <c r="O18019" s="5"/>
    </row>
    <row r="18020" spans="15:15" x14ac:dyDescent="0.3">
      <c r="O18020" s="5"/>
    </row>
    <row r="18021" spans="15:15" x14ac:dyDescent="0.3">
      <c r="O18021" s="5"/>
    </row>
    <row r="18022" spans="15:15" x14ac:dyDescent="0.3">
      <c r="O18022" s="5"/>
    </row>
    <row r="18023" spans="15:15" x14ac:dyDescent="0.3">
      <c r="O18023" s="5"/>
    </row>
    <row r="18024" spans="15:15" x14ac:dyDescent="0.3">
      <c r="O18024" s="5"/>
    </row>
    <row r="18025" spans="15:15" x14ac:dyDescent="0.3">
      <c r="O18025" s="5"/>
    </row>
    <row r="18026" spans="15:15" x14ac:dyDescent="0.3">
      <c r="O18026" s="5"/>
    </row>
    <row r="18027" spans="15:15" x14ac:dyDescent="0.3">
      <c r="O18027" s="5"/>
    </row>
    <row r="18028" spans="15:15" x14ac:dyDescent="0.3">
      <c r="O18028" s="5"/>
    </row>
    <row r="18029" spans="15:15" x14ac:dyDescent="0.3">
      <c r="O18029" s="5"/>
    </row>
    <row r="18030" spans="15:15" x14ac:dyDescent="0.3">
      <c r="O18030" s="5"/>
    </row>
    <row r="18031" spans="15:15" x14ac:dyDescent="0.3">
      <c r="O18031" s="5"/>
    </row>
    <row r="18032" spans="15:15" x14ac:dyDescent="0.3">
      <c r="O18032" s="5"/>
    </row>
    <row r="18033" spans="15:15" x14ac:dyDescent="0.3">
      <c r="O18033" s="5"/>
    </row>
    <row r="18034" spans="15:15" x14ac:dyDescent="0.3">
      <c r="O18034" s="5"/>
    </row>
    <row r="18035" spans="15:15" x14ac:dyDescent="0.3">
      <c r="O18035" s="5"/>
    </row>
    <row r="18036" spans="15:15" x14ac:dyDescent="0.3">
      <c r="O18036" s="5"/>
    </row>
    <row r="18037" spans="15:15" x14ac:dyDescent="0.3">
      <c r="O18037" s="5"/>
    </row>
    <row r="18038" spans="15:15" x14ac:dyDescent="0.3">
      <c r="O18038" s="5"/>
    </row>
    <row r="18039" spans="15:15" x14ac:dyDescent="0.3">
      <c r="O18039" s="5"/>
    </row>
    <row r="18040" spans="15:15" x14ac:dyDescent="0.3">
      <c r="O18040" s="5"/>
    </row>
    <row r="18041" spans="15:15" x14ac:dyDescent="0.3">
      <c r="O18041" s="5"/>
    </row>
    <row r="18042" spans="15:15" x14ac:dyDescent="0.3">
      <c r="O18042" s="5"/>
    </row>
    <row r="18043" spans="15:15" x14ac:dyDescent="0.3">
      <c r="O18043" s="5"/>
    </row>
    <row r="18044" spans="15:15" x14ac:dyDescent="0.3">
      <c r="O18044" s="5"/>
    </row>
    <row r="18045" spans="15:15" x14ac:dyDescent="0.3">
      <c r="O18045" s="5"/>
    </row>
    <row r="18046" spans="15:15" x14ac:dyDescent="0.3">
      <c r="O18046" s="5"/>
    </row>
    <row r="18047" spans="15:15" x14ac:dyDescent="0.3">
      <c r="O18047" s="5"/>
    </row>
    <row r="18048" spans="15:15" x14ac:dyDescent="0.3">
      <c r="O18048" s="5"/>
    </row>
    <row r="18049" spans="15:15" x14ac:dyDescent="0.3">
      <c r="O18049" s="5"/>
    </row>
    <row r="18050" spans="15:15" x14ac:dyDescent="0.3">
      <c r="O18050" s="5"/>
    </row>
    <row r="18051" spans="15:15" x14ac:dyDescent="0.3">
      <c r="O18051" s="5"/>
    </row>
    <row r="18052" spans="15:15" x14ac:dyDescent="0.3">
      <c r="O18052" s="5"/>
    </row>
    <row r="18053" spans="15:15" x14ac:dyDescent="0.3">
      <c r="O18053" s="5"/>
    </row>
    <row r="18054" spans="15:15" x14ac:dyDescent="0.3">
      <c r="O18054" s="5"/>
    </row>
    <row r="18055" spans="15:15" x14ac:dyDescent="0.3">
      <c r="O18055" s="5"/>
    </row>
    <row r="18056" spans="15:15" x14ac:dyDescent="0.3">
      <c r="O18056" s="5"/>
    </row>
    <row r="18057" spans="15:15" x14ac:dyDescent="0.3">
      <c r="O18057" s="5"/>
    </row>
    <row r="18058" spans="15:15" x14ac:dyDescent="0.3">
      <c r="O18058" s="5"/>
    </row>
    <row r="18059" spans="15:15" x14ac:dyDescent="0.3">
      <c r="O18059" s="5"/>
    </row>
    <row r="18060" spans="15:15" x14ac:dyDescent="0.3">
      <c r="O18060" s="5"/>
    </row>
    <row r="18061" spans="15:15" x14ac:dyDescent="0.3">
      <c r="O18061" s="5"/>
    </row>
    <row r="18062" spans="15:15" x14ac:dyDescent="0.3">
      <c r="O18062" s="5"/>
    </row>
    <row r="18063" spans="15:15" x14ac:dyDescent="0.3">
      <c r="O18063" s="5"/>
    </row>
    <row r="18064" spans="15:15" x14ac:dyDescent="0.3">
      <c r="O18064" s="5"/>
    </row>
    <row r="18065" spans="15:15" x14ac:dyDescent="0.3">
      <c r="O18065" s="5"/>
    </row>
    <row r="18066" spans="15:15" x14ac:dyDescent="0.3">
      <c r="O18066" s="5"/>
    </row>
    <row r="18067" spans="15:15" x14ac:dyDescent="0.3">
      <c r="O18067" s="5"/>
    </row>
    <row r="18068" spans="15:15" x14ac:dyDescent="0.3">
      <c r="O18068" s="5"/>
    </row>
    <row r="18069" spans="15:15" x14ac:dyDescent="0.3">
      <c r="O18069" s="5"/>
    </row>
    <row r="18070" spans="15:15" x14ac:dyDescent="0.3">
      <c r="O18070" s="5"/>
    </row>
    <row r="18071" spans="15:15" x14ac:dyDescent="0.3">
      <c r="O18071" s="5"/>
    </row>
    <row r="18072" spans="15:15" x14ac:dyDescent="0.3">
      <c r="O18072" s="5"/>
    </row>
    <row r="18073" spans="15:15" x14ac:dyDescent="0.3">
      <c r="O18073" s="5"/>
    </row>
    <row r="18074" spans="15:15" x14ac:dyDescent="0.3">
      <c r="O18074" s="5"/>
    </row>
    <row r="18075" spans="15:15" x14ac:dyDescent="0.3">
      <c r="O18075" s="5"/>
    </row>
    <row r="18076" spans="15:15" x14ac:dyDescent="0.3">
      <c r="O18076" s="5"/>
    </row>
    <row r="18077" spans="15:15" x14ac:dyDescent="0.3">
      <c r="O18077" s="5"/>
    </row>
    <row r="18078" spans="15:15" x14ac:dyDescent="0.3">
      <c r="O18078" s="5"/>
    </row>
    <row r="18079" spans="15:15" x14ac:dyDescent="0.3">
      <c r="O18079" s="5"/>
    </row>
    <row r="18080" spans="15:15" x14ac:dyDescent="0.3">
      <c r="O18080" s="5"/>
    </row>
    <row r="18081" spans="15:15" x14ac:dyDescent="0.3">
      <c r="O18081" s="5"/>
    </row>
    <row r="18082" spans="15:15" x14ac:dyDescent="0.3">
      <c r="O18082" s="5"/>
    </row>
    <row r="18083" spans="15:15" x14ac:dyDescent="0.3">
      <c r="O18083" s="5"/>
    </row>
    <row r="18084" spans="15:15" x14ac:dyDescent="0.3">
      <c r="O18084" s="5"/>
    </row>
    <row r="18085" spans="15:15" x14ac:dyDescent="0.3">
      <c r="O18085" s="5"/>
    </row>
    <row r="18086" spans="15:15" x14ac:dyDescent="0.3">
      <c r="O18086" s="5"/>
    </row>
    <row r="18087" spans="15:15" x14ac:dyDescent="0.3">
      <c r="O18087" s="5"/>
    </row>
    <row r="18088" spans="15:15" x14ac:dyDescent="0.3">
      <c r="O18088" s="5"/>
    </row>
    <row r="18089" spans="15:15" x14ac:dyDescent="0.3">
      <c r="O18089" s="5"/>
    </row>
    <row r="18090" spans="15:15" x14ac:dyDescent="0.3">
      <c r="O18090" s="5"/>
    </row>
    <row r="18091" spans="15:15" x14ac:dyDescent="0.3">
      <c r="O18091" s="5"/>
    </row>
    <row r="18092" spans="15:15" x14ac:dyDescent="0.3">
      <c r="O18092" s="5"/>
    </row>
    <row r="18093" spans="15:15" x14ac:dyDescent="0.3">
      <c r="O18093" s="5"/>
    </row>
    <row r="18094" spans="15:15" x14ac:dyDescent="0.3">
      <c r="O18094" s="5"/>
    </row>
    <row r="18095" spans="15:15" x14ac:dyDescent="0.3">
      <c r="O18095" s="5"/>
    </row>
    <row r="18096" spans="15:15" x14ac:dyDescent="0.3">
      <c r="O18096" s="5"/>
    </row>
    <row r="18097" spans="15:15" x14ac:dyDescent="0.3">
      <c r="O18097" s="5"/>
    </row>
    <row r="18098" spans="15:15" x14ac:dyDescent="0.3">
      <c r="O18098" s="5"/>
    </row>
    <row r="18099" spans="15:15" x14ac:dyDescent="0.3">
      <c r="O18099" s="5"/>
    </row>
    <row r="18100" spans="15:15" x14ac:dyDescent="0.3">
      <c r="O18100" s="5"/>
    </row>
    <row r="18101" spans="15:15" x14ac:dyDescent="0.3">
      <c r="O18101" s="5"/>
    </row>
    <row r="18102" spans="15:15" x14ac:dyDescent="0.3">
      <c r="O18102" s="5"/>
    </row>
    <row r="18103" spans="15:15" x14ac:dyDescent="0.3">
      <c r="O18103" s="5"/>
    </row>
    <row r="18104" spans="15:15" x14ac:dyDescent="0.3">
      <c r="O18104" s="5"/>
    </row>
    <row r="18105" spans="15:15" x14ac:dyDescent="0.3">
      <c r="O18105" s="5"/>
    </row>
    <row r="18106" spans="15:15" x14ac:dyDescent="0.3">
      <c r="O18106" s="5"/>
    </row>
    <row r="18107" spans="15:15" x14ac:dyDescent="0.3">
      <c r="O18107" s="5"/>
    </row>
    <row r="18108" spans="15:15" x14ac:dyDescent="0.3">
      <c r="O18108" s="5"/>
    </row>
    <row r="18109" spans="15:15" x14ac:dyDescent="0.3">
      <c r="O18109" s="5"/>
    </row>
    <row r="18110" spans="15:15" x14ac:dyDescent="0.3">
      <c r="O18110" s="5"/>
    </row>
    <row r="18111" spans="15:15" x14ac:dyDescent="0.3">
      <c r="O18111" s="5"/>
    </row>
    <row r="18112" spans="15:15" x14ac:dyDescent="0.3">
      <c r="O18112" s="5"/>
    </row>
    <row r="18113" spans="15:15" x14ac:dyDescent="0.3">
      <c r="O18113" s="5"/>
    </row>
    <row r="18114" spans="15:15" x14ac:dyDescent="0.3">
      <c r="O18114" s="5"/>
    </row>
    <row r="18115" spans="15:15" x14ac:dyDescent="0.3">
      <c r="O18115" s="5"/>
    </row>
    <row r="18116" spans="15:15" x14ac:dyDescent="0.3">
      <c r="O18116" s="5"/>
    </row>
    <row r="18117" spans="15:15" x14ac:dyDescent="0.3">
      <c r="O18117" s="5"/>
    </row>
    <row r="18118" spans="15:15" x14ac:dyDescent="0.3">
      <c r="O18118" s="5"/>
    </row>
    <row r="18119" spans="15:15" x14ac:dyDescent="0.3">
      <c r="O18119" s="5"/>
    </row>
    <row r="18120" spans="15:15" x14ac:dyDescent="0.3">
      <c r="O18120" s="5"/>
    </row>
    <row r="18121" spans="15:15" x14ac:dyDescent="0.3">
      <c r="O18121" s="5"/>
    </row>
    <row r="18122" spans="15:15" x14ac:dyDescent="0.3">
      <c r="O18122" s="5"/>
    </row>
    <row r="18123" spans="15:15" x14ac:dyDescent="0.3">
      <c r="O18123" s="5"/>
    </row>
    <row r="18124" spans="15:15" x14ac:dyDescent="0.3">
      <c r="O18124" s="5"/>
    </row>
    <row r="18125" spans="15:15" x14ac:dyDescent="0.3">
      <c r="O18125" s="5"/>
    </row>
    <row r="18126" spans="15:15" x14ac:dyDescent="0.3">
      <c r="O18126" s="5"/>
    </row>
    <row r="18127" spans="15:15" x14ac:dyDescent="0.3">
      <c r="O18127" s="5"/>
    </row>
    <row r="18128" spans="15:15" x14ac:dyDescent="0.3">
      <c r="O18128" s="5"/>
    </row>
    <row r="18129" spans="15:15" x14ac:dyDescent="0.3">
      <c r="O18129" s="5"/>
    </row>
    <row r="18130" spans="15:15" x14ac:dyDescent="0.3">
      <c r="O18130" s="5"/>
    </row>
    <row r="18131" spans="15:15" x14ac:dyDescent="0.3">
      <c r="O18131" s="5"/>
    </row>
    <row r="18132" spans="15:15" x14ac:dyDescent="0.3">
      <c r="O18132" s="5"/>
    </row>
    <row r="18133" spans="15:15" x14ac:dyDescent="0.3">
      <c r="O18133" s="5"/>
    </row>
    <row r="18134" spans="15:15" x14ac:dyDescent="0.3">
      <c r="O18134" s="5"/>
    </row>
    <row r="18135" spans="15:15" x14ac:dyDescent="0.3">
      <c r="O18135" s="5"/>
    </row>
    <row r="18136" spans="15:15" x14ac:dyDescent="0.3">
      <c r="O18136" s="5"/>
    </row>
    <row r="18137" spans="15:15" x14ac:dyDescent="0.3">
      <c r="O18137" s="5"/>
    </row>
    <row r="18138" spans="15:15" x14ac:dyDescent="0.3">
      <c r="O18138" s="5"/>
    </row>
    <row r="18139" spans="15:15" x14ac:dyDescent="0.3">
      <c r="O18139" s="5"/>
    </row>
    <row r="18140" spans="15:15" x14ac:dyDescent="0.3">
      <c r="O18140" s="5"/>
    </row>
    <row r="18141" spans="15:15" x14ac:dyDescent="0.3">
      <c r="O18141" s="5"/>
    </row>
    <row r="18142" spans="15:15" x14ac:dyDescent="0.3">
      <c r="O18142" s="5"/>
    </row>
    <row r="18143" spans="15:15" x14ac:dyDescent="0.3">
      <c r="O18143" s="5"/>
    </row>
    <row r="18144" spans="15:15" x14ac:dyDescent="0.3">
      <c r="O18144" s="5"/>
    </row>
    <row r="18145" spans="15:15" x14ac:dyDescent="0.3">
      <c r="O18145" s="5"/>
    </row>
    <row r="18146" spans="15:15" x14ac:dyDescent="0.3">
      <c r="O18146" s="5"/>
    </row>
    <row r="18147" spans="15:15" x14ac:dyDescent="0.3">
      <c r="O18147" s="5"/>
    </row>
    <row r="18148" spans="15:15" x14ac:dyDescent="0.3">
      <c r="O18148" s="5"/>
    </row>
    <row r="18149" spans="15:15" x14ac:dyDescent="0.3">
      <c r="O18149" s="5"/>
    </row>
    <row r="18150" spans="15:15" x14ac:dyDescent="0.3">
      <c r="O18150" s="5"/>
    </row>
    <row r="18151" spans="15:15" x14ac:dyDescent="0.3">
      <c r="O18151" s="5"/>
    </row>
    <row r="18152" spans="15:15" x14ac:dyDescent="0.3">
      <c r="O18152" s="5"/>
    </row>
    <row r="18153" spans="15:15" x14ac:dyDescent="0.3">
      <c r="O18153" s="5"/>
    </row>
    <row r="18154" spans="15:15" x14ac:dyDescent="0.3">
      <c r="O18154" s="5"/>
    </row>
    <row r="18155" spans="15:15" x14ac:dyDescent="0.3">
      <c r="O18155" s="5"/>
    </row>
    <row r="18156" spans="15:15" x14ac:dyDescent="0.3">
      <c r="O18156" s="5"/>
    </row>
    <row r="18157" spans="15:15" x14ac:dyDescent="0.3">
      <c r="O18157" s="5"/>
    </row>
    <row r="18158" spans="15:15" x14ac:dyDescent="0.3">
      <c r="O18158" s="5"/>
    </row>
    <row r="18159" spans="15:15" x14ac:dyDescent="0.3">
      <c r="O18159" s="5"/>
    </row>
    <row r="18160" spans="15:15" x14ac:dyDescent="0.3">
      <c r="O18160" s="5"/>
    </row>
    <row r="18161" spans="15:15" x14ac:dyDescent="0.3">
      <c r="O18161" s="5"/>
    </row>
    <row r="18162" spans="15:15" x14ac:dyDescent="0.3">
      <c r="O18162" s="5"/>
    </row>
    <row r="18163" spans="15:15" x14ac:dyDescent="0.3">
      <c r="O18163" s="5"/>
    </row>
    <row r="18164" spans="15:15" x14ac:dyDescent="0.3">
      <c r="O18164" s="5"/>
    </row>
    <row r="18165" spans="15:15" x14ac:dyDescent="0.3">
      <c r="O18165" s="5"/>
    </row>
    <row r="18166" spans="15:15" x14ac:dyDescent="0.3">
      <c r="O18166" s="5"/>
    </row>
    <row r="18167" spans="15:15" x14ac:dyDescent="0.3">
      <c r="O18167" s="5"/>
    </row>
    <row r="18168" spans="15:15" x14ac:dyDescent="0.3">
      <c r="O18168" s="5"/>
    </row>
    <row r="18169" spans="15:15" x14ac:dyDescent="0.3">
      <c r="O18169" s="5"/>
    </row>
    <row r="18170" spans="15:15" x14ac:dyDescent="0.3">
      <c r="O18170" s="5"/>
    </row>
    <row r="18171" spans="15:15" x14ac:dyDescent="0.3">
      <c r="O18171" s="5"/>
    </row>
    <row r="18172" spans="15:15" x14ac:dyDescent="0.3">
      <c r="O18172" s="5"/>
    </row>
    <row r="18173" spans="15:15" x14ac:dyDescent="0.3">
      <c r="O18173" s="5"/>
    </row>
    <row r="18174" spans="15:15" x14ac:dyDescent="0.3">
      <c r="O18174" s="5"/>
    </row>
    <row r="18175" spans="15:15" x14ac:dyDescent="0.3">
      <c r="O18175" s="5"/>
    </row>
    <row r="18176" spans="15:15" x14ac:dyDescent="0.3">
      <c r="O18176" s="5"/>
    </row>
    <row r="18177" spans="15:15" x14ac:dyDescent="0.3">
      <c r="O18177" s="5"/>
    </row>
    <row r="18178" spans="15:15" x14ac:dyDescent="0.3">
      <c r="O18178" s="5"/>
    </row>
    <row r="18179" spans="15:15" x14ac:dyDescent="0.3">
      <c r="O18179" s="5"/>
    </row>
    <row r="18180" spans="15:15" x14ac:dyDescent="0.3">
      <c r="O18180" s="5"/>
    </row>
    <row r="18181" spans="15:15" x14ac:dyDescent="0.3">
      <c r="O18181" s="5"/>
    </row>
    <row r="18182" spans="15:15" x14ac:dyDescent="0.3">
      <c r="O18182" s="5"/>
    </row>
    <row r="18183" spans="15:15" x14ac:dyDescent="0.3">
      <c r="O18183" s="5"/>
    </row>
    <row r="18184" spans="15:15" x14ac:dyDescent="0.3">
      <c r="O18184" s="5"/>
    </row>
    <row r="18185" spans="15:15" x14ac:dyDescent="0.3">
      <c r="O18185" s="5"/>
    </row>
    <row r="18186" spans="15:15" x14ac:dyDescent="0.3">
      <c r="O18186" s="5"/>
    </row>
    <row r="18187" spans="15:15" x14ac:dyDescent="0.3">
      <c r="O18187" s="5"/>
    </row>
    <row r="18188" spans="15:15" x14ac:dyDescent="0.3">
      <c r="O18188" s="5"/>
    </row>
    <row r="18189" spans="15:15" x14ac:dyDescent="0.3">
      <c r="O18189" s="5"/>
    </row>
    <row r="18190" spans="15:15" x14ac:dyDescent="0.3">
      <c r="O18190" s="5"/>
    </row>
    <row r="18191" spans="15:15" x14ac:dyDescent="0.3">
      <c r="O18191" s="5"/>
    </row>
    <row r="18192" spans="15:15" x14ac:dyDescent="0.3">
      <c r="O18192" s="5"/>
    </row>
    <row r="18193" spans="15:15" x14ac:dyDescent="0.3">
      <c r="O18193" s="5"/>
    </row>
    <row r="18194" spans="15:15" x14ac:dyDescent="0.3">
      <c r="O18194" s="5"/>
    </row>
    <row r="18195" spans="15:15" x14ac:dyDescent="0.3">
      <c r="O18195" s="5"/>
    </row>
    <row r="18196" spans="15:15" x14ac:dyDescent="0.3">
      <c r="O18196" s="5"/>
    </row>
    <row r="18197" spans="15:15" x14ac:dyDescent="0.3">
      <c r="O18197" s="5"/>
    </row>
    <row r="18198" spans="15:15" x14ac:dyDescent="0.3">
      <c r="O18198" s="5"/>
    </row>
    <row r="18199" spans="15:15" x14ac:dyDescent="0.3">
      <c r="O18199" s="5"/>
    </row>
    <row r="18200" spans="15:15" x14ac:dyDescent="0.3">
      <c r="O18200" s="5"/>
    </row>
    <row r="18201" spans="15:15" x14ac:dyDescent="0.3">
      <c r="O18201" s="5"/>
    </row>
    <row r="18202" spans="15:15" x14ac:dyDescent="0.3">
      <c r="O18202" s="5"/>
    </row>
    <row r="18203" spans="15:15" x14ac:dyDescent="0.3">
      <c r="O18203" s="5"/>
    </row>
    <row r="18204" spans="15:15" x14ac:dyDescent="0.3">
      <c r="O18204" s="5"/>
    </row>
    <row r="18205" spans="15:15" x14ac:dyDescent="0.3">
      <c r="O18205" s="5"/>
    </row>
    <row r="18206" spans="15:15" x14ac:dyDescent="0.3">
      <c r="O18206" s="5"/>
    </row>
    <row r="18207" spans="15:15" x14ac:dyDescent="0.3">
      <c r="O18207" s="5"/>
    </row>
    <row r="18208" spans="15:15" x14ac:dyDescent="0.3">
      <c r="O18208" s="5"/>
    </row>
    <row r="18209" spans="15:15" x14ac:dyDescent="0.3">
      <c r="O18209" s="5"/>
    </row>
    <row r="18210" spans="15:15" x14ac:dyDescent="0.3">
      <c r="O18210" s="5"/>
    </row>
    <row r="18211" spans="15:15" x14ac:dyDescent="0.3">
      <c r="O18211" s="5"/>
    </row>
    <row r="18212" spans="15:15" x14ac:dyDescent="0.3">
      <c r="O18212" s="5"/>
    </row>
    <row r="18213" spans="15:15" x14ac:dyDescent="0.3">
      <c r="O18213" s="5"/>
    </row>
    <row r="18214" spans="15:15" x14ac:dyDescent="0.3">
      <c r="O18214" s="5"/>
    </row>
    <row r="18215" spans="15:15" x14ac:dyDescent="0.3">
      <c r="O18215" s="5"/>
    </row>
    <row r="18216" spans="15:15" x14ac:dyDescent="0.3">
      <c r="O18216" s="5"/>
    </row>
    <row r="18217" spans="15:15" x14ac:dyDescent="0.3">
      <c r="O18217" s="5"/>
    </row>
    <row r="18218" spans="15:15" x14ac:dyDescent="0.3">
      <c r="O18218" s="5"/>
    </row>
    <row r="18219" spans="15:15" x14ac:dyDescent="0.3">
      <c r="O18219" s="5"/>
    </row>
    <row r="18220" spans="15:15" x14ac:dyDescent="0.3">
      <c r="O18220" s="5"/>
    </row>
    <row r="18221" spans="15:15" x14ac:dyDescent="0.3">
      <c r="O18221" s="5"/>
    </row>
    <row r="18222" spans="15:15" x14ac:dyDescent="0.3">
      <c r="O18222" s="5"/>
    </row>
    <row r="18223" spans="15:15" x14ac:dyDescent="0.3">
      <c r="O18223" s="5"/>
    </row>
    <row r="18224" spans="15:15" x14ac:dyDescent="0.3">
      <c r="O18224" s="5"/>
    </row>
    <row r="18225" spans="15:15" x14ac:dyDescent="0.3">
      <c r="O18225" s="5"/>
    </row>
    <row r="18226" spans="15:15" x14ac:dyDescent="0.3">
      <c r="O18226" s="5"/>
    </row>
    <row r="18227" spans="15:15" x14ac:dyDescent="0.3">
      <c r="O18227" s="5"/>
    </row>
    <row r="18228" spans="15:15" x14ac:dyDescent="0.3">
      <c r="O18228" s="5"/>
    </row>
    <row r="18229" spans="15:15" x14ac:dyDescent="0.3">
      <c r="O18229" s="5"/>
    </row>
    <row r="18230" spans="15:15" x14ac:dyDescent="0.3">
      <c r="O18230" s="5"/>
    </row>
    <row r="18231" spans="15:15" x14ac:dyDescent="0.3">
      <c r="O18231" s="5"/>
    </row>
    <row r="18232" spans="15:15" x14ac:dyDescent="0.3">
      <c r="O18232" s="5"/>
    </row>
    <row r="18233" spans="15:15" x14ac:dyDescent="0.3">
      <c r="O18233" s="5"/>
    </row>
    <row r="18234" spans="15:15" x14ac:dyDescent="0.3">
      <c r="O18234" s="5"/>
    </row>
    <row r="18235" spans="15:15" x14ac:dyDescent="0.3">
      <c r="O18235" s="5"/>
    </row>
    <row r="18236" spans="15:15" x14ac:dyDescent="0.3">
      <c r="O18236" s="5"/>
    </row>
    <row r="18237" spans="15:15" x14ac:dyDescent="0.3">
      <c r="O18237" s="5"/>
    </row>
    <row r="18238" spans="15:15" x14ac:dyDescent="0.3">
      <c r="O18238" s="5"/>
    </row>
    <row r="18239" spans="15:15" x14ac:dyDescent="0.3">
      <c r="O18239" s="5"/>
    </row>
    <row r="18240" spans="15:15" x14ac:dyDescent="0.3">
      <c r="O18240" s="5"/>
    </row>
    <row r="18241" spans="15:15" x14ac:dyDescent="0.3">
      <c r="O18241" s="5"/>
    </row>
    <row r="18242" spans="15:15" x14ac:dyDescent="0.3">
      <c r="O18242" s="5"/>
    </row>
    <row r="18243" spans="15:15" x14ac:dyDescent="0.3">
      <c r="O18243" s="5"/>
    </row>
    <row r="18244" spans="15:15" x14ac:dyDescent="0.3">
      <c r="O18244" s="5"/>
    </row>
    <row r="18245" spans="15:15" x14ac:dyDescent="0.3">
      <c r="O18245" s="5"/>
    </row>
    <row r="18246" spans="15:15" x14ac:dyDescent="0.3">
      <c r="O18246" s="5"/>
    </row>
    <row r="18247" spans="15:15" x14ac:dyDescent="0.3">
      <c r="O18247" s="5"/>
    </row>
    <row r="18248" spans="15:15" x14ac:dyDescent="0.3">
      <c r="O18248" s="5"/>
    </row>
    <row r="18249" spans="15:15" x14ac:dyDescent="0.3">
      <c r="O18249" s="5"/>
    </row>
    <row r="18250" spans="15:15" x14ac:dyDescent="0.3">
      <c r="O18250" s="5"/>
    </row>
    <row r="18251" spans="15:15" x14ac:dyDescent="0.3">
      <c r="O18251" s="5"/>
    </row>
    <row r="18252" spans="15:15" x14ac:dyDescent="0.3">
      <c r="O18252" s="5"/>
    </row>
    <row r="18253" spans="15:15" x14ac:dyDescent="0.3">
      <c r="O18253" s="5"/>
    </row>
    <row r="18254" spans="15:15" x14ac:dyDescent="0.3">
      <c r="O18254" s="5"/>
    </row>
    <row r="18255" spans="15:15" x14ac:dyDescent="0.3">
      <c r="O18255" s="5"/>
    </row>
    <row r="18256" spans="15:15" x14ac:dyDescent="0.3">
      <c r="O18256" s="5"/>
    </row>
    <row r="18257" spans="15:15" x14ac:dyDescent="0.3">
      <c r="O18257" s="5"/>
    </row>
    <row r="18258" spans="15:15" x14ac:dyDescent="0.3">
      <c r="O18258" s="5"/>
    </row>
    <row r="18259" spans="15:15" x14ac:dyDescent="0.3">
      <c r="O18259" s="5"/>
    </row>
    <row r="18260" spans="15:15" x14ac:dyDescent="0.3">
      <c r="O18260" s="5"/>
    </row>
    <row r="18261" spans="15:15" x14ac:dyDescent="0.3">
      <c r="O18261" s="5"/>
    </row>
    <row r="18262" spans="15:15" x14ac:dyDescent="0.3">
      <c r="O18262" s="5"/>
    </row>
    <row r="18263" spans="15:15" x14ac:dyDescent="0.3">
      <c r="O18263" s="5"/>
    </row>
    <row r="18264" spans="15:15" x14ac:dyDescent="0.3">
      <c r="O18264" s="5"/>
    </row>
    <row r="18265" spans="15:15" x14ac:dyDescent="0.3">
      <c r="O18265" s="5"/>
    </row>
    <row r="18266" spans="15:15" x14ac:dyDescent="0.3">
      <c r="O18266" s="5"/>
    </row>
    <row r="18267" spans="15:15" x14ac:dyDescent="0.3">
      <c r="O18267" s="5"/>
    </row>
    <row r="18268" spans="15:15" x14ac:dyDescent="0.3">
      <c r="O18268" s="5"/>
    </row>
    <row r="18269" spans="15:15" x14ac:dyDescent="0.3">
      <c r="O18269" s="5"/>
    </row>
    <row r="18270" spans="15:15" x14ac:dyDescent="0.3">
      <c r="O18270" s="5"/>
    </row>
    <row r="18271" spans="15:15" x14ac:dyDescent="0.3">
      <c r="O18271" s="5"/>
    </row>
    <row r="18272" spans="15:15" x14ac:dyDescent="0.3">
      <c r="O18272" s="5"/>
    </row>
    <row r="18273" spans="15:15" x14ac:dyDescent="0.3">
      <c r="O18273" s="5"/>
    </row>
    <row r="18274" spans="15:15" x14ac:dyDescent="0.3">
      <c r="O18274" s="5"/>
    </row>
    <row r="18275" spans="15:15" x14ac:dyDescent="0.3">
      <c r="O18275" s="5"/>
    </row>
    <row r="18276" spans="15:15" x14ac:dyDescent="0.3">
      <c r="O18276" s="5"/>
    </row>
    <row r="18277" spans="15:15" x14ac:dyDescent="0.3">
      <c r="O18277" s="5"/>
    </row>
    <row r="18278" spans="15:15" x14ac:dyDescent="0.3">
      <c r="O18278" s="5"/>
    </row>
    <row r="18279" spans="15:15" x14ac:dyDescent="0.3">
      <c r="O18279" s="5"/>
    </row>
    <row r="18280" spans="15:15" x14ac:dyDescent="0.3">
      <c r="O18280" s="5"/>
    </row>
    <row r="18281" spans="15:15" x14ac:dyDescent="0.3">
      <c r="O18281" s="5"/>
    </row>
    <row r="18282" spans="15:15" x14ac:dyDescent="0.3">
      <c r="O18282" s="5"/>
    </row>
    <row r="18283" spans="15:15" x14ac:dyDescent="0.3">
      <c r="O18283" s="5"/>
    </row>
    <row r="18284" spans="15:15" x14ac:dyDescent="0.3">
      <c r="O18284" s="5"/>
    </row>
    <row r="18285" spans="15:15" x14ac:dyDescent="0.3">
      <c r="O18285" s="5"/>
    </row>
    <row r="18286" spans="15:15" x14ac:dyDescent="0.3">
      <c r="O18286" s="5"/>
    </row>
    <row r="18287" spans="15:15" x14ac:dyDescent="0.3">
      <c r="O18287" s="5"/>
    </row>
    <row r="18288" spans="15:15" x14ac:dyDescent="0.3">
      <c r="O18288" s="5"/>
    </row>
    <row r="18289" spans="15:15" x14ac:dyDescent="0.3">
      <c r="O18289" s="5"/>
    </row>
    <row r="18290" spans="15:15" x14ac:dyDescent="0.3">
      <c r="O18290" s="5"/>
    </row>
    <row r="18291" spans="15:15" x14ac:dyDescent="0.3">
      <c r="O18291" s="5"/>
    </row>
    <row r="18292" spans="15:15" x14ac:dyDescent="0.3">
      <c r="O18292" s="5"/>
    </row>
    <row r="18293" spans="15:15" x14ac:dyDescent="0.3">
      <c r="O18293" s="5"/>
    </row>
    <row r="18294" spans="15:15" x14ac:dyDescent="0.3">
      <c r="O18294" s="5"/>
    </row>
    <row r="18295" spans="15:15" x14ac:dyDescent="0.3">
      <c r="O18295" s="5"/>
    </row>
    <row r="18296" spans="15:15" x14ac:dyDescent="0.3">
      <c r="O18296" s="5"/>
    </row>
    <row r="18297" spans="15:15" x14ac:dyDescent="0.3">
      <c r="O18297" s="5"/>
    </row>
    <row r="18298" spans="15:15" x14ac:dyDescent="0.3">
      <c r="O18298" s="5"/>
    </row>
    <row r="18299" spans="15:15" x14ac:dyDescent="0.3">
      <c r="O18299" s="5"/>
    </row>
    <row r="18300" spans="15:15" x14ac:dyDescent="0.3">
      <c r="O18300" s="5"/>
    </row>
    <row r="18301" spans="15:15" x14ac:dyDescent="0.3">
      <c r="O18301" s="5"/>
    </row>
    <row r="18302" spans="15:15" x14ac:dyDescent="0.3">
      <c r="O18302" s="5"/>
    </row>
    <row r="18303" spans="15:15" x14ac:dyDescent="0.3">
      <c r="O18303" s="5"/>
    </row>
    <row r="18304" spans="15:15" x14ac:dyDescent="0.3">
      <c r="O18304" s="5"/>
    </row>
    <row r="18305" spans="15:15" x14ac:dyDescent="0.3">
      <c r="O18305" s="5"/>
    </row>
    <row r="18306" spans="15:15" x14ac:dyDescent="0.3">
      <c r="O18306" s="5"/>
    </row>
    <row r="18307" spans="15:15" x14ac:dyDescent="0.3">
      <c r="O18307" s="5"/>
    </row>
    <row r="18308" spans="15:15" x14ac:dyDescent="0.3">
      <c r="O18308" s="5"/>
    </row>
    <row r="18309" spans="15:15" x14ac:dyDescent="0.3">
      <c r="O18309" s="5"/>
    </row>
    <row r="18310" spans="15:15" x14ac:dyDescent="0.3">
      <c r="O18310" s="5"/>
    </row>
    <row r="18311" spans="15:15" x14ac:dyDescent="0.3">
      <c r="O18311" s="5"/>
    </row>
    <row r="18312" spans="15:15" x14ac:dyDescent="0.3">
      <c r="O18312" s="5"/>
    </row>
    <row r="18313" spans="15:15" x14ac:dyDescent="0.3">
      <c r="O18313" s="5"/>
    </row>
    <row r="18314" spans="15:15" x14ac:dyDescent="0.3">
      <c r="O18314" s="5"/>
    </row>
    <row r="18315" spans="15:15" x14ac:dyDescent="0.3">
      <c r="O18315" s="5"/>
    </row>
    <row r="18316" spans="15:15" x14ac:dyDescent="0.3">
      <c r="O18316" s="5"/>
    </row>
    <row r="18317" spans="15:15" x14ac:dyDescent="0.3">
      <c r="O18317" s="5"/>
    </row>
    <row r="18318" spans="15:15" x14ac:dyDescent="0.3">
      <c r="O18318" s="5"/>
    </row>
    <row r="18319" spans="15:15" x14ac:dyDescent="0.3">
      <c r="O18319" s="5"/>
    </row>
    <row r="18320" spans="15:15" x14ac:dyDescent="0.3">
      <c r="O18320" s="5"/>
    </row>
    <row r="18321" spans="15:15" x14ac:dyDescent="0.3">
      <c r="O18321" s="5"/>
    </row>
    <row r="18322" spans="15:15" x14ac:dyDescent="0.3">
      <c r="O18322" s="5"/>
    </row>
    <row r="18323" spans="15:15" x14ac:dyDescent="0.3">
      <c r="O18323" s="5"/>
    </row>
    <row r="18324" spans="15:15" x14ac:dyDescent="0.3">
      <c r="O18324" s="5"/>
    </row>
    <row r="18325" spans="15:15" x14ac:dyDescent="0.3">
      <c r="O18325" s="5"/>
    </row>
    <row r="18326" spans="15:15" x14ac:dyDescent="0.3">
      <c r="O18326" s="5"/>
    </row>
    <row r="18327" spans="15:15" x14ac:dyDescent="0.3">
      <c r="O18327" s="5"/>
    </row>
    <row r="18328" spans="15:15" x14ac:dyDescent="0.3">
      <c r="O18328" s="5"/>
    </row>
    <row r="18329" spans="15:15" x14ac:dyDescent="0.3">
      <c r="O18329" s="5"/>
    </row>
    <row r="18330" spans="15:15" x14ac:dyDescent="0.3">
      <c r="O18330" s="5"/>
    </row>
    <row r="18331" spans="15:15" x14ac:dyDescent="0.3">
      <c r="O18331" s="5"/>
    </row>
    <row r="18332" spans="15:15" x14ac:dyDescent="0.3">
      <c r="O18332" s="5"/>
    </row>
    <row r="18333" spans="15:15" x14ac:dyDescent="0.3">
      <c r="O18333" s="5"/>
    </row>
    <row r="18334" spans="15:15" x14ac:dyDescent="0.3">
      <c r="O18334" s="5"/>
    </row>
    <row r="18335" spans="15:15" x14ac:dyDescent="0.3">
      <c r="O18335" s="5"/>
    </row>
    <row r="18336" spans="15:15" x14ac:dyDescent="0.3">
      <c r="O18336" s="5"/>
    </row>
    <row r="18337" spans="15:15" x14ac:dyDescent="0.3">
      <c r="O18337" s="5"/>
    </row>
    <row r="18338" spans="15:15" x14ac:dyDescent="0.3">
      <c r="O18338" s="5"/>
    </row>
    <row r="18339" spans="15:15" x14ac:dyDescent="0.3">
      <c r="O18339" s="5"/>
    </row>
    <row r="18340" spans="15:15" x14ac:dyDescent="0.3">
      <c r="O18340" s="5"/>
    </row>
    <row r="18341" spans="15:15" x14ac:dyDescent="0.3">
      <c r="O18341" s="5"/>
    </row>
    <row r="18342" spans="15:15" x14ac:dyDescent="0.3">
      <c r="O18342" s="5"/>
    </row>
    <row r="18343" spans="15:15" x14ac:dyDescent="0.3">
      <c r="O18343" s="5"/>
    </row>
    <row r="18344" spans="15:15" x14ac:dyDescent="0.3">
      <c r="O18344" s="5"/>
    </row>
    <row r="18345" spans="15:15" x14ac:dyDescent="0.3">
      <c r="O18345" s="5"/>
    </row>
    <row r="18346" spans="15:15" x14ac:dyDescent="0.3">
      <c r="O18346" s="5"/>
    </row>
    <row r="18347" spans="15:15" x14ac:dyDescent="0.3">
      <c r="O18347" s="5"/>
    </row>
    <row r="18348" spans="15:15" x14ac:dyDescent="0.3">
      <c r="O18348" s="5"/>
    </row>
    <row r="18349" spans="15:15" x14ac:dyDescent="0.3">
      <c r="O18349" s="5"/>
    </row>
    <row r="18350" spans="15:15" x14ac:dyDescent="0.3">
      <c r="O18350" s="5"/>
    </row>
    <row r="18351" spans="15:15" x14ac:dyDescent="0.3">
      <c r="O18351" s="5"/>
    </row>
    <row r="18352" spans="15:15" x14ac:dyDescent="0.3">
      <c r="O18352" s="5"/>
    </row>
    <row r="18353" spans="15:15" x14ac:dyDescent="0.3">
      <c r="O18353" s="5"/>
    </row>
    <row r="18354" spans="15:15" x14ac:dyDescent="0.3">
      <c r="O18354" s="5"/>
    </row>
    <row r="18355" spans="15:15" x14ac:dyDescent="0.3">
      <c r="O18355" s="5"/>
    </row>
    <row r="18356" spans="15:15" x14ac:dyDescent="0.3">
      <c r="O18356" s="5"/>
    </row>
    <row r="18357" spans="15:15" x14ac:dyDescent="0.3">
      <c r="O18357" s="5"/>
    </row>
    <row r="18358" spans="15:15" x14ac:dyDescent="0.3">
      <c r="O18358" s="5"/>
    </row>
    <row r="18359" spans="15:15" x14ac:dyDescent="0.3">
      <c r="O18359" s="5"/>
    </row>
    <row r="18360" spans="15:15" x14ac:dyDescent="0.3">
      <c r="O18360" s="5"/>
    </row>
    <row r="18361" spans="15:15" x14ac:dyDescent="0.3">
      <c r="O18361" s="5"/>
    </row>
    <row r="18362" spans="15:15" x14ac:dyDescent="0.3">
      <c r="O18362" s="5"/>
    </row>
    <row r="18363" spans="15:15" x14ac:dyDescent="0.3">
      <c r="O18363" s="5"/>
    </row>
    <row r="18364" spans="15:15" x14ac:dyDescent="0.3">
      <c r="O18364" s="5"/>
    </row>
    <row r="18365" spans="15:15" x14ac:dyDescent="0.3">
      <c r="O18365" s="5"/>
    </row>
    <row r="18366" spans="15:15" x14ac:dyDescent="0.3">
      <c r="O18366" s="5"/>
    </row>
    <row r="18367" spans="15:15" x14ac:dyDescent="0.3">
      <c r="O18367" s="5"/>
    </row>
    <row r="18368" spans="15:15" x14ac:dyDescent="0.3">
      <c r="O18368" s="5"/>
    </row>
    <row r="18369" spans="15:15" x14ac:dyDescent="0.3">
      <c r="O18369" s="5"/>
    </row>
    <row r="18370" spans="15:15" x14ac:dyDescent="0.3">
      <c r="O18370" s="5"/>
    </row>
    <row r="18371" spans="15:15" x14ac:dyDescent="0.3">
      <c r="O18371" s="5"/>
    </row>
    <row r="18372" spans="15:15" x14ac:dyDescent="0.3">
      <c r="O18372" s="5"/>
    </row>
    <row r="18373" spans="15:15" x14ac:dyDescent="0.3">
      <c r="O18373" s="5"/>
    </row>
    <row r="18374" spans="15:15" x14ac:dyDescent="0.3">
      <c r="O18374" s="5"/>
    </row>
    <row r="18375" spans="15:15" x14ac:dyDescent="0.3">
      <c r="O18375" s="5"/>
    </row>
    <row r="18376" spans="15:15" x14ac:dyDescent="0.3">
      <c r="O18376" s="5"/>
    </row>
    <row r="18377" spans="15:15" x14ac:dyDescent="0.3">
      <c r="O18377" s="5"/>
    </row>
    <row r="18378" spans="15:15" x14ac:dyDescent="0.3">
      <c r="O18378" s="5"/>
    </row>
    <row r="18379" spans="15:15" x14ac:dyDescent="0.3">
      <c r="O18379" s="5"/>
    </row>
    <row r="18380" spans="15:15" x14ac:dyDescent="0.3">
      <c r="O18380" s="5"/>
    </row>
    <row r="18381" spans="15:15" x14ac:dyDescent="0.3">
      <c r="O18381" s="5"/>
    </row>
    <row r="18382" spans="15:15" x14ac:dyDescent="0.3">
      <c r="O18382" s="5"/>
    </row>
    <row r="18383" spans="15:15" x14ac:dyDescent="0.3">
      <c r="O18383" s="5"/>
    </row>
    <row r="18384" spans="15:15" x14ac:dyDescent="0.3">
      <c r="O18384" s="5"/>
    </row>
    <row r="18385" spans="15:15" x14ac:dyDescent="0.3">
      <c r="O18385" s="5"/>
    </row>
    <row r="18386" spans="15:15" x14ac:dyDescent="0.3">
      <c r="O18386" s="5"/>
    </row>
    <row r="18387" spans="15:15" x14ac:dyDescent="0.3">
      <c r="O18387" s="5"/>
    </row>
    <row r="18388" spans="15:15" x14ac:dyDescent="0.3">
      <c r="O18388" s="5"/>
    </row>
    <row r="18389" spans="15:15" x14ac:dyDescent="0.3">
      <c r="O18389" s="5"/>
    </row>
    <row r="18390" spans="15:15" x14ac:dyDescent="0.3">
      <c r="O18390" s="5"/>
    </row>
    <row r="18391" spans="15:15" x14ac:dyDescent="0.3">
      <c r="O18391" s="5"/>
    </row>
    <row r="18392" spans="15:15" x14ac:dyDescent="0.3">
      <c r="O18392" s="5"/>
    </row>
    <row r="18393" spans="15:15" x14ac:dyDescent="0.3">
      <c r="O18393" s="5"/>
    </row>
    <row r="18394" spans="15:15" x14ac:dyDescent="0.3">
      <c r="O18394" s="5"/>
    </row>
    <row r="18395" spans="15:15" x14ac:dyDescent="0.3">
      <c r="O18395" s="5"/>
    </row>
    <row r="18396" spans="15:15" x14ac:dyDescent="0.3">
      <c r="O18396" s="5"/>
    </row>
    <row r="18397" spans="15:15" x14ac:dyDescent="0.3">
      <c r="O18397" s="5"/>
    </row>
    <row r="18398" spans="15:15" x14ac:dyDescent="0.3">
      <c r="O18398" s="5"/>
    </row>
    <row r="18399" spans="15:15" x14ac:dyDescent="0.3">
      <c r="O18399" s="5"/>
    </row>
    <row r="18400" spans="15:15" x14ac:dyDescent="0.3">
      <c r="O18400" s="5"/>
    </row>
    <row r="18401" spans="15:15" x14ac:dyDescent="0.3">
      <c r="O18401" s="5"/>
    </row>
    <row r="18402" spans="15:15" x14ac:dyDescent="0.3">
      <c r="O18402" s="5"/>
    </row>
    <row r="18403" spans="15:15" x14ac:dyDescent="0.3">
      <c r="O18403" s="5"/>
    </row>
    <row r="18404" spans="15:15" x14ac:dyDescent="0.3">
      <c r="O18404" s="5"/>
    </row>
    <row r="18405" spans="15:15" x14ac:dyDescent="0.3">
      <c r="O18405" s="5"/>
    </row>
    <row r="18406" spans="15:15" x14ac:dyDescent="0.3">
      <c r="O18406" s="5"/>
    </row>
    <row r="18407" spans="15:15" x14ac:dyDescent="0.3">
      <c r="O18407" s="5"/>
    </row>
    <row r="18408" spans="15:15" x14ac:dyDescent="0.3">
      <c r="O18408" s="5"/>
    </row>
    <row r="18409" spans="15:15" x14ac:dyDescent="0.3">
      <c r="O18409" s="5"/>
    </row>
    <row r="18410" spans="15:15" x14ac:dyDescent="0.3">
      <c r="O18410" s="5"/>
    </row>
    <row r="18411" spans="15:15" x14ac:dyDescent="0.3">
      <c r="O18411" s="5"/>
    </row>
    <row r="18412" spans="15:15" x14ac:dyDescent="0.3">
      <c r="O18412" s="5"/>
    </row>
    <row r="18413" spans="15:15" x14ac:dyDescent="0.3">
      <c r="O18413" s="5"/>
    </row>
    <row r="18414" spans="15:15" x14ac:dyDescent="0.3">
      <c r="O18414" s="5"/>
    </row>
    <row r="18415" spans="15:15" x14ac:dyDescent="0.3">
      <c r="O18415" s="5"/>
    </row>
    <row r="18416" spans="15:15" x14ac:dyDescent="0.3">
      <c r="O18416" s="5"/>
    </row>
    <row r="18417" spans="15:15" x14ac:dyDescent="0.3">
      <c r="O18417" s="5"/>
    </row>
    <row r="18418" spans="15:15" x14ac:dyDescent="0.3">
      <c r="O18418" s="5"/>
    </row>
    <row r="18419" spans="15:15" x14ac:dyDescent="0.3">
      <c r="O18419" s="5"/>
    </row>
    <row r="18420" spans="15:15" x14ac:dyDescent="0.3">
      <c r="O18420" s="5"/>
    </row>
    <row r="18421" spans="15:15" x14ac:dyDescent="0.3">
      <c r="O18421" s="5"/>
    </row>
    <row r="18422" spans="15:15" x14ac:dyDescent="0.3">
      <c r="O18422" s="5"/>
    </row>
    <row r="18423" spans="15:15" x14ac:dyDescent="0.3">
      <c r="O18423" s="5"/>
    </row>
    <row r="18424" spans="15:15" x14ac:dyDescent="0.3">
      <c r="O18424" s="5"/>
    </row>
    <row r="18425" spans="15:15" x14ac:dyDescent="0.3">
      <c r="O18425" s="5"/>
    </row>
    <row r="18426" spans="15:15" x14ac:dyDescent="0.3">
      <c r="O18426" s="5"/>
    </row>
    <row r="18427" spans="15:15" x14ac:dyDescent="0.3">
      <c r="O18427" s="5"/>
    </row>
    <row r="18428" spans="15:15" x14ac:dyDescent="0.3">
      <c r="O18428" s="5"/>
    </row>
    <row r="18429" spans="15:15" x14ac:dyDescent="0.3">
      <c r="O18429" s="5"/>
    </row>
    <row r="18430" spans="15:15" x14ac:dyDescent="0.3">
      <c r="O18430" s="5"/>
    </row>
    <row r="18431" spans="15:15" x14ac:dyDescent="0.3">
      <c r="O18431" s="5"/>
    </row>
    <row r="18432" spans="15:15" x14ac:dyDescent="0.3">
      <c r="O18432" s="5"/>
    </row>
    <row r="18433" spans="15:15" x14ac:dyDescent="0.3">
      <c r="O18433" s="5"/>
    </row>
    <row r="18434" spans="15:15" x14ac:dyDescent="0.3">
      <c r="O18434" s="5"/>
    </row>
    <row r="18435" spans="15:15" x14ac:dyDescent="0.3">
      <c r="O18435" s="5"/>
    </row>
    <row r="18436" spans="15:15" x14ac:dyDescent="0.3">
      <c r="O18436" s="5"/>
    </row>
    <row r="18437" spans="15:15" x14ac:dyDescent="0.3">
      <c r="O18437" s="5"/>
    </row>
    <row r="18438" spans="15:15" x14ac:dyDescent="0.3">
      <c r="O18438" s="5"/>
    </row>
    <row r="18439" spans="15:15" x14ac:dyDescent="0.3">
      <c r="O18439" s="5"/>
    </row>
    <row r="18440" spans="15:15" x14ac:dyDescent="0.3">
      <c r="O18440" s="5"/>
    </row>
    <row r="18441" spans="15:15" x14ac:dyDescent="0.3">
      <c r="O18441" s="5"/>
    </row>
    <row r="18442" spans="15:15" x14ac:dyDescent="0.3">
      <c r="O18442" s="5"/>
    </row>
    <row r="18443" spans="15:15" x14ac:dyDescent="0.3">
      <c r="O18443" s="5"/>
    </row>
    <row r="18444" spans="15:15" x14ac:dyDescent="0.3">
      <c r="O18444" s="5"/>
    </row>
    <row r="18445" spans="15:15" x14ac:dyDescent="0.3">
      <c r="O18445" s="5"/>
    </row>
    <row r="18446" spans="15:15" x14ac:dyDescent="0.3">
      <c r="O18446" s="5"/>
    </row>
    <row r="18447" spans="15:15" x14ac:dyDescent="0.3">
      <c r="O18447" s="5"/>
    </row>
    <row r="18448" spans="15:15" x14ac:dyDescent="0.3">
      <c r="O18448" s="5"/>
    </row>
    <row r="18449" spans="15:15" x14ac:dyDescent="0.3">
      <c r="O18449" s="5"/>
    </row>
    <row r="18450" spans="15:15" x14ac:dyDescent="0.3">
      <c r="O18450" s="5"/>
    </row>
    <row r="18451" spans="15:15" x14ac:dyDescent="0.3">
      <c r="O18451" s="5"/>
    </row>
    <row r="18452" spans="15:15" x14ac:dyDescent="0.3">
      <c r="O18452" s="5"/>
    </row>
    <row r="18453" spans="15:15" x14ac:dyDescent="0.3">
      <c r="O18453" s="5"/>
    </row>
    <row r="18454" spans="15:15" x14ac:dyDescent="0.3">
      <c r="O18454" s="5"/>
    </row>
    <row r="18455" spans="15:15" x14ac:dyDescent="0.3">
      <c r="O18455" s="5"/>
    </row>
    <row r="18456" spans="15:15" x14ac:dyDescent="0.3">
      <c r="O18456" s="5"/>
    </row>
    <row r="18457" spans="15:15" x14ac:dyDescent="0.3">
      <c r="O18457" s="5"/>
    </row>
    <row r="18458" spans="15:15" x14ac:dyDescent="0.3">
      <c r="O18458" s="5"/>
    </row>
    <row r="18459" spans="15:15" x14ac:dyDescent="0.3">
      <c r="O18459" s="5"/>
    </row>
    <row r="18460" spans="15:15" x14ac:dyDescent="0.3">
      <c r="O18460" s="5"/>
    </row>
    <row r="18461" spans="15:15" x14ac:dyDescent="0.3">
      <c r="O18461" s="5"/>
    </row>
    <row r="18462" spans="15:15" x14ac:dyDescent="0.3">
      <c r="O18462" s="5"/>
    </row>
    <row r="18463" spans="15:15" x14ac:dyDescent="0.3">
      <c r="O18463" s="5"/>
    </row>
    <row r="18464" spans="15:15" x14ac:dyDescent="0.3">
      <c r="O18464" s="5"/>
    </row>
    <row r="18465" spans="15:15" x14ac:dyDescent="0.3">
      <c r="O18465" s="5"/>
    </row>
    <row r="18466" spans="15:15" x14ac:dyDescent="0.3">
      <c r="O18466" s="5"/>
    </row>
    <row r="18467" spans="15:15" x14ac:dyDescent="0.3">
      <c r="O18467" s="5"/>
    </row>
    <row r="18468" spans="15:15" x14ac:dyDescent="0.3">
      <c r="O18468" s="5"/>
    </row>
    <row r="18469" spans="15:15" x14ac:dyDescent="0.3">
      <c r="O18469" s="5"/>
    </row>
    <row r="18470" spans="15:15" x14ac:dyDescent="0.3">
      <c r="O18470" s="5"/>
    </row>
    <row r="18471" spans="15:15" x14ac:dyDescent="0.3">
      <c r="O18471" s="5"/>
    </row>
    <row r="18472" spans="15:15" x14ac:dyDescent="0.3">
      <c r="O18472" s="5"/>
    </row>
    <row r="18473" spans="15:15" x14ac:dyDescent="0.3">
      <c r="O18473" s="5"/>
    </row>
    <row r="18474" spans="15:15" x14ac:dyDescent="0.3">
      <c r="O18474" s="5"/>
    </row>
    <row r="18475" spans="15:15" x14ac:dyDescent="0.3">
      <c r="O18475" s="5"/>
    </row>
    <row r="18476" spans="15:15" x14ac:dyDescent="0.3">
      <c r="O18476" s="5"/>
    </row>
    <row r="18477" spans="15:15" x14ac:dyDescent="0.3">
      <c r="O18477" s="5"/>
    </row>
    <row r="18478" spans="15:15" x14ac:dyDescent="0.3">
      <c r="O18478" s="5"/>
    </row>
    <row r="18479" spans="15:15" x14ac:dyDescent="0.3">
      <c r="O18479" s="5"/>
    </row>
    <row r="18480" spans="15:15" x14ac:dyDescent="0.3">
      <c r="O18480" s="5"/>
    </row>
    <row r="18481" spans="15:15" x14ac:dyDescent="0.3">
      <c r="O18481" s="5"/>
    </row>
    <row r="18482" spans="15:15" x14ac:dyDescent="0.3">
      <c r="O18482" s="5"/>
    </row>
    <row r="18483" spans="15:15" x14ac:dyDescent="0.3">
      <c r="O18483" s="5"/>
    </row>
    <row r="18484" spans="15:15" x14ac:dyDescent="0.3">
      <c r="O18484" s="5"/>
    </row>
    <row r="18485" spans="15:15" x14ac:dyDescent="0.3">
      <c r="O18485" s="5"/>
    </row>
    <row r="18486" spans="15:15" x14ac:dyDescent="0.3">
      <c r="O18486" s="5"/>
    </row>
    <row r="18487" spans="15:15" x14ac:dyDescent="0.3">
      <c r="O18487" s="5"/>
    </row>
    <row r="18488" spans="15:15" x14ac:dyDescent="0.3">
      <c r="O18488" s="5"/>
    </row>
    <row r="18489" spans="15:15" x14ac:dyDescent="0.3">
      <c r="O18489" s="5"/>
    </row>
    <row r="18490" spans="15:15" x14ac:dyDescent="0.3">
      <c r="O18490" s="5"/>
    </row>
    <row r="18491" spans="15:15" x14ac:dyDescent="0.3">
      <c r="O18491" s="5"/>
    </row>
    <row r="18492" spans="15:15" x14ac:dyDescent="0.3">
      <c r="O18492" s="5"/>
    </row>
    <row r="18493" spans="15:15" x14ac:dyDescent="0.3">
      <c r="O18493" s="5"/>
    </row>
    <row r="18494" spans="15:15" x14ac:dyDescent="0.3">
      <c r="O18494" s="5"/>
    </row>
    <row r="18495" spans="15:15" x14ac:dyDescent="0.3">
      <c r="O18495" s="5"/>
    </row>
    <row r="18496" spans="15:15" x14ac:dyDescent="0.3">
      <c r="O18496" s="5"/>
    </row>
    <row r="18497" spans="15:15" x14ac:dyDescent="0.3">
      <c r="O18497" s="5"/>
    </row>
    <row r="18498" spans="15:15" x14ac:dyDescent="0.3">
      <c r="O18498" s="5"/>
    </row>
    <row r="18499" spans="15:15" x14ac:dyDescent="0.3">
      <c r="O18499" s="5"/>
    </row>
    <row r="18500" spans="15:15" x14ac:dyDescent="0.3">
      <c r="O18500" s="5"/>
    </row>
    <row r="18501" spans="15:15" x14ac:dyDescent="0.3">
      <c r="O18501" s="5"/>
    </row>
    <row r="18502" spans="15:15" x14ac:dyDescent="0.3">
      <c r="O18502" s="5"/>
    </row>
    <row r="18503" spans="15:15" x14ac:dyDescent="0.3">
      <c r="O18503" s="5"/>
    </row>
    <row r="18504" spans="15:15" x14ac:dyDescent="0.3">
      <c r="O18504" s="5"/>
    </row>
    <row r="18505" spans="15:15" x14ac:dyDescent="0.3">
      <c r="O18505" s="5"/>
    </row>
    <row r="18506" spans="15:15" x14ac:dyDescent="0.3">
      <c r="O18506" s="5"/>
    </row>
    <row r="18507" spans="15:15" x14ac:dyDescent="0.3">
      <c r="O18507" s="5"/>
    </row>
    <row r="18508" spans="15:15" x14ac:dyDescent="0.3">
      <c r="O18508" s="5"/>
    </row>
    <row r="18509" spans="15:15" x14ac:dyDescent="0.3">
      <c r="O18509" s="5"/>
    </row>
    <row r="18510" spans="15:15" x14ac:dyDescent="0.3">
      <c r="O18510" s="5"/>
    </row>
    <row r="18511" spans="15:15" x14ac:dyDescent="0.3">
      <c r="O18511" s="5"/>
    </row>
    <row r="18512" spans="15:15" x14ac:dyDescent="0.3">
      <c r="O18512" s="5"/>
    </row>
    <row r="18513" spans="15:15" x14ac:dyDescent="0.3">
      <c r="O18513" s="5"/>
    </row>
    <row r="18514" spans="15:15" x14ac:dyDescent="0.3">
      <c r="O18514" s="5"/>
    </row>
    <row r="18515" spans="15:15" x14ac:dyDescent="0.3">
      <c r="O18515" s="5"/>
    </row>
    <row r="18516" spans="15:15" x14ac:dyDescent="0.3">
      <c r="O18516" s="5"/>
    </row>
    <row r="18517" spans="15:15" x14ac:dyDescent="0.3">
      <c r="O18517" s="5"/>
    </row>
    <row r="18518" spans="15:15" x14ac:dyDescent="0.3">
      <c r="O18518" s="5"/>
    </row>
    <row r="18519" spans="15:15" x14ac:dyDescent="0.3">
      <c r="O18519" s="5"/>
    </row>
    <row r="18520" spans="15:15" x14ac:dyDescent="0.3">
      <c r="O18520" s="5"/>
    </row>
    <row r="18521" spans="15:15" x14ac:dyDescent="0.3">
      <c r="O18521" s="5"/>
    </row>
    <row r="18522" spans="15:15" x14ac:dyDescent="0.3">
      <c r="O18522" s="5"/>
    </row>
    <row r="18523" spans="15:15" x14ac:dyDescent="0.3">
      <c r="O18523" s="5"/>
    </row>
    <row r="18524" spans="15:15" x14ac:dyDescent="0.3">
      <c r="O18524" s="5"/>
    </row>
    <row r="18525" spans="15:15" x14ac:dyDescent="0.3">
      <c r="O18525" s="5"/>
    </row>
    <row r="18526" spans="15:15" x14ac:dyDescent="0.3">
      <c r="O18526" s="5"/>
    </row>
    <row r="18527" spans="15:15" x14ac:dyDescent="0.3">
      <c r="O18527" s="5"/>
    </row>
    <row r="18528" spans="15:15" x14ac:dyDescent="0.3">
      <c r="O18528" s="5"/>
    </row>
    <row r="18529" spans="15:15" x14ac:dyDescent="0.3">
      <c r="O18529" s="5"/>
    </row>
    <row r="18530" spans="15:15" x14ac:dyDescent="0.3">
      <c r="O18530" s="5"/>
    </row>
    <row r="18531" spans="15:15" x14ac:dyDescent="0.3">
      <c r="O18531" s="5"/>
    </row>
    <row r="18532" spans="15:15" x14ac:dyDescent="0.3">
      <c r="O18532" s="5"/>
    </row>
    <row r="18533" spans="15:15" x14ac:dyDescent="0.3">
      <c r="O18533" s="5"/>
    </row>
    <row r="18534" spans="15:15" x14ac:dyDescent="0.3">
      <c r="O18534" s="5"/>
    </row>
    <row r="18535" spans="15:15" x14ac:dyDescent="0.3">
      <c r="O18535" s="5"/>
    </row>
    <row r="18536" spans="15:15" x14ac:dyDescent="0.3">
      <c r="O18536" s="5"/>
    </row>
    <row r="18537" spans="15:15" x14ac:dyDescent="0.3">
      <c r="O18537" s="5"/>
    </row>
    <row r="18538" spans="15:15" x14ac:dyDescent="0.3">
      <c r="O18538" s="5"/>
    </row>
    <row r="18539" spans="15:15" x14ac:dyDescent="0.3">
      <c r="O18539" s="5"/>
    </row>
    <row r="18540" spans="15:15" x14ac:dyDescent="0.3">
      <c r="O18540" s="5"/>
    </row>
    <row r="18541" spans="15:15" x14ac:dyDescent="0.3">
      <c r="O18541" s="5"/>
    </row>
    <row r="18542" spans="15:15" x14ac:dyDescent="0.3">
      <c r="O18542" s="5"/>
    </row>
    <row r="18543" spans="15:15" x14ac:dyDescent="0.3">
      <c r="O18543" s="5"/>
    </row>
    <row r="18544" spans="15:15" x14ac:dyDescent="0.3">
      <c r="O18544" s="5"/>
    </row>
    <row r="18545" spans="15:15" x14ac:dyDescent="0.3">
      <c r="O18545" s="5"/>
    </row>
    <row r="18546" spans="15:15" x14ac:dyDescent="0.3">
      <c r="O18546" s="5"/>
    </row>
    <row r="18547" spans="15:15" x14ac:dyDescent="0.3">
      <c r="O18547" s="5"/>
    </row>
    <row r="18548" spans="15:15" x14ac:dyDescent="0.3">
      <c r="O18548" s="5"/>
    </row>
    <row r="18549" spans="15:15" x14ac:dyDescent="0.3">
      <c r="O18549" s="5"/>
    </row>
    <row r="18550" spans="15:15" x14ac:dyDescent="0.3">
      <c r="O18550" s="5"/>
    </row>
    <row r="18551" spans="15:15" x14ac:dyDescent="0.3">
      <c r="O18551" s="5"/>
    </row>
    <row r="18552" spans="15:15" x14ac:dyDescent="0.3">
      <c r="O18552" s="5"/>
    </row>
    <row r="18553" spans="15:15" x14ac:dyDescent="0.3">
      <c r="O18553" s="5"/>
    </row>
    <row r="18554" spans="15:15" x14ac:dyDescent="0.3">
      <c r="O18554" s="5"/>
    </row>
    <row r="18555" spans="15:15" x14ac:dyDescent="0.3">
      <c r="O18555" s="5"/>
    </row>
    <row r="18556" spans="15:15" x14ac:dyDescent="0.3">
      <c r="O18556" s="5"/>
    </row>
    <row r="18557" spans="15:15" x14ac:dyDescent="0.3">
      <c r="O18557" s="5"/>
    </row>
    <row r="18558" spans="15:15" x14ac:dyDescent="0.3">
      <c r="O18558" s="5"/>
    </row>
    <row r="18559" spans="15:15" x14ac:dyDescent="0.3">
      <c r="O18559" s="5"/>
    </row>
    <row r="18560" spans="15:15" x14ac:dyDescent="0.3">
      <c r="O18560" s="5"/>
    </row>
    <row r="18561" spans="15:15" x14ac:dyDescent="0.3">
      <c r="O18561" s="5"/>
    </row>
    <row r="18562" spans="15:15" x14ac:dyDescent="0.3">
      <c r="O18562" s="5"/>
    </row>
    <row r="18563" spans="15:15" x14ac:dyDescent="0.3">
      <c r="O18563" s="5"/>
    </row>
    <row r="18564" spans="15:15" x14ac:dyDescent="0.3">
      <c r="O18564" s="5"/>
    </row>
    <row r="18565" spans="15:15" x14ac:dyDescent="0.3">
      <c r="O18565" s="5"/>
    </row>
    <row r="18566" spans="15:15" x14ac:dyDescent="0.3">
      <c r="O18566" s="5"/>
    </row>
    <row r="18567" spans="15:15" x14ac:dyDescent="0.3">
      <c r="O18567" s="5"/>
    </row>
    <row r="18568" spans="15:15" x14ac:dyDescent="0.3">
      <c r="O18568" s="5"/>
    </row>
    <row r="18569" spans="15:15" x14ac:dyDescent="0.3">
      <c r="O18569" s="5"/>
    </row>
    <row r="18570" spans="15:15" x14ac:dyDescent="0.3">
      <c r="O18570" s="5"/>
    </row>
    <row r="18571" spans="15:15" x14ac:dyDescent="0.3">
      <c r="O18571" s="5"/>
    </row>
    <row r="18572" spans="15:15" x14ac:dyDescent="0.3">
      <c r="O18572" s="5"/>
    </row>
    <row r="18573" spans="15:15" x14ac:dyDescent="0.3">
      <c r="O18573" s="5"/>
    </row>
    <row r="18574" spans="15:15" x14ac:dyDescent="0.3">
      <c r="O18574" s="5"/>
    </row>
    <row r="18575" spans="15:15" x14ac:dyDescent="0.3">
      <c r="O18575" s="5"/>
    </row>
    <row r="18576" spans="15:15" x14ac:dyDescent="0.3">
      <c r="O18576" s="5"/>
    </row>
    <row r="18577" spans="15:15" x14ac:dyDescent="0.3">
      <c r="O18577" s="5"/>
    </row>
    <row r="18578" spans="15:15" x14ac:dyDescent="0.3">
      <c r="O18578" s="5"/>
    </row>
    <row r="18579" spans="15:15" x14ac:dyDescent="0.3">
      <c r="O18579" s="5"/>
    </row>
    <row r="18580" spans="15:15" x14ac:dyDescent="0.3">
      <c r="O18580" s="5"/>
    </row>
    <row r="18581" spans="15:15" x14ac:dyDescent="0.3">
      <c r="O18581" s="5"/>
    </row>
    <row r="18582" spans="15:15" x14ac:dyDescent="0.3">
      <c r="O18582" s="5"/>
    </row>
    <row r="18583" spans="15:15" x14ac:dyDescent="0.3">
      <c r="O18583" s="5"/>
    </row>
    <row r="18584" spans="15:15" x14ac:dyDescent="0.3">
      <c r="O18584" s="5"/>
    </row>
    <row r="18585" spans="15:15" x14ac:dyDescent="0.3">
      <c r="O18585" s="5"/>
    </row>
    <row r="18586" spans="15:15" x14ac:dyDescent="0.3">
      <c r="O18586" s="5"/>
    </row>
    <row r="18587" spans="15:15" x14ac:dyDescent="0.3">
      <c r="O18587" s="5"/>
    </row>
    <row r="18588" spans="15:15" x14ac:dyDescent="0.3">
      <c r="O18588" s="5"/>
    </row>
    <row r="18589" spans="15:15" x14ac:dyDescent="0.3">
      <c r="O18589" s="5"/>
    </row>
    <row r="18590" spans="15:15" x14ac:dyDescent="0.3">
      <c r="O18590" s="5"/>
    </row>
    <row r="18591" spans="15:15" x14ac:dyDescent="0.3">
      <c r="O18591" s="5"/>
    </row>
    <row r="18592" spans="15:15" x14ac:dyDescent="0.3">
      <c r="O18592" s="5"/>
    </row>
    <row r="18593" spans="15:15" x14ac:dyDescent="0.3">
      <c r="O18593" s="5"/>
    </row>
    <row r="18594" spans="15:15" x14ac:dyDescent="0.3">
      <c r="O18594" s="5"/>
    </row>
    <row r="18595" spans="15:15" x14ac:dyDescent="0.3">
      <c r="O18595" s="5"/>
    </row>
    <row r="18596" spans="15:15" x14ac:dyDescent="0.3">
      <c r="O18596" s="5"/>
    </row>
    <row r="18597" spans="15:15" x14ac:dyDescent="0.3">
      <c r="O18597" s="5"/>
    </row>
    <row r="18598" spans="15:15" x14ac:dyDescent="0.3">
      <c r="O18598" s="5"/>
    </row>
    <row r="18599" spans="15:15" x14ac:dyDescent="0.3">
      <c r="O18599" s="5"/>
    </row>
    <row r="18600" spans="15:15" x14ac:dyDescent="0.3">
      <c r="O18600" s="5"/>
    </row>
    <row r="18601" spans="15:15" x14ac:dyDescent="0.3">
      <c r="O18601" s="5"/>
    </row>
    <row r="18602" spans="15:15" x14ac:dyDescent="0.3">
      <c r="O18602" s="5"/>
    </row>
    <row r="18603" spans="15:15" x14ac:dyDescent="0.3">
      <c r="O18603" s="5"/>
    </row>
    <row r="18604" spans="15:15" x14ac:dyDescent="0.3">
      <c r="O18604" s="5"/>
    </row>
    <row r="18605" spans="15:15" x14ac:dyDescent="0.3">
      <c r="O18605" s="5"/>
    </row>
    <row r="18606" spans="15:15" x14ac:dyDescent="0.3">
      <c r="O18606" s="5"/>
    </row>
    <row r="18607" spans="15:15" x14ac:dyDescent="0.3">
      <c r="O18607" s="5"/>
    </row>
    <row r="18608" spans="15:15" x14ac:dyDescent="0.3">
      <c r="O18608" s="5"/>
    </row>
    <row r="18609" spans="15:15" x14ac:dyDescent="0.3">
      <c r="O18609" s="5"/>
    </row>
    <row r="18610" spans="15:15" x14ac:dyDescent="0.3">
      <c r="O18610" s="5"/>
    </row>
    <row r="18611" spans="15:15" x14ac:dyDescent="0.3">
      <c r="O18611" s="5"/>
    </row>
    <row r="18612" spans="15:15" x14ac:dyDescent="0.3">
      <c r="O18612" s="5"/>
    </row>
    <row r="18613" spans="15:15" x14ac:dyDescent="0.3">
      <c r="O18613" s="5"/>
    </row>
    <row r="18614" spans="15:15" x14ac:dyDescent="0.3">
      <c r="O18614" s="5"/>
    </row>
    <row r="18615" spans="15:15" x14ac:dyDescent="0.3">
      <c r="O18615" s="5"/>
    </row>
    <row r="18616" spans="15:15" x14ac:dyDescent="0.3">
      <c r="O18616" s="5"/>
    </row>
    <row r="18617" spans="15:15" x14ac:dyDescent="0.3">
      <c r="O18617" s="5"/>
    </row>
    <row r="18618" spans="15:15" x14ac:dyDescent="0.3">
      <c r="O18618" s="5"/>
    </row>
    <row r="18619" spans="15:15" x14ac:dyDescent="0.3">
      <c r="O18619" s="5"/>
    </row>
    <row r="18620" spans="15:15" x14ac:dyDescent="0.3">
      <c r="O18620" s="5"/>
    </row>
    <row r="18621" spans="15:15" x14ac:dyDescent="0.3">
      <c r="O18621" s="5"/>
    </row>
    <row r="18622" spans="15:15" x14ac:dyDescent="0.3">
      <c r="O18622" s="5"/>
    </row>
    <row r="18623" spans="15:15" x14ac:dyDescent="0.3">
      <c r="O18623" s="5"/>
    </row>
    <row r="18624" spans="15:15" x14ac:dyDescent="0.3">
      <c r="O18624" s="5"/>
    </row>
    <row r="18625" spans="15:15" x14ac:dyDescent="0.3">
      <c r="O18625" s="5"/>
    </row>
    <row r="18626" spans="15:15" x14ac:dyDescent="0.3">
      <c r="O18626" s="5"/>
    </row>
    <row r="18627" spans="15:15" x14ac:dyDescent="0.3">
      <c r="O18627" s="5"/>
    </row>
    <row r="18628" spans="15:15" x14ac:dyDescent="0.3">
      <c r="O18628" s="5"/>
    </row>
    <row r="18629" spans="15:15" x14ac:dyDescent="0.3">
      <c r="O18629" s="5"/>
    </row>
    <row r="18630" spans="15:15" x14ac:dyDescent="0.3">
      <c r="O18630" s="5"/>
    </row>
    <row r="18631" spans="15:15" x14ac:dyDescent="0.3">
      <c r="O18631" s="5"/>
    </row>
    <row r="18632" spans="15:15" x14ac:dyDescent="0.3">
      <c r="O18632" s="5"/>
    </row>
    <row r="18633" spans="15:15" x14ac:dyDescent="0.3">
      <c r="O18633" s="5"/>
    </row>
    <row r="18634" spans="15:15" x14ac:dyDescent="0.3">
      <c r="O18634" s="5"/>
    </row>
    <row r="18635" spans="15:15" x14ac:dyDescent="0.3">
      <c r="O18635" s="5"/>
    </row>
    <row r="18636" spans="15:15" x14ac:dyDescent="0.3">
      <c r="O18636" s="5"/>
    </row>
    <row r="18637" spans="15:15" x14ac:dyDescent="0.3">
      <c r="O18637" s="5"/>
    </row>
    <row r="18638" spans="15:15" x14ac:dyDescent="0.3">
      <c r="O18638" s="5"/>
    </row>
    <row r="18639" spans="15:15" x14ac:dyDescent="0.3">
      <c r="O18639" s="5"/>
    </row>
    <row r="18640" spans="15:15" x14ac:dyDescent="0.3">
      <c r="O18640" s="5"/>
    </row>
    <row r="18641" spans="15:15" x14ac:dyDescent="0.3">
      <c r="O18641" s="5"/>
    </row>
    <row r="18642" spans="15:15" x14ac:dyDescent="0.3">
      <c r="O18642" s="5"/>
    </row>
    <row r="18643" spans="15:15" x14ac:dyDescent="0.3">
      <c r="O18643" s="5"/>
    </row>
    <row r="18644" spans="15:15" x14ac:dyDescent="0.3">
      <c r="O18644" s="5"/>
    </row>
    <row r="18645" spans="15:15" x14ac:dyDescent="0.3">
      <c r="O18645" s="5"/>
    </row>
    <row r="18646" spans="15:15" x14ac:dyDescent="0.3">
      <c r="O18646" s="5"/>
    </row>
    <row r="18647" spans="15:15" x14ac:dyDescent="0.3">
      <c r="O18647" s="5"/>
    </row>
    <row r="18648" spans="15:15" x14ac:dyDescent="0.3">
      <c r="O18648" s="5"/>
    </row>
    <row r="18649" spans="15:15" x14ac:dyDescent="0.3">
      <c r="O18649" s="5"/>
    </row>
    <row r="18650" spans="15:15" x14ac:dyDescent="0.3">
      <c r="O18650" s="5"/>
    </row>
    <row r="18651" spans="15:15" x14ac:dyDescent="0.3">
      <c r="O18651" s="5"/>
    </row>
    <row r="18652" spans="15:15" x14ac:dyDescent="0.3">
      <c r="O18652" s="5"/>
    </row>
    <row r="18653" spans="15:15" x14ac:dyDescent="0.3">
      <c r="O18653" s="5"/>
    </row>
    <row r="18654" spans="15:15" x14ac:dyDescent="0.3">
      <c r="O18654" s="5"/>
    </row>
    <row r="18655" spans="15:15" x14ac:dyDescent="0.3">
      <c r="O18655" s="5"/>
    </row>
    <row r="18656" spans="15:15" x14ac:dyDescent="0.3">
      <c r="O18656" s="5"/>
    </row>
    <row r="18657" spans="15:15" x14ac:dyDescent="0.3">
      <c r="O18657" s="5"/>
    </row>
    <row r="18658" spans="15:15" x14ac:dyDescent="0.3">
      <c r="O18658" s="5"/>
    </row>
    <row r="18659" spans="15:15" x14ac:dyDescent="0.3">
      <c r="O18659" s="5"/>
    </row>
    <row r="18660" spans="15:15" x14ac:dyDescent="0.3">
      <c r="O18660" s="5"/>
    </row>
    <row r="18661" spans="15:15" x14ac:dyDescent="0.3">
      <c r="O18661" s="5"/>
    </row>
    <row r="18662" spans="15:15" x14ac:dyDescent="0.3">
      <c r="O18662" s="5"/>
    </row>
    <row r="18663" spans="15:15" x14ac:dyDescent="0.3">
      <c r="O18663" s="5"/>
    </row>
    <row r="18664" spans="15:15" x14ac:dyDescent="0.3">
      <c r="O18664" s="5"/>
    </row>
    <row r="18665" spans="15:15" x14ac:dyDescent="0.3">
      <c r="O18665" s="5"/>
    </row>
    <row r="18666" spans="15:15" x14ac:dyDescent="0.3">
      <c r="O18666" s="5"/>
    </row>
    <row r="18667" spans="15:15" x14ac:dyDescent="0.3">
      <c r="O18667" s="5"/>
    </row>
    <row r="18668" spans="15:15" x14ac:dyDescent="0.3">
      <c r="O18668" s="5"/>
    </row>
    <row r="18669" spans="15:15" x14ac:dyDescent="0.3">
      <c r="O18669" s="5"/>
    </row>
    <row r="18670" spans="15:15" x14ac:dyDescent="0.3">
      <c r="O18670" s="5"/>
    </row>
    <row r="18671" spans="15:15" x14ac:dyDescent="0.3">
      <c r="O18671" s="5"/>
    </row>
    <row r="18672" spans="15:15" x14ac:dyDescent="0.3">
      <c r="O18672" s="5"/>
    </row>
    <row r="18673" spans="15:15" x14ac:dyDescent="0.3">
      <c r="O18673" s="5"/>
    </row>
    <row r="18674" spans="15:15" x14ac:dyDescent="0.3">
      <c r="O18674" s="5"/>
    </row>
    <row r="18675" spans="15:15" x14ac:dyDescent="0.3">
      <c r="O18675" s="5"/>
    </row>
    <row r="18676" spans="15:15" x14ac:dyDescent="0.3">
      <c r="O18676" s="5"/>
    </row>
    <row r="18677" spans="15:15" x14ac:dyDescent="0.3">
      <c r="O18677" s="5"/>
    </row>
    <row r="18678" spans="15:15" x14ac:dyDescent="0.3">
      <c r="O18678" s="5"/>
    </row>
    <row r="18679" spans="15:15" x14ac:dyDescent="0.3">
      <c r="O18679" s="5"/>
    </row>
    <row r="18680" spans="15:15" x14ac:dyDescent="0.3">
      <c r="O18680" s="5"/>
    </row>
    <row r="18681" spans="15:15" x14ac:dyDescent="0.3">
      <c r="O18681" s="5"/>
    </row>
    <row r="18682" spans="15:15" x14ac:dyDescent="0.3">
      <c r="O18682" s="5"/>
    </row>
    <row r="18683" spans="15:15" x14ac:dyDescent="0.3">
      <c r="O18683" s="5"/>
    </row>
    <row r="18684" spans="15:15" x14ac:dyDescent="0.3">
      <c r="O18684" s="5"/>
    </row>
    <row r="18685" spans="15:15" x14ac:dyDescent="0.3">
      <c r="O18685" s="5"/>
    </row>
    <row r="18686" spans="15:15" x14ac:dyDescent="0.3">
      <c r="O18686" s="5"/>
    </row>
    <row r="18687" spans="15:15" x14ac:dyDescent="0.3">
      <c r="O18687" s="5"/>
    </row>
    <row r="18688" spans="15:15" x14ac:dyDescent="0.3">
      <c r="O18688" s="5"/>
    </row>
    <row r="18689" spans="15:15" x14ac:dyDescent="0.3">
      <c r="O18689" s="5"/>
    </row>
    <row r="18690" spans="15:15" x14ac:dyDescent="0.3">
      <c r="O18690" s="5"/>
    </row>
    <row r="18691" spans="15:15" x14ac:dyDescent="0.3">
      <c r="O18691" s="5"/>
    </row>
    <row r="18692" spans="15:15" x14ac:dyDescent="0.3">
      <c r="O18692" s="5"/>
    </row>
    <row r="18693" spans="15:15" x14ac:dyDescent="0.3">
      <c r="O18693" s="5"/>
    </row>
    <row r="18694" spans="15:15" x14ac:dyDescent="0.3">
      <c r="O18694" s="5"/>
    </row>
    <row r="18695" spans="15:15" x14ac:dyDescent="0.3">
      <c r="O18695" s="5"/>
    </row>
    <row r="18696" spans="15:15" x14ac:dyDescent="0.3">
      <c r="O18696" s="5"/>
    </row>
    <row r="18697" spans="15:15" x14ac:dyDescent="0.3">
      <c r="O18697" s="5"/>
    </row>
    <row r="18698" spans="15:15" x14ac:dyDescent="0.3">
      <c r="O18698" s="5"/>
    </row>
    <row r="18699" spans="15:15" x14ac:dyDescent="0.3">
      <c r="O18699" s="5"/>
    </row>
    <row r="18700" spans="15:15" x14ac:dyDescent="0.3">
      <c r="O18700" s="5"/>
    </row>
    <row r="18701" spans="15:15" x14ac:dyDescent="0.3">
      <c r="O18701" s="5"/>
    </row>
    <row r="18702" spans="15:15" x14ac:dyDescent="0.3">
      <c r="O18702" s="5"/>
    </row>
    <row r="18703" spans="15:15" x14ac:dyDescent="0.3">
      <c r="O18703" s="5"/>
    </row>
    <row r="18704" spans="15:15" x14ac:dyDescent="0.3">
      <c r="O18704" s="5"/>
    </row>
    <row r="18705" spans="15:15" x14ac:dyDescent="0.3">
      <c r="O18705" s="5"/>
    </row>
    <row r="18706" spans="15:15" x14ac:dyDescent="0.3">
      <c r="O18706" s="5"/>
    </row>
    <row r="18707" spans="15:15" x14ac:dyDescent="0.3">
      <c r="O18707" s="5"/>
    </row>
    <row r="18708" spans="15:15" x14ac:dyDescent="0.3">
      <c r="O18708" s="5"/>
    </row>
    <row r="18709" spans="15:15" x14ac:dyDescent="0.3">
      <c r="O18709" s="5"/>
    </row>
    <row r="18710" spans="15:15" x14ac:dyDescent="0.3">
      <c r="O18710" s="5"/>
    </row>
    <row r="18711" spans="15:15" x14ac:dyDescent="0.3">
      <c r="O18711" s="5"/>
    </row>
    <row r="18712" spans="15:15" x14ac:dyDescent="0.3">
      <c r="O18712" s="5"/>
    </row>
    <row r="18713" spans="15:15" x14ac:dyDescent="0.3">
      <c r="O18713" s="5"/>
    </row>
    <row r="18714" spans="15:15" x14ac:dyDescent="0.3">
      <c r="O18714" s="5"/>
    </row>
    <row r="18715" spans="15:15" x14ac:dyDescent="0.3">
      <c r="O18715" s="5"/>
    </row>
    <row r="18716" spans="15:15" x14ac:dyDescent="0.3">
      <c r="O18716" s="5"/>
    </row>
    <row r="18717" spans="15:15" x14ac:dyDescent="0.3">
      <c r="O18717" s="5"/>
    </row>
    <row r="18718" spans="15:15" x14ac:dyDescent="0.3">
      <c r="O18718" s="5"/>
    </row>
    <row r="18719" spans="15:15" x14ac:dyDescent="0.3">
      <c r="O18719" s="5"/>
    </row>
    <row r="18720" spans="15:15" x14ac:dyDescent="0.3">
      <c r="O18720" s="5"/>
    </row>
    <row r="18721" spans="15:15" x14ac:dyDescent="0.3">
      <c r="O18721" s="5"/>
    </row>
    <row r="18722" spans="15:15" x14ac:dyDescent="0.3">
      <c r="O18722" s="5"/>
    </row>
    <row r="18723" spans="15:15" x14ac:dyDescent="0.3">
      <c r="O18723" s="5"/>
    </row>
    <row r="18724" spans="15:15" x14ac:dyDescent="0.3">
      <c r="O18724" s="5"/>
    </row>
    <row r="18725" spans="15:15" x14ac:dyDescent="0.3">
      <c r="O18725" s="5"/>
    </row>
    <row r="18726" spans="15:15" x14ac:dyDescent="0.3">
      <c r="O18726" s="5"/>
    </row>
    <row r="18727" spans="15:15" x14ac:dyDescent="0.3">
      <c r="O18727" s="5"/>
    </row>
    <row r="18728" spans="15:15" x14ac:dyDescent="0.3">
      <c r="O18728" s="5"/>
    </row>
    <row r="18729" spans="15:15" x14ac:dyDescent="0.3">
      <c r="O18729" s="5"/>
    </row>
    <row r="18730" spans="15:15" x14ac:dyDescent="0.3">
      <c r="O18730" s="5"/>
    </row>
    <row r="18731" spans="15:15" x14ac:dyDescent="0.3">
      <c r="O18731" s="5"/>
    </row>
    <row r="18732" spans="15:15" x14ac:dyDescent="0.3">
      <c r="O18732" s="5"/>
    </row>
    <row r="18733" spans="15:15" x14ac:dyDescent="0.3">
      <c r="O18733" s="5"/>
    </row>
    <row r="18734" spans="15:15" x14ac:dyDescent="0.3">
      <c r="O18734" s="5"/>
    </row>
    <row r="18735" spans="15:15" x14ac:dyDescent="0.3">
      <c r="O18735" s="5"/>
    </row>
    <row r="18736" spans="15:15" x14ac:dyDescent="0.3">
      <c r="O18736" s="5"/>
    </row>
    <row r="18737" spans="15:15" x14ac:dyDescent="0.3">
      <c r="O18737" s="5"/>
    </row>
    <row r="18738" spans="15:15" x14ac:dyDescent="0.3">
      <c r="O18738" s="5"/>
    </row>
    <row r="18739" spans="15:15" x14ac:dyDescent="0.3">
      <c r="O18739" s="5"/>
    </row>
    <row r="18740" spans="15:15" x14ac:dyDescent="0.3">
      <c r="O18740" s="5"/>
    </row>
    <row r="18741" spans="15:15" x14ac:dyDescent="0.3">
      <c r="O18741" s="5"/>
    </row>
    <row r="18742" spans="15:15" x14ac:dyDescent="0.3">
      <c r="O18742" s="5"/>
    </row>
    <row r="18743" spans="15:15" x14ac:dyDescent="0.3">
      <c r="O18743" s="5"/>
    </row>
    <row r="18744" spans="15:15" x14ac:dyDescent="0.3">
      <c r="O18744" s="5"/>
    </row>
    <row r="18745" spans="15:15" x14ac:dyDescent="0.3">
      <c r="O18745" s="5"/>
    </row>
    <row r="18746" spans="15:15" x14ac:dyDescent="0.3">
      <c r="O18746" s="5"/>
    </row>
    <row r="18747" spans="15:15" x14ac:dyDescent="0.3">
      <c r="O18747" s="5"/>
    </row>
    <row r="18748" spans="15:15" x14ac:dyDescent="0.3">
      <c r="O18748" s="5"/>
    </row>
    <row r="18749" spans="15:15" x14ac:dyDescent="0.3">
      <c r="O18749" s="5"/>
    </row>
    <row r="18750" spans="15:15" x14ac:dyDescent="0.3">
      <c r="O18750" s="5"/>
    </row>
    <row r="18751" spans="15:15" x14ac:dyDescent="0.3">
      <c r="O18751" s="5"/>
    </row>
    <row r="18752" spans="15:15" x14ac:dyDescent="0.3">
      <c r="O18752" s="5"/>
    </row>
    <row r="18753" spans="15:15" x14ac:dyDescent="0.3">
      <c r="O18753" s="5"/>
    </row>
    <row r="18754" spans="15:15" x14ac:dyDescent="0.3">
      <c r="O18754" s="5"/>
    </row>
    <row r="18755" spans="15:15" x14ac:dyDescent="0.3">
      <c r="O18755" s="5"/>
    </row>
    <row r="18756" spans="15:15" x14ac:dyDescent="0.3">
      <c r="O18756" s="5"/>
    </row>
    <row r="18757" spans="15:15" x14ac:dyDescent="0.3">
      <c r="O18757" s="5"/>
    </row>
    <row r="18758" spans="15:15" x14ac:dyDescent="0.3">
      <c r="O18758" s="5"/>
    </row>
    <row r="18759" spans="15:15" x14ac:dyDescent="0.3">
      <c r="O18759" s="5"/>
    </row>
    <row r="18760" spans="15:15" x14ac:dyDescent="0.3">
      <c r="O18760" s="5"/>
    </row>
    <row r="18761" spans="15:15" x14ac:dyDescent="0.3">
      <c r="O18761" s="5"/>
    </row>
    <row r="18762" spans="15:15" x14ac:dyDescent="0.3">
      <c r="O18762" s="5"/>
    </row>
    <row r="18763" spans="15:15" x14ac:dyDescent="0.3">
      <c r="O18763" s="5"/>
    </row>
    <row r="18764" spans="15:15" x14ac:dyDescent="0.3">
      <c r="O18764" s="5"/>
    </row>
    <row r="18765" spans="15:15" x14ac:dyDescent="0.3">
      <c r="O18765" s="5"/>
    </row>
    <row r="18766" spans="15:15" x14ac:dyDescent="0.3">
      <c r="O18766" s="5"/>
    </row>
    <row r="18767" spans="15:15" x14ac:dyDescent="0.3">
      <c r="O18767" s="5"/>
    </row>
    <row r="18768" spans="15:15" x14ac:dyDescent="0.3">
      <c r="O18768" s="5"/>
    </row>
    <row r="18769" spans="15:15" x14ac:dyDescent="0.3">
      <c r="O18769" s="5"/>
    </row>
    <row r="18770" spans="15:15" x14ac:dyDescent="0.3">
      <c r="O18770" s="5"/>
    </row>
    <row r="18771" spans="15:15" x14ac:dyDescent="0.3">
      <c r="O18771" s="5"/>
    </row>
    <row r="18772" spans="15:15" x14ac:dyDescent="0.3">
      <c r="O18772" s="5"/>
    </row>
    <row r="18773" spans="15:15" x14ac:dyDescent="0.3">
      <c r="O18773" s="5"/>
    </row>
    <row r="18774" spans="15:15" x14ac:dyDescent="0.3">
      <c r="O18774" s="5"/>
    </row>
    <row r="18775" spans="15:15" x14ac:dyDescent="0.3">
      <c r="O18775" s="5"/>
    </row>
    <row r="18776" spans="15:15" x14ac:dyDescent="0.3">
      <c r="O18776" s="5"/>
    </row>
    <row r="18777" spans="15:15" x14ac:dyDescent="0.3">
      <c r="O18777" s="5"/>
    </row>
    <row r="18778" spans="15:15" x14ac:dyDescent="0.3">
      <c r="O18778" s="5"/>
    </row>
    <row r="18779" spans="15:15" x14ac:dyDescent="0.3">
      <c r="O18779" s="5"/>
    </row>
    <row r="18780" spans="15:15" x14ac:dyDescent="0.3">
      <c r="O18780" s="5"/>
    </row>
    <row r="18781" spans="15:15" x14ac:dyDescent="0.3">
      <c r="O18781" s="5"/>
    </row>
    <row r="18782" spans="15:15" x14ac:dyDescent="0.3">
      <c r="O18782" s="5"/>
    </row>
    <row r="18783" spans="15:15" x14ac:dyDescent="0.3">
      <c r="O18783" s="5"/>
    </row>
    <row r="18784" spans="15:15" x14ac:dyDescent="0.3">
      <c r="O18784" s="5"/>
    </row>
    <row r="18785" spans="15:15" x14ac:dyDescent="0.3">
      <c r="O18785" s="5"/>
    </row>
    <row r="18786" spans="15:15" x14ac:dyDescent="0.3">
      <c r="O18786" s="5"/>
    </row>
    <row r="18787" spans="15:15" x14ac:dyDescent="0.3">
      <c r="O18787" s="5"/>
    </row>
    <row r="18788" spans="15:15" x14ac:dyDescent="0.3">
      <c r="O18788" s="5"/>
    </row>
    <row r="18789" spans="15:15" x14ac:dyDescent="0.3">
      <c r="O18789" s="5"/>
    </row>
    <row r="18790" spans="15:15" x14ac:dyDescent="0.3">
      <c r="O18790" s="5"/>
    </row>
    <row r="18791" spans="15:15" x14ac:dyDescent="0.3">
      <c r="O18791" s="5"/>
    </row>
    <row r="18792" spans="15:15" x14ac:dyDescent="0.3">
      <c r="O18792" s="5"/>
    </row>
    <row r="18793" spans="15:15" x14ac:dyDescent="0.3">
      <c r="O18793" s="5"/>
    </row>
    <row r="18794" spans="15:15" x14ac:dyDescent="0.3">
      <c r="O18794" s="5"/>
    </row>
    <row r="18795" spans="15:15" x14ac:dyDescent="0.3">
      <c r="O18795" s="5"/>
    </row>
    <row r="18796" spans="15:15" x14ac:dyDescent="0.3">
      <c r="O18796" s="5"/>
    </row>
    <row r="18797" spans="15:15" x14ac:dyDescent="0.3">
      <c r="O18797" s="5"/>
    </row>
    <row r="18798" spans="15:15" x14ac:dyDescent="0.3">
      <c r="O18798" s="5"/>
    </row>
    <row r="18799" spans="15:15" x14ac:dyDescent="0.3">
      <c r="O18799" s="5"/>
    </row>
    <row r="18800" spans="15:15" x14ac:dyDescent="0.3">
      <c r="O18800" s="5"/>
    </row>
    <row r="18801" spans="15:15" x14ac:dyDescent="0.3">
      <c r="O18801" s="5"/>
    </row>
    <row r="18802" spans="15:15" x14ac:dyDescent="0.3">
      <c r="O18802" s="5"/>
    </row>
    <row r="18803" spans="15:15" x14ac:dyDescent="0.3">
      <c r="O18803" s="5"/>
    </row>
    <row r="18804" spans="15:15" x14ac:dyDescent="0.3">
      <c r="O18804" s="5"/>
    </row>
    <row r="18805" spans="15:15" x14ac:dyDescent="0.3">
      <c r="O18805" s="5"/>
    </row>
    <row r="18806" spans="15:15" x14ac:dyDescent="0.3">
      <c r="O18806" s="5"/>
    </row>
    <row r="18807" spans="15:15" x14ac:dyDescent="0.3">
      <c r="O18807" s="5"/>
    </row>
    <row r="18808" spans="15:15" x14ac:dyDescent="0.3">
      <c r="O18808" s="5"/>
    </row>
    <row r="18809" spans="15:15" x14ac:dyDescent="0.3">
      <c r="O18809" s="5"/>
    </row>
    <row r="18810" spans="15:15" x14ac:dyDescent="0.3">
      <c r="O18810" s="5"/>
    </row>
    <row r="18811" spans="15:15" x14ac:dyDescent="0.3">
      <c r="O18811" s="5"/>
    </row>
    <row r="18812" spans="15:15" x14ac:dyDescent="0.3">
      <c r="O18812" s="5"/>
    </row>
    <row r="18813" spans="15:15" x14ac:dyDescent="0.3">
      <c r="O18813" s="5"/>
    </row>
    <row r="18814" spans="15:15" x14ac:dyDescent="0.3">
      <c r="O18814" s="5"/>
    </row>
    <row r="18815" spans="15:15" x14ac:dyDescent="0.3">
      <c r="O18815" s="5"/>
    </row>
    <row r="18816" spans="15:15" x14ac:dyDescent="0.3">
      <c r="O18816" s="5"/>
    </row>
    <row r="18817" spans="15:15" x14ac:dyDescent="0.3">
      <c r="O18817" s="5"/>
    </row>
    <row r="18818" spans="15:15" x14ac:dyDescent="0.3">
      <c r="O18818" s="5"/>
    </row>
    <row r="18819" spans="15:15" x14ac:dyDescent="0.3">
      <c r="O18819" s="5"/>
    </row>
    <row r="18820" spans="15:15" x14ac:dyDescent="0.3">
      <c r="O18820" s="5"/>
    </row>
    <row r="18821" spans="15:15" x14ac:dyDescent="0.3">
      <c r="O18821" s="5"/>
    </row>
    <row r="18822" spans="15:15" x14ac:dyDescent="0.3">
      <c r="O18822" s="5"/>
    </row>
    <row r="18823" spans="15:15" x14ac:dyDescent="0.3">
      <c r="O18823" s="5"/>
    </row>
    <row r="18824" spans="15:15" x14ac:dyDescent="0.3">
      <c r="O18824" s="5"/>
    </row>
    <row r="18825" spans="15:15" x14ac:dyDescent="0.3">
      <c r="O18825" s="5"/>
    </row>
    <row r="18826" spans="15:15" x14ac:dyDescent="0.3">
      <c r="O18826" s="5"/>
    </row>
    <row r="18827" spans="15:15" x14ac:dyDescent="0.3">
      <c r="O18827" s="5"/>
    </row>
    <row r="18828" spans="15:15" x14ac:dyDescent="0.3">
      <c r="O18828" s="5"/>
    </row>
    <row r="18829" spans="15:15" x14ac:dyDescent="0.3">
      <c r="O18829" s="5"/>
    </row>
    <row r="18830" spans="15:15" x14ac:dyDescent="0.3">
      <c r="O18830" s="5"/>
    </row>
    <row r="18831" spans="15:15" x14ac:dyDescent="0.3">
      <c r="O18831" s="5"/>
    </row>
    <row r="18832" spans="15:15" x14ac:dyDescent="0.3">
      <c r="O18832" s="5"/>
    </row>
    <row r="18833" spans="15:15" x14ac:dyDescent="0.3">
      <c r="O18833" s="5"/>
    </row>
    <row r="18834" spans="15:15" x14ac:dyDescent="0.3">
      <c r="O18834" s="5"/>
    </row>
    <row r="18835" spans="15:15" x14ac:dyDescent="0.3">
      <c r="O18835" s="5"/>
    </row>
    <row r="18836" spans="15:15" x14ac:dyDescent="0.3">
      <c r="O18836" s="5"/>
    </row>
    <row r="18837" spans="15:15" x14ac:dyDescent="0.3">
      <c r="O18837" s="5"/>
    </row>
    <row r="18838" spans="15:15" x14ac:dyDescent="0.3">
      <c r="O18838" s="5"/>
    </row>
    <row r="18839" spans="15:15" x14ac:dyDescent="0.3">
      <c r="O18839" s="5"/>
    </row>
    <row r="18840" spans="15:15" x14ac:dyDescent="0.3">
      <c r="O18840" s="5"/>
    </row>
    <row r="18841" spans="15:15" x14ac:dyDescent="0.3">
      <c r="O18841" s="5"/>
    </row>
    <row r="18842" spans="15:15" x14ac:dyDescent="0.3">
      <c r="O18842" s="5"/>
    </row>
    <row r="18843" spans="15:15" x14ac:dyDescent="0.3">
      <c r="O18843" s="5"/>
    </row>
    <row r="18844" spans="15:15" x14ac:dyDescent="0.3">
      <c r="O18844" s="5"/>
    </row>
    <row r="18845" spans="15:15" x14ac:dyDescent="0.3">
      <c r="O18845" s="5"/>
    </row>
    <row r="18846" spans="15:15" x14ac:dyDescent="0.3">
      <c r="O18846" s="5"/>
    </row>
    <row r="18847" spans="15:15" x14ac:dyDescent="0.3">
      <c r="O18847" s="5"/>
    </row>
    <row r="18848" spans="15:15" x14ac:dyDescent="0.3">
      <c r="O18848" s="5"/>
    </row>
    <row r="18849" spans="15:15" x14ac:dyDescent="0.3">
      <c r="O18849" s="5"/>
    </row>
    <row r="18850" spans="15:15" x14ac:dyDescent="0.3">
      <c r="O18850" s="5"/>
    </row>
    <row r="18851" spans="15:15" x14ac:dyDescent="0.3">
      <c r="O18851" s="5"/>
    </row>
    <row r="18852" spans="15:15" x14ac:dyDescent="0.3">
      <c r="O18852" s="5"/>
    </row>
    <row r="18853" spans="15:15" x14ac:dyDescent="0.3">
      <c r="O18853" s="5"/>
    </row>
    <row r="18854" spans="15:15" x14ac:dyDescent="0.3">
      <c r="O18854" s="5"/>
    </row>
    <row r="18855" spans="15:15" x14ac:dyDescent="0.3">
      <c r="O18855" s="5"/>
    </row>
    <row r="18856" spans="15:15" x14ac:dyDescent="0.3">
      <c r="O18856" s="5"/>
    </row>
    <row r="18857" spans="15:15" x14ac:dyDescent="0.3">
      <c r="O18857" s="5"/>
    </row>
    <row r="18858" spans="15:15" x14ac:dyDescent="0.3">
      <c r="O18858" s="5"/>
    </row>
    <row r="18859" spans="15:15" x14ac:dyDescent="0.3">
      <c r="O18859" s="5"/>
    </row>
    <row r="18860" spans="15:15" x14ac:dyDescent="0.3">
      <c r="O18860" s="5"/>
    </row>
    <row r="18861" spans="15:15" x14ac:dyDescent="0.3">
      <c r="O18861" s="5"/>
    </row>
    <row r="18862" spans="15:15" x14ac:dyDescent="0.3">
      <c r="O18862" s="5"/>
    </row>
    <row r="18863" spans="15:15" x14ac:dyDescent="0.3">
      <c r="O18863" s="5"/>
    </row>
    <row r="18864" spans="15:15" x14ac:dyDescent="0.3">
      <c r="O18864" s="5"/>
    </row>
    <row r="18865" spans="15:15" x14ac:dyDescent="0.3">
      <c r="O18865" s="5"/>
    </row>
    <row r="18866" spans="15:15" x14ac:dyDescent="0.3">
      <c r="O18866" s="5"/>
    </row>
    <row r="18867" spans="15:15" x14ac:dyDescent="0.3">
      <c r="O18867" s="5"/>
    </row>
    <row r="18868" spans="15:15" x14ac:dyDescent="0.3">
      <c r="O18868" s="5"/>
    </row>
    <row r="18869" spans="15:15" x14ac:dyDescent="0.3">
      <c r="O18869" s="5"/>
    </row>
    <row r="18870" spans="15:15" x14ac:dyDescent="0.3">
      <c r="O18870" s="5"/>
    </row>
    <row r="18871" spans="15:15" x14ac:dyDescent="0.3">
      <c r="O18871" s="5"/>
    </row>
    <row r="18872" spans="15:15" x14ac:dyDescent="0.3">
      <c r="O18872" s="5"/>
    </row>
    <row r="18873" spans="15:15" x14ac:dyDescent="0.3">
      <c r="O18873" s="5"/>
    </row>
    <row r="18874" spans="15:15" x14ac:dyDescent="0.3">
      <c r="O18874" s="5"/>
    </row>
    <row r="18875" spans="15:15" x14ac:dyDescent="0.3">
      <c r="O18875" s="5"/>
    </row>
    <row r="18876" spans="15:15" x14ac:dyDescent="0.3">
      <c r="O18876" s="5"/>
    </row>
    <row r="18877" spans="15:15" x14ac:dyDescent="0.3">
      <c r="O18877" s="5"/>
    </row>
    <row r="18878" spans="15:15" x14ac:dyDescent="0.3">
      <c r="O18878" s="5"/>
    </row>
    <row r="18879" spans="15:15" x14ac:dyDescent="0.3">
      <c r="O18879" s="5"/>
    </row>
    <row r="18880" spans="15:15" x14ac:dyDescent="0.3">
      <c r="O18880" s="5"/>
    </row>
    <row r="18881" spans="15:15" x14ac:dyDescent="0.3">
      <c r="O18881" s="5"/>
    </row>
    <row r="18882" spans="15:15" x14ac:dyDescent="0.3">
      <c r="O18882" s="5"/>
    </row>
    <row r="18883" spans="15:15" x14ac:dyDescent="0.3">
      <c r="O18883" s="5"/>
    </row>
    <row r="18884" spans="15:15" x14ac:dyDescent="0.3">
      <c r="O18884" s="5"/>
    </row>
    <row r="18885" spans="15:15" x14ac:dyDescent="0.3">
      <c r="O18885" s="5"/>
    </row>
    <row r="18886" spans="15:15" x14ac:dyDescent="0.3">
      <c r="O18886" s="5"/>
    </row>
    <row r="18887" spans="15:15" x14ac:dyDescent="0.3">
      <c r="O18887" s="5"/>
    </row>
    <row r="18888" spans="15:15" x14ac:dyDescent="0.3">
      <c r="O18888" s="5"/>
    </row>
    <row r="18889" spans="15:15" x14ac:dyDescent="0.3">
      <c r="O18889" s="5"/>
    </row>
    <row r="18890" spans="15:15" x14ac:dyDescent="0.3">
      <c r="O18890" s="5"/>
    </row>
    <row r="18891" spans="15:15" x14ac:dyDescent="0.3">
      <c r="O18891" s="5"/>
    </row>
    <row r="18892" spans="15:15" x14ac:dyDescent="0.3">
      <c r="O18892" s="5"/>
    </row>
    <row r="18893" spans="15:15" x14ac:dyDescent="0.3">
      <c r="O18893" s="5"/>
    </row>
    <row r="18894" spans="15:15" x14ac:dyDescent="0.3">
      <c r="O18894" s="5"/>
    </row>
    <row r="18895" spans="15:15" x14ac:dyDescent="0.3">
      <c r="O18895" s="5"/>
    </row>
    <row r="18896" spans="15:15" x14ac:dyDescent="0.3">
      <c r="O18896" s="5"/>
    </row>
    <row r="18897" spans="15:15" x14ac:dyDescent="0.3">
      <c r="O18897" s="5"/>
    </row>
    <row r="18898" spans="15:15" x14ac:dyDescent="0.3">
      <c r="O18898" s="5"/>
    </row>
    <row r="18899" spans="15:15" x14ac:dyDescent="0.3">
      <c r="O18899" s="5"/>
    </row>
    <row r="18900" spans="15:15" x14ac:dyDescent="0.3">
      <c r="O18900" s="5"/>
    </row>
    <row r="18901" spans="15:15" x14ac:dyDescent="0.3">
      <c r="O18901" s="5"/>
    </row>
    <row r="18902" spans="15:15" x14ac:dyDescent="0.3">
      <c r="O18902" s="5"/>
    </row>
    <row r="18903" spans="15:15" x14ac:dyDescent="0.3">
      <c r="O18903" s="5"/>
    </row>
    <row r="18904" spans="15:15" x14ac:dyDescent="0.3">
      <c r="O18904" s="5"/>
    </row>
    <row r="18905" spans="15:15" x14ac:dyDescent="0.3">
      <c r="O18905" s="5"/>
    </row>
    <row r="18906" spans="15:15" x14ac:dyDescent="0.3">
      <c r="O18906" s="5"/>
    </row>
    <row r="18907" spans="15:15" x14ac:dyDescent="0.3">
      <c r="O18907" s="5"/>
    </row>
    <row r="18908" spans="15:15" x14ac:dyDescent="0.3">
      <c r="O18908" s="5"/>
    </row>
    <row r="18909" spans="15:15" x14ac:dyDescent="0.3">
      <c r="O18909" s="5"/>
    </row>
    <row r="18910" spans="15:15" x14ac:dyDescent="0.3">
      <c r="O18910" s="5"/>
    </row>
    <row r="18911" spans="15:15" x14ac:dyDescent="0.3">
      <c r="O18911" s="5"/>
    </row>
    <row r="18912" spans="15:15" x14ac:dyDescent="0.3">
      <c r="O18912" s="5"/>
    </row>
    <row r="18913" spans="15:15" x14ac:dyDescent="0.3">
      <c r="O18913" s="5"/>
    </row>
    <row r="18914" spans="15:15" x14ac:dyDescent="0.3">
      <c r="O18914" s="5"/>
    </row>
    <row r="18915" spans="15:15" x14ac:dyDescent="0.3">
      <c r="O18915" s="5"/>
    </row>
    <row r="18916" spans="15:15" x14ac:dyDescent="0.3">
      <c r="O18916" s="5"/>
    </row>
    <row r="18917" spans="15:15" x14ac:dyDescent="0.3">
      <c r="O18917" s="5"/>
    </row>
    <row r="18918" spans="15:15" x14ac:dyDescent="0.3">
      <c r="O18918" s="5"/>
    </row>
    <row r="18919" spans="15:15" x14ac:dyDescent="0.3">
      <c r="O18919" s="5"/>
    </row>
    <row r="18920" spans="15:15" x14ac:dyDescent="0.3">
      <c r="O18920" s="5"/>
    </row>
    <row r="18921" spans="15:15" x14ac:dyDescent="0.3">
      <c r="O18921" s="5"/>
    </row>
    <row r="18922" spans="15:15" x14ac:dyDescent="0.3">
      <c r="O18922" s="5"/>
    </row>
    <row r="18923" spans="15:15" x14ac:dyDescent="0.3">
      <c r="O18923" s="5"/>
    </row>
    <row r="18924" spans="15:15" x14ac:dyDescent="0.3">
      <c r="O18924" s="5"/>
    </row>
    <row r="18925" spans="15:15" x14ac:dyDescent="0.3">
      <c r="O18925" s="5"/>
    </row>
    <row r="18926" spans="15:15" x14ac:dyDescent="0.3">
      <c r="O18926" s="5"/>
    </row>
    <row r="18927" spans="15:15" x14ac:dyDescent="0.3">
      <c r="O18927" s="5"/>
    </row>
    <row r="18928" spans="15:15" x14ac:dyDescent="0.3">
      <c r="O18928" s="5"/>
    </row>
    <row r="18929" spans="15:15" x14ac:dyDescent="0.3">
      <c r="O18929" s="5"/>
    </row>
    <row r="18930" spans="15:15" x14ac:dyDescent="0.3">
      <c r="O18930" s="5"/>
    </row>
    <row r="18931" spans="15:15" x14ac:dyDescent="0.3">
      <c r="O18931" s="5"/>
    </row>
    <row r="18932" spans="15:15" x14ac:dyDescent="0.3">
      <c r="O18932" s="5"/>
    </row>
    <row r="18933" spans="15:15" x14ac:dyDescent="0.3">
      <c r="O18933" s="5"/>
    </row>
    <row r="18934" spans="15:15" x14ac:dyDescent="0.3">
      <c r="O18934" s="5"/>
    </row>
    <row r="18935" spans="15:15" x14ac:dyDescent="0.3">
      <c r="O18935" s="5"/>
    </row>
    <row r="18936" spans="15:15" x14ac:dyDescent="0.3">
      <c r="O18936" s="5"/>
    </row>
    <row r="18937" spans="15:15" x14ac:dyDescent="0.3">
      <c r="O18937" s="5"/>
    </row>
    <row r="18938" spans="15:15" x14ac:dyDescent="0.3">
      <c r="O18938" s="5"/>
    </row>
    <row r="18939" spans="15:15" x14ac:dyDescent="0.3">
      <c r="O18939" s="5"/>
    </row>
    <row r="18940" spans="15:15" x14ac:dyDescent="0.3">
      <c r="O18940" s="5"/>
    </row>
    <row r="18941" spans="15:15" x14ac:dyDescent="0.3">
      <c r="O18941" s="5"/>
    </row>
    <row r="18942" spans="15:15" x14ac:dyDescent="0.3">
      <c r="O18942" s="5"/>
    </row>
    <row r="18943" spans="15:15" x14ac:dyDescent="0.3">
      <c r="O18943" s="5"/>
    </row>
    <row r="18944" spans="15:15" x14ac:dyDescent="0.3">
      <c r="O18944" s="5"/>
    </row>
    <row r="18945" spans="15:15" x14ac:dyDescent="0.3">
      <c r="O18945" s="5"/>
    </row>
    <row r="18946" spans="15:15" x14ac:dyDescent="0.3">
      <c r="O18946" s="5"/>
    </row>
    <row r="18947" spans="15:15" x14ac:dyDescent="0.3">
      <c r="O18947" s="5"/>
    </row>
    <row r="18948" spans="15:15" x14ac:dyDescent="0.3">
      <c r="O18948" s="5"/>
    </row>
    <row r="18949" spans="15:15" x14ac:dyDescent="0.3">
      <c r="O18949" s="5"/>
    </row>
    <row r="18950" spans="15:15" x14ac:dyDescent="0.3">
      <c r="O18950" s="5"/>
    </row>
    <row r="18951" spans="15:15" x14ac:dyDescent="0.3">
      <c r="O18951" s="5"/>
    </row>
    <row r="18952" spans="15:15" x14ac:dyDescent="0.3">
      <c r="O18952" s="5"/>
    </row>
    <row r="18953" spans="15:15" x14ac:dyDescent="0.3">
      <c r="O18953" s="5"/>
    </row>
    <row r="18954" spans="15:15" x14ac:dyDescent="0.3">
      <c r="O18954" s="5"/>
    </row>
    <row r="18955" spans="15:15" x14ac:dyDescent="0.3">
      <c r="O18955" s="5"/>
    </row>
    <row r="18956" spans="15:15" x14ac:dyDescent="0.3">
      <c r="O18956" s="5"/>
    </row>
    <row r="18957" spans="15:15" x14ac:dyDescent="0.3">
      <c r="O18957" s="5"/>
    </row>
    <row r="18958" spans="15:15" x14ac:dyDescent="0.3">
      <c r="O18958" s="5"/>
    </row>
    <row r="18959" spans="15:15" x14ac:dyDescent="0.3">
      <c r="O18959" s="5"/>
    </row>
    <row r="18960" spans="15:15" x14ac:dyDescent="0.3">
      <c r="O18960" s="5"/>
    </row>
    <row r="18961" spans="15:15" x14ac:dyDescent="0.3">
      <c r="O18961" s="5"/>
    </row>
    <row r="18962" spans="15:15" x14ac:dyDescent="0.3">
      <c r="O18962" s="5"/>
    </row>
    <row r="18963" spans="15:15" x14ac:dyDescent="0.3">
      <c r="O18963" s="5"/>
    </row>
    <row r="18964" spans="15:15" x14ac:dyDescent="0.3">
      <c r="O18964" s="5"/>
    </row>
    <row r="18965" spans="15:15" x14ac:dyDescent="0.3">
      <c r="O18965" s="5"/>
    </row>
    <row r="18966" spans="15:15" x14ac:dyDescent="0.3">
      <c r="O18966" s="5"/>
    </row>
    <row r="18967" spans="15:15" x14ac:dyDescent="0.3">
      <c r="O18967" s="5"/>
    </row>
    <row r="18968" spans="15:15" x14ac:dyDescent="0.3">
      <c r="O18968" s="5"/>
    </row>
    <row r="18969" spans="15:15" x14ac:dyDescent="0.3">
      <c r="O18969" s="5"/>
    </row>
    <row r="18970" spans="15:15" x14ac:dyDescent="0.3">
      <c r="O18970" s="5"/>
    </row>
    <row r="18971" spans="15:15" x14ac:dyDescent="0.3">
      <c r="O18971" s="5"/>
    </row>
    <row r="18972" spans="15:15" x14ac:dyDescent="0.3">
      <c r="O18972" s="5"/>
    </row>
    <row r="18973" spans="15:15" x14ac:dyDescent="0.3">
      <c r="O18973" s="5"/>
    </row>
    <row r="18974" spans="15:15" x14ac:dyDescent="0.3">
      <c r="O18974" s="5"/>
    </row>
    <row r="18975" spans="15:15" x14ac:dyDescent="0.3">
      <c r="O18975" s="5"/>
    </row>
    <row r="18976" spans="15:15" x14ac:dyDescent="0.3">
      <c r="O18976" s="5"/>
    </row>
    <row r="18977" spans="15:15" x14ac:dyDescent="0.3">
      <c r="O18977" s="5"/>
    </row>
    <row r="18978" spans="15:15" x14ac:dyDescent="0.3">
      <c r="O18978" s="5"/>
    </row>
    <row r="18979" spans="15:15" x14ac:dyDescent="0.3">
      <c r="O18979" s="5"/>
    </row>
    <row r="18980" spans="15:15" x14ac:dyDescent="0.3">
      <c r="O18980" s="5"/>
    </row>
    <row r="18981" spans="15:15" x14ac:dyDescent="0.3">
      <c r="O18981" s="5"/>
    </row>
    <row r="18982" spans="15:15" x14ac:dyDescent="0.3">
      <c r="O18982" s="5"/>
    </row>
    <row r="18983" spans="15:15" x14ac:dyDescent="0.3">
      <c r="O18983" s="5"/>
    </row>
    <row r="18984" spans="15:15" x14ac:dyDescent="0.3">
      <c r="O18984" s="5"/>
    </row>
    <row r="18985" spans="15:15" x14ac:dyDescent="0.3">
      <c r="O18985" s="5"/>
    </row>
    <row r="18986" spans="15:15" x14ac:dyDescent="0.3">
      <c r="O18986" s="5"/>
    </row>
    <row r="18987" spans="15:15" x14ac:dyDescent="0.3">
      <c r="O18987" s="5"/>
    </row>
    <row r="18988" spans="15:15" x14ac:dyDescent="0.3">
      <c r="O18988" s="5"/>
    </row>
    <row r="18989" spans="15:15" x14ac:dyDescent="0.3">
      <c r="O18989" s="5"/>
    </row>
    <row r="18990" spans="15:15" x14ac:dyDescent="0.3">
      <c r="O18990" s="5"/>
    </row>
    <row r="18991" spans="15:15" x14ac:dyDescent="0.3">
      <c r="O18991" s="5"/>
    </row>
    <row r="18992" spans="15:15" x14ac:dyDescent="0.3">
      <c r="O18992" s="5"/>
    </row>
    <row r="18993" spans="15:15" x14ac:dyDescent="0.3">
      <c r="O18993" s="5"/>
    </row>
    <row r="18994" spans="15:15" x14ac:dyDescent="0.3">
      <c r="O18994" s="5"/>
    </row>
    <row r="18995" spans="15:15" x14ac:dyDescent="0.3">
      <c r="O18995" s="5"/>
    </row>
    <row r="18996" spans="15:15" x14ac:dyDescent="0.3">
      <c r="O18996" s="5"/>
    </row>
    <row r="18997" spans="15:15" x14ac:dyDescent="0.3">
      <c r="O18997" s="5"/>
    </row>
    <row r="18998" spans="15:15" x14ac:dyDescent="0.3">
      <c r="O18998" s="5"/>
    </row>
    <row r="18999" spans="15:15" x14ac:dyDescent="0.3">
      <c r="O18999" s="5"/>
    </row>
    <row r="19000" spans="15:15" x14ac:dyDescent="0.3">
      <c r="O19000" s="5"/>
    </row>
    <row r="19001" spans="15:15" x14ac:dyDescent="0.3">
      <c r="O19001" s="5"/>
    </row>
    <row r="19002" spans="15:15" x14ac:dyDescent="0.3">
      <c r="O19002" s="5"/>
    </row>
    <row r="19003" spans="15:15" x14ac:dyDescent="0.3">
      <c r="O19003" s="5"/>
    </row>
    <row r="19004" spans="15:15" x14ac:dyDescent="0.3">
      <c r="O19004" s="5"/>
    </row>
    <row r="19005" spans="15:15" x14ac:dyDescent="0.3">
      <c r="O19005" s="5"/>
    </row>
    <row r="19006" spans="15:15" x14ac:dyDescent="0.3">
      <c r="O19006" s="5"/>
    </row>
    <row r="19007" spans="15:15" x14ac:dyDescent="0.3">
      <c r="O19007" s="5"/>
    </row>
    <row r="19008" spans="15:15" x14ac:dyDescent="0.3">
      <c r="O19008" s="5"/>
    </row>
    <row r="19009" spans="15:15" x14ac:dyDescent="0.3">
      <c r="O19009" s="5"/>
    </row>
    <row r="19010" spans="15:15" x14ac:dyDescent="0.3">
      <c r="O19010" s="5"/>
    </row>
    <row r="19011" spans="15:15" x14ac:dyDescent="0.3">
      <c r="O19011" s="5"/>
    </row>
    <row r="19012" spans="15:15" x14ac:dyDescent="0.3">
      <c r="O19012" s="5"/>
    </row>
    <row r="19013" spans="15:15" x14ac:dyDescent="0.3">
      <c r="O19013" s="5"/>
    </row>
    <row r="19014" spans="15:15" x14ac:dyDescent="0.3">
      <c r="O19014" s="5"/>
    </row>
    <row r="19015" spans="15:15" x14ac:dyDescent="0.3">
      <c r="O19015" s="5"/>
    </row>
    <row r="19016" spans="15:15" x14ac:dyDescent="0.3">
      <c r="O19016" s="5"/>
    </row>
    <row r="19017" spans="15:15" x14ac:dyDescent="0.3">
      <c r="O19017" s="5"/>
    </row>
    <row r="19018" spans="15:15" x14ac:dyDescent="0.3">
      <c r="O19018" s="5"/>
    </row>
    <row r="19019" spans="15:15" x14ac:dyDescent="0.3">
      <c r="O19019" s="5"/>
    </row>
    <row r="19020" spans="15:15" x14ac:dyDescent="0.3">
      <c r="O19020" s="5"/>
    </row>
    <row r="19021" spans="15:15" x14ac:dyDescent="0.3">
      <c r="O19021" s="5"/>
    </row>
    <row r="19022" spans="15:15" x14ac:dyDescent="0.3">
      <c r="O19022" s="5"/>
    </row>
    <row r="19023" spans="15:15" x14ac:dyDescent="0.3">
      <c r="O19023" s="5"/>
    </row>
    <row r="19024" spans="15:15" x14ac:dyDescent="0.3">
      <c r="O19024" s="5"/>
    </row>
    <row r="19025" spans="15:15" x14ac:dyDescent="0.3">
      <c r="O19025" s="5"/>
    </row>
    <row r="19026" spans="15:15" x14ac:dyDescent="0.3">
      <c r="O19026" s="5"/>
    </row>
    <row r="19027" spans="15:15" x14ac:dyDescent="0.3">
      <c r="O19027" s="5"/>
    </row>
    <row r="19028" spans="15:15" x14ac:dyDescent="0.3">
      <c r="O19028" s="5"/>
    </row>
    <row r="19029" spans="15:15" x14ac:dyDescent="0.3">
      <c r="O19029" s="5"/>
    </row>
    <row r="19030" spans="15:15" x14ac:dyDescent="0.3">
      <c r="O19030" s="5"/>
    </row>
    <row r="19031" spans="15:15" x14ac:dyDescent="0.3">
      <c r="O19031" s="5"/>
    </row>
    <row r="19032" spans="15:15" x14ac:dyDescent="0.3">
      <c r="O19032" s="5"/>
    </row>
    <row r="19033" spans="15:15" x14ac:dyDescent="0.3">
      <c r="O19033" s="5"/>
    </row>
    <row r="19034" spans="15:15" x14ac:dyDescent="0.3">
      <c r="O19034" s="5"/>
    </row>
    <row r="19035" spans="15:15" x14ac:dyDescent="0.3">
      <c r="O19035" s="5"/>
    </row>
    <row r="19036" spans="15:15" x14ac:dyDescent="0.3">
      <c r="O19036" s="5"/>
    </row>
    <row r="19037" spans="15:15" x14ac:dyDescent="0.3">
      <c r="O19037" s="5"/>
    </row>
    <row r="19038" spans="15:15" x14ac:dyDescent="0.3">
      <c r="O19038" s="5"/>
    </row>
    <row r="19039" spans="15:15" x14ac:dyDescent="0.3">
      <c r="O19039" s="5"/>
    </row>
    <row r="19040" spans="15:15" x14ac:dyDescent="0.3">
      <c r="O19040" s="5"/>
    </row>
    <row r="19041" spans="15:15" x14ac:dyDescent="0.3">
      <c r="O19041" s="5"/>
    </row>
    <row r="19042" spans="15:15" x14ac:dyDescent="0.3">
      <c r="O19042" s="5"/>
    </row>
    <row r="19043" spans="15:15" x14ac:dyDescent="0.3">
      <c r="O19043" s="5"/>
    </row>
    <row r="19044" spans="15:15" x14ac:dyDescent="0.3">
      <c r="O19044" s="5"/>
    </row>
    <row r="19045" spans="15:15" x14ac:dyDescent="0.3">
      <c r="O19045" s="5"/>
    </row>
    <row r="19046" spans="15:15" x14ac:dyDescent="0.3">
      <c r="O19046" s="5"/>
    </row>
    <row r="19047" spans="15:15" x14ac:dyDescent="0.3">
      <c r="O19047" s="5"/>
    </row>
    <row r="19048" spans="15:15" x14ac:dyDescent="0.3">
      <c r="O19048" s="5"/>
    </row>
    <row r="19049" spans="15:15" x14ac:dyDescent="0.3">
      <c r="O19049" s="5"/>
    </row>
    <row r="19050" spans="15:15" x14ac:dyDescent="0.3">
      <c r="O19050" s="5"/>
    </row>
    <row r="19051" spans="15:15" x14ac:dyDescent="0.3">
      <c r="O19051" s="5"/>
    </row>
    <row r="19052" spans="15:15" x14ac:dyDescent="0.3">
      <c r="O19052" s="5"/>
    </row>
    <row r="19053" spans="15:15" x14ac:dyDescent="0.3">
      <c r="O19053" s="5"/>
    </row>
    <row r="19054" spans="15:15" x14ac:dyDescent="0.3">
      <c r="O19054" s="5"/>
    </row>
    <row r="19055" spans="15:15" x14ac:dyDescent="0.3">
      <c r="O19055" s="5"/>
    </row>
    <row r="19056" spans="15:15" x14ac:dyDescent="0.3">
      <c r="O19056" s="5"/>
    </row>
    <row r="19057" spans="15:15" x14ac:dyDescent="0.3">
      <c r="O19057" s="5"/>
    </row>
    <row r="19058" spans="15:15" x14ac:dyDescent="0.3">
      <c r="O19058" s="5"/>
    </row>
    <row r="19059" spans="15:15" x14ac:dyDescent="0.3">
      <c r="O19059" s="5"/>
    </row>
    <row r="19060" spans="15:15" x14ac:dyDescent="0.3">
      <c r="O19060" s="5"/>
    </row>
    <row r="19061" spans="15:15" x14ac:dyDescent="0.3">
      <c r="O19061" s="5"/>
    </row>
    <row r="19062" spans="15:15" x14ac:dyDescent="0.3">
      <c r="O19062" s="5"/>
    </row>
    <row r="19063" spans="15:15" x14ac:dyDescent="0.3">
      <c r="O19063" s="5"/>
    </row>
    <row r="19064" spans="15:15" x14ac:dyDescent="0.3">
      <c r="O19064" s="5"/>
    </row>
    <row r="19065" spans="15:15" x14ac:dyDescent="0.3">
      <c r="O19065" s="5"/>
    </row>
    <row r="19066" spans="15:15" x14ac:dyDescent="0.3">
      <c r="O19066" s="5"/>
    </row>
    <row r="19067" spans="15:15" x14ac:dyDescent="0.3">
      <c r="O19067" s="5"/>
    </row>
    <row r="19068" spans="15:15" x14ac:dyDescent="0.3">
      <c r="O19068" s="5"/>
    </row>
    <row r="19069" spans="15:15" x14ac:dyDescent="0.3">
      <c r="O19069" s="5"/>
    </row>
    <row r="19070" spans="15:15" x14ac:dyDescent="0.3">
      <c r="O19070" s="5"/>
    </row>
    <row r="19071" spans="15:15" x14ac:dyDescent="0.3">
      <c r="O19071" s="5"/>
    </row>
    <row r="19072" spans="15:15" x14ac:dyDescent="0.3">
      <c r="O19072" s="5"/>
    </row>
    <row r="19073" spans="15:15" x14ac:dyDescent="0.3">
      <c r="O19073" s="5"/>
    </row>
    <row r="19074" spans="15:15" x14ac:dyDescent="0.3">
      <c r="O19074" s="5"/>
    </row>
    <row r="19075" spans="15:15" x14ac:dyDescent="0.3">
      <c r="O19075" s="5"/>
    </row>
    <row r="19076" spans="15:15" x14ac:dyDescent="0.3">
      <c r="O19076" s="5"/>
    </row>
    <row r="19077" spans="15:15" x14ac:dyDescent="0.3">
      <c r="O19077" s="5"/>
    </row>
    <row r="19078" spans="15:15" x14ac:dyDescent="0.3">
      <c r="O19078" s="5"/>
    </row>
    <row r="19079" spans="15:15" x14ac:dyDescent="0.3">
      <c r="O19079" s="5"/>
    </row>
    <row r="19080" spans="15:15" x14ac:dyDescent="0.3">
      <c r="O19080" s="5"/>
    </row>
    <row r="19081" spans="15:15" x14ac:dyDescent="0.3">
      <c r="O19081" s="5"/>
    </row>
    <row r="19082" spans="15:15" x14ac:dyDescent="0.3">
      <c r="O19082" s="5"/>
    </row>
    <row r="19083" spans="15:15" x14ac:dyDescent="0.3">
      <c r="O19083" s="5"/>
    </row>
    <row r="19084" spans="15:15" x14ac:dyDescent="0.3">
      <c r="O19084" s="5"/>
    </row>
    <row r="19085" spans="15:15" x14ac:dyDescent="0.3">
      <c r="O19085" s="5"/>
    </row>
    <row r="19086" spans="15:15" x14ac:dyDescent="0.3">
      <c r="O19086" s="5"/>
    </row>
    <row r="19087" spans="15:15" x14ac:dyDescent="0.3">
      <c r="O19087" s="5"/>
    </row>
    <row r="19088" spans="15:15" x14ac:dyDescent="0.3">
      <c r="O19088" s="5"/>
    </row>
    <row r="19089" spans="15:15" x14ac:dyDescent="0.3">
      <c r="O19089" s="5"/>
    </row>
    <row r="19090" spans="15:15" x14ac:dyDescent="0.3">
      <c r="O19090" s="5"/>
    </row>
    <row r="19091" spans="15:15" x14ac:dyDescent="0.3">
      <c r="O19091" s="5"/>
    </row>
    <row r="19092" spans="15:15" x14ac:dyDescent="0.3">
      <c r="O19092" s="5"/>
    </row>
    <row r="19093" spans="15:15" x14ac:dyDescent="0.3">
      <c r="O19093" s="5"/>
    </row>
    <row r="19094" spans="15:15" x14ac:dyDescent="0.3">
      <c r="O19094" s="5"/>
    </row>
    <row r="19095" spans="15:15" x14ac:dyDescent="0.3">
      <c r="O19095" s="5"/>
    </row>
    <row r="19096" spans="15:15" x14ac:dyDescent="0.3">
      <c r="O19096" s="5"/>
    </row>
    <row r="19097" spans="15:15" x14ac:dyDescent="0.3">
      <c r="O19097" s="5"/>
    </row>
    <row r="19098" spans="15:15" x14ac:dyDescent="0.3">
      <c r="O19098" s="5"/>
    </row>
    <row r="19099" spans="15:15" x14ac:dyDescent="0.3">
      <c r="O19099" s="5"/>
    </row>
    <row r="19100" spans="15:15" x14ac:dyDescent="0.3">
      <c r="O19100" s="5"/>
    </row>
    <row r="19101" spans="15:15" x14ac:dyDescent="0.3">
      <c r="O19101" s="5"/>
    </row>
    <row r="19102" spans="15:15" x14ac:dyDescent="0.3">
      <c r="O19102" s="5"/>
    </row>
    <row r="19103" spans="15:15" x14ac:dyDescent="0.3">
      <c r="O19103" s="5"/>
    </row>
    <row r="19104" spans="15:15" x14ac:dyDescent="0.3">
      <c r="O19104" s="5"/>
    </row>
    <row r="19105" spans="15:15" x14ac:dyDescent="0.3">
      <c r="O19105" s="5"/>
    </row>
    <row r="19106" spans="15:15" x14ac:dyDescent="0.3">
      <c r="O19106" s="5"/>
    </row>
    <row r="19107" spans="15:15" x14ac:dyDescent="0.3">
      <c r="O19107" s="5"/>
    </row>
    <row r="19108" spans="15:15" x14ac:dyDescent="0.3">
      <c r="O19108" s="5"/>
    </row>
    <row r="19109" spans="15:15" x14ac:dyDescent="0.3">
      <c r="O19109" s="5"/>
    </row>
    <row r="19110" spans="15:15" x14ac:dyDescent="0.3">
      <c r="O19110" s="5"/>
    </row>
    <row r="19111" spans="15:15" x14ac:dyDescent="0.3">
      <c r="O19111" s="5"/>
    </row>
    <row r="19112" spans="15:15" x14ac:dyDescent="0.3">
      <c r="O19112" s="5"/>
    </row>
    <row r="19113" spans="15:15" x14ac:dyDescent="0.3">
      <c r="O19113" s="5"/>
    </row>
    <row r="19114" spans="15:15" x14ac:dyDescent="0.3">
      <c r="O19114" s="5"/>
    </row>
    <row r="19115" spans="15:15" x14ac:dyDescent="0.3">
      <c r="O19115" s="5"/>
    </row>
    <row r="19116" spans="15:15" x14ac:dyDescent="0.3">
      <c r="O19116" s="5"/>
    </row>
    <row r="19117" spans="15:15" x14ac:dyDescent="0.3">
      <c r="O19117" s="5"/>
    </row>
    <row r="19118" spans="15:15" x14ac:dyDescent="0.3">
      <c r="O19118" s="5"/>
    </row>
    <row r="19119" spans="15:15" x14ac:dyDescent="0.3">
      <c r="O19119" s="5"/>
    </row>
    <row r="19120" spans="15:15" x14ac:dyDescent="0.3">
      <c r="O19120" s="5"/>
    </row>
    <row r="19121" spans="15:15" x14ac:dyDescent="0.3">
      <c r="O19121" s="5"/>
    </row>
    <row r="19122" spans="15:15" x14ac:dyDescent="0.3">
      <c r="O19122" s="5"/>
    </row>
    <row r="19123" spans="15:15" x14ac:dyDescent="0.3">
      <c r="O19123" s="5"/>
    </row>
    <row r="19124" spans="15:15" x14ac:dyDescent="0.3">
      <c r="O19124" s="5"/>
    </row>
    <row r="19125" spans="15:15" x14ac:dyDescent="0.3">
      <c r="O19125" s="5"/>
    </row>
    <row r="19126" spans="15:15" x14ac:dyDescent="0.3">
      <c r="O19126" s="5"/>
    </row>
    <row r="19127" spans="15:15" x14ac:dyDescent="0.3">
      <c r="O19127" s="5"/>
    </row>
    <row r="19128" spans="15:15" x14ac:dyDescent="0.3">
      <c r="O19128" s="5"/>
    </row>
    <row r="19129" spans="15:15" x14ac:dyDescent="0.3">
      <c r="O19129" s="5"/>
    </row>
    <row r="19130" spans="15:15" x14ac:dyDescent="0.3">
      <c r="O19130" s="5"/>
    </row>
    <row r="19131" spans="15:15" x14ac:dyDescent="0.3">
      <c r="O19131" s="5"/>
    </row>
    <row r="19132" spans="15:15" x14ac:dyDescent="0.3">
      <c r="O19132" s="5"/>
    </row>
    <row r="19133" spans="15:15" x14ac:dyDescent="0.3">
      <c r="O19133" s="5"/>
    </row>
    <row r="19134" spans="15:15" x14ac:dyDescent="0.3">
      <c r="O19134" s="5"/>
    </row>
    <row r="19135" spans="15:15" x14ac:dyDescent="0.3">
      <c r="O19135" s="5"/>
    </row>
    <row r="19136" spans="15:15" x14ac:dyDescent="0.3">
      <c r="O19136" s="5"/>
    </row>
    <row r="19137" spans="15:15" x14ac:dyDescent="0.3">
      <c r="O19137" s="5"/>
    </row>
    <row r="19138" spans="15:15" x14ac:dyDescent="0.3">
      <c r="O19138" s="5"/>
    </row>
    <row r="19139" spans="15:15" x14ac:dyDescent="0.3">
      <c r="O19139" s="5"/>
    </row>
    <row r="19140" spans="15:15" x14ac:dyDescent="0.3">
      <c r="O19140" s="5"/>
    </row>
    <row r="19141" spans="15:15" x14ac:dyDescent="0.3">
      <c r="O19141" s="5"/>
    </row>
    <row r="19142" spans="15:15" x14ac:dyDescent="0.3">
      <c r="O19142" s="5"/>
    </row>
    <row r="19143" spans="15:15" x14ac:dyDescent="0.3">
      <c r="O19143" s="5"/>
    </row>
    <row r="19144" spans="15:15" x14ac:dyDescent="0.3">
      <c r="O19144" s="5"/>
    </row>
    <row r="19145" spans="15:15" x14ac:dyDescent="0.3">
      <c r="O19145" s="5"/>
    </row>
    <row r="19146" spans="15:15" x14ac:dyDescent="0.3">
      <c r="O19146" s="5"/>
    </row>
    <row r="19147" spans="15:15" x14ac:dyDescent="0.3">
      <c r="O19147" s="5"/>
    </row>
    <row r="19148" spans="15:15" x14ac:dyDescent="0.3">
      <c r="O19148" s="5"/>
    </row>
    <row r="19149" spans="15:15" x14ac:dyDescent="0.3">
      <c r="O19149" s="5"/>
    </row>
    <row r="19150" spans="15:15" x14ac:dyDescent="0.3">
      <c r="O19150" s="5"/>
    </row>
    <row r="19151" spans="15:15" x14ac:dyDescent="0.3">
      <c r="O19151" s="5"/>
    </row>
    <row r="19152" spans="15:15" x14ac:dyDescent="0.3">
      <c r="O19152" s="5"/>
    </row>
    <row r="19153" spans="15:15" x14ac:dyDescent="0.3">
      <c r="O19153" s="5"/>
    </row>
    <row r="19154" spans="15:15" x14ac:dyDescent="0.3">
      <c r="O19154" s="5"/>
    </row>
    <row r="19155" spans="15:15" x14ac:dyDescent="0.3">
      <c r="O19155" s="5"/>
    </row>
    <row r="19156" spans="15:15" x14ac:dyDescent="0.3">
      <c r="O19156" s="5"/>
    </row>
    <row r="19157" spans="15:15" x14ac:dyDescent="0.3">
      <c r="O19157" s="5"/>
    </row>
    <row r="19158" spans="15:15" x14ac:dyDescent="0.3">
      <c r="O19158" s="5"/>
    </row>
    <row r="19159" spans="15:15" x14ac:dyDescent="0.3">
      <c r="O19159" s="5"/>
    </row>
    <row r="19160" spans="15:15" x14ac:dyDescent="0.3">
      <c r="O19160" s="5"/>
    </row>
    <row r="19161" spans="15:15" x14ac:dyDescent="0.3">
      <c r="O19161" s="5"/>
    </row>
    <row r="19162" spans="15:15" x14ac:dyDescent="0.3">
      <c r="O19162" s="5"/>
    </row>
    <row r="19163" spans="15:15" x14ac:dyDescent="0.3">
      <c r="O19163" s="5"/>
    </row>
    <row r="19164" spans="15:15" x14ac:dyDescent="0.3">
      <c r="O19164" s="5"/>
    </row>
    <row r="19165" spans="15:15" x14ac:dyDescent="0.3">
      <c r="O19165" s="5"/>
    </row>
    <row r="19166" spans="15:15" x14ac:dyDescent="0.3">
      <c r="O19166" s="5"/>
    </row>
    <row r="19167" spans="15:15" x14ac:dyDescent="0.3">
      <c r="O19167" s="5"/>
    </row>
    <row r="19168" spans="15:15" x14ac:dyDescent="0.3">
      <c r="O19168" s="5"/>
    </row>
    <row r="19169" spans="15:15" x14ac:dyDescent="0.3">
      <c r="O19169" s="5"/>
    </row>
    <row r="19170" spans="15:15" x14ac:dyDescent="0.3">
      <c r="O19170" s="5"/>
    </row>
    <row r="19171" spans="15:15" x14ac:dyDescent="0.3">
      <c r="O19171" s="5"/>
    </row>
    <row r="19172" spans="15:15" x14ac:dyDescent="0.3">
      <c r="O19172" s="5"/>
    </row>
    <row r="19173" spans="15:15" x14ac:dyDescent="0.3">
      <c r="O19173" s="5"/>
    </row>
    <row r="19174" spans="15:15" x14ac:dyDescent="0.3">
      <c r="O19174" s="5"/>
    </row>
    <row r="19175" spans="15:15" x14ac:dyDescent="0.3">
      <c r="O19175" s="5"/>
    </row>
    <row r="19176" spans="15:15" x14ac:dyDescent="0.3">
      <c r="O19176" s="5"/>
    </row>
    <row r="19177" spans="15:15" x14ac:dyDescent="0.3">
      <c r="O19177" s="5"/>
    </row>
    <row r="19178" spans="15:15" x14ac:dyDescent="0.3">
      <c r="O19178" s="5"/>
    </row>
    <row r="19179" spans="15:15" x14ac:dyDescent="0.3">
      <c r="O19179" s="5"/>
    </row>
    <row r="19180" spans="15:15" x14ac:dyDescent="0.3">
      <c r="O19180" s="5"/>
    </row>
    <row r="19181" spans="15:15" x14ac:dyDescent="0.3">
      <c r="O19181" s="5"/>
    </row>
    <row r="19182" spans="15:15" x14ac:dyDescent="0.3">
      <c r="O19182" s="5"/>
    </row>
    <row r="19183" spans="15:15" x14ac:dyDescent="0.3">
      <c r="O19183" s="5"/>
    </row>
    <row r="19184" spans="15:15" x14ac:dyDescent="0.3">
      <c r="O19184" s="5"/>
    </row>
    <row r="19185" spans="15:15" x14ac:dyDescent="0.3">
      <c r="O19185" s="5"/>
    </row>
    <row r="19186" spans="15:15" x14ac:dyDescent="0.3">
      <c r="O19186" s="5"/>
    </row>
    <row r="19187" spans="15:15" x14ac:dyDescent="0.3">
      <c r="O19187" s="5"/>
    </row>
    <row r="19188" spans="15:15" x14ac:dyDescent="0.3">
      <c r="O19188" s="5"/>
    </row>
    <row r="19189" spans="15:15" x14ac:dyDescent="0.3">
      <c r="O19189" s="5"/>
    </row>
    <row r="19190" spans="15:15" x14ac:dyDescent="0.3">
      <c r="O19190" s="5"/>
    </row>
    <row r="19191" spans="15:15" x14ac:dyDescent="0.3">
      <c r="O19191" s="5"/>
    </row>
    <row r="19192" spans="15:15" x14ac:dyDescent="0.3">
      <c r="O19192" s="5"/>
    </row>
    <row r="19193" spans="15:15" x14ac:dyDescent="0.3">
      <c r="O19193" s="5"/>
    </row>
    <row r="19194" spans="15:15" x14ac:dyDescent="0.3">
      <c r="O19194" s="5"/>
    </row>
    <row r="19195" spans="15:15" x14ac:dyDescent="0.3">
      <c r="O19195" s="5"/>
    </row>
    <row r="19196" spans="15:15" x14ac:dyDescent="0.3">
      <c r="O19196" s="5"/>
    </row>
    <row r="19197" spans="15:15" x14ac:dyDescent="0.3">
      <c r="O19197" s="5"/>
    </row>
    <row r="19198" spans="15:15" x14ac:dyDescent="0.3">
      <c r="O19198" s="5"/>
    </row>
    <row r="19199" spans="15:15" x14ac:dyDescent="0.3">
      <c r="O19199" s="5"/>
    </row>
    <row r="19200" spans="15:15" x14ac:dyDescent="0.3">
      <c r="O19200" s="5"/>
    </row>
    <row r="19201" spans="15:15" x14ac:dyDescent="0.3">
      <c r="O19201" s="5"/>
    </row>
    <row r="19202" spans="15:15" x14ac:dyDescent="0.3">
      <c r="O19202" s="5"/>
    </row>
    <row r="19203" spans="15:15" x14ac:dyDescent="0.3">
      <c r="O19203" s="5"/>
    </row>
    <row r="19204" spans="15:15" x14ac:dyDescent="0.3">
      <c r="O19204" s="5"/>
    </row>
    <row r="19205" spans="15:15" x14ac:dyDescent="0.3">
      <c r="O19205" s="5"/>
    </row>
    <row r="19206" spans="15:15" x14ac:dyDescent="0.3">
      <c r="O19206" s="5"/>
    </row>
    <row r="19207" spans="15:15" x14ac:dyDescent="0.3">
      <c r="O19207" s="5"/>
    </row>
    <row r="19208" spans="15:15" x14ac:dyDescent="0.3">
      <c r="O19208" s="5"/>
    </row>
    <row r="19209" spans="15:15" x14ac:dyDescent="0.3">
      <c r="O19209" s="5"/>
    </row>
    <row r="19210" spans="15:15" x14ac:dyDescent="0.3">
      <c r="O19210" s="5"/>
    </row>
    <row r="19211" spans="15:15" x14ac:dyDescent="0.3">
      <c r="O19211" s="5"/>
    </row>
    <row r="19212" spans="15:15" x14ac:dyDescent="0.3">
      <c r="O19212" s="5"/>
    </row>
    <row r="19213" spans="15:15" x14ac:dyDescent="0.3">
      <c r="O19213" s="5"/>
    </row>
    <row r="19214" spans="15:15" x14ac:dyDescent="0.3">
      <c r="O19214" s="5"/>
    </row>
    <row r="19215" spans="15:15" x14ac:dyDescent="0.3">
      <c r="O19215" s="5"/>
    </row>
    <row r="19216" spans="15:15" x14ac:dyDescent="0.3">
      <c r="O19216" s="5"/>
    </row>
    <row r="19217" spans="15:15" x14ac:dyDescent="0.3">
      <c r="O19217" s="5"/>
    </row>
    <row r="19218" spans="15:15" x14ac:dyDescent="0.3">
      <c r="O19218" s="5"/>
    </row>
    <row r="19219" spans="15:15" x14ac:dyDescent="0.3">
      <c r="O19219" s="5"/>
    </row>
    <row r="19220" spans="15:15" x14ac:dyDescent="0.3">
      <c r="O19220" s="5"/>
    </row>
    <row r="19221" spans="15:15" x14ac:dyDescent="0.3">
      <c r="O19221" s="5"/>
    </row>
    <row r="19222" spans="15:15" x14ac:dyDescent="0.3">
      <c r="O19222" s="5"/>
    </row>
    <row r="19223" spans="15:15" x14ac:dyDescent="0.3">
      <c r="O19223" s="5"/>
    </row>
    <row r="19224" spans="15:15" x14ac:dyDescent="0.3">
      <c r="O19224" s="5"/>
    </row>
    <row r="19225" spans="15:15" x14ac:dyDescent="0.3">
      <c r="O19225" s="5"/>
    </row>
    <row r="19226" spans="15:15" x14ac:dyDescent="0.3">
      <c r="O19226" s="5"/>
    </row>
    <row r="19227" spans="15:15" x14ac:dyDescent="0.3">
      <c r="O19227" s="5"/>
    </row>
    <row r="19228" spans="15:15" x14ac:dyDescent="0.3">
      <c r="O19228" s="5"/>
    </row>
    <row r="19229" spans="15:15" x14ac:dyDescent="0.3">
      <c r="O19229" s="5"/>
    </row>
    <row r="19230" spans="15:15" x14ac:dyDescent="0.3">
      <c r="O19230" s="5"/>
    </row>
    <row r="19231" spans="15:15" x14ac:dyDescent="0.3">
      <c r="O19231" s="5"/>
    </row>
    <row r="19232" spans="15:15" x14ac:dyDescent="0.3">
      <c r="O19232" s="5"/>
    </row>
    <row r="19233" spans="15:15" x14ac:dyDescent="0.3">
      <c r="O19233" s="5"/>
    </row>
    <row r="19234" spans="15:15" x14ac:dyDescent="0.3">
      <c r="O19234" s="5"/>
    </row>
    <row r="19235" spans="15:15" x14ac:dyDescent="0.3">
      <c r="O19235" s="5"/>
    </row>
    <row r="19236" spans="15:15" x14ac:dyDescent="0.3">
      <c r="O19236" s="5"/>
    </row>
    <row r="19237" spans="15:15" x14ac:dyDescent="0.3">
      <c r="O19237" s="5"/>
    </row>
    <row r="19238" spans="15:15" x14ac:dyDescent="0.3">
      <c r="O19238" s="5"/>
    </row>
    <row r="19239" spans="15:15" x14ac:dyDescent="0.3">
      <c r="O19239" s="5"/>
    </row>
    <row r="19240" spans="15:15" x14ac:dyDescent="0.3">
      <c r="O19240" s="5"/>
    </row>
    <row r="19241" spans="15:15" x14ac:dyDescent="0.3">
      <c r="O19241" s="5"/>
    </row>
    <row r="19242" spans="15:15" x14ac:dyDescent="0.3">
      <c r="O19242" s="5"/>
    </row>
    <row r="19243" spans="15:15" x14ac:dyDescent="0.3">
      <c r="O19243" s="5"/>
    </row>
    <row r="19244" spans="15:15" x14ac:dyDescent="0.3">
      <c r="O19244" s="5"/>
    </row>
    <row r="19245" spans="15:15" x14ac:dyDescent="0.3">
      <c r="O19245" s="5"/>
    </row>
    <row r="19246" spans="15:15" x14ac:dyDescent="0.3">
      <c r="O19246" s="5"/>
    </row>
    <row r="19247" spans="15:15" x14ac:dyDescent="0.3">
      <c r="O19247" s="5"/>
    </row>
    <row r="19248" spans="15:15" x14ac:dyDescent="0.3">
      <c r="O19248" s="5"/>
    </row>
    <row r="19249" spans="15:15" x14ac:dyDescent="0.3">
      <c r="O19249" s="5"/>
    </row>
    <row r="19250" spans="15:15" x14ac:dyDescent="0.3">
      <c r="O19250" s="5"/>
    </row>
    <row r="19251" spans="15:15" x14ac:dyDescent="0.3">
      <c r="O19251" s="5"/>
    </row>
    <row r="19252" spans="15:15" x14ac:dyDescent="0.3">
      <c r="O19252" s="5"/>
    </row>
    <row r="19253" spans="15:15" x14ac:dyDescent="0.3">
      <c r="O19253" s="5"/>
    </row>
    <row r="19254" spans="15:15" x14ac:dyDescent="0.3">
      <c r="O19254" s="5"/>
    </row>
    <row r="19255" spans="15:15" x14ac:dyDescent="0.3">
      <c r="O19255" s="5"/>
    </row>
    <row r="19256" spans="15:15" x14ac:dyDescent="0.3">
      <c r="O19256" s="5"/>
    </row>
    <row r="19257" spans="15:15" x14ac:dyDescent="0.3">
      <c r="O19257" s="5"/>
    </row>
    <row r="19258" spans="15:15" x14ac:dyDescent="0.3">
      <c r="O19258" s="5"/>
    </row>
    <row r="19259" spans="15:15" x14ac:dyDescent="0.3">
      <c r="O19259" s="5"/>
    </row>
    <row r="19260" spans="15:15" x14ac:dyDescent="0.3">
      <c r="O19260" s="5"/>
    </row>
    <row r="19261" spans="15:15" x14ac:dyDescent="0.3">
      <c r="O19261" s="5"/>
    </row>
    <row r="19262" spans="15:15" x14ac:dyDescent="0.3">
      <c r="O19262" s="5"/>
    </row>
    <row r="19263" spans="15:15" x14ac:dyDescent="0.3">
      <c r="O19263" s="5"/>
    </row>
    <row r="19264" spans="15:15" x14ac:dyDescent="0.3">
      <c r="O19264" s="5"/>
    </row>
    <row r="19265" spans="15:15" x14ac:dyDescent="0.3">
      <c r="O19265" s="5"/>
    </row>
    <row r="19266" spans="15:15" x14ac:dyDescent="0.3">
      <c r="O19266" s="5"/>
    </row>
    <row r="19267" spans="15:15" x14ac:dyDescent="0.3">
      <c r="O19267" s="5"/>
    </row>
    <row r="19268" spans="15:15" x14ac:dyDescent="0.3">
      <c r="O19268" s="5"/>
    </row>
    <row r="19269" spans="15:15" x14ac:dyDescent="0.3">
      <c r="O19269" s="5"/>
    </row>
    <row r="19270" spans="15:15" x14ac:dyDescent="0.3">
      <c r="O19270" s="5"/>
    </row>
    <row r="19271" spans="15:15" x14ac:dyDescent="0.3">
      <c r="O19271" s="5"/>
    </row>
    <row r="19272" spans="15:15" x14ac:dyDescent="0.3">
      <c r="O19272" s="5"/>
    </row>
    <row r="19273" spans="15:15" x14ac:dyDescent="0.3">
      <c r="O19273" s="5"/>
    </row>
    <row r="19274" spans="15:15" x14ac:dyDescent="0.3">
      <c r="O19274" s="5"/>
    </row>
    <row r="19275" spans="15:15" x14ac:dyDescent="0.3">
      <c r="O19275" s="5"/>
    </row>
    <row r="19276" spans="15:15" x14ac:dyDescent="0.3">
      <c r="O19276" s="5"/>
    </row>
    <row r="19277" spans="15:15" x14ac:dyDescent="0.3">
      <c r="O19277" s="5"/>
    </row>
    <row r="19278" spans="15:15" x14ac:dyDescent="0.3">
      <c r="O19278" s="5"/>
    </row>
    <row r="19279" spans="15:15" x14ac:dyDescent="0.3">
      <c r="O19279" s="5"/>
    </row>
    <row r="19280" spans="15:15" x14ac:dyDescent="0.3">
      <c r="O19280" s="5"/>
    </row>
    <row r="19281" spans="15:15" x14ac:dyDescent="0.3">
      <c r="O19281" s="5"/>
    </row>
    <row r="19282" spans="15:15" x14ac:dyDescent="0.3">
      <c r="O19282" s="5"/>
    </row>
    <row r="19283" spans="15:15" x14ac:dyDescent="0.3">
      <c r="O19283" s="5"/>
    </row>
    <row r="19284" spans="15:15" x14ac:dyDescent="0.3">
      <c r="O19284" s="5"/>
    </row>
    <row r="19285" spans="15:15" x14ac:dyDescent="0.3">
      <c r="O19285" s="5"/>
    </row>
    <row r="19286" spans="15:15" x14ac:dyDescent="0.3">
      <c r="O19286" s="5"/>
    </row>
    <row r="19287" spans="15:15" x14ac:dyDescent="0.3">
      <c r="O19287" s="5"/>
    </row>
    <row r="19288" spans="15:15" x14ac:dyDescent="0.3">
      <c r="O19288" s="5"/>
    </row>
    <row r="19289" spans="15:15" x14ac:dyDescent="0.3">
      <c r="O19289" s="5"/>
    </row>
    <row r="19290" spans="15:15" x14ac:dyDescent="0.3">
      <c r="O19290" s="5"/>
    </row>
    <row r="19291" spans="15:15" x14ac:dyDescent="0.3">
      <c r="O19291" s="5"/>
    </row>
    <row r="19292" spans="15:15" x14ac:dyDescent="0.3">
      <c r="O19292" s="5"/>
    </row>
    <row r="19293" spans="15:15" x14ac:dyDescent="0.3">
      <c r="O19293" s="5"/>
    </row>
    <row r="19294" spans="15:15" x14ac:dyDescent="0.3">
      <c r="O19294" s="5"/>
    </row>
    <row r="19295" spans="15:15" x14ac:dyDescent="0.3">
      <c r="O19295" s="5"/>
    </row>
    <row r="19296" spans="15:15" x14ac:dyDescent="0.3">
      <c r="O19296" s="5"/>
    </row>
    <row r="19297" spans="15:15" x14ac:dyDescent="0.3">
      <c r="O19297" s="5"/>
    </row>
    <row r="19298" spans="15:15" x14ac:dyDescent="0.3">
      <c r="O19298" s="5"/>
    </row>
    <row r="19299" spans="15:15" x14ac:dyDescent="0.3">
      <c r="O19299" s="5"/>
    </row>
    <row r="19300" spans="15:15" x14ac:dyDescent="0.3">
      <c r="O19300" s="5"/>
    </row>
    <row r="19301" spans="15:15" x14ac:dyDescent="0.3">
      <c r="O19301" s="5"/>
    </row>
    <row r="19302" spans="15:15" x14ac:dyDescent="0.3">
      <c r="O19302" s="5"/>
    </row>
    <row r="19303" spans="15:15" x14ac:dyDescent="0.3">
      <c r="O19303" s="5"/>
    </row>
    <row r="19304" spans="15:15" x14ac:dyDescent="0.3">
      <c r="O19304" s="5"/>
    </row>
    <row r="19305" spans="15:15" x14ac:dyDescent="0.3">
      <c r="O19305" s="5"/>
    </row>
    <row r="19306" spans="15:15" x14ac:dyDescent="0.3">
      <c r="O19306" s="5"/>
    </row>
    <row r="19307" spans="15:15" x14ac:dyDescent="0.3">
      <c r="O19307" s="5"/>
    </row>
    <row r="19308" spans="15:15" x14ac:dyDescent="0.3">
      <c r="O19308" s="5"/>
    </row>
    <row r="19309" spans="15:15" x14ac:dyDescent="0.3">
      <c r="O19309" s="5"/>
    </row>
    <row r="19310" spans="15:15" x14ac:dyDescent="0.3">
      <c r="O19310" s="5"/>
    </row>
    <row r="19311" spans="15:15" x14ac:dyDescent="0.3">
      <c r="O19311" s="5"/>
    </row>
    <row r="19312" spans="15:15" x14ac:dyDescent="0.3">
      <c r="O19312" s="5"/>
    </row>
    <row r="19313" spans="15:15" x14ac:dyDescent="0.3">
      <c r="O19313" s="5"/>
    </row>
    <row r="19314" spans="15:15" x14ac:dyDescent="0.3">
      <c r="O19314" s="5"/>
    </row>
    <row r="19315" spans="15:15" x14ac:dyDescent="0.3">
      <c r="O19315" s="5"/>
    </row>
    <row r="19316" spans="15:15" x14ac:dyDescent="0.3">
      <c r="O19316" s="5"/>
    </row>
    <row r="19317" spans="15:15" x14ac:dyDescent="0.3">
      <c r="O19317" s="5"/>
    </row>
    <row r="19318" spans="15:15" x14ac:dyDescent="0.3">
      <c r="O19318" s="5"/>
    </row>
    <row r="19319" spans="15:15" x14ac:dyDescent="0.3">
      <c r="O19319" s="5"/>
    </row>
    <row r="19320" spans="15:15" x14ac:dyDescent="0.3">
      <c r="O19320" s="5"/>
    </row>
    <row r="19321" spans="15:15" x14ac:dyDescent="0.3">
      <c r="O19321" s="5"/>
    </row>
    <row r="19322" spans="15:15" x14ac:dyDescent="0.3">
      <c r="O19322" s="5"/>
    </row>
    <row r="19323" spans="15:15" x14ac:dyDescent="0.3">
      <c r="O19323" s="5"/>
    </row>
    <row r="19324" spans="15:15" x14ac:dyDescent="0.3">
      <c r="O19324" s="5"/>
    </row>
    <row r="19325" spans="15:15" x14ac:dyDescent="0.3">
      <c r="O19325" s="5"/>
    </row>
    <row r="19326" spans="15:15" x14ac:dyDescent="0.3">
      <c r="O19326" s="5"/>
    </row>
    <row r="19327" spans="15:15" x14ac:dyDescent="0.3">
      <c r="O19327" s="5"/>
    </row>
    <row r="19328" spans="15:15" x14ac:dyDescent="0.3">
      <c r="O19328" s="5"/>
    </row>
    <row r="19329" spans="15:15" x14ac:dyDescent="0.3">
      <c r="O19329" s="5"/>
    </row>
    <row r="19330" spans="15:15" x14ac:dyDescent="0.3">
      <c r="O19330" s="5"/>
    </row>
    <row r="19331" spans="15:15" x14ac:dyDescent="0.3">
      <c r="O19331" s="5"/>
    </row>
    <row r="19332" spans="15:15" x14ac:dyDescent="0.3">
      <c r="O19332" s="5"/>
    </row>
    <row r="19333" spans="15:15" x14ac:dyDescent="0.3">
      <c r="O19333" s="5"/>
    </row>
    <row r="19334" spans="15:15" x14ac:dyDescent="0.3">
      <c r="O19334" s="5"/>
    </row>
    <row r="19335" spans="15:15" x14ac:dyDescent="0.3">
      <c r="O19335" s="5"/>
    </row>
    <row r="19336" spans="15:15" x14ac:dyDescent="0.3">
      <c r="O19336" s="5"/>
    </row>
    <row r="19337" spans="15:15" x14ac:dyDescent="0.3">
      <c r="O19337" s="5"/>
    </row>
    <row r="19338" spans="15:15" x14ac:dyDescent="0.3">
      <c r="O19338" s="5"/>
    </row>
    <row r="19339" spans="15:15" x14ac:dyDescent="0.3">
      <c r="O19339" s="5"/>
    </row>
    <row r="19340" spans="15:15" x14ac:dyDescent="0.3">
      <c r="O19340" s="5"/>
    </row>
    <row r="19341" spans="15:15" x14ac:dyDescent="0.3">
      <c r="O19341" s="5"/>
    </row>
    <row r="19342" spans="15:15" x14ac:dyDescent="0.3">
      <c r="O19342" s="5"/>
    </row>
    <row r="19343" spans="15:15" x14ac:dyDescent="0.3">
      <c r="O19343" s="5"/>
    </row>
    <row r="19344" spans="15:15" x14ac:dyDescent="0.3">
      <c r="O19344" s="5"/>
    </row>
    <row r="19345" spans="15:15" x14ac:dyDescent="0.3">
      <c r="O19345" s="5"/>
    </row>
    <row r="19346" spans="15:15" x14ac:dyDescent="0.3">
      <c r="O19346" s="5"/>
    </row>
    <row r="19347" spans="15:15" x14ac:dyDescent="0.3">
      <c r="O19347" s="5"/>
    </row>
    <row r="19348" spans="15:15" x14ac:dyDescent="0.3">
      <c r="O19348" s="5"/>
    </row>
    <row r="19349" spans="15:15" x14ac:dyDescent="0.3">
      <c r="O19349" s="5"/>
    </row>
    <row r="19350" spans="15:15" x14ac:dyDescent="0.3">
      <c r="O19350" s="5"/>
    </row>
    <row r="19351" spans="15:15" x14ac:dyDescent="0.3">
      <c r="O19351" s="5"/>
    </row>
    <row r="19352" spans="15:15" x14ac:dyDescent="0.3">
      <c r="O19352" s="5"/>
    </row>
    <row r="19353" spans="15:15" x14ac:dyDescent="0.3">
      <c r="O19353" s="5"/>
    </row>
    <row r="19354" spans="15:15" x14ac:dyDescent="0.3">
      <c r="O19354" s="5"/>
    </row>
    <row r="19355" spans="15:15" x14ac:dyDescent="0.3">
      <c r="O19355" s="5"/>
    </row>
    <row r="19356" spans="15:15" x14ac:dyDescent="0.3">
      <c r="O19356" s="5"/>
    </row>
    <row r="19357" spans="15:15" x14ac:dyDescent="0.3">
      <c r="O19357" s="5"/>
    </row>
    <row r="19358" spans="15:15" x14ac:dyDescent="0.3">
      <c r="O19358" s="5"/>
    </row>
    <row r="19359" spans="15:15" x14ac:dyDescent="0.3">
      <c r="O19359" s="5"/>
    </row>
    <row r="19360" spans="15:15" x14ac:dyDescent="0.3">
      <c r="O19360" s="5"/>
    </row>
    <row r="19361" spans="15:15" x14ac:dyDescent="0.3">
      <c r="O19361" s="5"/>
    </row>
    <row r="19362" spans="15:15" x14ac:dyDescent="0.3">
      <c r="O19362" s="5"/>
    </row>
    <row r="19363" spans="15:15" x14ac:dyDescent="0.3">
      <c r="O19363" s="5"/>
    </row>
    <row r="19364" spans="15:15" x14ac:dyDescent="0.3">
      <c r="O19364" s="5"/>
    </row>
    <row r="19365" spans="15:15" x14ac:dyDescent="0.3">
      <c r="O19365" s="5"/>
    </row>
    <row r="19366" spans="15:15" x14ac:dyDescent="0.3">
      <c r="O19366" s="5"/>
    </row>
    <row r="19367" spans="15:15" x14ac:dyDescent="0.3">
      <c r="O19367" s="5"/>
    </row>
    <row r="19368" spans="15:15" x14ac:dyDescent="0.3">
      <c r="O19368" s="5"/>
    </row>
    <row r="19369" spans="15:15" x14ac:dyDescent="0.3">
      <c r="O19369" s="5"/>
    </row>
    <row r="19370" spans="15:15" x14ac:dyDescent="0.3">
      <c r="O19370" s="5"/>
    </row>
    <row r="19371" spans="15:15" x14ac:dyDescent="0.3">
      <c r="O19371" s="5"/>
    </row>
    <row r="19372" spans="15:15" x14ac:dyDescent="0.3">
      <c r="O19372" s="5"/>
    </row>
    <row r="19373" spans="15:15" x14ac:dyDescent="0.3">
      <c r="O19373" s="5"/>
    </row>
    <row r="19374" spans="15:15" x14ac:dyDescent="0.3">
      <c r="O19374" s="5"/>
    </row>
    <row r="19375" spans="15:15" x14ac:dyDescent="0.3">
      <c r="O19375" s="5"/>
    </row>
    <row r="19376" spans="15:15" x14ac:dyDescent="0.3">
      <c r="O19376" s="5"/>
    </row>
    <row r="19377" spans="15:15" x14ac:dyDescent="0.3">
      <c r="O19377" s="5"/>
    </row>
    <row r="19378" spans="15:15" x14ac:dyDescent="0.3">
      <c r="O19378" s="5"/>
    </row>
    <row r="19379" spans="15:15" x14ac:dyDescent="0.3">
      <c r="O19379" s="5"/>
    </row>
    <row r="19380" spans="15:15" x14ac:dyDescent="0.3">
      <c r="O19380" s="5"/>
    </row>
    <row r="19381" spans="15:15" x14ac:dyDescent="0.3">
      <c r="O19381" s="5"/>
    </row>
    <row r="19382" spans="15:15" x14ac:dyDescent="0.3">
      <c r="O19382" s="5"/>
    </row>
    <row r="19383" spans="15:15" x14ac:dyDescent="0.3">
      <c r="O19383" s="5"/>
    </row>
    <row r="19384" spans="15:15" x14ac:dyDescent="0.3">
      <c r="O19384" s="5"/>
    </row>
    <row r="19385" spans="15:15" x14ac:dyDescent="0.3">
      <c r="O19385" s="5"/>
    </row>
    <row r="19386" spans="15:15" x14ac:dyDescent="0.3">
      <c r="O19386" s="5"/>
    </row>
    <row r="19387" spans="15:15" x14ac:dyDescent="0.3">
      <c r="O19387" s="5"/>
    </row>
    <row r="19388" spans="15:15" x14ac:dyDescent="0.3">
      <c r="O19388" s="5"/>
    </row>
    <row r="19389" spans="15:15" x14ac:dyDescent="0.3">
      <c r="O19389" s="5"/>
    </row>
    <row r="19390" spans="15:15" x14ac:dyDescent="0.3">
      <c r="O19390" s="5"/>
    </row>
    <row r="19391" spans="15:15" x14ac:dyDescent="0.3">
      <c r="O19391" s="5"/>
    </row>
    <row r="19392" spans="15:15" x14ac:dyDescent="0.3">
      <c r="O19392" s="5"/>
    </row>
    <row r="19393" spans="15:15" x14ac:dyDescent="0.3">
      <c r="O19393" s="5"/>
    </row>
    <row r="19394" spans="15:15" x14ac:dyDescent="0.3">
      <c r="O19394" s="5"/>
    </row>
    <row r="19395" spans="15:15" x14ac:dyDescent="0.3">
      <c r="O19395" s="5"/>
    </row>
    <row r="19396" spans="15:15" x14ac:dyDescent="0.3">
      <c r="O19396" s="5"/>
    </row>
    <row r="19397" spans="15:15" x14ac:dyDescent="0.3">
      <c r="O19397" s="5"/>
    </row>
    <row r="19398" spans="15:15" x14ac:dyDescent="0.3">
      <c r="O19398" s="5"/>
    </row>
    <row r="19399" spans="15:15" x14ac:dyDescent="0.3">
      <c r="O19399" s="5"/>
    </row>
    <row r="19400" spans="15:15" x14ac:dyDescent="0.3">
      <c r="O19400" s="5"/>
    </row>
    <row r="19401" spans="15:15" x14ac:dyDescent="0.3">
      <c r="O19401" s="5"/>
    </row>
    <row r="19402" spans="15:15" x14ac:dyDescent="0.3">
      <c r="O19402" s="5"/>
    </row>
    <row r="19403" spans="15:15" x14ac:dyDescent="0.3">
      <c r="O19403" s="5"/>
    </row>
    <row r="19404" spans="15:15" x14ac:dyDescent="0.3">
      <c r="O19404" s="5"/>
    </row>
    <row r="19405" spans="15:15" x14ac:dyDescent="0.3">
      <c r="O19405" s="5"/>
    </row>
    <row r="19406" spans="15:15" x14ac:dyDescent="0.3">
      <c r="O19406" s="5"/>
    </row>
    <row r="19407" spans="15:15" x14ac:dyDescent="0.3">
      <c r="O19407" s="5"/>
    </row>
    <row r="19408" spans="15:15" x14ac:dyDescent="0.3">
      <c r="O19408" s="5"/>
    </row>
    <row r="19409" spans="15:15" x14ac:dyDescent="0.3">
      <c r="O19409" s="5"/>
    </row>
    <row r="19410" spans="15:15" x14ac:dyDescent="0.3">
      <c r="O19410" s="5"/>
    </row>
    <row r="19411" spans="15:15" x14ac:dyDescent="0.3">
      <c r="O19411" s="5"/>
    </row>
    <row r="19412" spans="15:15" x14ac:dyDescent="0.3">
      <c r="O19412" s="5"/>
    </row>
    <row r="19413" spans="15:15" x14ac:dyDescent="0.3">
      <c r="O19413" s="5"/>
    </row>
    <row r="19414" spans="15:15" x14ac:dyDescent="0.3">
      <c r="O19414" s="5"/>
    </row>
    <row r="19415" spans="15:15" x14ac:dyDescent="0.3">
      <c r="O19415" s="5"/>
    </row>
    <row r="19416" spans="15:15" x14ac:dyDescent="0.3">
      <c r="O19416" s="5"/>
    </row>
    <row r="19417" spans="15:15" x14ac:dyDescent="0.3">
      <c r="O19417" s="5"/>
    </row>
    <row r="19418" spans="15:15" x14ac:dyDescent="0.3">
      <c r="O19418" s="5"/>
    </row>
    <row r="19419" spans="15:15" x14ac:dyDescent="0.3">
      <c r="O19419" s="5"/>
    </row>
    <row r="19420" spans="15:15" x14ac:dyDescent="0.3">
      <c r="O19420" s="5"/>
    </row>
    <row r="19421" spans="15:15" x14ac:dyDescent="0.3">
      <c r="O19421" s="5"/>
    </row>
    <row r="19422" spans="15:15" x14ac:dyDescent="0.3">
      <c r="O19422" s="5"/>
    </row>
    <row r="19423" spans="15:15" x14ac:dyDescent="0.3">
      <c r="O19423" s="5"/>
    </row>
    <row r="19424" spans="15:15" x14ac:dyDescent="0.3">
      <c r="O19424" s="5"/>
    </row>
    <row r="19425" spans="15:15" x14ac:dyDescent="0.3">
      <c r="O19425" s="5"/>
    </row>
    <row r="19426" spans="15:15" x14ac:dyDescent="0.3">
      <c r="O19426" s="5"/>
    </row>
    <row r="19427" spans="15:15" x14ac:dyDescent="0.3">
      <c r="O19427" s="5"/>
    </row>
    <row r="19428" spans="15:15" x14ac:dyDescent="0.3">
      <c r="O19428" s="5"/>
    </row>
    <row r="19429" spans="15:15" x14ac:dyDescent="0.3">
      <c r="O19429" s="5"/>
    </row>
    <row r="19430" spans="15:15" x14ac:dyDescent="0.3">
      <c r="O19430" s="5"/>
    </row>
    <row r="19431" spans="15:15" x14ac:dyDescent="0.3">
      <c r="O19431" s="5"/>
    </row>
    <row r="19432" spans="15:15" x14ac:dyDescent="0.3">
      <c r="O19432" s="5"/>
    </row>
    <row r="19433" spans="15:15" x14ac:dyDescent="0.3">
      <c r="O19433" s="5"/>
    </row>
    <row r="19434" spans="15:15" x14ac:dyDescent="0.3">
      <c r="O19434" s="5"/>
    </row>
    <row r="19435" spans="15:15" x14ac:dyDescent="0.3">
      <c r="O19435" s="5"/>
    </row>
    <row r="19436" spans="15:15" x14ac:dyDescent="0.3">
      <c r="O19436" s="5"/>
    </row>
    <row r="19437" spans="15:15" x14ac:dyDescent="0.3">
      <c r="O19437" s="5"/>
    </row>
    <row r="19438" spans="15:15" x14ac:dyDescent="0.3">
      <c r="O19438" s="5"/>
    </row>
    <row r="19439" spans="15:15" x14ac:dyDescent="0.3">
      <c r="O19439" s="5"/>
    </row>
    <row r="19440" spans="15:15" x14ac:dyDescent="0.3">
      <c r="O19440" s="5"/>
    </row>
    <row r="19441" spans="15:15" x14ac:dyDescent="0.3">
      <c r="O19441" s="5"/>
    </row>
    <row r="19442" spans="15:15" x14ac:dyDescent="0.3">
      <c r="O19442" s="5"/>
    </row>
    <row r="19443" spans="15:15" x14ac:dyDescent="0.3">
      <c r="O19443" s="5"/>
    </row>
    <row r="19444" spans="15:15" x14ac:dyDescent="0.3">
      <c r="O19444" s="5"/>
    </row>
    <row r="19445" spans="15:15" x14ac:dyDescent="0.3">
      <c r="O19445" s="5"/>
    </row>
    <row r="19446" spans="15:15" x14ac:dyDescent="0.3">
      <c r="O19446" s="5"/>
    </row>
    <row r="19447" spans="15:15" x14ac:dyDescent="0.3">
      <c r="O19447" s="5"/>
    </row>
    <row r="19448" spans="15:15" x14ac:dyDescent="0.3">
      <c r="O19448" s="5"/>
    </row>
    <row r="19449" spans="15:15" x14ac:dyDescent="0.3">
      <c r="O19449" s="5"/>
    </row>
    <row r="19450" spans="15:15" x14ac:dyDescent="0.3">
      <c r="O19450" s="5"/>
    </row>
    <row r="19451" spans="15:15" x14ac:dyDescent="0.3">
      <c r="O19451" s="5"/>
    </row>
    <row r="19452" spans="15:15" x14ac:dyDescent="0.3">
      <c r="O19452" s="5"/>
    </row>
    <row r="19453" spans="15:15" x14ac:dyDescent="0.3">
      <c r="O19453" s="5"/>
    </row>
    <row r="19454" spans="15:15" x14ac:dyDescent="0.3">
      <c r="O19454" s="5"/>
    </row>
    <row r="19455" spans="15:15" x14ac:dyDescent="0.3">
      <c r="O19455" s="5"/>
    </row>
    <row r="19456" spans="15:15" x14ac:dyDescent="0.3">
      <c r="O19456" s="5"/>
    </row>
    <row r="19457" spans="15:15" x14ac:dyDescent="0.3">
      <c r="O19457" s="5"/>
    </row>
    <row r="19458" spans="15:15" x14ac:dyDescent="0.3">
      <c r="O19458" s="5"/>
    </row>
    <row r="19459" spans="15:15" x14ac:dyDescent="0.3">
      <c r="O19459" s="5"/>
    </row>
    <row r="19460" spans="15:15" x14ac:dyDescent="0.3">
      <c r="O19460" s="5"/>
    </row>
    <row r="19461" spans="15:15" x14ac:dyDescent="0.3">
      <c r="O19461" s="5"/>
    </row>
    <row r="19462" spans="15:15" x14ac:dyDescent="0.3">
      <c r="O19462" s="5"/>
    </row>
    <row r="19463" spans="15:15" x14ac:dyDescent="0.3">
      <c r="O19463" s="5"/>
    </row>
    <row r="19464" spans="15:15" x14ac:dyDescent="0.3">
      <c r="O19464" s="5"/>
    </row>
    <row r="19465" spans="15:15" x14ac:dyDescent="0.3">
      <c r="O19465" s="5"/>
    </row>
    <row r="19466" spans="15:15" x14ac:dyDescent="0.3">
      <c r="O19466" s="5"/>
    </row>
    <row r="19467" spans="15:15" x14ac:dyDescent="0.3">
      <c r="O19467" s="5"/>
    </row>
    <row r="19468" spans="15:15" x14ac:dyDescent="0.3">
      <c r="O19468" s="5"/>
    </row>
    <row r="19469" spans="15:15" x14ac:dyDescent="0.3">
      <c r="O19469" s="5"/>
    </row>
    <row r="19470" spans="15:15" x14ac:dyDescent="0.3">
      <c r="O19470" s="5"/>
    </row>
    <row r="19471" spans="15:15" x14ac:dyDescent="0.3">
      <c r="O19471" s="5"/>
    </row>
    <row r="19472" spans="15:15" x14ac:dyDescent="0.3">
      <c r="O19472" s="5"/>
    </row>
    <row r="19473" spans="15:15" x14ac:dyDescent="0.3">
      <c r="O19473" s="5"/>
    </row>
    <row r="19474" spans="15:15" x14ac:dyDescent="0.3">
      <c r="O19474" s="5"/>
    </row>
    <row r="19475" spans="15:15" x14ac:dyDescent="0.3">
      <c r="O19475" s="5"/>
    </row>
    <row r="19476" spans="15:15" x14ac:dyDescent="0.3">
      <c r="O19476" s="5"/>
    </row>
    <row r="19477" spans="15:15" x14ac:dyDescent="0.3">
      <c r="O19477" s="5"/>
    </row>
    <row r="19478" spans="15:15" x14ac:dyDescent="0.3">
      <c r="O19478" s="5"/>
    </row>
    <row r="19479" spans="15:15" x14ac:dyDescent="0.3">
      <c r="O19479" s="5"/>
    </row>
    <row r="19480" spans="15:15" x14ac:dyDescent="0.3">
      <c r="O19480" s="5"/>
    </row>
    <row r="19481" spans="15:15" x14ac:dyDescent="0.3">
      <c r="O19481" s="5"/>
    </row>
    <row r="19482" spans="15:15" x14ac:dyDescent="0.3">
      <c r="O19482" s="5"/>
    </row>
    <row r="19483" spans="15:15" x14ac:dyDescent="0.3">
      <c r="O19483" s="5"/>
    </row>
    <row r="19484" spans="15:15" x14ac:dyDescent="0.3">
      <c r="O19484" s="5"/>
    </row>
    <row r="19485" spans="15:15" x14ac:dyDescent="0.3">
      <c r="O19485" s="5"/>
    </row>
    <row r="19486" spans="15:15" x14ac:dyDescent="0.3">
      <c r="O19486" s="5"/>
    </row>
    <row r="19487" spans="15:15" x14ac:dyDescent="0.3">
      <c r="O19487" s="5"/>
    </row>
    <row r="19488" spans="15:15" x14ac:dyDescent="0.3">
      <c r="O19488" s="5"/>
    </row>
    <row r="19489" spans="15:15" x14ac:dyDescent="0.3">
      <c r="O19489" s="5"/>
    </row>
    <row r="19490" spans="15:15" x14ac:dyDescent="0.3">
      <c r="O19490" s="5"/>
    </row>
    <row r="19491" spans="15:15" x14ac:dyDescent="0.3">
      <c r="O19491" s="5"/>
    </row>
    <row r="19492" spans="15:15" x14ac:dyDescent="0.3">
      <c r="O19492" s="5"/>
    </row>
    <row r="19493" spans="15:15" x14ac:dyDescent="0.3">
      <c r="O19493" s="5"/>
    </row>
    <row r="19494" spans="15:15" x14ac:dyDescent="0.3">
      <c r="O19494" s="5"/>
    </row>
    <row r="19495" spans="15:15" x14ac:dyDescent="0.3">
      <c r="O19495" s="5"/>
    </row>
    <row r="19496" spans="15:15" x14ac:dyDescent="0.3">
      <c r="O19496" s="5"/>
    </row>
    <row r="19497" spans="15:15" x14ac:dyDescent="0.3">
      <c r="O19497" s="5"/>
    </row>
    <row r="19498" spans="15:15" x14ac:dyDescent="0.3">
      <c r="O19498" s="5"/>
    </row>
    <row r="19499" spans="15:15" x14ac:dyDescent="0.3">
      <c r="O19499" s="5"/>
    </row>
    <row r="19500" spans="15:15" x14ac:dyDescent="0.3">
      <c r="O19500" s="5"/>
    </row>
    <row r="19501" spans="15:15" x14ac:dyDescent="0.3">
      <c r="O19501" s="5"/>
    </row>
    <row r="19502" spans="15:15" x14ac:dyDescent="0.3">
      <c r="O19502" s="5"/>
    </row>
    <row r="19503" spans="15:15" x14ac:dyDescent="0.3">
      <c r="O19503" s="5"/>
    </row>
    <row r="19504" spans="15:15" x14ac:dyDescent="0.3">
      <c r="O19504" s="5"/>
    </row>
    <row r="19505" spans="15:15" x14ac:dyDescent="0.3">
      <c r="O19505" s="5"/>
    </row>
    <row r="19506" spans="15:15" x14ac:dyDescent="0.3">
      <c r="O19506" s="5"/>
    </row>
    <row r="19507" spans="15:15" x14ac:dyDescent="0.3">
      <c r="O19507" s="5"/>
    </row>
    <row r="19508" spans="15:15" x14ac:dyDescent="0.3">
      <c r="O19508" s="5"/>
    </row>
    <row r="19509" spans="15:15" x14ac:dyDescent="0.3">
      <c r="O19509" s="5"/>
    </row>
    <row r="19510" spans="15:15" x14ac:dyDescent="0.3">
      <c r="O19510" s="5"/>
    </row>
    <row r="19511" spans="15:15" x14ac:dyDescent="0.3">
      <c r="O19511" s="5"/>
    </row>
    <row r="19512" spans="15:15" x14ac:dyDescent="0.3">
      <c r="O19512" s="5"/>
    </row>
    <row r="19513" spans="15:15" x14ac:dyDescent="0.3">
      <c r="O19513" s="5"/>
    </row>
    <row r="19514" spans="15:15" x14ac:dyDescent="0.3">
      <c r="O19514" s="5"/>
    </row>
    <row r="19515" spans="15:15" x14ac:dyDescent="0.3">
      <c r="O19515" s="5"/>
    </row>
    <row r="19516" spans="15:15" x14ac:dyDescent="0.3">
      <c r="O19516" s="5"/>
    </row>
    <row r="19517" spans="15:15" x14ac:dyDescent="0.3">
      <c r="O19517" s="5"/>
    </row>
    <row r="19518" spans="15:15" x14ac:dyDescent="0.3">
      <c r="O19518" s="5"/>
    </row>
    <row r="19519" spans="15:15" x14ac:dyDescent="0.3">
      <c r="O19519" s="5"/>
    </row>
    <row r="19520" spans="15:15" x14ac:dyDescent="0.3">
      <c r="O19520" s="5"/>
    </row>
    <row r="19521" spans="15:15" x14ac:dyDescent="0.3">
      <c r="O19521" s="5"/>
    </row>
    <row r="19522" spans="15:15" x14ac:dyDescent="0.3">
      <c r="O19522" s="5"/>
    </row>
    <row r="19523" spans="15:15" x14ac:dyDescent="0.3">
      <c r="O19523" s="5"/>
    </row>
    <row r="19524" spans="15:15" x14ac:dyDescent="0.3">
      <c r="O19524" s="5"/>
    </row>
    <row r="19525" spans="15:15" x14ac:dyDescent="0.3">
      <c r="O19525" s="5"/>
    </row>
    <row r="19526" spans="15:15" x14ac:dyDescent="0.3">
      <c r="O19526" s="5"/>
    </row>
    <row r="19527" spans="15:15" x14ac:dyDescent="0.3">
      <c r="O19527" s="5"/>
    </row>
    <row r="19528" spans="15:15" x14ac:dyDescent="0.3">
      <c r="O19528" s="5"/>
    </row>
    <row r="19529" spans="15:15" x14ac:dyDescent="0.3">
      <c r="O19529" s="5"/>
    </row>
    <row r="19530" spans="15:15" x14ac:dyDescent="0.3">
      <c r="O19530" s="5"/>
    </row>
    <row r="19531" spans="15:15" x14ac:dyDescent="0.3">
      <c r="O19531" s="5"/>
    </row>
    <row r="19532" spans="15:15" x14ac:dyDescent="0.3">
      <c r="O19532" s="5"/>
    </row>
    <row r="19533" spans="15:15" x14ac:dyDescent="0.3">
      <c r="O19533" s="5"/>
    </row>
    <row r="19534" spans="15:15" x14ac:dyDescent="0.3">
      <c r="O19534" s="5"/>
    </row>
    <row r="19535" spans="15:15" x14ac:dyDescent="0.3">
      <c r="O19535" s="5"/>
    </row>
    <row r="19536" spans="15:15" x14ac:dyDescent="0.3">
      <c r="O19536" s="5"/>
    </row>
    <row r="19537" spans="15:15" x14ac:dyDescent="0.3">
      <c r="O19537" s="5"/>
    </row>
    <row r="19538" spans="15:15" x14ac:dyDescent="0.3">
      <c r="O19538" s="5"/>
    </row>
    <row r="19539" spans="15:15" x14ac:dyDescent="0.3">
      <c r="O19539" s="5"/>
    </row>
    <row r="19540" spans="15:15" x14ac:dyDescent="0.3">
      <c r="O19540" s="5"/>
    </row>
    <row r="19541" spans="15:15" x14ac:dyDescent="0.3">
      <c r="O19541" s="5"/>
    </row>
    <row r="19542" spans="15:15" x14ac:dyDescent="0.3">
      <c r="O19542" s="5"/>
    </row>
    <row r="19543" spans="15:15" x14ac:dyDescent="0.3">
      <c r="O19543" s="5"/>
    </row>
    <row r="19544" spans="15:15" x14ac:dyDescent="0.3">
      <c r="O19544" s="5"/>
    </row>
    <row r="19545" spans="15:15" x14ac:dyDescent="0.3">
      <c r="O19545" s="5"/>
    </row>
    <row r="19546" spans="15:15" x14ac:dyDescent="0.3">
      <c r="O19546" s="5"/>
    </row>
    <row r="19547" spans="15:15" x14ac:dyDescent="0.3">
      <c r="O19547" s="5"/>
    </row>
    <row r="19548" spans="15:15" x14ac:dyDescent="0.3">
      <c r="O19548" s="5"/>
    </row>
    <row r="19549" spans="15:15" x14ac:dyDescent="0.3">
      <c r="O19549" s="5"/>
    </row>
    <row r="19550" spans="15:15" x14ac:dyDescent="0.3">
      <c r="O19550" s="5"/>
    </row>
    <row r="19551" spans="15:15" x14ac:dyDescent="0.3">
      <c r="O19551" s="5"/>
    </row>
    <row r="19552" spans="15:15" x14ac:dyDescent="0.3">
      <c r="O19552" s="5"/>
    </row>
    <row r="19553" spans="15:15" x14ac:dyDescent="0.3">
      <c r="O19553" s="5"/>
    </row>
    <row r="19554" spans="15:15" x14ac:dyDescent="0.3">
      <c r="O19554" s="5"/>
    </row>
    <row r="19555" spans="15:15" x14ac:dyDescent="0.3">
      <c r="O19555" s="5"/>
    </row>
    <row r="19556" spans="15:15" x14ac:dyDescent="0.3">
      <c r="O19556" s="5"/>
    </row>
    <row r="19557" spans="15:15" x14ac:dyDescent="0.3">
      <c r="O19557" s="5"/>
    </row>
    <row r="19558" spans="15:15" x14ac:dyDescent="0.3">
      <c r="O19558" s="5"/>
    </row>
    <row r="19559" spans="15:15" x14ac:dyDescent="0.3">
      <c r="O19559" s="5"/>
    </row>
    <row r="19560" spans="15:15" x14ac:dyDescent="0.3">
      <c r="O19560" s="5"/>
    </row>
    <row r="19561" spans="15:15" x14ac:dyDescent="0.3">
      <c r="O19561" s="5"/>
    </row>
    <row r="19562" spans="15:15" x14ac:dyDescent="0.3">
      <c r="O19562" s="5"/>
    </row>
    <row r="19563" spans="15:15" x14ac:dyDescent="0.3">
      <c r="O19563" s="5"/>
    </row>
    <row r="19564" spans="15:15" x14ac:dyDescent="0.3">
      <c r="O19564" s="5"/>
    </row>
    <row r="19565" spans="15:15" x14ac:dyDescent="0.3">
      <c r="O19565" s="5"/>
    </row>
    <row r="19566" spans="15:15" x14ac:dyDescent="0.3">
      <c r="O19566" s="5"/>
    </row>
    <row r="19567" spans="15:15" x14ac:dyDescent="0.3">
      <c r="O19567" s="5"/>
    </row>
    <row r="19568" spans="15:15" x14ac:dyDescent="0.3">
      <c r="O19568" s="5"/>
    </row>
    <row r="19569" spans="15:15" x14ac:dyDescent="0.3">
      <c r="O19569" s="5"/>
    </row>
    <row r="19570" spans="15:15" x14ac:dyDescent="0.3">
      <c r="O19570" s="5"/>
    </row>
    <row r="19571" spans="15:15" x14ac:dyDescent="0.3">
      <c r="O19571" s="5"/>
    </row>
    <row r="19572" spans="15:15" x14ac:dyDescent="0.3">
      <c r="O19572" s="5"/>
    </row>
    <row r="19573" spans="15:15" x14ac:dyDescent="0.3">
      <c r="O19573" s="5"/>
    </row>
    <row r="19574" spans="15:15" x14ac:dyDescent="0.3">
      <c r="O19574" s="5"/>
    </row>
    <row r="19575" spans="15:15" x14ac:dyDescent="0.3">
      <c r="O19575" s="5"/>
    </row>
    <row r="19576" spans="15:15" x14ac:dyDescent="0.3">
      <c r="O19576" s="5"/>
    </row>
    <row r="19577" spans="15:15" x14ac:dyDescent="0.3">
      <c r="O19577" s="5"/>
    </row>
    <row r="19578" spans="15:15" x14ac:dyDescent="0.3">
      <c r="O19578" s="5"/>
    </row>
    <row r="19579" spans="15:15" x14ac:dyDescent="0.3">
      <c r="O19579" s="5"/>
    </row>
    <row r="19580" spans="15:15" x14ac:dyDescent="0.3">
      <c r="O19580" s="5"/>
    </row>
    <row r="19581" spans="15:15" x14ac:dyDescent="0.3">
      <c r="O19581" s="5"/>
    </row>
    <row r="19582" spans="15:15" x14ac:dyDescent="0.3">
      <c r="O19582" s="5"/>
    </row>
    <row r="19583" spans="15:15" x14ac:dyDescent="0.3">
      <c r="O19583" s="5"/>
    </row>
    <row r="19584" spans="15:15" x14ac:dyDescent="0.3">
      <c r="O19584" s="5"/>
    </row>
    <row r="19585" spans="15:15" x14ac:dyDescent="0.3">
      <c r="O19585" s="5"/>
    </row>
    <row r="19586" spans="15:15" x14ac:dyDescent="0.3">
      <c r="O19586" s="5"/>
    </row>
    <row r="19587" spans="15:15" x14ac:dyDescent="0.3">
      <c r="O19587" s="5"/>
    </row>
    <row r="19588" spans="15:15" x14ac:dyDescent="0.3">
      <c r="O19588" s="5"/>
    </row>
    <row r="19589" spans="15:15" x14ac:dyDescent="0.3">
      <c r="O19589" s="5"/>
    </row>
    <row r="19590" spans="15:15" x14ac:dyDescent="0.3">
      <c r="O19590" s="5"/>
    </row>
    <row r="19591" spans="15:15" x14ac:dyDescent="0.3">
      <c r="O19591" s="5"/>
    </row>
    <row r="19592" spans="15:15" x14ac:dyDescent="0.3">
      <c r="O19592" s="5"/>
    </row>
    <row r="19593" spans="15:15" x14ac:dyDescent="0.3">
      <c r="O19593" s="5"/>
    </row>
    <row r="19594" spans="15:15" x14ac:dyDescent="0.3">
      <c r="O19594" s="5"/>
    </row>
    <row r="19595" spans="15:15" x14ac:dyDescent="0.3">
      <c r="O19595" s="5"/>
    </row>
    <row r="19596" spans="15:15" x14ac:dyDescent="0.3">
      <c r="O19596" s="5"/>
    </row>
    <row r="19597" spans="15:15" x14ac:dyDescent="0.3">
      <c r="O19597" s="5"/>
    </row>
    <row r="19598" spans="15:15" x14ac:dyDescent="0.3">
      <c r="O19598" s="5"/>
    </row>
    <row r="19599" spans="15:15" x14ac:dyDescent="0.3">
      <c r="O19599" s="5"/>
    </row>
    <row r="19600" spans="15:15" x14ac:dyDescent="0.3">
      <c r="O19600" s="5"/>
    </row>
    <row r="19601" spans="15:15" x14ac:dyDescent="0.3">
      <c r="O19601" s="5"/>
    </row>
    <row r="19602" spans="15:15" x14ac:dyDescent="0.3">
      <c r="O19602" s="5"/>
    </row>
    <row r="19603" spans="15:15" x14ac:dyDescent="0.3">
      <c r="O19603" s="5"/>
    </row>
    <row r="19604" spans="15:15" x14ac:dyDescent="0.3">
      <c r="O19604" s="5"/>
    </row>
    <row r="19605" spans="15:15" x14ac:dyDescent="0.3">
      <c r="O19605" s="5"/>
    </row>
    <row r="19606" spans="15:15" x14ac:dyDescent="0.3">
      <c r="O19606" s="5"/>
    </row>
    <row r="19607" spans="15:15" x14ac:dyDescent="0.3">
      <c r="O19607" s="5"/>
    </row>
    <row r="19608" spans="15:15" x14ac:dyDescent="0.3">
      <c r="O19608" s="5"/>
    </row>
    <row r="19609" spans="15:15" x14ac:dyDescent="0.3">
      <c r="O19609" s="5"/>
    </row>
    <row r="19610" spans="15:15" x14ac:dyDescent="0.3">
      <c r="O19610" s="5"/>
    </row>
    <row r="19611" spans="15:15" x14ac:dyDescent="0.3">
      <c r="O19611" s="5"/>
    </row>
    <row r="19612" spans="15:15" x14ac:dyDescent="0.3">
      <c r="O19612" s="5"/>
    </row>
    <row r="19613" spans="15:15" x14ac:dyDescent="0.3">
      <c r="O19613" s="5"/>
    </row>
    <row r="19614" spans="15:15" x14ac:dyDescent="0.3">
      <c r="O19614" s="5"/>
    </row>
    <row r="19615" spans="15:15" x14ac:dyDescent="0.3">
      <c r="O19615" s="5"/>
    </row>
    <row r="19616" spans="15:15" x14ac:dyDescent="0.3">
      <c r="O19616" s="5"/>
    </row>
    <row r="19617" spans="15:15" x14ac:dyDescent="0.3">
      <c r="O19617" s="5"/>
    </row>
    <row r="19618" spans="15:15" x14ac:dyDescent="0.3">
      <c r="O19618" s="5"/>
    </row>
    <row r="19619" spans="15:15" x14ac:dyDescent="0.3">
      <c r="O19619" s="5"/>
    </row>
    <row r="19620" spans="15:15" x14ac:dyDescent="0.3">
      <c r="O19620" s="5"/>
    </row>
    <row r="19621" spans="15:15" x14ac:dyDescent="0.3">
      <c r="O19621" s="5"/>
    </row>
    <row r="19622" spans="15:15" x14ac:dyDescent="0.3">
      <c r="O19622" s="5"/>
    </row>
    <row r="19623" spans="15:15" x14ac:dyDescent="0.3">
      <c r="O19623" s="5"/>
    </row>
    <row r="19624" spans="15:15" x14ac:dyDescent="0.3">
      <c r="O19624" s="5"/>
    </row>
    <row r="19625" spans="15:15" x14ac:dyDescent="0.3">
      <c r="O19625" s="5"/>
    </row>
    <row r="19626" spans="15:15" x14ac:dyDescent="0.3">
      <c r="O19626" s="5"/>
    </row>
    <row r="19627" spans="15:15" x14ac:dyDescent="0.3">
      <c r="O19627" s="5"/>
    </row>
    <row r="19628" spans="15:15" x14ac:dyDescent="0.3">
      <c r="O19628" s="5"/>
    </row>
    <row r="19629" spans="15:15" x14ac:dyDescent="0.3">
      <c r="O19629" s="5"/>
    </row>
    <row r="19630" spans="15:15" x14ac:dyDescent="0.3">
      <c r="O19630" s="5"/>
    </row>
    <row r="19631" spans="15:15" x14ac:dyDescent="0.3">
      <c r="O19631" s="5"/>
    </row>
    <row r="19632" spans="15:15" x14ac:dyDescent="0.3">
      <c r="O19632" s="5"/>
    </row>
    <row r="19633" spans="15:15" x14ac:dyDescent="0.3">
      <c r="O19633" s="5"/>
    </row>
    <row r="19634" spans="15:15" x14ac:dyDescent="0.3">
      <c r="O19634" s="5"/>
    </row>
    <row r="19635" spans="15:15" x14ac:dyDescent="0.3">
      <c r="O19635" s="5"/>
    </row>
    <row r="19636" spans="15:15" x14ac:dyDescent="0.3">
      <c r="O19636" s="5"/>
    </row>
    <row r="19637" spans="15:15" x14ac:dyDescent="0.3">
      <c r="O19637" s="5"/>
    </row>
    <row r="19638" spans="15:15" x14ac:dyDescent="0.3">
      <c r="O19638" s="5"/>
    </row>
    <row r="19639" spans="15:15" x14ac:dyDescent="0.3">
      <c r="O19639" s="5"/>
    </row>
    <row r="19640" spans="15:15" x14ac:dyDescent="0.3">
      <c r="O19640" s="5"/>
    </row>
    <row r="19641" spans="15:15" x14ac:dyDescent="0.3">
      <c r="O19641" s="5"/>
    </row>
    <row r="19642" spans="15:15" x14ac:dyDescent="0.3">
      <c r="O19642" s="5"/>
    </row>
    <row r="19643" spans="15:15" x14ac:dyDescent="0.3">
      <c r="O19643" s="5"/>
    </row>
    <row r="19644" spans="15:15" x14ac:dyDescent="0.3">
      <c r="O19644" s="5"/>
    </row>
    <row r="19645" spans="15:15" x14ac:dyDescent="0.3">
      <c r="O19645" s="5"/>
    </row>
    <row r="19646" spans="15:15" x14ac:dyDescent="0.3">
      <c r="O19646" s="5"/>
    </row>
    <row r="19647" spans="15:15" x14ac:dyDescent="0.3">
      <c r="O19647" s="5"/>
    </row>
    <row r="19648" spans="15:15" x14ac:dyDescent="0.3">
      <c r="O19648" s="5"/>
    </row>
    <row r="19649" spans="15:15" x14ac:dyDescent="0.3">
      <c r="O19649" s="5"/>
    </row>
    <row r="19650" spans="15:15" x14ac:dyDescent="0.3">
      <c r="O19650" s="5"/>
    </row>
    <row r="19651" spans="15:15" x14ac:dyDescent="0.3">
      <c r="O19651" s="5"/>
    </row>
    <row r="19652" spans="15:15" x14ac:dyDescent="0.3">
      <c r="O19652" s="5"/>
    </row>
    <row r="19653" spans="15:15" x14ac:dyDescent="0.3">
      <c r="O19653" s="5"/>
    </row>
    <row r="19654" spans="15:15" x14ac:dyDescent="0.3">
      <c r="O19654" s="5"/>
    </row>
    <row r="19655" spans="15:15" x14ac:dyDescent="0.3">
      <c r="O19655" s="5"/>
    </row>
    <row r="19656" spans="15:15" x14ac:dyDescent="0.3">
      <c r="O19656" s="5"/>
    </row>
    <row r="19657" spans="15:15" x14ac:dyDescent="0.3">
      <c r="O19657" s="5"/>
    </row>
    <row r="19658" spans="15:15" x14ac:dyDescent="0.3">
      <c r="O19658" s="5"/>
    </row>
    <row r="19659" spans="15:15" x14ac:dyDescent="0.3">
      <c r="O19659" s="5"/>
    </row>
    <row r="19660" spans="15:15" x14ac:dyDescent="0.3">
      <c r="O19660" s="5"/>
    </row>
    <row r="19661" spans="15:15" x14ac:dyDescent="0.3">
      <c r="O19661" s="5"/>
    </row>
    <row r="19662" spans="15:15" x14ac:dyDescent="0.3">
      <c r="O19662" s="5"/>
    </row>
    <row r="19663" spans="15:15" x14ac:dyDescent="0.3">
      <c r="O19663" s="5"/>
    </row>
    <row r="19664" spans="15:15" x14ac:dyDescent="0.3">
      <c r="O19664" s="5"/>
    </row>
    <row r="19665" spans="15:15" x14ac:dyDescent="0.3">
      <c r="O19665" s="5"/>
    </row>
    <row r="19666" spans="15:15" x14ac:dyDescent="0.3">
      <c r="O19666" s="5"/>
    </row>
    <row r="19667" spans="15:15" x14ac:dyDescent="0.3">
      <c r="O19667" s="5"/>
    </row>
    <row r="19668" spans="15:15" x14ac:dyDescent="0.3">
      <c r="O19668" s="5"/>
    </row>
    <row r="19669" spans="15:15" x14ac:dyDescent="0.3">
      <c r="O19669" s="5"/>
    </row>
    <row r="19670" spans="15:15" x14ac:dyDescent="0.3">
      <c r="O19670" s="5"/>
    </row>
    <row r="19671" spans="15:15" x14ac:dyDescent="0.3">
      <c r="O19671" s="5"/>
    </row>
    <row r="19672" spans="15:15" x14ac:dyDescent="0.3">
      <c r="O19672" s="5"/>
    </row>
    <row r="19673" spans="15:15" x14ac:dyDescent="0.3">
      <c r="O19673" s="5"/>
    </row>
    <row r="19674" spans="15:15" x14ac:dyDescent="0.3">
      <c r="O19674" s="5"/>
    </row>
    <row r="19675" spans="15:15" x14ac:dyDescent="0.3">
      <c r="O19675" s="5"/>
    </row>
    <row r="19676" spans="15:15" x14ac:dyDescent="0.3">
      <c r="O19676" s="5"/>
    </row>
    <row r="19677" spans="15:15" x14ac:dyDescent="0.3">
      <c r="O19677" s="5"/>
    </row>
    <row r="19678" spans="15:15" x14ac:dyDescent="0.3">
      <c r="O19678" s="5"/>
    </row>
    <row r="19679" spans="15:15" x14ac:dyDescent="0.3">
      <c r="O19679" s="5"/>
    </row>
    <row r="19680" spans="15:15" x14ac:dyDescent="0.3">
      <c r="O19680" s="5"/>
    </row>
    <row r="19681" spans="15:15" x14ac:dyDescent="0.3">
      <c r="O19681" s="5"/>
    </row>
    <row r="19682" spans="15:15" x14ac:dyDescent="0.3">
      <c r="O19682" s="5"/>
    </row>
    <row r="19683" spans="15:15" x14ac:dyDescent="0.3">
      <c r="O19683" s="5"/>
    </row>
    <row r="19684" spans="15:15" x14ac:dyDescent="0.3">
      <c r="O19684" s="5"/>
    </row>
    <row r="19685" spans="15:15" x14ac:dyDescent="0.3">
      <c r="O19685" s="5"/>
    </row>
    <row r="19686" spans="15:15" x14ac:dyDescent="0.3">
      <c r="O19686" s="5"/>
    </row>
    <row r="19687" spans="15:15" x14ac:dyDescent="0.3">
      <c r="O19687" s="5"/>
    </row>
    <row r="19688" spans="15:15" x14ac:dyDescent="0.3">
      <c r="O19688" s="5"/>
    </row>
    <row r="19689" spans="15:15" x14ac:dyDescent="0.3">
      <c r="O19689" s="5"/>
    </row>
    <row r="19690" spans="15:15" x14ac:dyDescent="0.3">
      <c r="O19690" s="5"/>
    </row>
    <row r="19691" spans="15:15" x14ac:dyDescent="0.3">
      <c r="O19691" s="5"/>
    </row>
    <row r="19692" spans="15:15" x14ac:dyDescent="0.3">
      <c r="O19692" s="5"/>
    </row>
    <row r="19693" spans="15:15" x14ac:dyDescent="0.3">
      <c r="O19693" s="5"/>
    </row>
    <row r="19694" spans="15:15" x14ac:dyDescent="0.3">
      <c r="O19694" s="5"/>
    </row>
    <row r="19695" spans="15:15" x14ac:dyDescent="0.3">
      <c r="O19695" s="5"/>
    </row>
    <row r="19696" spans="15:15" x14ac:dyDescent="0.3">
      <c r="O19696" s="5"/>
    </row>
    <row r="19697" spans="15:15" x14ac:dyDescent="0.3">
      <c r="O19697" s="5"/>
    </row>
    <row r="19698" spans="15:15" x14ac:dyDescent="0.3">
      <c r="O19698" s="5"/>
    </row>
    <row r="19699" spans="15:15" x14ac:dyDescent="0.3">
      <c r="O19699" s="5"/>
    </row>
    <row r="19700" spans="15:15" x14ac:dyDescent="0.3">
      <c r="O19700" s="5"/>
    </row>
    <row r="19701" spans="15:15" x14ac:dyDescent="0.3">
      <c r="O19701" s="5"/>
    </row>
    <row r="19702" spans="15:15" x14ac:dyDescent="0.3">
      <c r="O19702" s="5"/>
    </row>
    <row r="19703" spans="15:15" x14ac:dyDescent="0.3">
      <c r="O19703" s="5"/>
    </row>
    <row r="19704" spans="15:15" x14ac:dyDescent="0.3">
      <c r="O19704" s="5"/>
    </row>
    <row r="19705" spans="15:15" x14ac:dyDescent="0.3">
      <c r="O19705" s="5"/>
    </row>
    <row r="19706" spans="15:15" x14ac:dyDescent="0.3">
      <c r="O19706" s="5"/>
    </row>
    <row r="19707" spans="15:15" x14ac:dyDescent="0.3">
      <c r="O19707" s="5"/>
    </row>
    <row r="19708" spans="15:15" x14ac:dyDescent="0.3">
      <c r="O19708" s="5"/>
    </row>
    <row r="19709" spans="15:15" x14ac:dyDescent="0.3">
      <c r="O19709" s="5"/>
    </row>
    <row r="19710" spans="15:15" x14ac:dyDescent="0.3">
      <c r="O19710" s="5"/>
    </row>
    <row r="19711" spans="15:15" x14ac:dyDescent="0.3">
      <c r="O19711" s="5"/>
    </row>
    <row r="19712" spans="15:15" x14ac:dyDescent="0.3">
      <c r="O19712" s="5"/>
    </row>
    <row r="19713" spans="15:15" x14ac:dyDescent="0.3">
      <c r="O19713" s="5"/>
    </row>
    <row r="19714" spans="15:15" x14ac:dyDescent="0.3">
      <c r="O19714" s="5"/>
    </row>
    <row r="19715" spans="15:15" x14ac:dyDescent="0.3">
      <c r="O19715" s="5"/>
    </row>
    <row r="19716" spans="15:15" x14ac:dyDescent="0.3">
      <c r="O19716" s="5"/>
    </row>
    <row r="19717" spans="15:15" x14ac:dyDescent="0.3">
      <c r="O19717" s="5"/>
    </row>
    <row r="19718" spans="15:15" x14ac:dyDescent="0.3">
      <c r="O19718" s="5"/>
    </row>
    <row r="19719" spans="15:15" x14ac:dyDescent="0.3">
      <c r="O19719" s="5"/>
    </row>
    <row r="19720" spans="15:15" x14ac:dyDescent="0.3">
      <c r="O19720" s="5"/>
    </row>
    <row r="19721" spans="15:15" x14ac:dyDescent="0.3">
      <c r="O19721" s="5"/>
    </row>
    <row r="19722" spans="15:15" x14ac:dyDescent="0.3">
      <c r="O19722" s="5"/>
    </row>
    <row r="19723" spans="15:15" x14ac:dyDescent="0.3">
      <c r="O19723" s="5"/>
    </row>
    <row r="19724" spans="15:15" x14ac:dyDescent="0.3">
      <c r="O19724" s="5"/>
    </row>
    <row r="19725" spans="15:15" x14ac:dyDescent="0.3">
      <c r="O19725" s="5"/>
    </row>
    <row r="19726" spans="15:15" x14ac:dyDescent="0.3">
      <c r="O19726" s="5"/>
    </row>
    <row r="19727" spans="15:15" x14ac:dyDescent="0.3">
      <c r="O19727" s="5"/>
    </row>
    <row r="19728" spans="15:15" x14ac:dyDescent="0.3">
      <c r="O19728" s="5"/>
    </row>
    <row r="19729" spans="15:15" x14ac:dyDescent="0.3">
      <c r="O19729" s="5"/>
    </row>
    <row r="19730" spans="15:15" x14ac:dyDescent="0.3">
      <c r="O19730" s="5"/>
    </row>
    <row r="19731" spans="15:15" x14ac:dyDescent="0.3">
      <c r="O19731" s="5"/>
    </row>
    <row r="19732" spans="15:15" x14ac:dyDescent="0.3">
      <c r="O19732" s="5"/>
    </row>
    <row r="19733" spans="15:15" x14ac:dyDescent="0.3">
      <c r="O19733" s="5"/>
    </row>
    <row r="19734" spans="15:15" x14ac:dyDescent="0.3">
      <c r="O19734" s="5"/>
    </row>
    <row r="19735" spans="15:15" x14ac:dyDescent="0.3">
      <c r="O19735" s="5"/>
    </row>
    <row r="19736" spans="15:15" x14ac:dyDescent="0.3">
      <c r="O19736" s="5"/>
    </row>
    <row r="19737" spans="15:15" x14ac:dyDescent="0.3">
      <c r="O19737" s="5"/>
    </row>
    <row r="19738" spans="15:15" x14ac:dyDescent="0.3">
      <c r="O19738" s="5"/>
    </row>
    <row r="19739" spans="15:15" x14ac:dyDescent="0.3">
      <c r="O19739" s="5"/>
    </row>
    <row r="19740" spans="15:15" x14ac:dyDescent="0.3">
      <c r="O19740" s="5"/>
    </row>
    <row r="19741" spans="15:15" x14ac:dyDescent="0.3">
      <c r="O19741" s="5"/>
    </row>
    <row r="19742" spans="15:15" x14ac:dyDescent="0.3">
      <c r="O19742" s="5"/>
    </row>
    <row r="19743" spans="15:15" x14ac:dyDescent="0.3">
      <c r="O19743" s="5"/>
    </row>
    <row r="19744" spans="15:15" x14ac:dyDescent="0.3">
      <c r="O19744" s="5"/>
    </row>
    <row r="19745" spans="15:15" x14ac:dyDescent="0.3">
      <c r="O19745" s="5"/>
    </row>
    <row r="19746" spans="15:15" x14ac:dyDescent="0.3">
      <c r="O19746" s="5"/>
    </row>
    <row r="19747" spans="15:15" x14ac:dyDescent="0.3">
      <c r="O19747" s="5"/>
    </row>
    <row r="19748" spans="15:15" x14ac:dyDescent="0.3">
      <c r="O19748" s="5"/>
    </row>
    <row r="19749" spans="15:15" x14ac:dyDescent="0.3">
      <c r="O19749" s="5"/>
    </row>
    <row r="19750" spans="15:15" x14ac:dyDescent="0.3">
      <c r="O19750" s="5"/>
    </row>
    <row r="19751" spans="15:15" x14ac:dyDescent="0.3">
      <c r="O19751" s="5"/>
    </row>
    <row r="19752" spans="15:15" x14ac:dyDescent="0.3">
      <c r="O19752" s="5"/>
    </row>
    <row r="19753" spans="15:15" x14ac:dyDescent="0.3">
      <c r="O19753" s="5"/>
    </row>
    <row r="19754" spans="15:15" x14ac:dyDescent="0.3">
      <c r="O19754" s="5"/>
    </row>
    <row r="19755" spans="15:15" x14ac:dyDescent="0.3">
      <c r="O19755" s="5"/>
    </row>
    <row r="19756" spans="15:15" x14ac:dyDescent="0.3">
      <c r="O19756" s="5"/>
    </row>
    <row r="19757" spans="15:15" x14ac:dyDescent="0.3">
      <c r="O19757" s="5"/>
    </row>
    <row r="19758" spans="15:15" x14ac:dyDescent="0.3">
      <c r="O19758" s="5"/>
    </row>
    <row r="19759" spans="15:15" x14ac:dyDescent="0.3">
      <c r="O19759" s="5"/>
    </row>
    <row r="19760" spans="15:15" x14ac:dyDescent="0.3">
      <c r="O19760" s="5"/>
    </row>
    <row r="19761" spans="15:15" x14ac:dyDescent="0.3">
      <c r="O19761" s="5"/>
    </row>
    <row r="19762" spans="15:15" x14ac:dyDescent="0.3">
      <c r="O19762" s="5"/>
    </row>
    <row r="19763" spans="15:15" x14ac:dyDescent="0.3">
      <c r="O19763" s="5"/>
    </row>
    <row r="19764" spans="15:15" x14ac:dyDescent="0.3">
      <c r="O19764" s="5"/>
    </row>
    <row r="19765" spans="15:15" x14ac:dyDescent="0.3">
      <c r="O19765" s="5"/>
    </row>
    <row r="19766" spans="15:15" x14ac:dyDescent="0.3">
      <c r="O19766" s="5"/>
    </row>
    <row r="19767" spans="15:15" x14ac:dyDescent="0.3">
      <c r="O19767" s="5"/>
    </row>
    <row r="19768" spans="15:15" x14ac:dyDescent="0.3">
      <c r="O19768" s="5"/>
    </row>
    <row r="19769" spans="15:15" x14ac:dyDescent="0.3">
      <c r="O19769" s="5"/>
    </row>
    <row r="19770" spans="15:15" x14ac:dyDescent="0.3">
      <c r="O19770" s="5"/>
    </row>
    <row r="19771" spans="15:15" x14ac:dyDescent="0.3">
      <c r="O19771" s="5"/>
    </row>
    <row r="19772" spans="15:15" x14ac:dyDescent="0.3">
      <c r="O19772" s="5"/>
    </row>
    <row r="19773" spans="15:15" x14ac:dyDescent="0.3">
      <c r="O19773" s="5"/>
    </row>
    <row r="19774" spans="15:15" x14ac:dyDescent="0.3">
      <c r="O19774" s="5"/>
    </row>
    <row r="19775" spans="15:15" x14ac:dyDescent="0.3">
      <c r="O19775" s="5"/>
    </row>
    <row r="19776" spans="15:15" x14ac:dyDescent="0.3">
      <c r="O19776" s="5"/>
    </row>
    <row r="19777" spans="15:15" x14ac:dyDescent="0.3">
      <c r="O19777" s="5"/>
    </row>
    <row r="19778" spans="15:15" x14ac:dyDescent="0.3">
      <c r="O19778" s="5"/>
    </row>
    <row r="19779" spans="15:15" x14ac:dyDescent="0.3">
      <c r="O19779" s="5"/>
    </row>
    <row r="19780" spans="15:15" x14ac:dyDescent="0.3">
      <c r="O19780" s="5"/>
    </row>
    <row r="19781" spans="15:15" x14ac:dyDescent="0.3">
      <c r="O19781" s="5"/>
    </row>
    <row r="19782" spans="15:15" x14ac:dyDescent="0.3">
      <c r="O19782" s="5"/>
    </row>
    <row r="19783" spans="15:15" x14ac:dyDescent="0.3">
      <c r="O19783" s="5"/>
    </row>
    <row r="19784" spans="15:15" x14ac:dyDescent="0.3">
      <c r="O19784" s="5"/>
    </row>
    <row r="19785" spans="15:15" x14ac:dyDescent="0.3">
      <c r="O19785" s="5"/>
    </row>
    <row r="19786" spans="15:15" x14ac:dyDescent="0.3">
      <c r="O19786" s="5"/>
    </row>
    <row r="19787" spans="15:15" x14ac:dyDescent="0.3">
      <c r="O19787" s="5"/>
    </row>
    <row r="19788" spans="15:15" x14ac:dyDescent="0.3">
      <c r="O19788" s="5"/>
    </row>
    <row r="19789" spans="15:15" x14ac:dyDescent="0.3">
      <c r="O19789" s="5"/>
    </row>
    <row r="19790" spans="15:15" x14ac:dyDescent="0.3">
      <c r="O19790" s="5"/>
    </row>
    <row r="19791" spans="15:15" x14ac:dyDescent="0.3">
      <c r="O19791" s="5"/>
    </row>
    <row r="19792" spans="15:15" x14ac:dyDescent="0.3">
      <c r="O19792" s="5"/>
    </row>
    <row r="19793" spans="15:15" x14ac:dyDescent="0.3">
      <c r="O19793" s="5"/>
    </row>
    <row r="19794" spans="15:15" x14ac:dyDescent="0.3">
      <c r="O19794" s="5"/>
    </row>
    <row r="19795" spans="15:15" x14ac:dyDescent="0.3">
      <c r="O19795" s="5"/>
    </row>
    <row r="19796" spans="15:15" x14ac:dyDescent="0.3">
      <c r="O19796" s="5"/>
    </row>
    <row r="19797" spans="15:15" x14ac:dyDescent="0.3">
      <c r="O19797" s="5"/>
    </row>
    <row r="19798" spans="15:15" x14ac:dyDescent="0.3">
      <c r="O19798" s="5"/>
    </row>
    <row r="19799" spans="15:15" x14ac:dyDescent="0.3">
      <c r="O19799" s="5"/>
    </row>
    <row r="19800" spans="15:15" x14ac:dyDescent="0.3">
      <c r="O19800" s="5"/>
    </row>
    <row r="19801" spans="15:15" x14ac:dyDescent="0.3">
      <c r="O19801" s="5"/>
    </row>
    <row r="19802" spans="15:15" x14ac:dyDescent="0.3">
      <c r="O19802" s="5"/>
    </row>
    <row r="19803" spans="15:15" x14ac:dyDescent="0.3">
      <c r="O19803" s="5"/>
    </row>
    <row r="19804" spans="15:15" x14ac:dyDescent="0.3">
      <c r="O19804" s="5"/>
    </row>
    <row r="19805" spans="15:15" x14ac:dyDescent="0.3">
      <c r="O19805" s="5"/>
    </row>
    <row r="19806" spans="15:15" x14ac:dyDescent="0.3">
      <c r="O19806" s="5"/>
    </row>
    <row r="19807" spans="15:15" x14ac:dyDescent="0.3">
      <c r="O19807" s="5"/>
    </row>
    <row r="19808" spans="15:15" x14ac:dyDescent="0.3">
      <c r="O19808" s="5"/>
    </row>
    <row r="19809" spans="15:15" x14ac:dyDescent="0.3">
      <c r="O19809" s="5"/>
    </row>
    <row r="19810" spans="15:15" x14ac:dyDescent="0.3">
      <c r="O19810" s="5"/>
    </row>
    <row r="19811" spans="15:15" x14ac:dyDescent="0.3">
      <c r="O19811" s="5"/>
    </row>
    <row r="19812" spans="15:15" x14ac:dyDescent="0.3">
      <c r="O19812" s="5"/>
    </row>
    <row r="19813" spans="15:15" x14ac:dyDescent="0.3">
      <c r="O19813" s="5"/>
    </row>
    <row r="19814" spans="15:15" x14ac:dyDescent="0.3">
      <c r="O19814" s="5"/>
    </row>
    <row r="19815" spans="15:15" x14ac:dyDescent="0.3">
      <c r="O19815" s="5"/>
    </row>
    <row r="19816" spans="15:15" x14ac:dyDescent="0.3">
      <c r="O19816" s="5"/>
    </row>
    <row r="19817" spans="15:15" x14ac:dyDescent="0.3">
      <c r="O19817" s="5"/>
    </row>
    <row r="19818" spans="15:15" x14ac:dyDescent="0.3">
      <c r="O19818" s="5"/>
    </row>
    <row r="19819" spans="15:15" x14ac:dyDescent="0.3">
      <c r="O19819" s="5"/>
    </row>
    <row r="19820" spans="15:15" x14ac:dyDescent="0.3">
      <c r="O19820" s="5"/>
    </row>
    <row r="19821" spans="15:15" x14ac:dyDescent="0.3">
      <c r="O19821" s="5"/>
    </row>
    <row r="19822" spans="15:15" x14ac:dyDescent="0.3">
      <c r="O19822" s="5"/>
    </row>
    <row r="19823" spans="15:15" x14ac:dyDescent="0.3">
      <c r="O19823" s="5"/>
    </row>
    <row r="19824" spans="15:15" x14ac:dyDescent="0.3">
      <c r="O19824" s="5"/>
    </row>
    <row r="19825" spans="15:15" x14ac:dyDescent="0.3">
      <c r="O19825" s="5"/>
    </row>
    <row r="19826" spans="15:15" x14ac:dyDescent="0.3">
      <c r="O19826" s="5"/>
    </row>
    <row r="19827" spans="15:15" x14ac:dyDescent="0.3">
      <c r="O19827" s="5"/>
    </row>
    <row r="19828" spans="15:15" x14ac:dyDescent="0.3">
      <c r="O19828" s="5"/>
    </row>
    <row r="19829" spans="15:15" x14ac:dyDescent="0.3">
      <c r="O19829" s="5"/>
    </row>
    <row r="19830" spans="15:15" x14ac:dyDescent="0.3">
      <c r="O19830" s="5"/>
    </row>
    <row r="19831" spans="15:15" x14ac:dyDescent="0.3">
      <c r="O19831" s="5"/>
    </row>
    <row r="19832" spans="15:15" x14ac:dyDescent="0.3">
      <c r="O19832" s="5"/>
    </row>
    <row r="19833" spans="15:15" x14ac:dyDescent="0.3">
      <c r="O19833" s="5"/>
    </row>
    <row r="19834" spans="15:15" x14ac:dyDescent="0.3">
      <c r="O19834" s="5"/>
    </row>
    <row r="19835" spans="15:15" x14ac:dyDescent="0.3">
      <c r="O19835" s="5"/>
    </row>
    <row r="19836" spans="15:15" x14ac:dyDescent="0.3">
      <c r="O19836" s="5"/>
    </row>
    <row r="19837" spans="15:15" x14ac:dyDescent="0.3">
      <c r="O19837" s="5"/>
    </row>
    <row r="19838" spans="15:15" x14ac:dyDescent="0.3">
      <c r="O19838" s="5"/>
    </row>
    <row r="19839" spans="15:15" x14ac:dyDescent="0.3">
      <c r="O19839" s="5"/>
    </row>
    <row r="19840" spans="15:15" x14ac:dyDescent="0.3">
      <c r="O19840" s="5"/>
    </row>
    <row r="19841" spans="15:15" x14ac:dyDescent="0.3">
      <c r="O19841" s="5"/>
    </row>
    <row r="19842" spans="15:15" x14ac:dyDescent="0.3">
      <c r="O19842" s="5"/>
    </row>
    <row r="19843" spans="15:15" x14ac:dyDescent="0.3">
      <c r="O19843" s="5"/>
    </row>
    <row r="19844" spans="15:15" x14ac:dyDescent="0.3">
      <c r="O19844" s="5"/>
    </row>
    <row r="19845" spans="15:15" x14ac:dyDescent="0.3">
      <c r="O19845" s="5"/>
    </row>
    <row r="19846" spans="15:15" x14ac:dyDescent="0.3">
      <c r="O19846" s="5"/>
    </row>
    <row r="19847" spans="15:15" x14ac:dyDescent="0.3">
      <c r="O19847" s="5"/>
    </row>
    <row r="19848" spans="15:15" x14ac:dyDescent="0.3">
      <c r="O19848" s="5"/>
    </row>
    <row r="19849" spans="15:15" x14ac:dyDescent="0.3">
      <c r="O19849" s="5"/>
    </row>
    <row r="19850" spans="15:15" x14ac:dyDescent="0.3">
      <c r="O19850" s="5"/>
    </row>
    <row r="19851" spans="15:15" x14ac:dyDescent="0.3">
      <c r="O19851" s="5"/>
    </row>
    <row r="19852" spans="15:15" x14ac:dyDescent="0.3">
      <c r="O19852" s="5"/>
    </row>
    <row r="19853" spans="15:15" x14ac:dyDescent="0.3">
      <c r="O19853" s="5"/>
    </row>
    <row r="19854" spans="15:15" x14ac:dyDescent="0.3">
      <c r="O19854" s="5"/>
    </row>
    <row r="19855" spans="15:15" x14ac:dyDescent="0.3">
      <c r="O19855" s="5"/>
    </row>
    <row r="19856" spans="15:15" x14ac:dyDescent="0.3">
      <c r="O19856" s="5"/>
    </row>
    <row r="19857" spans="15:15" x14ac:dyDescent="0.3">
      <c r="O19857" s="5"/>
    </row>
    <row r="19858" spans="15:15" x14ac:dyDescent="0.3">
      <c r="O19858" s="5"/>
    </row>
    <row r="19859" spans="15:15" x14ac:dyDescent="0.3">
      <c r="O19859" s="5"/>
    </row>
    <row r="19860" spans="15:15" x14ac:dyDescent="0.3">
      <c r="O19860" s="5"/>
    </row>
    <row r="19861" spans="15:15" x14ac:dyDescent="0.3">
      <c r="O19861" s="5"/>
    </row>
    <row r="19862" spans="15:15" x14ac:dyDescent="0.3">
      <c r="O19862" s="5"/>
    </row>
    <row r="19863" spans="15:15" x14ac:dyDescent="0.3">
      <c r="O19863" s="5"/>
    </row>
    <row r="19864" spans="15:15" x14ac:dyDescent="0.3">
      <c r="O19864" s="5"/>
    </row>
    <row r="19865" spans="15:15" x14ac:dyDescent="0.3">
      <c r="O19865" s="5"/>
    </row>
    <row r="19866" spans="15:15" x14ac:dyDescent="0.3">
      <c r="O19866" s="5"/>
    </row>
    <row r="19867" spans="15:15" x14ac:dyDescent="0.3">
      <c r="O19867" s="5"/>
    </row>
    <row r="19868" spans="15:15" x14ac:dyDescent="0.3">
      <c r="O19868" s="5"/>
    </row>
    <row r="19869" spans="15:15" x14ac:dyDescent="0.3">
      <c r="O19869" s="5"/>
    </row>
    <row r="19870" spans="15:15" x14ac:dyDescent="0.3">
      <c r="O19870" s="5"/>
    </row>
    <row r="19871" spans="15:15" x14ac:dyDescent="0.3">
      <c r="O19871" s="5"/>
    </row>
    <row r="19872" spans="15:15" x14ac:dyDescent="0.3">
      <c r="O19872" s="5"/>
    </row>
    <row r="19873" spans="15:15" x14ac:dyDescent="0.3">
      <c r="O19873" s="5"/>
    </row>
    <row r="19874" spans="15:15" x14ac:dyDescent="0.3">
      <c r="O19874" s="5"/>
    </row>
    <row r="19875" spans="15:15" x14ac:dyDescent="0.3">
      <c r="O19875" s="5"/>
    </row>
    <row r="19876" spans="15:15" x14ac:dyDescent="0.3">
      <c r="O19876" s="5"/>
    </row>
    <row r="19877" spans="15:15" x14ac:dyDescent="0.3">
      <c r="O19877" s="5"/>
    </row>
    <row r="19878" spans="15:15" x14ac:dyDescent="0.3">
      <c r="O19878" s="5"/>
    </row>
    <row r="19879" spans="15:15" x14ac:dyDescent="0.3">
      <c r="O19879" s="5"/>
    </row>
    <row r="19880" spans="15:15" x14ac:dyDescent="0.3">
      <c r="O19880" s="5"/>
    </row>
    <row r="19881" spans="15:15" x14ac:dyDescent="0.3">
      <c r="O19881" s="5"/>
    </row>
    <row r="19882" spans="15:15" x14ac:dyDescent="0.3">
      <c r="O19882" s="5"/>
    </row>
    <row r="19883" spans="15:15" x14ac:dyDescent="0.3">
      <c r="O19883" s="5"/>
    </row>
    <row r="19884" spans="15:15" x14ac:dyDescent="0.3">
      <c r="O19884" s="5"/>
    </row>
    <row r="19885" spans="15:15" x14ac:dyDescent="0.3">
      <c r="O19885" s="5"/>
    </row>
    <row r="19886" spans="15:15" x14ac:dyDescent="0.3">
      <c r="O19886" s="5"/>
    </row>
    <row r="19887" spans="15:15" x14ac:dyDescent="0.3">
      <c r="O19887" s="5"/>
    </row>
    <row r="19888" spans="15:15" x14ac:dyDescent="0.3">
      <c r="O19888" s="5"/>
    </row>
    <row r="19889" spans="15:15" x14ac:dyDescent="0.3">
      <c r="O19889" s="5"/>
    </row>
    <row r="19890" spans="15:15" x14ac:dyDescent="0.3">
      <c r="O19890" s="5"/>
    </row>
    <row r="19891" spans="15:15" x14ac:dyDescent="0.3">
      <c r="O19891" s="5"/>
    </row>
    <row r="19892" spans="15:15" x14ac:dyDescent="0.3">
      <c r="O19892" s="5"/>
    </row>
    <row r="19893" spans="15:15" x14ac:dyDescent="0.3">
      <c r="O19893" s="5"/>
    </row>
    <row r="19894" spans="15:15" x14ac:dyDescent="0.3">
      <c r="O19894" s="5"/>
    </row>
    <row r="19895" spans="15:15" x14ac:dyDescent="0.3">
      <c r="O19895" s="5"/>
    </row>
    <row r="19896" spans="15:15" x14ac:dyDescent="0.3">
      <c r="O19896" s="5"/>
    </row>
    <row r="19897" spans="15:15" x14ac:dyDescent="0.3">
      <c r="O19897" s="5"/>
    </row>
    <row r="19898" spans="15:15" x14ac:dyDescent="0.3">
      <c r="O19898" s="5"/>
    </row>
    <row r="19899" spans="15:15" x14ac:dyDescent="0.3">
      <c r="O19899" s="5"/>
    </row>
    <row r="19900" spans="15:15" x14ac:dyDescent="0.3">
      <c r="O19900" s="5"/>
    </row>
    <row r="19901" spans="15:15" x14ac:dyDescent="0.3">
      <c r="O19901" s="5"/>
    </row>
    <row r="19902" spans="15:15" x14ac:dyDescent="0.3">
      <c r="O19902" s="5"/>
    </row>
    <row r="19903" spans="15:15" x14ac:dyDescent="0.3">
      <c r="O19903" s="5"/>
    </row>
    <row r="19904" spans="15:15" x14ac:dyDescent="0.3">
      <c r="O19904" s="5"/>
    </row>
    <row r="19905" spans="15:15" x14ac:dyDescent="0.3">
      <c r="O19905" s="5"/>
    </row>
    <row r="19906" spans="15:15" x14ac:dyDescent="0.3">
      <c r="O19906" s="5"/>
    </row>
    <row r="19907" spans="15:15" x14ac:dyDescent="0.3">
      <c r="O19907" s="5"/>
    </row>
    <row r="19908" spans="15:15" x14ac:dyDescent="0.3">
      <c r="O19908" s="5"/>
    </row>
    <row r="19909" spans="15:15" x14ac:dyDescent="0.3">
      <c r="O19909" s="5"/>
    </row>
    <row r="19910" spans="15:15" x14ac:dyDescent="0.3">
      <c r="O19910" s="5"/>
    </row>
    <row r="19911" spans="15:15" x14ac:dyDescent="0.3">
      <c r="O19911" s="5"/>
    </row>
    <row r="19912" spans="15:15" x14ac:dyDescent="0.3">
      <c r="O19912" s="5"/>
    </row>
    <row r="19913" spans="15:15" x14ac:dyDescent="0.3">
      <c r="O19913" s="5"/>
    </row>
    <row r="19914" spans="15:15" x14ac:dyDescent="0.3">
      <c r="O19914" s="5"/>
    </row>
    <row r="19915" spans="15:15" x14ac:dyDescent="0.3">
      <c r="O19915" s="5"/>
    </row>
    <row r="19916" spans="15:15" x14ac:dyDescent="0.3">
      <c r="O19916" s="5"/>
    </row>
    <row r="19917" spans="15:15" x14ac:dyDescent="0.3">
      <c r="O19917" s="5"/>
    </row>
    <row r="19918" spans="15:15" x14ac:dyDescent="0.3">
      <c r="O19918" s="5"/>
    </row>
    <row r="19919" spans="15:15" x14ac:dyDescent="0.3">
      <c r="O19919" s="5"/>
    </row>
    <row r="19920" spans="15:15" x14ac:dyDescent="0.3">
      <c r="O19920" s="5"/>
    </row>
    <row r="19921" spans="15:15" x14ac:dyDescent="0.3">
      <c r="O19921" s="5"/>
    </row>
    <row r="19922" spans="15:15" x14ac:dyDescent="0.3">
      <c r="O19922" s="5"/>
    </row>
    <row r="19923" spans="15:15" x14ac:dyDescent="0.3">
      <c r="O19923" s="5"/>
    </row>
    <row r="19924" spans="15:15" x14ac:dyDescent="0.3">
      <c r="O19924" s="5"/>
    </row>
    <row r="19925" spans="15:15" x14ac:dyDescent="0.3">
      <c r="O19925" s="5"/>
    </row>
    <row r="19926" spans="15:15" x14ac:dyDescent="0.3">
      <c r="O19926" s="5"/>
    </row>
    <row r="19927" spans="15:15" x14ac:dyDescent="0.3">
      <c r="O19927" s="5"/>
    </row>
    <row r="19928" spans="15:15" x14ac:dyDescent="0.3">
      <c r="O19928" s="5"/>
    </row>
    <row r="19929" spans="15:15" x14ac:dyDescent="0.3">
      <c r="O19929" s="5"/>
    </row>
    <row r="19930" spans="15:15" x14ac:dyDescent="0.3">
      <c r="O19930" s="5"/>
    </row>
    <row r="19931" spans="15:15" x14ac:dyDescent="0.3">
      <c r="O19931" s="5"/>
    </row>
    <row r="19932" spans="15:15" x14ac:dyDescent="0.3">
      <c r="O19932" s="5"/>
    </row>
    <row r="19933" spans="15:15" x14ac:dyDescent="0.3">
      <c r="O19933" s="5"/>
    </row>
    <row r="19934" spans="15:15" x14ac:dyDescent="0.3">
      <c r="O19934" s="5"/>
    </row>
    <row r="19935" spans="15:15" x14ac:dyDescent="0.3">
      <c r="O19935" s="5"/>
    </row>
    <row r="19936" spans="15:15" x14ac:dyDescent="0.3">
      <c r="O19936" s="5"/>
    </row>
    <row r="19937" spans="15:15" x14ac:dyDescent="0.3">
      <c r="O19937" s="5"/>
    </row>
    <row r="19938" spans="15:15" x14ac:dyDescent="0.3">
      <c r="O19938" s="5"/>
    </row>
    <row r="19939" spans="15:15" x14ac:dyDescent="0.3">
      <c r="O19939" s="5"/>
    </row>
    <row r="19940" spans="15:15" x14ac:dyDescent="0.3">
      <c r="O19940" s="5"/>
    </row>
    <row r="19941" spans="15:15" x14ac:dyDescent="0.3">
      <c r="O19941" s="5"/>
    </row>
    <row r="19942" spans="15:15" x14ac:dyDescent="0.3">
      <c r="O19942" s="5"/>
    </row>
    <row r="19943" spans="15:15" x14ac:dyDescent="0.3">
      <c r="O19943" s="5"/>
    </row>
    <row r="19944" spans="15:15" x14ac:dyDescent="0.3">
      <c r="O19944" s="5"/>
    </row>
    <row r="19945" spans="15:15" x14ac:dyDescent="0.3">
      <c r="O19945" s="5"/>
    </row>
    <row r="19946" spans="15:15" x14ac:dyDescent="0.3">
      <c r="O19946" s="5"/>
    </row>
    <row r="19947" spans="15:15" x14ac:dyDescent="0.3">
      <c r="O19947" s="5"/>
    </row>
    <row r="19948" spans="15:15" x14ac:dyDescent="0.3">
      <c r="O19948" s="5"/>
    </row>
    <row r="19949" spans="15:15" x14ac:dyDescent="0.3">
      <c r="O19949" s="5"/>
    </row>
    <row r="19950" spans="15:15" x14ac:dyDescent="0.3">
      <c r="O19950" s="5"/>
    </row>
    <row r="19951" spans="15:15" x14ac:dyDescent="0.3">
      <c r="O19951" s="5"/>
    </row>
    <row r="19952" spans="15:15" x14ac:dyDescent="0.3">
      <c r="O19952" s="5"/>
    </row>
    <row r="19953" spans="15:15" x14ac:dyDescent="0.3">
      <c r="O19953" s="5"/>
    </row>
    <row r="19954" spans="15:15" x14ac:dyDescent="0.3">
      <c r="O19954" s="5"/>
    </row>
    <row r="19955" spans="15:15" x14ac:dyDescent="0.3">
      <c r="O19955" s="5"/>
    </row>
    <row r="19956" spans="15:15" x14ac:dyDescent="0.3">
      <c r="O19956" s="5"/>
    </row>
    <row r="19957" spans="15:15" x14ac:dyDescent="0.3">
      <c r="O19957" s="5"/>
    </row>
    <row r="19958" spans="15:15" x14ac:dyDescent="0.3">
      <c r="O19958" s="5"/>
    </row>
    <row r="19959" spans="15:15" x14ac:dyDescent="0.3">
      <c r="O19959" s="5"/>
    </row>
    <row r="19960" spans="15:15" x14ac:dyDescent="0.3">
      <c r="O19960" s="5"/>
    </row>
    <row r="19961" spans="15:15" x14ac:dyDescent="0.3">
      <c r="O19961" s="5"/>
    </row>
    <row r="19962" spans="15:15" x14ac:dyDescent="0.3">
      <c r="O19962" s="5"/>
    </row>
    <row r="19963" spans="15:15" x14ac:dyDescent="0.3">
      <c r="O19963" s="5"/>
    </row>
    <row r="19964" spans="15:15" x14ac:dyDescent="0.3">
      <c r="O19964" s="5"/>
    </row>
    <row r="19965" spans="15:15" x14ac:dyDescent="0.3">
      <c r="O19965" s="5"/>
    </row>
    <row r="19966" spans="15:15" x14ac:dyDescent="0.3">
      <c r="O19966" s="5"/>
    </row>
    <row r="19967" spans="15:15" x14ac:dyDescent="0.3">
      <c r="O19967" s="5"/>
    </row>
    <row r="19968" spans="15:15" x14ac:dyDescent="0.3">
      <c r="O19968" s="5"/>
    </row>
    <row r="19969" spans="15:15" x14ac:dyDescent="0.3">
      <c r="O19969" s="5"/>
    </row>
    <row r="19970" spans="15:15" x14ac:dyDescent="0.3">
      <c r="O19970" s="5"/>
    </row>
    <row r="19971" spans="15:15" x14ac:dyDescent="0.3">
      <c r="O19971" s="5"/>
    </row>
    <row r="19972" spans="15:15" x14ac:dyDescent="0.3">
      <c r="O19972" s="5"/>
    </row>
    <row r="19973" spans="15:15" x14ac:dyDescent="0.3">
      <c r="O19973" s="5"/>
    </row>
    <row r="19974" spans="15:15" x14ac:dyDescent="0.3">
      <c r="O19974" s="5"/>
    </row>
    <row r="19975" spans="15:15" x14ac:dyDescent="0.3">
      <c r="O19975" s="5"/>
    </row>
    <row r="19976" spans="15:15" x14ac:dyDescent="0.3">
      <c r="O19976" s="5"/>
    </row>
    <row r="19977" spans="15:15" x14ac:dyDescent="0.3">
      <c r="O19977" s="5"/>
    </row>
    <row r="19978" spans="15:15" x14ac:dyDescent="0.3">
      <c r="O19978" s="5"/>
    </row>
    <row r="19979" spans="15:15" x14ac:dyDescent="0.3">
      <c r="O19979" s="5"/>
    </row>
    <row r="19980" spans="15:15" x14ac:dyDescent="0.3">
      <c r="O19980" s="5"/>
    </row>
    <row r="19981" spans="15:15" x14ac:dyDescent="0.3">
      <c r="O19981" s="5"/>
    </row>
    <row r="19982" spans="15:15" x14ac:dyDescent="0.3">
      <c r="O19982" s="5"/>
    </row>
    <row r="19983" spans="15:15" x14ac:dyDescent="0.3">
      <c r="O19983" s="5"/>
    </row>
    <row r="19984" spans="15:15" x14ac:dyDescent="0.3">
      <c r="O19984" s="5"/>
    </row>
    <row r="19985" spans="15:15" x14ac:dyDescent="0.3">
      <c r="O19985" s="5"/>
    </row>
    <row r="19986" spans="15:15" x14ac:dyDescent="0.3">
      <c r="O19986" s="5"/>
    </row>
    <row r="19987" spans="15:15" x14ac:dyDescent="0.3">
      <c r="O19987" s="5"/>
    </row>
    <row r="19988" spans="15:15" x14ac:dyDescent="0.3">
      <c r="O19988" s="5"/>
    </row>
    <row r="19989" spans="15:15" x14ac:dyDescent="0.3">
      <c r="O19989" s="5"/>
    </row>
    <row r="19990" spans="15:15" x14ac:dyDescent="0.3">
      <c r="O19990" s="5"/>
    </row>
    <row r="19991" spans="15:15" x14ac:dyDescent="0.3">
      <c r="O19991" s="5"/>
    </row>
    <row r="19992" spans="15:15" x14ac:dyDescent="0.3">
      <c r="O19992" s="5"/>
    </row>
    <row r="19993" spans="15:15" x14ac:dyDescent="0.3">
      <c r="O19993" s="5"/>
    </row>
    <row r="19994" spans="15:15" x14ac:dyDescent="0.3">
      <c r="O19994" s="5"/>
    </row>
    <row r="19995" spans="15:15" x14ac:dyDescent="0.3">
      <c r="O19995" s="5"/>
    </row>
    <row r="19996" spans="15:15" x14ac:dyDescent="0.3">
      <c r="O19996" s="5"/>
    </row>
    <row r="19997" spans="15:15" x14ac:dyDescent="0.3">
      <c r="O19997" s="5"/>
    </row>
    <row r="19998" spans="15:15" x14ac:dyDescent="0.3">
      <c r="O19998" s="5"/>
    </row>
    <row r="19999" spans="15:15" x14ac:dyDescent="0.3">
      <c r="O19999" s="5"/>
    </row>
    <row r="20000" spans="15:15" x14ac:dyDescent="0.3">
      <c r="O20000" s="5"/>
    </row>
    <row r="20001" spans="15:15" x14ac:dyDescent="0.3">
      <c r="O20001" s="5"/>
    </row>
    <row r="20002" spans="15:15" x14ac:dyDescent="0.3">
      <c r="O20002" s="5"/>
    </row>
    <row r="20003" spans="15:15" x14ac:dyDescent="0.3">
      <c r="O20003" s="5"/>
    </row>
    <row r="20004" spans="15:15" x14ac:dyDescent="0.3">
      <c r="O20004" s="5"/>
    </row>
    <row r="20005" spans="15:15" x14ac:dyDescent="0.3">
      <c r="O20005" s="5"/>
    </row>
    <row r="20006" spans="15:15" x14ac:dyDescent="0.3">
      <c r="O20006" s="5"/>
    </row>
    <row r="20007" spans="15:15" x14ac:dyDescent="0.3">
      <c r="O20007" s="5"/>
    </row>
    <row r="20008" spans="15:15" x14ac:dyDescent="0.3">
      <c r="O20008" s="5"/>
    </row>
    <row r="20009" spans="15:15" x14ac:dyDescent="0.3">
      <c r="O20009" s="5"/>
    </row>
    <row r="20010" spans="15:15" x14ac:dyDescent="0.3">
      <c r="O20010" s="5"/>
    </row>
    <row r="20011" spans="15:15" x14ac:dyDescent="0.3">
      <c r="O20011" s="5"/>
    </row>
    <row r="20012" spans="15:15" x14ac:dyDescent="0.3">
      <c r="O20012" s="5"/>
    </row>
    <row r="20013" spans="15:15" x14ac:dyDescent="0.3">
      <c r="O20013" s="5"/>
    </row>
    <row r="20014" spans="15:15" x14ac:dyDescent="0.3">
      <c r="O20014" s="5"/>
    </row>
    <row r="20015" spans="15:15" x14ac:dyDescent="0.3">
      <c r="O20015" s="5"/>
    </row>
    <row r="20016" spans="15:15" x14ac:dyDescent="0.3">
      <c r="O20016" s="5"/>
    </row>
    <row r="20017" spans="15:15" x14ac:dyDescent="0.3">
      <c r="O20017" s="5"/>
    </row>
    <row r="20018" spans="15:15" x14ac:dyDescent="0.3">
      <c r="O20018" s="5"/>
    </row>
    <row r="20019" spans="15:15" x14ac:dyDescent="0.3">
      <c r="O20019" s="5"/>
    </row>
    <row r="20020" spans="15:15" x14ac:dyDescent="0.3">
      <c r="O20020" s="5"/>
    </row>
    <row r="20021" spans="15:15" x14ac:dyDescent="0.3">
      <c r="O20021" s="5"/>
    </row>
    <row r="20022" spans="15:15" x14ac:dyDescent="0.3">
      <c r="O20022" s="5"/>
    </row>
    <row r="20023" spans="15:15" x14ac:dyDescent="0.3">
      <c r="O20023" s="5"/>
    </row>
    <row r="20024" spans="15:15" x14ac:dyDescent="0.3">
      <c r="O20024" s="5"/>
    </row>
    <row r="20025" spans="15:15" x14ac:dyDescent="0.3">
      <c r="O20025" s="5"/>
    </row>
    <row r="20026" spans="15:15" x14ac:dyDescent="0.3">
      <c r="O20026" s="5"/>
    </row>
    <row r="20027" spans="15:15" x14ac:dyDescent="0.3">
      <c r="O20027" s="5"/>
    </row>
    <row r="20028" spans="15:15" x14ac:dyDescent="0.3">
      <c r="O20028" s="5"/>
    </row>
    <row r="20029" spans="15:15" x14ac:dyDescent="0.3">
      <c r="O20029" s="5"/>
    </row>
    <row r="20030" spans="15:15" x14ac:dyDescent="0.3">
      <c r="O20030" s="5"/>
    </row>
    <row r="20031" spans="15:15" x14ac:dyDescent="0.3">
      <c r="O20031" s="5"/>
    </row>
    <row r="20032" spans="15:15" x14ac:dyDescent="0.3">
      <c r="O20032" s="5"/>
    </row>
    <row r="20033" spans="15:15" x14ac:dyDescent="0.3">
      <c r="O20033" s="5"/>
    </row>
    <row r="20034" spans="15:15" x14ac:dyDescent="0.3">
      <c r="O20034" s="5"/>
    </row>
    <row r="20035" spans="15:15" x14ac:dyDescent="0.3">
      <c r="O20035" s="5"/>
    </row>
    <row r="20036" spans="15:15" x14ac:dyDescent="0.3">
      <c r="O20036" s="5"/>
    </row>
    <row r="20037" spans="15:15" x14ac:dyDescent="0.3">
      <c r="O20037" s="5"/>
    </row>
    <row r="20038" spans="15:15" x14ac:dyDescent="0.3">
      <c r="O20038" s="5"/>
    </row>
    <row r="20039" spans="15:15" x14ac:dyDescent="0.3">
      <c r="O20039" s="5"/>
    </row>
    <row r="20040" spans="15:15" x14ac:dyDescent="0.3">
      <c r="O20040" s="5"/>
    </row>
    <row r="20041" spans="15:15" x14ac:dyDescent="0.3">
      <c r="O20041" s="5"/>
    </row>
    <row r="20042" spans="15:15" x14ac:dyDescent="0.3">
      <c r="O20042" s="5"/>
    </row>
    <row r="20043" spans="15:15" x14ac:dyDescent="0.3">
      <c r="O20043" s="5"/>
    </row>
    <row r="20044" spans="15:15" x14ac:dyDescent="0.3">
      <c r="O20044" s="5"/>
    </row>
    <row r="20045" spans="15:15" x14ac:dyDescent="0.3">
      <c r="O20045" s="5"/>
    </row>
    <row r="20046" spans="15:15" x14ac:dyDescent="0.3">
      <c r="O20046" s="5"/>
    </row>
    <row r="20047" spans="15:15" x14ac:dyDescent="0.3">
      <c r="O20047" s="5"/>
    </row>
    <row r="20048" spans="15:15" x14ac:dyDescent="0.3">
      <c r="O20048" s="5"/>
    </row>
    <row r="20049" spans="15:15" x14ac:dyDescent="0.3">
      <c r="O20049" s="5"/>
    </row>
    <row r="20050" spans="15:15" x14ac:dyDescent="0.3">
      <c r="O20050" s="5"/>
    </row>
    <row r="20051" spans="15:15" x14ac:dyDescent="0.3">
      <c r="O20051" s="5"/>
    </row>
    <row r="20052" spans="15:15" x14ac:dyDescent="0.3">
      <c r="O20052" s="5"/>
    </row>
    <row r="20053" spans="15:15" x14ac:dyDescent="0.3">
      <c r="O20053" s="5"/>
    </row>
    <row r="20054" spans="15:15" x14ac:dyDescent="0.3">
      <c r="O20054" s="5"/>
    </row>
    <row r="20055" spans="15:15" x14ac:dyDescent="0.3">
      <c r="O20055" s="5"/>
    </row>
    <row r="20056" spans="15:15" x14ac:dyDescent="0.3">
      <c r="O20056" s="5"/>
    </row>
    <row r="20057" spans="15:15" x14ac:dyDescent="0.3">
      <c r="O20057" s="5"/>
    </row>
    <row r="20058" spans="15:15" x14ac:dyDescent="0.3">
      <c r="O20058" s="5"/>
    </row>
    <row r="20059" spans="15:15" x14ac:dyDescent="0.3">
      <c r="O20059" s="5"/>
    </row>
    <row r="20060" spans="15:15" x14ac:dyDescent="0.3">
      <c r="O20060" s="5"/>
    </row>
    <row r="20061" spans="15:15" x14ac:dyDescent="0.3">
      <c r="O20061" s="5"/>
    </row>
    <row r="20062" spans="15:15" x14ac:dyDescent="0.3">
      <c r="O20062" s="5"/>
    </row>
    <row r="20063" spans="15:15" x14ac:dyDescent="0.3">
      <c r="O20063" s="5"/>
    </row>
    <row r="20064" spans="15:15" x14ac:dyDescent="0.3">
      <c r="O20064" s="5"/>
    </row>
    <row r="20065" spans="15:15" x14ac:dyDescent="0.3">
      <c r="O20065" s="5"/>
    </row>
    <row r="20066" spans="15:15" x14ac:dyDescent="0.3">
      <c r="O20066" s="5"/>
    </row>
    <row r="20067" spans="15:15" x14ac:dyDescent="0.3">
      <c r="O20067" s="5"/>
    </row>
    <row r="20068" spans="15:15" x14ac:dyDescent="0.3">
      <c r="O20068" s="5"/>
    </row>
    <row r="20069" spans="15:15" x14ac:dyDescent="0.3">
      <c r="O20069" s="5"/>
    </row>
    <row r="20070" spans="15:15" x14ac:dyDescent="0.3">
      <c r="O20070" s="5"/>
    </row>
    <row r="20071" spans="15:15" x14ac:dyDescent="0.3">
      <c r="O20071" s="5"/>
    </row>
    <row r="20072" spans="15:15" x14ac:dyDescent="0.3">
      <c r="O20072" s="5"/>
    </row>
    <row r="20073" spans="15:15" x14ac:dyDescent="0.3">
      <c r="O20073" s="5"/>
    </row>
    <row r="20074" spans="15:15" x14ac:dyDescent="0.3">
      <c r="O20074" s="5"/>
    </row>
    <row r="20075" spans="15:15" x14ac:dyDescent="0.3">
      <c r="O20075" s="5"/>
    </row>
    <row r="20076" spans="15:15" x14ac:dyDescent="0.3">
      <c r="O20076" s="5"/>
    </row>
    <row r="20077" spans="15:15" x14ac:dyDescent="0.3">
      <c r="O20077" s="5"/>
    </row>
    <row r="20078" spans="15:15" x14ac:dyDescent="0.3">
      <c r="O20078" s="5"/>
    </row>
    <row r="20079" spans="15:15" x14ac:dyDescent="0.3">
      <c r="O20079" s="5"/>
    </row>
    <row r="20080" spans="15:15" x14ac:dyDescent="0.3">
      <c r="O20080" s="5"/>
    </row>
    <row r="20081" spans="15:15" x14ac:dyDescent="0.3">
      <c r="O20081" s="5"/>
    </row>
    <row r="20082" spans="15:15" x14ac:dyDescent="0.3">
      <c r="O20082" s="5"/>
    </row>
    <row r="20083" spans="15:15" x14ac:dyDescent="0.3">
      <c r="O20083" s="5"/>
    </row>
    <row r="20084" spans="15:15" x14ac:dyDescent="0.3">
      <c r="O20084" s="5"/>
    </row>
    <row r="20085" spans="15:15" x14ac:dyDescent="0.3">
      <c r="O20085" s="5"/>
    </row>
    <row r="20086" spans="15:15" x14ac:dyDescent="0.3">
      <c r="O20086" s="5"/>
    </row>
    <row r="20087" spans="15:15" x14ac:dyDescent="0.3">
      <c r="O20087" s="5"/>
    </row>
    <row r="20088" spans="15:15" x14ac:dyDescent="0.3">
      <c r="O20088" s="5"/>
    </row>
    <row r="20089" spans="15:15" x14ac:dyDescent="0.3">
      <c r="O20089" s="5"/>
    </row>
    <row r="20090" spans="15:15" x14ac:dyDescent="0.3">
      <c r="O20090" s="5"/>
    </row>
    <row r="20091" spans="15:15" x14ac:dyDescent="0.3">
      <c r="O20091" s="5"/>
    </row>
    <row r="20092" spans="15:15" x14ac:dyDescent="0.3">
      <c r="O20092" s="5"/>
    </row>
    <row r="20093" spans="15:15" x14ac:dyDescent="0.3">
      <c r="O20093" s="5"/>
    </row>
    <row r="20094" spans="15:15" x14ac:dyDescent="0.3">
      <c r="O20094" s="5"/>
    </row>
    <row r="20095" spans="15:15" x14ac:dyDescent="0.3">
      <c r="O20095" s="5"/>
    </row>
    <row r="20096" spans="15:15" x14ac:dyDescent="0.3">
      <c r="O20096" s="5"/>
    </row>
    <row r="20097" spans="15:15" x14ac:dyDescent="0.3">
      <c r="O20097" s="5"/>
    </row>
    <row r="20098" spans="15:15" x14ac:dyDescent="0.3">
      <c r="O20098" s="5"/>
    </row>
    <row r="20099" spans="15:15" x14ac:dyDescent="0.3">
      <c r="O20099" s="5"/>
    </row>
    <row r="20100" spans="15:15" x14ac:dyDescent="0.3">
      <c r="O20100" s="5"/>
    </row>
    <row r="20101" spans="15:15" x14ac:dyDescent="0.3">
      <c r="O20101" s="5"/>
    </row>
    <row r="20102" spans="15:15" x14ac:dyDescent="0.3">
      <c r="O20102" s="5"/>
    </row>
    <row r="20103" spans="15:15" x14ac:dyDescent="0.3">
      <c r="O20103" s="5"/>
    </row>
    <row r="20104" spans="15:15" x14ac:dyDescent="0.3">
      <c r="O20104" s="5"/>
    </row>
    <row r="20105" spans="15:15" x14ac:dyDescent="0.3">
      <c r="O20105" s="5"/>
    </row>
    <row r="20106" spans="15:15" x14ac:dyDescent="0.3">
      <c r="O20106" s="5"/>
    </row>
    <row r="20107" spans="15:15" x14ac:dyDescent="0.3">
      <c r="O20107" s="5"/>
    </row>
    <row r="20108" spans="15:15" x14ac:dyDescent="0.3">
      <c r="O20108" s="5"/>
    </row>
    <row r="20109" spans="15:15" x14ac:dyDescent="0.3">
      <c r="O20109" s="5"/>
    </row>
    <row r="20110" spans="15:15" x14ac:dyDescent="0.3">
      <c r="O20110" s="5"/>
    </row>
    <row r="20111" spans="15:15" x14ac:dyDescent="0.3">
      <c r="O20111" s="5"/>
    </row>
    <row r="20112" spans="15:15" x14ac:dyDescent="0.3">
      <c r="O20112" s="5"/>
    </row>
    <row r="20113" spans="15:15" x14ac:dyDescent="0.3">
      <c r="O20113" s="5"/>
    </row>
    <row r="20114" spans="15:15" x14ac:dyDescent="0.3">
      <c r="O20114" s="5"/>
    </row>
    <row r="20115" spans="15:15" x14ac:dyDescent="0.3">
      <c r="O20115" s="5"/>
    </row>
    <row r="20116" spans="15:15" x14ac:dyDescent="0.3">
      <c r="O20116" s="5"/>
    </row>
    <row r="20117" spans="15:15" x14ac:dyDescent="0.3">
      <c r="O20117" s="5"/>
    </row>
    <row r="20118" spans="15:15" x14ac:dyDescent="0.3">
      <c r="O20118" s="5"/>
    </row>
    <row r="20119" spans="15:15" x14ac:dyDescent="0.3">
      <c r="O20119" s="5"/>
    </row>
    <row r="20120" spans="15:15" x14ac:dyDescent="0.3">
      <c r="O20120" s="5"/>
    </row>
    <row r="20121" spans="15:15" x14ac:dyDescent="0.3">
      <c r="O20121" s="5"/>
    </row>
    <row r="20122" spans="15:15" x14ac:dyDescent="0.3">
      <c r="O20122" s="5"/>
    </row>
    <row r="20123" spans="15:15" x14ac:dyDescent="0.3">
      <c r="O20123" s="5"/>
    </row>
    <row r="20124" spans="15:15" x14ac:dyDescent="0.3">
      <c r="O20124" s="5"/>
    </row>
    <row r="20125" spans="15:15" x14ac:dyDescent="0.3">
      <c r="O20125" s="5"/>
    </row>
    <row r="20126" spans="15:15" x14ac:dyDescent="0.3">
      <c r="O20126" s="5"/>
    </row>
    <row r="20127" spans="15:15" x14ac:dyDescent="0.3">
      <c r="O20127" s="5"/>
    </row>
    <row r="20128" spans="15:15" x14ac:dyDescent="0.3">
      <c r="O20128" s="5"/>
    </row>
    <row r="20129" spans="15:15" x14ac:dyDescent="0.3">
      <c r="O20129" s="5"/>
    </row>
    <row r="20130" spans="15:15" x14ac:dyDescent="0.3">
      <c r="O20130" s="5"/>
    </row>
    <row r="20131" spans="15:15" x14ac:dyDescent="0.3">
      <c r="O20131" s="5"/>
    </row>
    <row r="20132" spans="15:15" x14ac:dyDescent="0.3">
      <c r="O20132" s="5"/>
    </row>
    <row r="20133" spans="15:15" x14ac:dyDescent="0.3">
      <c r="O20133" s="5"/>
    </row>
    <row r="20134" spans="15:15" x14ac:dyDescent="0.3">
      <c r="O20134" s="5"/>
    </row>
    <row r="20135" spans="15:15" x14ac:dyDescent="0.3">
      <c r="O20135" s="5"/>
    </row>
    <row r="20136" spans="15:15" x14ac:dyDescent="0.3">
      <c r="O20136" s="5"/>
    </row>
    <row r="20137" spans="15:15" x14ac:dyDescent="0.3">
      <c r="O20137" s="5"/>
    </row>
    <row r="20138" spans="15:15" x14ac:dyDescent="0.3">
      <c r="O20138" s="5"/>
    </row>
    <row r="20139" spans="15:15" x14ac:dyDescent="0.3">
      <c r="O20139" s="5"/>
    </row>
    <row r="20140" spans="15:15" x14ac:dyDescent="0.3">
      <c r="O20140" s="5"/>
    </row>
    <row r="20141" spans="15:15" x14ac:dyDescent="0.3">
      <c r="O20141" s="5"/>
    </row>
    <row r="20142" spans="15:15" x14ac:dyDescent="0.3">
      <c r="O20142" s="5"/>
    </row>
    <row r="20143" spans="15:15" x14ac:dyDescent="0.3">
      <c r="O20143" s="5"/>
    </row>
    <row r="20144" spans="15:15" x14ac:dyDescent="0.3">
      <c r="O20144" s="5"/>
    </row>
    <row r="20145" spans="15:15" x14ac:dyDescent="0.3">
      <c r="O20145" s="5"/>
    </row>
    <row r="20146" spans="15:15" x14ac:dyDescent="0.3">
      <c r="O20146" s="5"/>
    </row>
    <row r="20147" spans="15:15" x14ac:dyDescent="0.3">
      <c r="O20147" s="5"/>
    </row>
    <row r="20148" spans="15:15" x14ac:dyDescent="0.3">
      <c r="O20148" s="5"/>
    </row>
    <row r="20149" spans="15:15" x14ac:dyDescent="0.3">
      <c r="O20149" s="5"/>
    </row>
    <row r="20150" spans="15:15" x14ac:dyDescent="0.3">
      <c r="O20150" s="5"/>
    </row>
    <row r="20151" spans="15:15" x14ac:dyDescent="0.3">
      <c r="O20151" s="5"/>
    </row>
    <row r="20152" spans="15:15" x14ac:dyDescent="0.3">
      <c r="O20152" s="5"/>
    </row>
    <row r="20153" spans="15:15" x14ac:dyDescent="0.3">
      <c r="O20153" s="5"/>
    </row>
    <row r="20154" spans="15:15" x14ac:dyDescent="0.3">
      <c r="O20154" s="5"/>
    </row>
    <row r="20155" spans="15:15" x14ac:dyDescent="0.3">
      <c r="O20155" s="5"/>
    </row>
    <row r="20156" spans="15:15" x14ac:dyDescent="0.3">
      <c r="O20156" s="5"/>
    </row>
    <row r="20157" spans="15:15" x14ac:dyDescent="0.3">
      <c r="O20157" s="5"/>
    </row>
    <row r="20158" spans="15:15" x14ac:dyDescent="0.3">
      <c r="O20158" s="5"/>
    </row>
    <row r="20159" spans="15:15" x14ac:dyDescent="0.3">
      <c r="O20159" s="5"/>
    </row>
    <row r="20160" spans="15:15" x14ac:dyDescent="0.3">
      <c r="O20160" s="5"/>
    </row>
    <row r="20161" spans="15:15" x14ac:dyDescent="0.3">
      <c r="O20161" s="5"/>
    </row>
    <row r="20162" spans="15:15" x14ac:dyDescent="0.3">
      <c r="O20162" s="5"/>
    </row>
    <row r="20163" spans="15:15" x14ac:dyDescent="0.3">
      <c r="O20163" s="5"/>
    </row>
    <row r="20164" spans="15:15" x14ac:dyDescent="0.3">
      <c r="O20164" s="5"/>
    </row>
    <row r="20165" spans="15:15" x14ac:dyDescent="0.3">
      <c r="O20165" s="5"/>
    </row>
    <row r="20166" spans="15:15" x14ac:dyDescent="0.3">
      <c r="O20166" s="5"/>
    </row>
    <row r="20167" spans="15:15" x14ac:dyDescent="0.3">
      <c r="O20167" s="5"/>
    </row>
    <row r="20168" spans="15:15" x14ac:dyDescent="0.3">
      <c r="O20168" s="5"/>
    </row>
    <row r="20169" spans="15:15" x14ac:dyDescent="0.3">
      <c r="O20169" s="5"/>
    </row>
    <row r="20170" spans="15:15" x14ac:dyDescent="0.3">
      <c r="O20170" s="5"/>
    </row>
    <row r="20171" spans="15:15" x14ac:dyDescent="0.3">
      <c r="O20171" s="5"/>
    </row>
    <row r="20172" spans="15:15" x14ac:dyDescent="0.3">
      <c r="O20172" s="5"/>
    </row>
    <row r="20173" spans="15:15" x14ac:dyDescent="0.3">
      <c r="O20173" s="5"/>
    </row>
    <row r="20174" spans="15:15" x14ac:dyDescent="0.3">
      <c r="O20174" s="5"/>
    </row>
    <row r="20175" spans="15:15" x14ac:dyDescent="0.3">
      <c r="O20175" s="5"/>
    </row>
    <row r="20176" spans="15:15" x14ac:dyDescent="0.3">
      <c r="O20176" s="5"/>
    </row>
    <row r="20177" spans="15:15" x14ac:dyDescent="0.3">
      <c r="O20177" s="5"/>
    </row>
    <row r="20178" spans="15:15" x14ac:dyDescent="0.3">
      <c r="O20178" s="5"/>
    </row>
    <row r="20179" spans="15:15" x14ac:dyDescent="0.3">
      <c r="O20179" s="5"/>
    </row>
    <row r="20180" spans="15:15" x14ac:dyDescent="0.3">
      <c r="O20180" s="5"/>
    </row>
    <row r="20181" spans="15:15" x14ac:dyDescent="0.3">
      <c r="O20181" s="5"/>
    </row>
    <row r="20182" spans="15:15" x14ac:dyDescent="0.3">
      <c r="O20182" s="5"/>
    </row>
    <row r="20183" spans="15:15" x14ac:dyDescent="0.3">
      <c r="O20183" s="5"/>
    </row>
    <row r="20184" spans="15:15" x14ac:dyDescent="0.3">
      <c r="O20184" s="5"/>
    </row>
    <row r="20185" spans="15:15" x14ac:dyDescent="0.3">
      <c r="O20185" s="5"/>
    </row>
    <row r="20186" spans="15:15" x14ac:dyDescent="0.3">
      <c r="O20186" s="5"/>
    </row>
    <row r="20187" spans="15:15" x14ac:dyDescent="0.3">
      <c r="O20187" s="5"/>
    </row>
    <row r="20188" spans="15:15" x14ac:dyDescent="0.3">
      <c r="O20188" s="5"/>
    </row>
    <row r="20189" spans="15:15" x14ac:dyDescent="0.3">
      <c r="O20189" s="5"/>
    </row>
    <row r="20190" spans="15:15" x14ac:dyDescent="0.3">
      <c r="O20190" s="5"/>
    </row>
    <row r="20191" spans="15:15" x14ac:dyDescent="0.3">
      <c r="O20191" s="5"/>
    </row>
    <row r="20192" spans="15:15" x14ac:dyDescent="0.3">
      <c r="O20192" s="5"/>
    </row>
    <row r="20193" spans="15:15" x14ac:dyDescent="0.3">
      <c r="O20193" s="5"/>
    </row>
    <row r="20194" spans="15:15" x14ac:dyDescent="0.3">
      <c r="O20194" s="5"/>
    </row>
    <row r="20195" spans="15:15" x14ac:dyDescent="0.3">
      <c r="O20195" s="5"/>
    </row>
    <row r="20196" spans="15:15" x14ac:dyDescent="0.3">
      <c r="O20196" s="5"/>
    </row>
    <row r="20197" spans="15:15" x14ac:dyDescent="0.3">
      <c r="O20197" s="5"/>
    </row>
    <row r="20198" spans="15:15" x14ac:dyDescent="0.3">
      <c r="O20198" s="5"/>
    </row>
    <row r="20199" spans="15:15" x14ac:dyDescent="0.3">
      <c r="O20199" s="5"/>
    </row>
    <row r="20200" spans="15:15" x14ac:dyDescent="0.3">
      <c r="O20200" s="5"/>
    </row>
    <row r="20201" spans="15:15" x14ac:dyDescent="0.3">
      <c r="O20201" s="5"/>
    </row>
    <row r="20202" spans="15:15" x14ac:dyDescent="0.3">
      <c r="O20202" s="5"/>
    </row>
    <row r="20203" spans="15:15" x14ac:dyDescent="0.3">
      <c r="O20203" s="5"/>
    </row>
    <row r="20204" spans="15:15" x14ac:dyDescent="0.3">
      <c r="O20204" s="5"/>
    </row>
    <row r="20205" spans="15:15" x14ac:dyDescent="0.3">
      <c r="O20205" s="5"/>
    </row>
    <row r="20206" spans="15:15" x14ac:dyDescent="0.3">
      <c r="O20206" s="5"/>
    </row>
    <row r="20207" spans="15:15" x14ac:dyDescent="0.3">
      <c r="O20207" s="5"/>
    </row>
    <row r="20208" spans="15:15" x14ac:dyDescent="0.3">
      <c r="O20208" s="5"/>
    </row>
    <row r="20209" spans="15:15" x14ac:dyDescent="0.3">
      <c r="O20209" s="5"/>
    </row>
    <row r="20210" spans="15:15" x14ac:dyDescent="0.3">
      <c r="O20210" s="5"/>
    </row>
    <row r="20211" spans="15:15" x14ac:dyDescent="0.3">
      <c r="O20211" s="5"/>
    </row>
    <row r="20212" spans="15:15" x14ac:dyDescent="0.3">
      <c r="O20212" s="5"/>
    </row>
    <row r="20213" spans="15:15" x14ac:dyDescent="0.3">
      <c r="O20213" s="5"/>
    </row>
    <row r="20214" spans="15:15" x14ac:dyDescent="0.3">
      <c r="O20214" s="5"/>
    </row>
    <row r="20215" spans="15:15" x14ac:dyDescent="0.3">
      <c r="O20215" s="5"/>
    </row>
    <row r="20216" spans="15:15" x14ac:dyDescent="0.3">
      <c r="O20216" s="5"/>
    </row>
    <row r="20217" spans="15:15" x14ac:dyDescent="0.3">
      <c r="O20217" s="5"/>
    </row>
    <row r="20218" spans="15:15" x14ac:dyDescent="0.3">
      <c r="O20218" s="5"/>
    </row>
    <row r="20219" spans="15:15" x14ac:dyDescent="0.3">
      <c r="O20219" s="5"/>
    </row>
    <row r="20220" spans="15:15" x14ac:dyDescent="0.3">
      <c r="O20220" s="5"/>
    </row>
    <row r="20221" spans="15:15" x14ac:dyDescent="0.3">
      <c r="O20221" s="5"/>
    </row>
    <row r="20222" spans="15:15" x14ac:dyDescent="0.3">
      <c r="O20222" s="5"/>
    </row>
    <row r="20223" spans="15:15" x14ac:dyDescent="0.3">
      <c r="O20223" s="5"/>
    </row>
    <row r="20224" spans="15:15" x14ac:dyDescent="0.3">
      <c r="O20224" s="5"/>
    </row>
    <row r="20225" spans="15:15" x14ac:dyDescent="0.3">
      <c r="O20225" s="5"/>
    </row>
    <row r="20226" spans="15:15" x14ac:dyDescent="0.3">
      <c r="O20226" s="5"/>
    </row>
    <row r="20227" spans="15:15" x14ac:dyDescent="0.3">
      <c r="O20227" s="5"/>
    </row>
    <row r="20228" spans="15:15" x14ac:dyDescent="0.3">
      <c r="O20228" s="5"/>
    </row>
    <row r="20229" spans="15:15" x14ac:dyDescent="0.3">
      <c r="O20229" s="5"/>
    </row>
    <row r="20230" spans="15:15" x14ac:dyDescent="0.3">
      <c r="O20230" s="5"/>
    </row>
    <row r="20231" spans="15:15" x14ac:dyDescent="0.3">
      <c r="O20231" s="5"/>
    </row>
    <row r="20232" spans="15:15" x14ac:dyDescent="0.3">
      <c r="O20232" s="5"/>
    </row>
    <row r="20233" spans="15:15" x14ac:dyDescent="0.3">
      <c r="O20233" s="5"/>
    </row>
    <row r="20234" spans="15:15" x14ac:dyDescent="0.3">
      <c r="O20234" s="5"/>
    </row>
    <row r="20235" spans="15:15" x14ac:dyDescent="0.3">
      <c r="O20235" s="5"/>
    </row>
    <row r="20236" spans="15:15" x14ac:dyDescent="0.3">
      <c r="O20236" s="5"/>
    </row>
    <row r="20237" spans="15:15" x14ac:dyDescent="0.3">
      <c r="O20237" s="5"/>
    </row>
    <row r="20238" spans="15:15" x14ac:dyDescent="0.3">
      <c r="O20238" s="5"/>
    </row>
    <row r="20239" spans="15:15" x14ac:dyDescent="0.3">
      <c r="O20239" s="5"/>
    </row>
    <row r="20240" spans="15:15" x14ac:dyDescent="0.3">
      <c r="O20240" s="5"/>
    </row>
    <row r="20241" spans="15:15" x14ac:dyDescent="0.3">
      <c r="O20241" s="5"/>
    </row>
    <row r="20242" spans="15:15" x14ac:dyDescent="0.3">
      <c r="O20242" s="5"/>
    </row>
    <row r="20243" spans="15:15" x14ac:dyDescent="0.3">
      <c r="O20243" s="5"/>
    </row>
    <row r="20244" spans="15:15" x14ac:dyDescent="0.3">
      <c r="O20244" s="5"/>
    </row>
    <row r="20245" spans="15:15" x14ac:dyDescent="0.3">
      <c r="O20245" s="5"/>
    </row>
    <row r="20246" spans="15:15" x14ac:dyDescent="0.3">
      <c r="O20246" s="5"/>
    </row>
    <row r="20247" spans="15:15" x14ac:dyDescent="0.3">
      <c r="O20247" s="5"/>
    </row>
    <row r="20248" spans="15:15" x14ac:dyDescent="0.3">
      <c r="O20248" s="5"/>
    </row>
    <row r="20249" spans="15:15" x14ac:dyDescent="0.3">
      <c r="O20249" s="5"/>
    </row>
    <row r="20250" spans="15:15" x14ac:dyDescent="0.3">
      <c r="O20250" s="5"/>
    </row>
    <row r="20251" spans="15:15" x14ac:dyDescent="0.3">
      <c r="O20251" s="5"/>
    </row>
    <row r="20252" spans="15:15" x14ac:dyDescent="0.3">
      <c r="O20252" s="5"/>
    </row>
    <row r="20253" spans="15:15" x14ac:dyDescent="0.3">
      <c r="O20253" s="5"/>
    </row>
    <row r="20254" spans="15:15" x14ac:dyDescent="0.3">
      <c r="O20254" s="5"/>
    </row>
    <row r="20255" spans="15:15" x14ac:dyDescent="0.3">
      <c r="O20255" s="5"/>
    </row>
    <row r="20256" spans="15:15" x14ac:dyDescent="0.3">
      <c r="O20256" s="5"/>
    </row>
    <row r="20257" spans="15:15" x14ac:dyDescent="0.3">
      <c r="O20257" s="5"/>
    </row>
    <row r="20258" spans="15:15" x14ac:dyDescent="0.3">
      <c r="O20258" s="5"/>
    </row>
    <row r="20259" spans="15:15" x14ac:dyDescent="0.3">
      <c r="O20259" s="5"/>
    </row>
    <row r="20260" spans="15:15" x14ac:dyDescent="0.3">
      <c r="O20260" s="5"/>
    </row>
    <row r="20261" spans="15:15" x14ac:dyDescent="0.3">
      <c r="O20261" s="5"/>
    </row>
    <row r="20262" spans="15:15" x14ac:dyDescent="0.3">
      <c r="O20262" s="5"/>
    </row>
    <row r="20263" spans="15:15" x14ac:dyDescent="0.3">
      <c r="O20263" s="5"/>
    </row>
    <row r="20264" spans="15:15" x14ac:dyDescent="0.3">
      <c r="O20264" s="5"/>
    </row>
    <row r="20265" spans="15:15" x14ac:dyDescent="0.3">
      <c r="O20265" s="5"/>
    </row>
    <row r="20266" spans="15:15" x14ac:dyDescent="0.3">
      <c r="O20266" s="5"/>
    </row>
    <row r="20267" spans="15:15" x14ac:dyDescent="0.3">
      <c r="O20267" s="5"/>
    </row>
    <row r="20268" spans="15:15" x14ac:dyDescent="0.3">
      <c r="O20268" s="5"/>
    </row>
    <row r="20269" spans="15:15" x14ac:dyDescent="0.3">
      <c r="O20269" s="5"/>
    </row>
    <row r="20270" spans="15:15" x14ac:dyDescent="0.3">
      <c r="O20270" s="5"/>
    </row>
    <row r="20271" spans="15:15" x14ac:dyDescent="0.3">
      <c r="O20271" s="5"/>
    </row>
    <row r="20272" spans="15:15" x14ac:dyDescent="0.3">
      <c r="O20272" s="5"/>
    </row>
    <row r="20273" spans="15:15" x14ac:dyDescent="0.3">
      <c r="O20273" s="5"/>
    </row>
    <row r="20274" spans="15:15" x14ac:dyDescent="0.3">
      <c r="O20274" s="5"/>
    </row>
    <row r="20275" spans="15:15" x14ac:dyDescent="0.3">
      <c r="O20275" s="5"/>
    </row>
    <row r="20276" spans="15:15" x14ac:dyDescent="0.3">
      <c r="O20276" s="5"/>
    </row>
    <row r="20277" spans="15:15" x14ac:dyDescent="0.3">
      <c r="O20277" s="5"/>
    </row>
    <row r="20278" spans="15:15" x14ac:dyDescent="0.3">
      <c r="O20278" s="5"/>
    </row>
    <row r="20279" spans="15:15" x14ac:dyDescent="0.3">
      <c r="O20279" s="5"/>
    </row>
    <row r="20280" spans="15:15" x14ac:dyDescent="0.3">
      <c r="O20280" s="5"/>
    </row>
    <row r="20281" spans="15:15" x14ac:dyDescent="0.3">
      <c r="O20281" s="5"/>
    </row>
    <row r="20282" spans="15:15" x14ac:dyDescent="0.3">
      <c r="O20282" s="5"/>
    </row>
    <row r="20283" spans="15:15" x14ac:dyDescent="0.3">
      <c r="O20283" s="5"/>
    </row>
    <row r="20284" spans="15:15" x14ac:dyDescent="0.3">
      <c r="O20284" s="5"/>
    </row>
    <row r="20285" spans="15:15" x14ac:dyDescent="0.3">
      <c r="O20285" s="5"/>
    </row>
    <row r="20286" spans="15:15" x14ac:dyDescent="0.3">
      <c r="O20286" s="5"/>
    </row>
    <row r="20287" spans="15:15" x14ac:dyDescent="0.3">
      <c r="O20287" s="5"/>
    </row>
    <row r="20288" spans="15:15" x14ac:dyDescent="0.3">
      <c r="O20288" s="5"/>
    </row>
    <row r="20289" spans="15:15" x14ac:dyDescent="0.3">
      <c r="O20289" s="5"/>
    </row>
    <row r="20290" spans="15:15" x14ac:dyDescent="0.3">
      <c r="O20290" s="5"/>
    </row>
    <row r="20291" spans="15:15" x14ac:dyDescent="0.3">
      <c r="O20291" s="5"/>
    </row>
    <row r="20292" spans="15:15" x14ac:dyDescent="0.3">
      <c r="O20292" s="5"/>
    </row>
    <row r="20293" spans="15:15" x14ac:dyDescent="0.3">
      <c r="O20293" s="5"/>
    </row>
    <row r="20294" spans="15:15" x14ac:dyDescent="0.3">
      <c r="O20294" s="5"/>
    </row>
    <row r="20295" spans="15:15" x14ac:dyDescent="0.3">
      <c r="O20295" s="5"/>
    </row>
    <row r="20296" spans="15:15" x14ac:dyDescent="0.3">
      <c r="O20296" s="5"/>
    </row>
    <row r="20297" spans="15:15" x14ac:dyDescent="0.3">
      <c r="O20297" s="5"/>
    </row>
    <row r="20298" spans="15:15" x14ac:dyDescent="0.3">
      <c r="O20298" s="5"/>
    </row>
    <row r="20299" spans="15:15" x14ac:dyDescent="0.3">
      <c r="O20299" s="5"/>
    </row>
    <row r="20300" spans="15:15" x14ac:dyDescent="0.3">
      <c r="O20300" s="5"/>
    </row>
    <row r="20301" spans="15:15" x14ac:dyDescent="0.3">
      <c r="O20301" s="5"/>
    </row>
    <row r="20302" spans="15:15" x14ac:dyDescent="0.3">
      <c r="O20302" s="5"/>
    </row>
    <row r="20303" spans="15:15" x14ac:dyDescent="0.3">
      <c r="O20303" s="5"/>
    </row>
    <row r="20304" spans="15:15" x14ac:dyDescent="0.3">
      <c r="O20304" s="5"/>
    </row>
    <row r="20305" spans="15:15" x14ac:dyDescent="0.3">
      <c r="O20305" s="5"/>
    </row>
    <row r="20306" spans="15:15" x14ac:dyDescent="0.3">
      <c r="O20306" s="5"/>
    </row>
    <row r="20307" spans="15:15" x14ac:dyDescent="0.3">
      <c r="O20307" s="5"/>
    </row>
    <row r="20308" spans="15:15" x14ac:dyDescent="0.3">
      <c r="O20308" s="5"/>
    </row>
    <row r="20309" spans="15:15" x14ac:dyDescent="0.3">
      <c r="O20309" s="5"/>
    </row>
    <row r="20310" spans="15:15" x14ac:dyDescent="0.3">
      <c r="O20310" s="5"/>
    </row>
    <row r="20311" spans="15:15" x14ac:dyDescent="0.3">
      <c r="O20311" s="5"/>
    </row>
    <row r="20312" spans="15:15" x14ac:dyDescent="0.3">
      <c r="O20312" s="5"/>
    </row>
    <row r="20313" spans="15:15" x14ac:dyDescent="0.3">
      <c r="O20313" s="5"/>
    </row>
    <row r="20314" spans="15:15" x14ac:dyDescent="0.3">
      <c r="O20314" s="5"/>
    </row>
    <row r="20315" spans="15:15" x14ac:dyDescent="0.3">
      <c r="O20315" s="5"/>
    </row>
    <row r="20316" spans="15:15" x14ac:dyDescent="0.3">
      <c r="O20316" s="5"/>
    </row>
    <row r="20317" spans="15:15" x14ac:dyDescent="0.3">
      <c r="O20317" s="5"/>
    </row>
    <row r="20318" spans="15:15" x14ac:dyDescent="0.3">
      <c r="O20318" s="5"/>
    </row>
    <row r="20319" spans="15:15" x14ac:dyDescent="0.3">
      <c r="O20319" s="5"/>
    </row>
    <row r="20320" spans="15:15" x14ac:dyDescent="0.3">
      <c r="O20320" s="5"/>
    </row>
    <row r="20321" spans="15:15" x14ac:dyDescent="0.3">
      <c r="O20321" s="5"/>
    </row>
    <row r="20322" spans="15:15" x14ac:dyDescent="0.3">
      <c r="O20322" s="5"/>
    </row>
    <row r="20323" spans="15:15" x14ac:dyDescent="0.3">
      <c r="O20323" s="5"/>
    </row>
    <row r="20324" spans="15:15" x14ac:dyDescent="0.3">
      <c r="O20324" s="5"/>
    </row>
    <row r="20325" spans="15:15" x14ac:dyDescent="0.3">
      <c r="O20325" s="5"/>
    </row>
    <row r="20326" spans="15:15" x14ac:dyDescent="0.3">
      <c r="O20326" s="5"/>
    </row>
    <row r="20327" spans="15:15" x14ac:dyDescent="0.3">
      <c r="O20327" s="5"/>
    </row>
    <row r="20328" spans="15:15" x14ac:dyDescent="0.3">
      <c r="O20328" s="5"/>
    </row>
    <row r="20329" spans="15:15" x14ac:dyDescent="0.3">
      <c r="O20329" s="5"/>
    </row>
    <row r="20330" spans="15:15" x14ac:dyDescent="0.3">
      <c r="O20330" s="5"/>
    </row>
    <row r="20331" spans="15:15" x14ac:dyDescent="0.3">
      <c r="O20331" s="5"/>
    </row>
    <row r="20332" spans="15:15" x14ac:dyDescent="0.3">
      <c r="O20332" s="5"/>
    </row>
    <row r="20333" spans="15:15" x14ac:dyDescent="0.3">
      <c r="O20333" s="5"/>
    </row>
    <row r="20334" spans="15:15" x14ac:dyDescent="0.3">
      <c r="O20334" s="5"/>
    </row>
    <row r="20335" spans="15:15" x14ac:dyDescent="0.3">
      <c r="O20335" s="5"/>
    </row>
    <row r="20336" spans="15:15" x14ac:dyDescent="0.3">
      <c r="O20336" s="5"/>
    </row>
    <row r="20337" spans="15:15" x14ac:dyDescent="0.3">
      <c r="O20337" s="5"/>
    </row>
    <row r="20338" spans="15:15" x14ac:dyDescent="0.3">
      <c r="O20338" s="5"/>
    </row>
    <row r="20339" spans="15:15" x14ac:dyDescent="0.3">
      <c r="O20339" s="5"/>
    </row>
    <row r="20340" spans="15:15" x14ac:dyDescent="0.3">
      <c r="O20340" s="5"/>
    </row>
    <row r="20341" spans="15:15" x14ac:dyDescent="0.3">
      <c r="O20341" s="5"/>
    </row>
    <row r="20342" spans="15:15" x14ac:dyDescent="0.3">
      <c r="O20342" s="5"/>
    </row>
    <row r="20343" spans="15:15" x14ac:dyDescent="0.3">
      <c r="O20343" s="5"/>
    </row>
    <row r="20344" spans="15:15" x14ac:dyDescent="0.3">
      <c r="O20344" s="5"/>
    </row>
    <row r="20345" spans="15:15" x14ac:dyDescent="0.3">
      <c r="O20345" s="5"/>
    </row>
    <row r="20346" spans="15:15" x14ac:dyDescent="0.3">
      <c r="O20346" s="5"/>
    </row>
    <row r="20347" spans="15:15" x14ac:dyDescent="0.3">
      <c r="O20347" s="5"/>
    </row>
    <row r="20348" spans="15:15" x14ac:dyDescent="0.3">
      <c r="O20348" s="5"/>
    </row>
    <row r="20349" spans="15:15" x14ac:dyDescent="0.3">
      <c r="O20349" s="5"/>
    </row>
    <row r="20350" spans="15:15" x14ac:dyDescent="0.3">
      <c r="O20350" s="5"/>
    </row>
    <row r="20351" spans="15:15" x14ac:dyDescent="0.3">
      <c r="O20351" s="5"/>
    </row>
    <row r="20352" spans="15:15" x14ac:dyDescent="0.3">
      <c r="O20352" s="5"/>
    </row>
    <row r="20353" spans="15:15" x14ac:dyDescent="0.3">
      <c r="O20353" s="5"/>
    </row>
    <row r="20354" spans="15:15" x14ac:dyDescent="0.3">
      <c r="O20354" s="5"/>
    </row>
    <row r="20355" spans="15:15" x14ac:dyDescent="0.3">
      <c r="O20355" s="5"/>
    </row>
    <row r="20356" spans="15:15" x14ac:dyDescent="0.3">
      <c r="O20356" s="5"/>
    </row>
    <row r="20357" spans="15:15" x14ac:dyDescent="0.3">
      <c r="O20357" s="5"/>
    </row>
    <row r="20358" spans="15:15" x14ac:dyDescent="0.3">
      <c r="O20358" s="5"/>
    </row>
    <row r="20359" spans="15:15" x14ac:dyDescent="0.3">
      <c r="O20359" s="5"/>
    </row>
    <row r="20360" spans="15:15" x14ac:dyDescent="0.3">
      <c r="O20360" s="5"/>
    </row>
    <row r="20361" spans="15:15" x14ac:dyDescent="0.3">
      <c r="O20361" s="5"/>
    </row>
    <row r="20362" spans="15:15" x14ac:dyDescent="0.3">
      <c r="O20362" s="5"/>
    </row>
    <row r="20363" spans="15:15" x14ac:dyDescent="0.3">
      <c r="O20363" s="5"/>
    </row>
    <row r="20364" spans="15:15" x14ac:dyDescent="0.3">
      <c r="O20364" s="5"/>
    </row>
    <row r="20365" spans="15:15" x14ac:dyDescent="0.3">
      <c r="O20365" s="5"/>
    </row>
    <row r="20366" spans="15:15" x14ac:dyDescent="0.3">
      <c r="O20366" s="5"/>
    </row>
    <row r="20367" spans="15:15" x14ac:dyDescent="0.3">
      <c r="O20367" s="5"/>
    </row>
    <row r="20368" spans="15:15" x14ac:dyDescent="0.3">
      <c r="O20368" s="5"/>
    </row>
    <row r="20369" spans="15:15" x14ac:dyDescent="0.3">
      <c r="O20369" s="5"/>
    </row>
    <row r="20370" spans="15:15" x14ac:dyDescent="0.3">
      <c r="O20370" s="5"/>
    </row>
    <row r="20371" spans="15:15" x14ac:dyDescent="0.3">
      <c r="O20371" s="5"/>
    </row>
    <row r="20372" spans="15:15" x14ac:dyDescent="0.3">
      <c r="O20372" s="5"/>
    </row>
    <row r="20373" spans="15:15" x14ac:dyDescent="0.3">
      <c r="O20373" s="5"/>
    </row>
    <row r="20374" spans="15:15" x14ac:dyDescent="0.3">
      <c r="O20374" s="5"/>
    </row>
    <row r="20375" spans="15:15" x14ac:dyDescent="0.3">
      <c r="O20375" s="5"/>
    </row>
    <row r="20376" spans="15:15" x14ac:dyDescent="0.3">
      <c r="O20376" s="5"/>
    </row>
    <row r="20377" spans="15:15" x14ac:dyDescent="0.3">
      <c r="O20377" s="5"/>
    </row>
    <row r="20378" spans="15:15" x14ac:dyDescent="0.3">
      <c r="O20378" s="5"/>
    </row>
    <row r="20379" spans="15:15" x14ac:dyDescent="0.3">
      <c r="O20379" s="5"/>
    </row>
    <row r="20380" spans="15:15" x14ac:dyDescent="0.3">
      <c r="O20380" s="5"/>
    </row>
    <row r="20381" spans="15:15" x14ac:dyDescent="0.3">
      <c r="O20381" s="5"/>
    </row>
    <row r="20382" spans="15:15" x14ac:dyDescent="0.3">
      <c r="O20382" s="5"/>
    </row>
    <row r="20383" spans="15:15" x14ac:dyDescent="0.3">
      <c r="O20383" s="5"/>
    </row>
    <row r="20384" spans="15:15" x14ac:dyDescent="0.3">
      <c r="O20384" s="5"/>
    </row>
    <row r="20385" spans="15:15" x14ac:dyDescent="0.3">
      <c r="O20385" s="5"/>
    </row>
    <row r="20386" spans="15:15" x14ac:dyDescent="0.3">
      <c r="O20386" s="5"/>
    </row>
    <row r="20387" spans="15:15" x14ac:dyDescent="0.3">
      <c r="O20387" s="5"/>
    </row>
    <row r="20388" spans="15:15" x14ac:dyDescent="0.3">
      <c r="O20388" s="5"/>
    </row>
    <row r="20389" spans="15:15" x14ac:dyDescent="0.3">
      <c r="O20389" s="5"/>
    </row>
    <row r="20390" spans="15:15" x14ac:dyDescent="0.3">
      <c r="O20390" s="5"/>
    </row>
    <row r="20391" spans="15:15" x14ac:dyDescent="0.3">
      <c r="O20391" s="5"/>
    </row>
    <row r="20392" spans="15:15" x14ac:dyDescent="0.3">
      <c r="O20392" s="5"/>
    </row>
    <row r="20393" spans="15:15" x14ac:dyDescent="0.3">
      <c r="O20393" s="5"/>
    </row>
    <row r="20394" spans="15:15" x14ac:dyDescent="0.3">
      <c r="O20394" s="5"/>
    </row>
    <row r="20395" spans="15:15" x14ac:dyDescent="0.3">
      <c r="O20395" s="5"/>
    </row>
    <row r="20396" spans="15:15" x14ac:dyDescent="0.3">
      <c r="O20396" s="5"/>
    </row>
    <row r="20397" spans="15:15" x14ac:dyDescent="0.3">
      <c r="O20397" s="5"/>
    </row>
    <row r="20398" spans="15:15" x14ac:dyDescent="0.3">
      <c r="O20398" s="5"/>
    </row>
    <row r="20399" spans="15:15" x14ac:dyDescent="0.3">
      <c r="O20399" s="5"/>
    </row>
    <row r="20400" spans="15:15" x14ac:dyDescent="0.3">
      <c r="O20400" s="5"/>
    </row>
    <row r="20401" spans="15:15" x14ac:dyDescent="0.3">
      <c r="O20401" s="5"/>
    </row>
    <row r="20402" spans="15:15" x14ac:dyDescent="0.3">
      <c r="O20402" s="5"/>
    </row>
    <row r="20403" spans="15:15" x14ac:dyDescent="0.3">
      <c r="O20403" s="5"/>
    </row>
    <row r="20404" spans="15:15" x14ac:dyDescent="0.3">
      <c r="O20404" s="5"/>
    </row>
    <row r="20405" spans="15:15" x14ac:dyDescent="0.3">
      <c r="O20405" s="5"/>
    </row>
    <row r="20406" spans="15:15" x14ac:dyDescent="0.3">
      <c r="O20406" s="5"/>
    </row>
    <row r="20407" spans="15:15" x14ac:dyDescent="0.3">
      <c r="O20407" s="5"/>
    </row>
    <row r="20408" spans="15:15" x14ac:dyDescent="0.3">
      <c r="O20408" s="5"/>
    </row>
    <row r="20409" spans="15:15" x14ac:dyDescent="0.3">
      <c r="O20409" s="5"/>
    </row>
    <row r="20410" spans="15:15" x14ac:dyDescent="0.3">
      <c r="O20410" s="5"/>
    </row>
    <row r="20411" spans="15:15" x14ac:dyDescent="0.3">
      <c r="O20411" s="5"/>
    </row>
    <row r="20412" spans="15:15" x14ac:dyDescent="0.3">
      <c r="O20412" s="5"/>
    </row>
    <row r="20413" spans="15:15" x14ac:dyDescent="0.3">
      <c r="O20413" s="5"/>
    </row>
    <row r="20414" spans="15:15" x14ac:dyDescent="0.3">
      <c r="O20414" s="5"/>
    </row>
    <row r="20415" spans="15:15" x14ac:dyDescent="0.3">
      <c r="O20415" s="5"/>
    </row>
    <row r="20416" spans="15:15" x14ac:dyDescent="0.3">
      <c r="O20416" s="5"/>
    </row>
    <row r="20417" spans="15:15" x14ac:dyDescent="0.3">
      <c r="O20417" s="5"/>
    </row>
    <row r="20418" spans="15:15" x14ac:dyDescent="0.3">
      <c r="O20418" s="5"/>
    </row>
    <row r="20419" spans="15:15" x14ac:dyDescent="0.3">
      <c r="O20419" s="5"/>
    </row>
    <row r="20420" spans="15:15" x14ac:dyDescent="0.3">
      <c r="O20420" s="5"/>
    </row>
    <row r="20421" spans="15:15" x14ac:dyDescent="0.3">
      <c r="O20421" s="5"/>
    </row>
    <row r="20422" spans="15:15" x14ac:dyDescent="0.3">
      <c r="O20422" s="5"/>
    </row>
    <row r="20423" spans="15:15" x14ac:dyDescent="0.3">
      <c r="O20423" s="5"/>
    </row>
    <row r="20424" spans="15:15" x14ac:dyDescent="0.3">
      <c r="O20424" s="5"/>
    </row>
    <row r="20425" spans="15:15" x14ac:dyDescent="0.3">
      <c r="O20425" s="5"/>
    </row>
    <row r="20426" spans="15:15" x14ac:dyDescent="0.3">
      <c r="O20426" s="5"/>
    </row>
    <row r="20427" spans="15:15" x14ac:dyDescent="0.3">
      <c r="O20427" s="5"/>
    </row>
    <row r="20428" spans="15:15" x14ac:dyDescent="0.3">
      <c r="O20428" s="5"/>
    </row>
    <row r="20429" spans="15:15" x14ac:dyDescent="0.3">
      <c r="O20429" s="5"/>
    </row>
    <row r="20430" spans="15:15" x14ac:dyDescent="0.3">
      <c r="O20430" s="5"/>
    </row>
    <row r="20431" spans="15:15" x14ac:dyDescent="0.3">
      <c r="O20431" s="5"/>
    </row>
    <row r="20432" spans="15:15" x14ac:dyDescent="0.3">
      <c r="O20432" s="5"/>
    </row>
    <row r="20433" spans="15:15" x14ac:dyDescent="0.3">
      <c r="O20433" s="5"/>
    </row>
    <row r="20434" spans="15:15" x14ac:dyDescent="0.3">
      <c r="O20434" s="5"/>
    </row>
    <row r="20435" spans="15:15" x14ac:dyDescent="0.3">
      <c r="O20435" s="5"/>
    </row>
    <row r="20436" spans="15:15" x14ac:dyDescent="0.3">
      <c r="O20436" s="5"/>
    </row>
    <row r="20437" spans="15:15" x14ac:dyDescent="0.3">
      <c r="O20437" s="5"/>
    </row>
    <row r="20438" spans="15:15" x14ac:dyDescent="0.3">
      <c r="O20438" s="5"/>
    </row>
    <row r="20439" spans="15:15" x14ac:dyDescent="0.3">
      <c r="O20439" s="5"/>
    </row>
    <row r="20440" spans="15:15" x14ac:dyDescent="0.3">
      <c r="O20440" s="5"/>
    </row>
    <row r="20441" spans="15:15" x14ac:dyDescent="0.3">
      <c r="O20441" s="5"/>
    </row>
    <row r="20442" spans="15:15" x14ac:dyDescent="0.3">
      <c r="O20442" s="5"/>
    </row>
    <row r="20443" spans="15:15" x14ac:dyDescent="0.3">
      <c r="O20443" s="5"/>
    </row>
    <row r="20444" spans="15:15" x14ac:dyDescent="0.3">
      <c r="O20444" s="5"/>
    </row>
    <row r="20445" spans="15:15" x14ac:dyDescent="0.3">
      <c r="O20445" s="5"/>
    </row>
    <row r="20446" spans="15:15" x14ac:dyDescent="0.3">
      <c r="O20446" s="5"/>
    </row>
    <row r="20447" spans="15:15" x14ac:dyDescent="0.3">
      <c r="O20447" s="5"/>
    </row>
    <row r="20448" spans="15:15" x14ac:dyDescent="0.3">
      <c r="O20448" s="5"/>
    </row>
    <row r="20449" spans="15:15" x14ac:dyDescent="0.3">
      <c r="O20449" s="5"/>
    </row>
    <row r="20450" spans="15:15" x14ac:dyDescent="0.3">
      <c r="O20450" s="5"/>
    </row>
    <row r="20451" spans="15:15" x14ac:dyDescent="0.3">
      <c r="O20451" s="5"/>
    </row>
    <row r="20452" spans="15:15" x14ac:dyDescent="0.3">
      <c r="O20452" s="5"/>
    </row>
    <row r="20453" spans="15:15" x14ac:dyDescent="0.3">
      <c r="O20453" s="5"/>
    </row>
    <row r="20454" spans="15:15" x14ac:dyDescent="0.3">
      <c r="O20454" s="5"/>
    </row>
    <row r="20455" spans="15:15" x14ac:dyDescent="0.3">
      <c r="O20455" s="5"/>
    </row>
    <row r="20456" spans="15:15" x14ac:dyDescent="0.3">
      <c r="O20456" s="5"/>
    </row>
    <row r="20457" spans="15:15" x14ac:dyDescent="0.3">
      <c r="O20457" s="5"/>
    </row>
    <row r="20458" spans="15:15" x14ac:dyDescent="0.3">
      <c r="O20458" s="5"/>
    </row>
    <row r="20459" spans="15:15" x14ac:dyDescent="0.3">
      <c r="O20459" s="5"/>
    </row>
    <row r="20460" spans="15:15" x14ac:dyDescent="0.3">
      <c r="O20460" s="5"/>
    </row>
    <row r="20461" spans="15:15" x14ac:dyDescent="0.3">
      <c r="O20461" s="5"/>
    </row>
    <row r="20462" spans="15:15" x14ac:dyDescent="0.3">
      <c r="O20462" s="5"/>
    </row>
    <row r="20463" spans="15:15" x14ac:dyDescent="0.3">
      <c r="O20463" s="5"/>
    </row>
    <row r="20464" spans="15:15" x14ac:dyDescent="0.3">
      <c r="O20464" s="5"/>
    </row>
    <row r="20465" spans="15:15" x14ac:dyDescent="0.3">
      <c r="O20465" s="5"/>
    </row>
    <row r="20466" spans="15:15" x14ac:dyDescent="0.3">
      <c r="O20466" s="5"/>
    </row>
    <row r="20467" spans="15:15" x14ac:dyDescent="0.3">
      <c r="O20467" s="5"/>
    </row>
    <row r="20468" spans="15:15" x14ac:dyDescent="0.3">
      <c r="O20468" s="5"/>
    </row>
    <row r="20469" spans="15:15" x14ac:dyDescent="0.3">
      <c r="O20469" s="5"/>
    </row>
    <row r="20470" spans="15:15" x14ac:dyDescent="0.3">
      <c r="O20470" s="5"/>
    </row>
    <row r="20471" spans="15:15" x14ac:dyDescent="0.3">
      <c r="O20471" s="5"/>
    </row>
    <row r="20472" spans="15:15" x14ac:dyDescent="0.3">
      <c r="O20472" s="5"/>
    </row>
    <row r="20473" spans="15:15" x14ac:dyDescent="0.3">
      <c r="O20473" s="5"/>
    </row>
    <row r="20474" spans="15:15" x14ac:dyDescent="0.3">
      <c r="O20474" s="5"/>
    </row>
    <row r="20475" spans="15:15" x14ac:dyDescent="0.3">
      <c r="O20475" s="5"/>
    </row>
    <row r="20476" spans="15:15" x14ac:dyDescent="0.3">
      <c r="O20476" s="5"/>
    </row>
    <row r="20477" spans="15:15" x14ac:dyDescent="0.3">
      <c r="O20477" s="5"/>
    </row>
    <row r="20478" spans="15:15" x14ac:dyDescent="0.3">
      <c r="O20478" s="5"/>
    </row>
    <row r="20479" spans="15:15" x14ac:dyDescent="0.3">
      <c r="O20479" s="5"/>
    </row>
    <row r="20480" spans="15:15" x14ac:dyDescent="0.3">
      <c r="O20480" s="5"/>
    </row>
    <row r="20481" spans="15:15" x14ac:dyDescent="0.3">
      <c r="O20481" s="5"/>
    </row>
    <row r="20482" spans="15:15" x14ac:dyDescent="0.3">
      <c r="O20482" s="5"/>
    </row>
    <row r="20483" spans="15:15" x14ac:dyDescent="0.3">
      <c r="O20483" s="5"/>
    </row>
    <row r="20484" spans="15:15" x14ac:dyDescent="0.3">
      <c r="O20484" s="5"/>
    </row>
    <row r="20485" spans="15:15" x14ac:dyDescent="0.3">
      <c r="O20485" s="5"/>
    </row>
    <row r="20486" spans="15:15" x14ac:dyDescent="0.3">
      <c r="O20486" s="5"/>
    </row>
    <row r="20487" spans="15:15" x14ac:dyDescent="0.3">
      <c r="O20487" s="5"/>
    </row>
    <row r="20488" spans="15:15" x14ac:dyDescent="0.3">
      <c r="O20488" s="5"/>
    </row>
    <row r="20489" spans="15:15" x14ac:dyDescent="0.3">
      <c r="O20489" s="5"/>
    </row>
    <row r="20490" spans="15:15" x14ac:dyDescent="0.3">
      <c r="O20490" s="5"/>
    </row>
    <row r="20491" spans="15:15" x14ac:dyDescent="0.3">
      <c r="O20491" s="5"/>
    </row>
    <row r="20492" spans="15:15" x14ac:dyDescent="0.3">
      <c r="O20492" s="5"/>
    </row>
    <row r="20493" spans="15:15" x14ac:dyDescent="0.3">
      <c r="O20493" s="5"/>
    </row>
    <row r="20494" spans="15:15" x14ac:dyDescent="0.3">
      <c r="O20494" s="5"/>
    </row>
    <row r="20495" spans="15:15" x14ac:dyDescent="0.3">
      <c r="O20495" s="5"/>
    </row>
    <row r="20496" spans="15:15" x14ac:dyDescent="0.3">
      <c r="O20496" s="5"/>
    </row>
    <row r="20497" spans="15:15" x14ac:dyDescent="0.3">
      <c r="O20497" s="5"/>
    </row>
    <row r="20498" spans="15:15" x14ac:dyDescent="0.3">
      <c r="O20498" s="5"/>
    </row>
    <row r="20499" spans="15:15" x14ac:dyDescent="0.3">
      <c r="O20499" s="5"/>
    </row>
    <row r="20500" spans="15:15" x14ac:dyDescent="0.3">
      <c r="O20500" s="5"/>
    </row>
    <row r="20501" spans="15:15" x14ac:dyDescent="0.3">
      <c r="O20501" s="5"/>
    </row>
    <row r="20502" spans="15:15" x14ac:dyDescent="0.3">
      <c r="O20502" s="5"/>
    </row>
    <row r="20503" spans="15:15" x14ac:dyDescent="0.3">
      <c r="O20503" s="5"/>
    </row>
    <row r="20504" spans="15:15" x14ac:dyDescent="0.3">
      <c r="O20504" s="5"/>
    </row>
    <row r="20505" spans="15:15" x14ac:dyDescent="0.3">
      <c r="O20505" s="5"/>
    </row>
    <row r="20506" spans="15:15" x14ac:dyDescent="0.3">
      <c r="O20506" s="5"/>
    </row>
    <row r="20507" spans="15:15" x14ac:dyDescent="0.3">
      <c r="O20507" s="5"/>
    </row>
    <row r="20508" spans="15:15" x14ac:dyDescent="0.3">
      <c r="O20508" s="5"/>
    </row>
    <row r="20509" spans="15:15" x14ac:dyDescent="0.3">
      <c r="O20509" s="5"/>
    </row>
    <row r="20510" spans="15:15" x14ac:dyDescent="0.3">
      <c r="O20510" s="5"/>
    </row>
    <row r="20511" spans="15:15" x14ac:dyDescent="0.3">
      <c r="O20511" s="5"/>
    </row>
    <row r="20512" spans="15:15" x14ac:dyDescent="0.3">
      <c r="O20512" s="5"/>
    </row>
    <row r="20513" spans="15:15" x14ac:dyDescent="0.3">
      <c r="O20513" s="5"/>
    </row>
    <row r="20514" spans="15:15" x14ac:dyDescent="0.3">
      <c r="O20514" s="5"/>
    </row>
    <row r="20515" spans="15:15" x14ac:dyDescent="0.3">
      <c r="O20515" s="5"/>
    </row>
    <row r="20516" spans="15:15" x14ac:dyDescent="0.3">
      <c r="O20516" s="5"/>
    </row>
    <row r="20517" spans="15:15" x14ac:dyDescent="0.3">
      <c r="O20517" s="5"/>
    </row>
    <row r="20518" spans="15:15" x14ac:dyDescent="0.3">
      <c r="O20518" s="5"/>
    </row>
    <row r="20519" spans="15:15" x14ac:dyDescent="0.3">
      <c r="O20519" s="5"/>
    </row>
    <row r="20520" spans="15:15" x14ac:dyDescent="0.3">
      <c r="O20520" s="5"/>
    </row>
    <row r="20521" spans="15:15" x14ac:dyDescent="0.3">
      <c r="O20521" s="5"/>
    </row>
    <row r="20522" spans="15:15" x14ac:dyDescent="0.3">
      <c r="O20522" s="5"/>
    </row>
    <row r="20523" spans="15:15" x14ac:dyDescent="0.3">
      <c r="O20523" s="5"/>
    </row>
    <row r="20524" spans="15:15" x14ac:dyDescent="0.3">
      <c r="O20524" s="5"/>
    </row>
    <row r="20525" spans="15:15" x14ac:dyDescent="0.3">
      <c r="O20525" s="5"/>
    </row>
    <row r="20526" spans="15:15" x14ac:dyDescent="0.3">
      <c r="O20526" s="5"/>
    </row>
    <row r="20527" spans="15:15" x14ac:dyDescent="0.3">
      <c r="O20527" s="5"/>
    </row>
    <row r="20528" spans="15:15" x14ac:dyDescent="0.3">
      <c r="O20528" s="5"/>
    </row>
    <row r="20529" spans="15:15" x14ac:dyDescent="0.3">
      <c r="O20529" s="5"/>
    </row>
    <row r="20530" spans="15:15" x14ac:dyDescent="0.3">
      <c r="O20530" s="5"/>
    </row>
    <row r="20531" spans="15:15" x14ac:dyDescent="0.3">
      <c r="O20531" s="5"/>
    </row>
    <row r="20532" spans="15:15" x14ac:dyDescent="0.3">
      <c r="O20532" s="5"/>
    </row>
    <row r="20533" spans="15:15" x14ac:dyDescent="0.3">
      <c r="O20533" s="5"/>
    </row>
    <row r="20534" spans="15:15" x14ac:dyDescent="0.3">
      <c r="O20534" s="5"/>
    </row>
    <row r="20535" spans="15:15" x14ac:dyDescent="0.3">
      <c r="O20535" s="5"/>
    </row>
    <row r="20536" spans="15:15" x14ac:dyDescent="0.3">
      <c r="O20536" s="5"/>
    </row>
    <row r="20537" spans="15:15" x14ac:dyDescent="0.3">
      <c r="O20537" s="5"/>
    </row>
    <row r="20538" spans="15:15" x14ac:dyDescent="0.3">
      <c r="O20538" s="5"/>
    </row>
    <row r="20539" spans="15:15" x14ac:dyDescent="0.3">
      <c r="O20539" s="5"/>
    </row>
    <row r="20540" spans="15:15" x14ac:dyDescent="0.3">
      <c r="O20540" s="5"/>
    </row>
    <row r="20541" spans="15:15" x14ac:dyDescent="0.3">
      <c r="O20541" s="5"/>
    </row>
    <row r="20542" spans="15:15" x14ac:dyDescent="0.3">
      <c r="O20542" s="5"/>
    </row>
    <row r="20543" spans="15:15" x14ac:dyDescent="0.3">
      <c r="O20543" s="5"/>
    </row>
    <row r="20544" spans="15:15" x14ac:dyDescent="0.3">
      <c r="O20544" s="5"/>
    </row>
    <row r="20545" spans="15:15" x14ac:dyDescent="0.3">
      <c r="O20545" s="5"/>
    </row>
    <row r="20546" spans="15:15" x14ac:dyDescent="0.3">
      <c r="O20546" s="5"/>
    </row>
    <row r="20547" spans="15:15" x14ac:dyDescent="0.3">
      <c r="O20547" s="5"/>
    </row>
    <row r="20548" spans="15:15" x14ac:dyDescent="0.3">
      <c r="O20548" s="5"/>
    </row>
    <row r="20549" spans="15:15" x14ac:dyDescent="0.3">
      <c r="O20549" s="5"/>
    </row>
    <row r="20550" spans="15:15" x14ac:dyDescent="0.3">
      <c r="O20550" s="5"/>
    </row>
    <row r="20551" spans="15:15" x14ac:dyDescent="0.3">
      <c r="O20551" s="5"/>
    </row>
    <row r="20552" spans="15:15" x14ac:dyDescent="0.3">
      <c r="O20552" s="5"/>
    </row>
    <row r="20553" spans="15:15" x14ac:dyDescent="0.3">
      <c r="O20553" s="5"/>
    </row>
    <row r="20554" spans="15:15" x14ac:dyDescent="0.3">
      <c r="O20554" s="5"/>
    </row>
    <row r="20555" spans="15:15" x14ac:dyDescent="0.3">
      <c r="O20555" s="5"/>
    </row>
    <row r="20556" spans="15:15" x14ac:dyDescent="0.3">
      <c r="O20556" s="5"/>
    </row>
    <row r="20557" spans="15:15" x14ac:dyDescent="0.3">
      <c r="O20557" s="5"/>
    </row>
    <row r="20558" spans="15:15" x14ac:dyDescent="0.3">
      <c r="O20558" s="5"/>
    </row>
    <row r="20559" spans="15:15" x14ac:dyDescent="0.3">
      <c r="O20559" s="5"/>
    </row>
    <row r="20560" spans="15:15" x14ac:dyDescent="0.3">
      <c r="O20560" s="5"/>
    </row>
    <row r="20561" spans="15:15" x14ac:dyDescent="0.3">
      <c r="O20561" s="5"/>
    </row>
    <row r="20562" spans="15:15" x14ac:dyDescent="0.3">
      <c r="O20562" s="5"/>
    </row>
    <row r="20563" spans="15:15" x14ac:dyDescent="0.3">
      <c r="O20563" s="5"/>
    </row>
    <row r="20564" spans="15:15" x14ac:dyDescent="0.3">
      <c r="O20564" s="5"/>
    </row>
    <row r="20565" spans="15:15" x14ac:dyDescent="0.3">
      <c r="O20565" s="5"/>
    </row>
    <row r="20566" spans="15:15" x14ac:dyDescent="0.3">
      <c r="O20566" s="5"/>
    </row>
    <row r="20567" spans="15:15" x14ac:dyDescent="0.3">
      <c r="O20567" s="5"/>
    </row>
    <row r="20568" spans="15:15" x14ac:dyDescent="0.3">
      <c r="O20568" s="5"/>
    </row>
    <row r="20569" spans="15:15" x14ac:dyDescent="0.3">
      <c r="O20569" s="5"/>
    </row>
    <row r="20570" spans="15:15" x14ac:dyDescent="0.3">
      <c r="O20570" s="5"/>
    </row>
    <row r="20571" spans="15:15" x14ac:dyDescent="0.3">
      <c r="O20571" s="5"/>
    </row>
    <row r="20572" spans="15:15" x14ac:dyDescent="0.3">
      <c r="O20572" s="5"/>
    </row>
    <row r="20573" spans="15:15" x14ac:dyDescent="0.3">
      <c r="O20573" s="5"/>
    </row>
    <row r="20574" spans="15:15" x14ac:dyDescent="0.3">
      <c r="O20574" s="5"/>
    </row>
    <row r="20575" spans="15:15" x14ac:dyDescent="0.3">
      <c r="O20575" s="5"/>
    </row>
    <row r="20576" spans="15:15" x14ac:dyDescent="0.3">
      <c r="O20576" s="5"/>
    </row>
    <row r="20577" spans="15:15" x14ac:dyDescent="0.3">
      <c r="O20577" s="5"/>
    </row>
    <row r="20578" spans="15:15" x14ac:dyDescent="0.3">
      <c r="O20578" s="5"/>
    </row>
    <row r="20579" spans="15:15" x14ac:dyDescent="0.3">
      <c r="O20579" s="5"/>
    </row>
    <row r="20580" spans="15:15" x14ac:dyDescent="0.3">
      <c r="O20580" s="5"/>
    </row>
    <row r="20581" spans="15:15" x14ac:dyDescent="0.3">
      <c r="O20581" s="5"/>
    </row>
    <row r="20582" spans="15:15" x14ac:dyDescent="0.3">
      <c r="O20582" s="5"/>
    </row>
    <row r="20583" spans="15:15" x14ac:dyDescent="0.3">
      <c r="O20583" s="5"/>
    </row>
    <row r="20584" spans="15:15" x14ac:dyDescent="0.3">
      <c r="O20584" s="5"/>
    </row>
    <row r="20585" spans="15:15" x14ac:dyDescent="0.3">
      <c r="O20585" s="5"/>
    </row>
    <row r="20586" spans="15:15" x14ac:dyDescent="0.3">
      <c r="O20586" s="5"/>
    </row>
    <row r="20587" spans="15:15" x14ac:dyDescent="0.3">
      <c r="O20587" s="5"/>
    </row>
    <row r="20588" spans="15:15" x14ac:dyDescent="0.3">
      <c r="O20588" s="5"/>
    </row>
    <row r="20589" spans="15:15" x14ac:dyDescent="0.3">
      <c r="O20589" s="5"/>
    </row>
    <row r="20590" spans="15:15" x14ac:dyDescent="0.3">
      <c r="O20590" s="5"/>
    </row>
    <row r="20591" spans="15:15" x14ac:dyDescent="0.3">
      <c r="O20591" s="5"/>
    </row>
    <row r="20592" spans="15:15" x14ac:dyDescent="0.3">
      <c r="O20592" s="5"/>
    </row>
    <row r="20593" spans="15:15" x14ac:dyDescent="0.3">
      <c r="O20593" s="5"/>
    </row>
    <row r="20594" spans="15:15" x14ac:dyDescent="0.3">
      <c r="O20594" s="5"/>
    </row>
    <row r="20595" spans="15:15" x14ac:dyDescent="0.3">
      <c r="O20595" s="5"/>
    </row>
    <row r="20596" spans="15:15" x14ac:dyDescent="0.3">
      <c r="O20596" s="5"/>
    </row>
    <row r="20597" spans="15:15" x14ac:dyDescent="0.3">
      <c r="O20597" s="5"/>
    </row>
    <row r="20598" spans="15:15" x14ac:dyDescent="0.3">
      <c r="O20598" s="5"/>
    </row>
    <row r="20599" spans="15:15" x14ac:dyDescent="0.3">
      <c r="O20599" s="5"/>
    </row>
    <row r="20600" spans="15:15" x14ac:dyDescent="0.3">
      <c r="O20600" s="5"/>
    </row>
    <row r="20601" spans="15:15" x14ac:dyDescent="0.3">
      <c r="O20601" s="5"/>
    </row>
    <row r="20602" spans="15:15" x14ac:dyDescent="0.3">
      <c r="O20602" s="5"/>
    </row>
    <row r="20603" spans="15:15" x14ac:dyDescent="0.3">
      <c r="O20603" s="5"/>
    </row>
    <row r="20604" spans="15:15" x14ac:dyDescent="0.3">
      <c r="O20604" s="5"/>
    </row>
    <row r="20605" spans="15:15" x14ac:dyDescent="0.3">
      <c r="O20605" s="5"/>
    </row>
    <row r="20606" spans="15:15" x14ac:dyDescent="0.3">
      <c r="O20606" s="5"/>
    </row>
    <row r="20607" spans="15:15" x14ac:dyDescent="0.3">
      <c r="O20607" s="5"/>
    </row>
    <row r="20608" spans="15:15" x14ac:dyDescent="0.3">
      <c r="O20608" s="5"/>
    </row>
    <row r="20609" spans="15:15" x14ac:dyDescent="0.3">
      <c r="O20609" s="5"/>
    </row>
    <row r="20610" spans="15:15" x14ac:dyDescent="0.3">
      <c r="O20610" s="5"/>
    </row>
    <row r="20611" spans="15:15" x14ac:dyDescent="0.3">
      <c r="O20611" s="5"/>
    </row>
    <row r="20612" spans="15:15" x14ac:dyDescent="0.3">
      <c r="O20612" s="5"/>
    </row>
    <row r="20613" spans="15:15" x14ac:dyDescent="0.3">
      <c r="O20613" s="5"/>
    </row>
    <row r="20614" spans="15:15" x14ac:dyDescent="0.3">
      <c r="O20614" s="5"/>
    </row>
    <row r="20615" spans="15:15" x14ac:dyDescent="0.3">
      <c r="O20615" s="5"/>
    </row>
    <row r="20616" spans="15:15" x14ac:dyDescent="0.3">
      <c r="O20616" s="5"/>
    </row>
    <row r="20617" spans="15:15" x14ac:dyDescent="0.3">
      <c r="O20617" s="5"/>
    </row>
    <row r="20618" spans="15:15" x14ac:dyDescent="0.3">
      <c r="O20618" s="5"/>
    </row>
    <row r="20619" spans="15:15" x14ac:dyDescent="0.3">
      <c r="O20619" s="5"/>
    </row>
    <row r="20620" spans="15:15" x14ac:dyDescent="0.3">
      <c r="O20620" s="5"/>
    </row>
    <row r="20621" spans="15:15" x14ac:dyDescent="0.3">
      <c r="O20621" s="5"/>
    </row>
    <row r="20622" spans="15:15" x14ac:dyDescent="0.3">
      <c r="O20622" s="5"/>
    </row>
    <row r="20623" spans="15:15" x14ac:dyDescent="0.3">
      <c r="O20623" s="5"/>
    </row>
    <row r="20624" spans="15:15" x14ac:dyDescent="0.3">
      <c r="O20624" s="5"/>
    </row>
    <row r="20625" spans="15:15" x14ac:dyDescent="0.3">
      <c r="O20625" s="5"/>
    </row>
    <row r="20626" spans="15:15" x14ac:dyDescent="0.3">
      <c r="O20626" s="5"/>
    </row>
    <row r="20627" spans="15:15" x14ac:dyDescent="0.3">
      <c r="O20627" s="5"/>
    </row>
    <row r="20628" spans="15:15" x14ac:dyDescent="0.3">
      <c r="O20628" s="5"/>
    </row>
    <row r="20629" spans="15:15" x14ac:dyDescent="0.3">
      <c r="O20629" s="5"/>
    </row>
    <row r="20630" spans="15:15" x14ac:dyDescent="0.3">
      <c r="O20630" s="5"/>
    </row>
    <row r="20631" spans="15:15" x14ac:dyDescent="0.3">
      <c r="O20631" s="5"/>
    </row>
    <row r="20632" spans="15:15" x14ac:dyDescent="0.3">
      <c r="O20632" s="5"/>
    </row>
    <row r="20633" spans="15:15" x14ac:dyDescent="0.3">
      <c r="O20633" s="5"/>
    </row>
    <row r="20634" spans="15:15" x14ac:dyDescent="0.3">
      <c r="O20634" s="5"/>
    </row>
    <row r="20635" spans="15:15" x14ac:dyDescent="0.3">
      <c r="O20635" s="5"/>
    </row>
    <row r="20636" spans="15:15" x14ac:dyDescent="0.3">
      <c r="O20636" s="5"/>
    </row>
    <row r="20637" spans="15:15" x14ac:dyDescent="0.3">
      <c r="O20637" s="5"/>
    </row>
    <row r="20638" spans="15:15" x14ac:dyDescent="0.3">
      <c r="O20638" s="5"/>
    </row>
    <row r="20639" spans="15:15" x14ac:dyDescent="0.3">
      <c r="O20639" s="5"/>
    </row>
    <row r="20640" spans="15:15" x14ac:dyDescent="0.3">
      <c r="O20640" s="5"/>
    </row>
    <row r="20641" spans="15:15" x14ac:dyDescent="0.3">
      <c r="O20641" s="5"/>
    </row>
    <row r="20642" spans="15:15" x14ac:dyDescent="0.3">
      <c r="O20642" s="5"/>
    </row>
    <row r="20643" spans="15:15" x14ac:dyDescent="0.3">
      <c r="O20643" s="5"/>
    </row>
    <row r="20644" spans="15:15" x14ac:dyDescent="0.3">
      <c r="O20644" s="5"/>
    </row>
    <row r="20645" spans="15:15" x14ac:dyDescent="0.3">
      <c r="O20645" s="5"/>
    </row>
    <row r="20646" spans="15:15" x14ac:dyDescent="0.3">
      <c r="O20646" s="5"/>
    </row>
    <row r="20647" spans="15:15" x14ac:dyDescent="0.3">
      <c r="O20647" s="5"/>
    </row>
    <row r="20648" spans="15:15" x14ac:dyDescent="0.3">
      <c r="O20648" s="5"/>
    </row>
    <row r="20649" spans="15:15" x14ac:dyDescent="0.3">
      <c r="O20649" s="5"/>
    </row>
    <row r="20650" spans="15:15" x14ac:dyDescent="0.3">
      <c r="O20650" s="5"/>
    </row>
    <row r="20651" spans="15:15" x14ac:dyDescent="0.3">
      <c r="O20651" s="5"/>
    </row>
    <row r="20652" spans="15:15" x14ac:dyDescent="0.3">
      <c r="O20652" s="5"/>
    </row>
    <row r="20653" spans="15:15" x14ac:dyDescent="0.3">
      <c r="O20653" s="5"/>
    </row>
    <row r="20654" spans="15:15" x14ac:dyDescent="0.3">
      <c r="O20654" s="5"/>
    </row>
    <row r="20655" spans="15:15" x14ac:dyDescent="0.3">
      <c r="O20655" s="5"/>
    </row>
    <row r="20656" spans="15:15" x14ac:dyDescent="0.3">
      <c r="O20656" s="5"/>
    </row>
    <row r="20657" spans="15:15" x14ac:dyDescent="0.3">
      <c r="O20657" s="5"/>
    </row>
    <row r="20658" spans="15:15" x14ac:dyDescent="0.3">
      <c r="O20658" s="5"/>
    </row>
    <row r="20659" spans="15:15" x14ac:dyDescent="0.3">
      <c r="O20659" s="5"/>
    </row>
    <row r="20660" spans="15:15" x14ac:dyDescent="0.3">
      <c r="O20660" s="5"/>
    </row>
    <row r="20661" spans="15:15" x14ac:dyDescent="0.3">
      <c r="O20661" s="5"/>
    </row>
    <row r="20662" spans="15:15" x14ac:dyDescent="0.3">
      <c r="O20662" s="5"/>
    </row>
    <row r="20663" spans="15:15" x14ac:dyDescent="0.3">
      <c r="O20663" s="5"/>
    </row>
    <row r="20664" spans="15:15" x14ac:dyDescent="0.3">
      <c r="O20664" s="5"/>
    </row>
    <row r="20665" spans="15:15" x14ac:dyDescent="0.3">
      <c r="O20665" s="5"/>
    </row>
    <row r="20666" spans="15:15" x14ac:dyDescent="0.3">
      <c r="O20666" s="5"/>
    </row>
    <row r="20667" spans="15:15" x14ac:dyDescent="0.3">
      <c r="O20667" s="5"/>
    </row>
    <row r="20668" spans="15:15" x14ac:dyDescent="0.3">
      <c r="O20668" s="5"/>
    </row>
    <row r="20669" spans="15:15" x14ac:dyDescent="0.3">
      <c r="O20669" s="5"/>
    </row>
    <row r="20670" spans="15:15" x14ac:dyDescent="0.3">
      <c r="O20670" s="5"/>
    </row>
    <row r="20671" spans="15:15" x14ac:dyDescent="0.3">
      <c r="O20671" s="5"/>
    </row>
    <row r="20672" spans="15:15" x14ac:dyDescent="0.3">
      <c r="O20672" s="5"/>
    </row>
    <row r="20673" spans="15:15" x14ac:dyDescent="0.3">
      <c r="O20673" s="5"/>
    </row>
    <row r="20674" spans="15:15" x14ac:dyDescent="0.3">
      <c r="O20674" s="5"/>
    </row>
    <row r="20675" spans="15:15" x14ac:dyDescent="0.3">
      <c r="O20675" s="5"/>
    </row>
    <row r="20676" spans="15:15" x14ac:dyDescent="0.3">
      <c r="O20676" s="5"/>
    </row>
    <row r="20677" spans="15:15" x14ac:dyDescent="0.3">
      <c r="O20677" s="5"/>
    </row>
    <row r="20678" spans="15:15" x14ac:dyDescent="0.3">
      <c r="O20678" s="5"/>
    </row>
    <row r="20679" spans="15:15" x14ac:dyDescent="0.3">
      <c r="O20679" s="5"/>
    </row>
    <row r="20680" spans="15:15" x14ac:dyDescent="0.3">
      <c r="O20680" s="5"/>
    </row>
    <row r="20681" spans="15:15" x14ac:dyDescent="0.3">
      <c r="O20681" s="5"/>
    </row>
    <row r="20682" spans="15:15" x14ac:dyDescent="0.3">
      <c r="O20682" s="5"/>
    </row>
    <row r="20683" spans="15:15" x14ac:dyDescent="0.3">
      <c r="O20683" s="5"/>
    </row>
    <row r="20684" spans="15:15" x14ac:dyDescent="0.3">
      <c r="O20684" s="5"/>
    </row>
    <row r="20685" spans="15:15" x14ac:dyDescent="0.3">
      <c r="O20685" s="5"/>
    </row>
    <row r="20686" spans="15:15" x14ac:dyDescent="0.3">
      <c r="O20686" s="5"/>
    </row>
    <row r="20687" spans="15:15" x14ac:dyDescent="0.3">
      <c r="O20687" s="5"/>
    </row>
    <row r="20688" spans="15:15" x14ac:dyDescent="0.3">
      <c r="O20688" s="5"/>
    </row>
    <row r="20689" spans="15:15" x14ac:dyDescent="0.3">
      <c r="O20689" s="5"/>
    </row>
    <row r="20690" spans="15:15" x14ac:dyDescent="0.3">
      <c r="O20690" s="5"/>
    </row>
    <row r="20691" spans="15:15" x14ac:dyDescent="0.3">
      <c r="O20691" s="5"/>
    </row>
    <row r="20692" spans="15:15" x14ac:dyDescent="0.3">
      <c r="O20692" s="5"/>
    </row>
    <row r="20693" spans="15:15" x14ac:dyDescent="0.3">
      <c r="O20693" s="5"/>
    </row>
    <row r="20694" spans="15:15" x14ac:dyDescent="0.3">
      <c r="O20694" s="5"/>
    </row>
    <row r="20695" spans="15:15" x14ac:dyDescent="0.3">
      <c r="O20695" s="5"/>
    </row>
    <row r="20696" spans="15:15" x14ac:dyDescent="0.3">
      <c r="O20696" s="5"/>
    </row>
    <row r="20697" spans="15:15" x14ac:dyDescent="0.3">
      <c r="O20697" s="5"/>
    </row>
    <row r="20698" spans="15:15" x14ac:dyDescent="0.3">
      <c r="O20698" s="5"/>
    </row>
    <row r="20699" spans="15:15" x14ac:dyDescent="0.3">
      <c r="O20699" s="5"/>
    </row>
    <row r="20700" spans="15:15" x14ac:dyDescent="0.3">
      <c r="O20700" s="5"/>
    </row>
    <row r="20701" spans="15:15" x14ac:dyDescent="0.3">
      <c r="O20701" s="5"/>
    </row>
    <row r="20702" spans="15:15" x14ac:dyDescent="0.3">
      <c r="O20702" s="5"/>
    </row>
    <row r="20703" spans="15:15" x14ac:dyDescent="0.3">
      <c r="O20703" s="5"/>
    </row>
    <row r="20704" spans="15:15" x14ac:dyDescent="0.3">
      <c r="O20704" s="5"/>
    </row>
    <row r="20705" spans="15:15" x14ac:dyDescent="0.3">
      <c r="O20705" s="5"/>
    </row>
    <row r="20706" spans="15:15" x14ac:dyDescent="0.3">
      <c r="O20706" s="5"/>
    </row>
    <row r="20707" spans="15:15" x14ac:dyDescent="0.3">
      <c r="O20707" s="5"/>
    </row>
    <row r="20708" spans="15:15" x14ac:dyDescent="0.3">
      <c r="O20708" s="5"/>
    </row>
    <row r="20709" spans="15:15" x14ac:dyDescent="0.3">
      <c r="O20709" s="5"/>
    </row>
    <row r="20710" spans="15:15" x14ac:dyDescent="0.3">
      <c r="O20710" s="5"/>
    </row>
    <row r="20711" spans="15:15" x14ac:dyDescent="0.3">
      <c r="O20711" s="5"/>
    </row>
    <row r="20712" spans="15:15" x14ac:dyDescent="0.3">
      <c r="O20712" s="5"/>
    </row>
    <row r="20713" spans="15:15" x14ac:dyDescent="0.3">
      <c r="O20713" s="5"/>
    </row>
    <row r="20714" spans="15:15" x14ac:dyDescent="0.3">
      <c r="O20714" s="5"/>
    </row>
    <row r="20715" spans="15:15" x14ac:dyDescent="0.3">
      <c r="O20715" s="5"/>
    </row>
    <row r="20716" spans="15:15" x14ac:dyDescent="0.3">
      <c r="O20716" s="5"/>
    </row>
    <row r="20717" spans="15:15" x14ac:dyDescent="0.3">
      <c r="O20717" s="5"/>
    </row>
    <row r="20718" spans="15:15" x14ac:dyDescent="0.3">
      <c r="O20718" s="5"/>
    </row>
    <row r="20719" spans="15:15" x14ac:dyDescent="0.3">
      <c r="O20719" s="5"/>
    </row>
    <row r="20720" spans="15:15" x14ac:dyDescent="0.3">
      <c r="O20720" s="5"/>
    </row>
    <row r="20721" spans="15:15" x14ac:dyDescent="0.3">
      <c r="O20721" s="5"/>
    </row>
    <row r="20722" spans="15:15" x14ac:dyDescent="0.3">
      <c r="O20722" s="5"/>
    </row>
    <row r="20723" spans="15:15" x14ac:dyDescent="0.3">
      <c r="O20723" s="5"/>
    </row>
    <row r="20724" spans="15:15" x14ac:dyDescent="0.3">
      <c r="O20724" s="5"/>
    </row>
    <row r="20725" spans="15:15" x14ac:dyDescent="0.3">
      <c r="O20725" s="5"/>
    </row>
    <row r="20726" spans="15:15" x14ac:dyDescent="0.3">
      <c r="O20726" s="5"/>
    </row>
    <row r="20727" spans="15:15" x14ac:dyDescent="0.3">
      <c r="O20727" s="5"/>
    </row>
    <row r="20728" spans="15:15" x14ac:dyDescent="0.3">
      <c r="O20728" s="5"/>
    </row>
    <row r="20729" spans="15:15" x14ac:dyDescent="0.3">
      <c r="O20729" s="5"/>
    </row>
    <row r="20730" spans="15:15" x14ac:dyDescent="0.3">
      <c r="O20730" s="5"/>
    </row>
    <row r="20731" spans="15:15" x14ac:dyDescent="0.3">
      <c r="O20731" s="5"/>
    </row>
    <row r="20732" spans="15:15" x14ac:dyDescent="0.3">
      <c r="O20732" s="5"/>
    </row>
    <row r="20733" spans="15:15" x14ac:dyDescent="0.3">
      <c r="O20733" s="5"/>
    </row>
    <row r="20734" spans="15:15" x14ac:dyDescent="0.3">
      <c r="O20734" s="5"/>
    </row>
    <row r="20735" spans="15:15" x14ac:dyDescent="0.3">
      <c r="O20735" s="5"/>
    </row>
    <row r="20736" spans="15:15" x14ac:dyDescent="0.3">
      <c r="O20736" s="5"/>
    </row>
    <row r="20737" spans="15:15" x14ac:dyDescent="0.3">
      <c r="O20737" s="5"/>
    </row>
    <row r="20738" spans="15:15" x14ac:dyDescent="0.3">
      <c r="O20738" s="5"/>
    </row>
    <row r="20739" spans="15:15" x14ac:dyDescent="0.3">
      <c r="O20739" s="5"/>
    </row>
    <row r="20740" spans="15:15" x14ac:dyDescent="0.3">
      <c r="O20740" s="5"/>
    </row>
    <row r="20741" spans="15:15" x14ac:dyDescent="0.3">
      <c r="O20741" s="5"/>
    </row>
    <row r="20742" spans="15:15" x14ac:dyDescent="0.3">
      <c r="O20742" s="5"/>
    </row>
    <row r="20743" spans="15:15" x14ac:dyDescent="0.3">
      <c r="O20743" s="5"/>
    </row>
    <row r="20744" spans="15:15" x14ac:dyDescent="0.3">
      <c r="O20744" s="5"/>
    </row>
    <row r="20745" spans="15:15" x14ac:dyDescent="0.3">
      <c r="O20745" s="5"/>
    </row>
    <row r="20746" spans="15:15" x14ac:dyDescent="0.3">
      <c r="O20746" s="5"/>
    </row>
    <row r="20747" spans="15:15" x14ac:dyDescent="0.3">
      <c r="O20747" s="5"/>
    </row>
    <row r="20748" spans="15:15" x14ac:dyDescent="0.3">
      <c r="O20748" s="5"/>
    </row>
    <row r="20749" spans="15:15" x14ac:dyDescent="0.3">
      <c r="O20749" s="5"/>
    </row>
    <row r="20750" spans="15:15" x14ac:dyDescent="0.3">
      <c r="O20750" s="5"/>
    </row>
    <row r="20751" spans="15:15" x14ac:dyDescent="0.3">
      <c r="O20751" s="5"/>
    </row>
    <row r="20752" spans="15:15" x14ac:dyDescent="0.3">
      <c r="O20752" s="5"/>
    </row>
    <row r="20753" spans="15:15" x14ac:dyDescent="0.3">
      <c r="O20753" s="5"/>
    </row>
    <row r="20754" spans="15:15" x14ac:dyDescent="0.3">
      <c r="O20754" s="5"/>
    </row>
    <row r="20755" spans="15:15" x14ac:dyDescent="0.3">
      <c r="O20755" s="5"/>
    </row>
    <row r="20756" spans="15:15" x14ac:dyDescent="0.3">
      <c r="O20756" s="5"/>
    </row>
    <row r="20757" spans="15:15" x14ac:dyDescent="0.3">
      <c r="O20757" s="5"/>
    </row>
    <row r="20758" spans="15:15" x14ac:dyDescent="0.3">
      <c r="O20758" s="5"/>
    </row>
    <row r="20759" spans="15:15" x14ac:dyDescent="0.3">
      <c r="O20759" s="5"/>
    </row>
    <row r="20760" spans="15:15" x14ac:dyDescent="0.3">
      <c r="O20760" s="5"/>
    </row>
    <row r="20761" spans="15:15" x14ac:dyDescent="0.3">
      <c r="O20761" s="5"/>
    </row>
    <row r="20762" spans="15:15" x14ac:dyDescent="0.3">
      <c r="O20762" s="5"/>
    </row>
    <row r="20763" spans="15:15" x14ac:dyDescent="0.3">
      <c r="O20763" s="5"/>
    </row>
    <row r="20764" spans="15:15" x14ac:dyDescent="0.3">
      <c r="O20764" s="5"/>
    </row>
    <row r="20765" spans="15:15" x14ac:dyDescent="0.3">
      <c r="O20765" s="5"/>
    </row>
    <row r="20766" spans="15:15" x14ac:dyDescent="0.3">
      <c r="O20766" s="5"/>
    </row>
    <row r="20767" spans="15:15" x14ac:dyDescent="0.3">
      <c r="O20767" s="5"/>
    </row>
    <row r="20768" spans="15:15" x14ac:dyDescent="0.3">
      <c r="O20768" s="5"/>
    </row>
    <row r="20769" spans="15:15" x14ac:dyDescent="0.3">
      <c r="O20769" s="5"/>
    </row>
    <row r="20770" spans="15:15" x14ac:dyDescent="0.3">
      <c r="O20770" s="5"/>
    </row>
    <row r="20771" spans="15:15" x14ac:dyDescent="0.3">
      <c r="O20771" s="5"/>
    </row>
    <row r="20772" spans="15:15" x14ac:dyDescent="0.3">
      <c r="O20772" s="5"/>
    </row>
    <row r="20773" spans="15:15" x14ac:dyDescent="0.3">
      <c r="O20773" s="5"/>
    </row>
    <row r="20774" spans="15:15" x14ac:dyDescent="0.3">
      <c r="O20774" s="5"/>
    </row>
    <row r="20775" spans="15:15" x14ac:dyDescent="0.3">
      <c r="O20775" s="5"/>
    </row>
    <row r="20776" spans="15:15" x14ac:dyDescent="0.3">
      <c r="O20776" s="5"/>
    </row>
    <row r="20777" spans="15:15" x14ac:dyDescent="0.3">
      <c r="O20777" s="5"/>
    </row>
    <row r="20778" spans="15:15" x14ac:dyDescent="0.3">
      <c r="O20778" s="5"/>
    </row>
    <row r="20779" spans="15:15" x14ac:dyDescent="0.3">
      <c r="O20779" s="5"/>
    </row>
    <row r="20780" spans="15:15" x14ac:dyDescent="0.3">
      <c r="O20780" s="5"/>
    </row>
    <row r="20781" spans="15:15" x14ac:dyDescent="0.3">
      <c r="O20781" s="5"/>
    </row>
    <row r="20782" spans="15:15" x14ac:dyDescent="0.3">
      <c r="O20782" s="5"/>
    </row>
    <row r="20783" spans="15:15" x14ac:dyDescent="0.3">
      <c r="O20783" s="5"/>
    </row>
    <row r="20784" spans="15:15" x14ac:dyDescent="0.3">
      <c r="O20784" s="5"/>
    </row>
    <row r="20785" spans="15:15" x14ac:dyDescent="0.3">
      <c r="O20785" s="5"/>
    </row>
    <row r="20786" spans="15:15" x14ac:dyDescent="0.3">
      <c r="O20786" s="5"/>
    </row>
    <row r="20787" spans="15:15" x14ac:dyDescent="0.3">
      <c r="O20787" s="5"/>
    </row>
    <row r="20788" spans="15:15" x14ac:dyDescent="0.3">
      <c r="O20788" s="5"/>
    </row>
    <row r="20789" spans="15:15" x14ac:dyDescent="0.3">
      <c r="O20789" s="5"/>
    </row>
    <row r="20790" spans="15:15" x14ac:dyDescent="0.3">
      <c r="O20790" s="5"/>
    </row>
    <row r="20791" spans="15:15" x14ac:dyDescent="0.3">
      <c r="O20791" s="5"/>
    </row>
    <row r="20792" spans="15:15" x14ac:dyDescent="0.3">
      <c r="O20792" s="5"/>
    </row>
    <row r="20793" spans="15:15" x14ac:dyDescent="0.3">
      <c r="O20793" s="5"/>
    </row>
    <row r="20794" spans="15:15" x14ac:dyDescent="0.3">
      <c r="O20794" s="5"/>
    </row>
    <row r="20795" spans="15:15" x14ac:dyDescent="0.3">
      <c r="O20795" s="5"/>
    </row>
    <row r="20796" spans="15:15" x14ac:dyDescent="0.3">
      <c r="O20796" s="5"/>
    </row>
    <row r="20797" spans="15:15" x14ac:dyDescent="0.3">
      <c r="O20797" s="5"/>
    </row>
    <row r="20798" spans="15:15" x14ac:dyDescent="0.3">
      <c r="O20798" s="5"/>
    </row>
    <row r="20799" spans="15:15" x14ac:dyDescent="0.3">
      <c r="O20799" s="5"/>
    </row>
    <row r="20800" spans="15:15" x14ac:dyDescent="0.3">
      <c r="O20800" s="5"/>
    </row>
    <row r="20801" spans="15:15" x14ac:dyDescent="0.3">
      <c r="O20801" s="5"/>
    </row>
    <row r="20802" spans="15:15" x14ac:dyDescent="0.3">
      <c r="O20802" s="5"/>
    </row>
    <row r="20803" spans="15:15" x14ac:dyDescent="0.3">
      <c r="O20803" s="5"/>
    </row>
    <row r="20804" spans="15:15" x14ac:dyDescent="0.3">
      <c r="O20804" s="5"/>
    </row>
    <row r="20805" spans="15:15" x14ac:dyDescent="0.3">
      <c r="O20805" s="5"/>
    </row>
    <row r="20806" spans="15:15" x14ac:dyDescent="0.3">
      <c r="O20806" s="5"/>
    </row>
    <row r="20807" spans="15:15" x14ac:dyDescent="0.3">
      <c r="O20807" s="5"/>
    </row>
    <row r="20808" spans="15:15" x14ac:dyDescent="0.3">
      <c r="O20808" s="5"/>
    </row>
    <row r="20809" spans="15:15" x14ac:dyDescent="0.3">
      <c r="O20809" s="5"/>
    </row>
    <row r="20810" spans="15:15" x14ac:dyDescent="0.3">
      <c r="O20810" s="5"/>
    </row>
    <row r="20811" spans="15:15" x14ac:dyDescent="0.3">
      <c r="O20811" s="5"/>
    </row>
    <row r="20812" spans="15:15" x14ac:dyDescent="0.3">
      <c r="O20812" s="5"/>
    </row>
    <row r="20813" spans="15:15" x14ac:dyDescent="0.3">
      <c r="O20813" s="5"/>
    </row>
    <row r="20814" spans="15:15" x14ac:dyDescent="0.3">
      <c r="O20814" s="5"/>
    </row>
    <row r="20815" spans="15:15" x14ac:dyDescent="0.3">
      <c r="O20815" s="5"/>
    </row>
    <row r="20816" spans="15:15" x14ac:dyDescent="0.3">
      <c r="O20816" s="5"/>
    </row>
    <row r="20817" spans="15:15" x14ac:dyDescent="0.3">
      <c r="O20817" s="5"/>
    </row>
    <row r="20818" spans="15:15" x14ac:dyDescent="0.3">
      <c r="O20818" s="5"/>
    </row>
    <row r="20819" spans="15:15" x14ac:dyDescent="0.3">
      <c r="O20819" s="5"/>
    </row>
    <row r="20820" spans="15:15" x14ac:dyDescent="0.3">
      <c r="O20820" s="5"/>
    </row>
    <row r="20821" spans="15:15" x14ac:dyDescent="0.3">
      <c r="O20821" s="5"/>
    </row>
    <row r="20822" spans="15:15" x14ac:dyDescent="0.3">
      <c r="O20822" s="5"/>
    </row>
    <row r="20823" spans="15:15" x14ac:dyDescent="0.3">
      <c r="O20823" s="5"/>
    </row>
    <row r="20824" spans="15:15" x14ac:dyDescent="0.3">
      <c r="O20824" s="5"/>
    </row>
    <row r="20825" spans="15:15" x14ac:dyDescent="0.3">
      <c r="O20825" s="5"/>
    </row>
    <row r="20826" spans="15:15" x14ac:dyDescent="0.3">
      <c r="O20826" s="5"/>
    </row>
    <row r="20827" spans="15:15" x14ac:dyDescent="0.3">
      <c r="O20827" s="5"/>
    </row>
    <row r="20828" spans="15:15" x14ac:dyDescent="0.3">
      <c r="O20828" s="5"/>
    </row>
    <row r="20829" spans="15:15" x14ac:dyDescent="0.3">
      <c r="O20829" s="5"/>
    </row>
    <row r="20830" spans="15:15" x14ac:dyDescent="0.3">
      <c r="O20830" s="5"/>
    </row>
    <row r="20831" spans="15:15" x14ac:dyDescent="0.3">
      <c r="O20831" s="5"/>
    </row>
    <row r="20832" spans="15:15" x14ac:dyDescent="0.3">
      <c r="O20832" s="5"/>
    </row>
    <row r="20833" spans="15:15" x14ac:dyDescent="0.3">
      <c r="O20833" s="5"/>
    </row>
    <row r="20834" spans="15:15" x14ac:dyDescent="0.3">
      <c r="O20834" s="5"/>
    </row>
    <row r="20835" spans="15:15" x14ac:dyDescent="0.3">
      <c r="O20835" s="5"/>
    </row>
    <row r="20836" spans="15:15" x14ac:dyDescent="0.3">
      <c r="O20836" s="5"/>
    </row>
    <row r="20837" spans="15:15" x14ac:dyDescent="0.3">
      <c r="O20837" s="5"/>
    </row>
    <row r="20838" spans="15:15" x14ac:dyDescent="0.3">
      <c r="O20838" s="5"/>
    </row>
    <row r="20839" spans="15:15" x14ac:dyDescent="0.3">
      <c r="O20839" s="5"/>
    </row>
    <row r="20840" spans="15:15" x14ac:dyDescent="0.3">
      <c r="O20840" s="5"/>
    </row>
    <row r="20841" spans="15:15" x14ac:dyDescent="0.3">
      <c r="O20841" s="5"/>
    </row>
    <row r="20842" spans="15:15" x14ac:dyDescent="0.3">
      <c r="O20842" s="5"/>
    </row>
    <row r="20843" spans="15:15" x14ac:dyDescent="0.3">
      <c r="O20843" s="5"/>
    </row>
    <row r="20844" spans="15:15" x14ac:dyDescent="0.3">
      <c r="O20844" s="5"/>
    </row>
    <row r="20845" spans="15:15" x14ac:dyDescent="0.3">
      <c r="O20845" s="5"/>
    </row>
    <row r="20846" spans="15:15" x14ac:dyDescent="0.3">
      <c r="O20846" s="5"/>
    </row>
    <row r="20847" spans="15:15" x14ac:dyDescent="0.3">
      <c r="O20847" s="5"/>
    </row>
    <row r="20848" spans="15:15" x14ac:dyDescent="0.3">
      <c r="O20848" s="5"/>
    </row>
    <row r="20849" spans="15:15" x14ac:dyDescent="0.3">
      <c r="O20849" s="5"/>
    </row>
    <row r="20850" spans="15:15" x14ac:dyDescent="0.3">
      <c r="O20850" s="5"/>
    </row>
    <row r="20851" spans="15:15" x14ac:dyDescent="0.3">
      <c r="O20851" s="5"/>
    </row>
    <row r="20852" spans="15:15" x14ac:dyDescent="0.3">
      <c r="O20852" s="5"/>
    </row>
    <row r="20853" spans="15:15" x14ac:dyDescent="0.3">
      <c r="O20853" s="5"/>
    </row>
    <row r="20854" spans="15:15" x14ac:dyDescent="0.3">
      <c r="O20854" s="5"/>
    </row>
    <row r="20855" spans="15:15" x14ac:dyDescent="0.3">
      <c r="O20855" s="5"/>
    </row>
    <row r="20856" spans="15:15" x14ac:dyDescent="0.3">
      <c r="O20856" s="5"/>
    </row>
    <row r="20857" spans="15:15" x14ac:dyDescent="0.3">
      <c r="O20857" s="5"/>
    </row>
    <row r="20858" spans="15:15" x14ac:dyDescent="0.3">
      <c r="O20858" s="5"/>
    </row>
    <row r="20859" spans="15:15" x14ac:dyDescent="0.3">
      <c r="O20859" s="5"/>
    </row>
    <row r="20860" spans="15:15" x14ac:dyDescent="0.3">
      <c r="O20860" s="5"/>
    </row>
    <row r="20861" spans="15:15" x14ac:dyDescent="0.3">
      <c r="O20861" s="5"/>
    </row>
    <row r="20862" spans="15:15" x14ac:dyDescent="0.3">
      <c r="O20862" s="5"/>
    </row>
    <row r="20863" spans="15:15" x14ac:dyDescent="0.3">
      <c r="O20863" s="5"/>
    </row>
    <row r="20864" spans="15:15" x14ac:dyDescent="0.3">
      <c r="O20864" s="5"/>
    </row>
    <row r="20865" spans="15:15" x14ac:dyDescent="0.3">
      <c r="O20865" s="5"/>
    </row>
    <row r="20866" spans="15:15" x14ac:dyDescent="0.3">
      <c r="O20866" s="5"/>
    </row>
    <row r="20867" spans="15:15" x14ac:dyDescent="0.3">
      <c r="O20867" s="5"/>
    </row>
    <row r="20868" spans="15:15" x14ac:dyDescent="0.3">
      <c r="O20868" s="5"/>
    </row>
    <row r="20869" spans="15:15" x14ac:dyDescent="0.3">
      <c r="O20869" s="5"/>
    </row>
    <row r="20870" spans="15:15" x14ac:dyDescent="0.3">
      <c r="O20870" s="5"/>
    </row>
    <row r="20871" spans="15:15" x14ac:dyDescent="0.3">
      <c r="O20871" s="5"/>
    </row>
    <row r="20872" spans="15:15" x14ac:dyDescent="0.3">
      <c r="O20872" s="5"/>
    </row>
    <row r="20873" spans="15:15" x14ac:dyDescent="0.3">
      <c r="O20873" s="5"/>
    </row>
    <row r="20874" spans="15:15" x14ac:dyDescent="0.3">
      <c r="O20874" s="5"/>
    </row>
    <row r="20875" spans="15:15" x14ac:dyDescent="0.3">
      <c r="O20875" s="5"/>
    </row>
    <row r="20876" spans="15:15" x14ac:dyDescent="0.3">
      <c r="O20876" s="5"/>
    </row>
    <row r="20877" spans="15:15" x14ac:dyDescent="0.3">
      <c r="O20877" s="5"/>
    </row>
    <row r="20878" spans="15:15" x14ac:dyDescent="0.3">
      <c r="O20878" s="5"/>
    </row>
    <row r="20879" spans="15:15" x14ac:dyDescent="0.3">
      <c r="O20879" s="5"/>
    </row>
    <row r="20880" spans="15:15" x14ac:dyDescent="0.3">
      <c r="O20880" s="5"/>
    </row>
    <row r="20881" spans="15:15" x14ac:dyDescent="0.3">
      <c r="O20881" s="5"/>
    </row>
    <row r="20882" spans="15:15" x14ac:dyDescent="0.3">
      <c r="O20882" s="5"/>
    </row>
    <row r="20883" spans="15:15" x14ac:dyDescent="0.3">
      <c r="O20883" s="5"/>
    </row>
    <row r="20884" spans="15:15" x14ac:dyDescent="0.3">
      <c r="O20884" s="5"/>
    </row>
    <row r="20885" spans="15:15" x14ac:dyDescent="0.3">
      <c r="O20885" s="5"/>
    </row>
    <row r="20886" spans="15:15" x14ac:dyDescent="0.3">
      <c r="O20886" s="5"/>
    </row>
    <row r="20887" spans="15:15" x14ac:dyDescent="0.3">
      <c r="O20887" s="5"/>
    </row>
    <row r="20888" spans="15:15" x14ac:dyDescent="0.3">
      <c r="O20888" s="5"/>
    </row>
    <row r="20889" spans="15:15" x14ac:dyDescent="0.3">
      <c r="O20889" s="5"/>
    </row>
    <row r="20890" spans="15:15" x14ac:dyDescent="0.3">
      <c r="O20890" s="5"/>
    </row>
    <row r="20891" spans="15:15" x14ac:dyDescent="0.3">
      <c r="O20891" s="5"/>
    </row>
    <row r="20892" spans="15:15" x14ac:dyDescent="0.3">
      <c r="O20892" s="5"/>
    </row>
    <row r="20893" spans="15:15" x14ac:dyDescent="0.3">
      <c r="O20893" s="5"/>
    </row>
    <row r="20894" spans="15:15" x14ac:dyDescent="0.3">
      <c r="O20894" s="5"/>
    </row>
    <row r="20895" spans="15:15" x14ac:dyDescent="0.3">
      <c r="O20895" s="5"/>
    </row>
    <row r="20896" spans="15:15" x14ac:dyDescent="0.3">
      <c r="O20896" s="5"/>
    </row>
    <row r="20897" spans="15:15" x14ac:dyDescent="0.3">
      <c r="O20897" s="5"/>
    </row>
    <row r="20898" spans="15:15" x14ac:dyDescent="0.3">
      <c r="O20898" s="5"/>
    </row>
    <row r="20899" spans="15:15" x14ac:dyDescent="0.3">
      <c r="O20899" s="5"/>
    </row>
    <row r="20900" spans="15:15" x14ac:dyDescent="0.3">
      <c r="O20900" s="5"/>
    </row>
    <row r="20901" spans="15:15" x14ac:dyDescent="0.3">
      <c r="O20901" s="5"/>
    </row>
    <row r="20902" spans="15:15" x14ac:dyDescent="0.3">
      <c r="O20902" s="5"/>
    </row>
    <row r="20903" spans="15:15" x14ac:dyDescent="0.3">
      <c r="O20903" s="5"/>
    </row>
    <row r="20904" spans="15:15" x14ac:dyDescent="0.3">
      <c r="O20904" s="5"/>
    </row>
    <row r="20905" spans="15:15" x14ac:dyDescent="0.3">
      <c r="O20905" s="5"/>
    </row>
    <row r="20906" spans="15:15" x14ac:dyDescent="0.3">
      <c r="O20906" s="5"/>
    </row>
    <row r="20907" spans="15:15" x14ac:dyDescent="0.3">
      <c r="O20907" s="5"/>
    </row>
    <row r="20908" spans="15:15" x14ac:dyDescent="0.3">
      <c r="O20908" s="5"/>
    </row>
    <row r="20909" spans="15:15" x14ac:dyDescent="0.3">
      <c r="O20909" s="5"/>
    </row>
    <row r="20910" spans="15:15" x14ac:dyDescent="0.3">
      <c r="O20910" s="5"/>
    </row>
    <row r="20911" spans="15:15" x14ac:dyDescent="0.3">
      <c r="O20911" s="5"/>
    </row>
    <row r="20912" spans="15:15" x14ac:dyDescent="0.3">
      <c r="O20912" s="5"/>
    </row>
    <row r="20913" spans="15:15" x14ac:dyDescent="0.3">
      <c r="O20913" s="5"/>
    </row>
    <row r="20914" spans="15:15" x14ac:dyDescent="0.3">
      <c r="O20914" s="5"/>
    </row>
    <row r="20915" spans="15:15" x14ac:dyDescent="0.3">
      <c r="O20915" s="5"/>
    </row>
    <row r="20916" spans="15:15" x14ac:dyDescent="0.3">
      <c r="O20916" s="5"/>
    </row>
    <row r="20917" spans="15:15" x14ac:dyDescent="0.3">
      <c r="O20917" s="5"/>
    </row>
    <row r="20918" spans="15:15" x14ac:dyDescent="0.3">
      <c r="O20918" s="5"/>
    </row>
    <row r="20919" spans="15:15" x14ac:dyDescent="0.3">
      <c r="O20919" s="5"/>
    </row>
    <row r="20920" spans="15:15" x14ac:dyDescent="0.3">
      <c r="O20920" s="5"/>
    </row>
    <row r="20921" spans="15:15" x14ac:dyDescent="0.3">
      <c r="O20921" s="5"/>
    </row>
    <row r="20922" spans="15:15" x14ac:dyDescent="0.3">
      <c r="O20922" s="5"/>
    </row>
    <row r="20923" spans="15:15" x14ac:dyDescent="0.3">
      <c r="O20923" s="5"/>
    </row>
    <row r="20924" spans="15:15" x14ac:dyDescent="0.3">
      <c r="O20924" s="5"/>
    </row>
    <row r="20925" spans="15:15" x14ac:dyDescent="0.3">
      <c r="O20925" s="5"/>
    </row>
    <row r="20926" spans="15:15" x14ac:dyDescent="0.3">
      <c r="O20926" s="5"/>
    </row>
    <row r="20927" spans="15:15" x14ac:dyDescent="0.3">
      <c r="O20927" s="5"/>
    </row>
    <row r="20928" spans="15:15" x14ac:dyDescent="0.3">
      <c r="O20928" s="5"/>
    </row>
    <row r="20929" spans="15:15" x14ac:dyDescent="0.3">
      <c r="O20929" s="5"/>
    </row>
    <row r="20930" spans="15:15" x14ac:dyDescent="0.3">
      <c r="O20930" s="5"/>
    </row>
    <row r="20931" spans="15:15" x14ac:dyDescent="0.3">
      <c r="O20931" s="5"/>
    </row>
    <row r="20932" spans="15:15" x14ac:dyDescent="0.3">
      <c r="O20932" s="5"/>
    </row>
    <row r="20933" spans="15:15" x14ac:dyDescent="0.3">
      <c r="O20933" s="5"/>
    </row>
    <row r="20934" spans="15:15" x14ac:dyDescent="0.3">
      <c r="O20934" s="5"/>
    </row>
    <row r="20935" spans="15:15" x14ac:dyDescent="0.3">
      <c r="O20935" s="5"/>
    </row>
    <row r="20936" spans="15:15" x14ac:dyDescent="0.3">
      <c r="O20936" s="5"/>
    </row>
    <row r="20937" spans="15:15" x14ac:dyDescent="0.3">
      <c r="O20937" s="5"/>
    </row>
    <row r="20938" spans="15:15" x14ac:dyDescent="0.3">
      <c r="O20938" s="5"/>
    </row>
    <row r="20939" spans="15:15" x14ac:dyDescent="0.3">
      <c r="O20939" s="5"/>
    </row>
    <row r="20940" spans="15:15" x14ac:dyDescent="0.3">
      <c r="O20940" s="5"/>
    </row>
    <row r="20941" spans="15:15" x14ac:dyDescent="0.3">
      <c r="O20941" s="5"/>
    </row>
    <row r="20942" spans="15:15" x14ac:dyDescent="0.3">
      <c r="O20942" s="5"/>
    </row>
    <row r="20943" spans="15:15" x14ac:dyDescent="0.3">
      <c r="O20943" s="5"/>
    </row>
    <row r="20944" spans="15:15" x14ac:dyDescent="0.3">
      <c r="O20944" s="5"/>
    </row>
    <row r="20945" spans="15:15" x14ac:dyDescent="0.3">
      <c r="O20945" s="5"/>
    </row>
    <row r="20946" spans="15:15" x14ac:dyDescent="0.3">
      <c r="O20946" s="5"/>
    </row>
    <row r="20947" spans="15:15" x14ac:dyDescent="0.3">
      <c r="O20947" s="5"/>
    </row>
    <row r="20948" spans="15:15" x14ac:dyDescent="0.3">
      <c r="O20948" s="5"/>
    </row>
    <row r="20949" spans="15:15" x14ac:dyDescent="0.3">
      <c r="O20949" s="5"/>
    </row>
    <row r="20950" spans="15:15" x14ac:dyDescent="0.3">
      <c r="O20950" s="5"/>
    </row>
    <row r="20951" spans="15:15" x14ac:dyDescent="0.3">
      <c r="O20951" s="5"/>
    </row>
    <row r="20952" spans="15:15" x14ac:dyDescent="0.3">
      <c r="O20952" s="5"/>
    </row>
    <row r="20953" spans="15:15" x14ac:dyDescent="0.3">
      <c r="O20953" s="5"/>
    </row>
    <row r="20954" spans="15:15" x14ac:dyDescent="0.3">
      <c r="O20954" s="5"/>
    </row>
    <row r="20955" spans="15:15" x14ac:dyDescent="0.3">
      <c r="O20955" s="5"/>
    </row>
    <row r="20956" spans="15:15" x14ac:dyDescent="0.3">
      <c r="O20956" s="5"/>
    </row>
    <row r="20957" spans="15:15" x14ac:dyDescent="0.3">
      <c r="O20957" s="5"/>
    </row>
    <row r="20958" spans="15:15" x14ac:dyDescent="0.3">
      <c r="O20958" s="5"/>
    </row>
    <row r="20959" spans="15:15" x14ac:dyDescent="0.3">
      <c r="O20959" s="5"/>
    </row>
    <row r="20960" spans="15:15" x14ac:dyDescent="0.3">
      <c r="O20960" s="5"/>
    </row>
    <row r="20961" spans="15:15" x14ac:dyDescent="0.3">
      <c r="O20961" s="5"/>
    </row>
    <row r="20962" spans="15:15" x14ac:dyDescent="0.3">
      <c r="O20962" s="5"/>
    </row>
    <row r="20963" spans="15:15" x14ac:dyDescent="0.3">
      <c r="O20963" s="5"/>
    </row>
    <row r="20964" spans="15:15" x14ac:dyDescent="0.3">
      <c r="O20964" s="5"/>
    </row>
    <row r="20965" spans="15:15" x14ac:dyDescent="0.3">
      <c r="O20965" s="5"/>
    </row>
    <row r="20966" spans="15:15" x14ac:dyDescent="0.3">
      <c r="O20966" s="5"/>
    </row>
    <row r="20967" spans="15:15" x14ac:dyDescent="0.3">
      <c r="O20967" s="5"/>
    </row>
    <row r="20968" spans="15:15" x14ac:dyDescent="0.3">
      <c r="O20968" s="5"/>
    </row>
    <row r="20969" spans="15:15" x14ac:dyDescent="0.3">
      <c r="O20969" s="5"/>
    </row>
    <row r="20970" spans="15:15" x14ac:dyDescent="0.3">
      <c r="O20970" s="5"/>
    </row>
    <row r="20971" spans="15:15" x14ac:dyDescent="0.3">
      <c r="O20971" s="5"/>
    </row>
    <row r="20972" spans="15:15" x14ac:dyDescent="0.3">
      <c r="O20972" s="5"/>
    </row>
    <row r="20973" spans="15:15" x14ac:dyDescent="0.3">
      <c r="O20973" s="5"/>
    </row>
    <row r="20974" spans="15:15" x14ac:dyDescent="0.3">
      <c r="O20974" s="5"/>
    </row>
    <row r="20975" spans="15:15" x14ac:dyDescent="0.3">
      <c r="O20975" s="5"/>
    </row>
    <row r="20976" spans="15:15" x14ac:dyDescent="0.3">
      <c r="O20976" s="5"/>
    </row>
    <row r="20977" spans="15:15" x14ac:dyDescent="0.3">
      <c r="O20977" s="5"/>
    </row>
    <row r="20978" spans="15:15" x14ac:dyDescent="0.3">
      <c r="O20978" s="5"/>
    </row>
    <row r="20979" spans="15:15" x14ac:dyDescent="0.3">
      <c r="O20979" s="5"/>
    </row>
    <row r="20980" spans="15:15" x14ac:dyDescent="0.3">
      <c r="O20980" s="5"/>
    </row>
    <row r="20981" spans="15:15" x14ac:dyDescent="0.3">
      <c r="O20981" s="5"/>
    </row>
    <row r="20982" spans="15:15" x14ac:dyDescent="0.3">
      <c r="O20982" s="5"/>
    </row>
    <row r="20983" spans="15:15" x14ac:dyDescent="0.3">
      <c r="O20983" s="5"/>
    </row>
    <row r="20984" spans="15:15" x14ac:dyDescent="0.3">
      <c r="O20984" s="5"/>
    </row>
    <row r="20985" spans="15:15" x14ac:dyDescent="0.3">
      <c r="O20985" s="5"/>
    </row>
    <row r="20986" spans="15:15" x14ac:dyDescent="0.3">
      <c r="O20986" s="5"/>
    </row>
    <row r="20987" spans="15:15" x14ac:dyDescent="0.3">
      <c r="O20987" s="5"/>
    </row>
    <row r="20988" spans="15:15" x14ac:dyDescent="0.3">
      <c r="O20988" s="5"/>
    </row>
    <row r="20989" spans="15:15" x14ac:dyDescent="0.3">
      <c r="O20989" s="5"/>
    </row>
    <row r="20990" spans="15:15" x14ac:dyDescent="0.3">
      <c r="O20990" s="5"/>
    </row>
    <row r="20991" spans="15:15" x14ac:dyDescent="0.3">
      <c r="O20991" s="5"/>
    </row>
    <row r="20992" spans="15:15" x14ac:dyDescent="0.3">
      <c r="O20992" s="5"/>
    </row>
    <row r="20993" spans="15:15" x14ac:dyDescent="0.3">
      <c r="O20993" s="5"/>
    </row>
    <row r="20994" spans="15:15" x14ac:dyDescent="0.3">
      <c r="O20994" s="5"/>
    </row>
    <row r="20995" spans="15:15" x14ac:dyDescent="0.3">
      <c r="O20995" s="5"/>
    </row>
    <row r="20996" spans="15:15" x14ac:dyDescent="0.3">
      <c r="O20996" s="5"/>
    </row>
    <row r="20997" spans="15:15" x14ac:dyDescent="0.3">
      <c r="O20997" s="5"/>
    </row>
    <row r="20998" spans="15:15" x14ac:dyDescent="0.3">
      <c r="O20998" s="5"/>
    </row>
    <row r="20999" spans="15:15" x14ac:dyDescent="0.3">
      <c r="O20999" s="5"/>
    </row>
    <row r="21000" spans="15:15" x14ac:dyDescent="0.3">
      <c r="O21000" s="5"/>
    </row>
    <row r="21001" spans="15:15" x14ac:dyDescent="0.3">
      <c r="O21001" s="5"/>
    </row>
    <row r="21002" spans="15:15" x14ac:dyDescent="0.3">
      <c r="O21002" s="5"/>
    </row>
    <row r="21003" spans="15:15" x14ac:dyDescent="0.3">
      <c r="O21003" s="5"/>
    </row>
    <row r="21004" spans="15:15" x14ac:dyDescent="0.3">
      <c r="O21004" s="5"/>
    </row>
    <row r="21005" spans="15:15" x14ac:dyDescent="0.3">
      <c r="O21005" s="5"/>
    </row>
    <row r="21006" spans="15:15" x14ac:dyDescent="0.3">
      <c r="O21006" s="5"/>
    </row>
    <row r="21007" spans="15:15" x14ac:dyDescent="0.3">
      <c r="O21007" s="5"/>
    </row>
    <row r="21008" spans="15:15" x14ac:dyDescent="0.3">
      <c r="O21008" s="5"/>
    </row>
    <row r="21009" spans="15:15" x14ac:dyDescent="0.3">
      <c r="O21009" s="5"/>
    </row>
    <row r="21010" spans="15:15" x14ac:dyDescent="0.3">
      <c r="O21010" s="5"/>
    </row>
    <row r="21011" spans="15:15" x14ac:dyDescent="0.3">
      <c r="O21011" s="5"/>
    </row>
    <row r="21012" spans="15:15" x14ac:dyDescent="0.3">
      <c r="O21012" s="5"/>
    </row>
    <row r="21013" spans="15:15" x14ac:dyDescent="0.3">
      <c r="O21013" s="5"/>
    </row>
    <row r="21014" spans="15:15" x14ac:dyDescent="0.3">
      <c r="O21014" s="5"/>
    </row>
    <row r="21015" spans="15:15" x14ac:dyDescent="0.3">
      <c r="O21015" s="5"/>
    </row>
    <row r="21016" spans="15:15" x14ac:dyDescent="0.3">
      <c r="O21016" s="5"/>
    </row>
    <row r="21017" spans="15:15" x14ac:dyDescent="0.3">
      <c r="O21017" s="5"/>
    </row>
    <row r="21018" spans="15:15" x14ac:dyDescent="0.3">
      <c r="O21018" s="5"/>
    </row>
    <row r="21019" spans="15:15" x14ac:dyDescent="0.3">
      <c r="O21019" s="5"/>
    </row>
    <row r="21020" spans="15:15" x14ac:dyDescent="0.3">
      <c r="O21020" s="5"/>
    </row>
    <row r="21021" spans="15:15" x14ac:dyDescent="0.3">
      <c r="O21021" s="5"/>
    </row>
    <row r="21022" spans="15:15" x14ac:dyDescent="0.3">
      <c r="O21022" s="5"/>
    </row>
    <row r="21023" spans="15:15" x14ac:dyDescent="0.3">
      <c r="O21023" s="5"/>
    </row>
    <row r="21024" spans="15:15" x14ac:dyDescent="0.3">
      <c r="O21024" s="5"/>
    </row>
    <row r="21025" spans="15:15" x14ac:dyDescent="0.3">
      <c r="O21025" s="5"/>
    </row>
    <row r="21026" spans="15:15" x14ac:dyDescent="0.3">
      <c r="O21026" s="5"/>
    </row>
    <row r="21027" spans="15:15" x14ac:dyDescent="0.3">
      <c r="O21027" s="5"/>
    </row>
    <row r="21028" spans="15:15" x14ac:dyDescent="0.3">
      <c r="O21028" s="5"/>
    </row>
    <row r="21029" spans="15:15" x14ac:dyDescent="0.3">
      <c r="O21029" s="5"/>
    </row>
    <row r="21030" spans="15:15" x14ac:dyDescent="0.3">
      <c r="O21030" s="5"/>
    </row>
    <row r="21031" spans="15:15" x14ac:dyDescent="0.3">
      <c r="O21031" s="5"/>
    </row>
    <row r="21032" spans="15:15" x14ac:dyDescent="0.3">
      <c r="O21032" s="5"/>
    </row>
    <row r="21033" spans="15:15" x14ac:dyDescent="0.3">
      <c r="O21033" s="5"/>
    </row>
    <row r="21034" spans="15:15" x14ac:dyDescent="0.3">
      <c r="O21034" s="5"/>
    </row>
    <row r="21035" spans="15:15" x14ac:dyDescent="0.3">
      <c r="O21035" s="5"/>
    </row>
    <row r="21036" spans="15:15" x14ac:dyDescent="0.3">
      <c r="O21036" s="5"/>
    </row>
    <row r="21037" spans="15:15" x14ac:dyDescent="0.3">
      <c r="O21037" s="5"/>
    </row>
    <row r="21038" spans="15:15" x14ac:dyDescent="0.3">
      <c r="O21038" s="5"/>
    </row>
    <row r="21039" spans="15:15" x14ac:dyDescent="0.3">
      <c r="O21039" s="5"/>
    </row>
    <row r="21040" spans="15:15" x14ac:dyDescent="0.3">
      <c r="O21040" s="5"/>
    </row>
    <row r="21041" spans="15:15" x14ac:dyDescent="0.3">
      <c r="O21041" s="5"/>
    </row>
    <row r="21042" spans="15:15" x14ac:dyDescent="0.3">
      <c r="O21042" s="5"/>
    </row>
    <row r="21043" spans="15:15" x14ac:dyDescent="0.3">
      <c r="O21043" s="5"/>
    </row>
    <row r="21044" spans="15:15" x14ac:dyDescent="0.3">
      <c r="O21044" s="5"/>
    </row>
    <row r="21045" spans="15:15" x14ac:dyDescent="0.3">
      <c r="O21045" s="5"/>
    </row>
    <row r="21046" spans="15:15" x14ac:dyDescent="0.3">
      <c r="O21046" s="5"/>
    </row>
    <row r="21047" spans="15:15" x14ac:dyDescent="0.3">
      <c r="O21047" s="5"/>
    </row>
    <row r="21048" spans="15:15" x14ac:dyDescent="0.3">
      <c r="O21048" s="5"/>
    </row>
    <row r="21049" spans="15:15" x14ac:dyDescent="0.3">
      <c r="O21049" s="5"/>
    </row>
    <row r="21050" spans="15:15" x14ac:dyDescent="0.3">
      <c r="O21050" s="5"/>
    </row>
    <row r="21051" spans="15:15" x14ac:dyDescent="0.3">
      <c r="O21051" s="5"/>
    </row>
    <row r="21052" spans="15:15" x14ac:dyDescent="0.3">
      <c r="O21052" s="5"/>
    </row>
    <row r="21053" spans="15:15" x14ac:dyDescent="0.3">
      <c r="O21053" s="5"/>
    </row>
    <row r="21054" spans="15:15" x14ac:dyDescent="0.3">
      <c r="O21054" s="5"/>
    </row>
    <row r="21055" spans="15:15" x14ac:dyDescent="0.3">
      <c r="O21055" s="5"/>
    </row>
    <row r="21056" spans="15:15" x14ac:dyDescent="0.3">
      <c r="O21056" s="5"/>
    </row>
    <row r="21057" spans="15:15" x14ac:dyDescent="0.3">
      <c r="O21057" s="5"/>
    </row>
    <row r="21058" spans="15:15" x14ac:dyDescent="0.3">
      <c r="O21058" s="5"/>
    </row>
    <row r="21059" spans="15:15" x14ac:dyDescent="0.3">
      <c r="O21059" s="5"/>
    </row>
    <row r="21060" spans="15:15" x14ac:dyDescent="0.3">
      <c r="O21060" s="5"/>
    </row>
    <row r="21061" spans="15:15" x14ac:dyDescent="0.3">
      <c r="O21061" s="5"/>
    </row>
    <row r="21062" spans="15:15" x14ac:dyDescent="0.3">
      <c r="O21062" s="5"/>
    </row>
    <row r="21063" spans="15:15" x14ac:dyDescent="0.3">
      <c r="O21063" s="5"/>
    </row>
    <row r="21064" spans="15:15" x14ac:dyDescent="0.3">
      <c r="O21064" s="5"/>
    </row>
    <row r="21065" spans="15:15" x14ac:dyDescent="0.3">
      <c r="O21065" s="5"/>
    </row>
    <row r="21066" spans="15:15" x14ac:dyDescent="0.3">
      <c r="O21066" s="5"/>
    </row>
    <row r="21067" spans="15:15" x14ac:dyDescent="0.3">
      <c r="O21067" s="5"/>
    </row>
    <row r="21068" spans="15:15" x14ac:dyDescent="0.3">
      <c r="O21068" s="5"/>
    </row>
    <row r="21069" spans="15:15" x14ac:dyDescent="0.3">
      <c r="O21069" s="5"/>
    </row>
    <row r="21070" spans="15:15" x14ac:dyDescent="0.3">
      <c r="O21070" s="5"/>
    </row>
    <row r="21071" spans="15:15" x14ac:dyDescent="0.3">
      <c r="O21071" s="5"/>
    </row>
    <row r="21072" spans="15:15" x14ac:dyDescent="0.3">
      <c r="O21072" s="5"/>
    </row>
    <row r="21073" spans="15:15" x14ac:dyDescent="0.3">
      <c r="O21073" s="5"/>
    </row>
    <row r="21074" spans="15:15" x14ac:dyDescent="0.3">
      <c r="O21074" s="5"/>
    </row>
    <row r="21075" spans="15:15" x14ac:dyDescent="0.3">
      <c r="O21075" s="5"/>
    </row>
    <row r="21076" spans="15:15" x14ac:dyDescent="0.3">
      <c r="O21076" s="5"/>
    </row>
    <row r="21077" spans="15:15" x14ac:dyDescent="0.3">
      <c r="O21077" s="5"/>
    </row>
    <row r="21078" spans="15:15" x14ac:dyDescent="0.3">
      <c r="O21078" s="5"/>
    </row>
    <row r="21079" spans="15:15" x14ac:dyDescent="0.3">
      <c r="O21079" s="5"/>
    </row>
    <row r="21080" spans="15:15" x14ac:dyDescent="0.3">
      <c r="O21080" s="5"/>
    </row>
    <row r="21081" spans="15:15" x14ac:dyDescent="0.3">
      <c r="O21081" s="5"/>
    </row>
    <row r="21082" spans="15:15" x14ac:dyDescent="0.3">
      <c r="O21082" s="5"/>
    </row>
    <row r="21083" spans="15:15" x14ac:dyDescent="0.3">
      <c r="O21083" s="5"/>
    </row>
    <row r="21084" spans="15:15" x14ac:dyDescent="0.3">
      <c r="O21084" s="5"/>
    </row>
    <row r="21085" spans="15:15" x14ac:dyDescent="0.3">
      <c r="O21085" s="5"/>
    </row>
    <row r="21086" spans="15:15" x14ac:dyDescent="0.3">
      <c r="O21086" s="5"/>
    </row>
    <row r="21087" spans="15:15" x14ac:dyDescent="0.3">
      <c r="O21087" s="5"/>
    </row>
    <row r="21088" spans="15:15" x14ac:dyDescent="0.3">
      <c r="O21088" s="5"/>
    </row>
    <row r="21089" spans="15:15" x14ac:dyDescent="0.3">
      <c r="O21089" s="5"/>
    </row>
    <row r="21090" spans="15:15" x14ac:dyDescent="0.3">
      <c r="O21090" s="5"/>
    </row>
    <row r="21091" spans="15:15" x14ac:dyDescent="0.3">
      <c r="O21091" s="5"/>
    </row>
    <row r="21092" spans="15:15" x14ac:dyDescent="0.3">
      <c r="O21092" s="5"/>
    </row>
    <row r="21093" spans="15:15" x14ac:dyDescent="0.3">
      <c r="O21093" s="5"/>
    </row>
    <row r="21094" spans="15:15" x14ac:dyDescent="0.3">
      <c r="O21094" s="5"/>
    </row>
    <row r="21095" spans="15:15" x14ac:dyDescent="0.3">
      <c r="O21095" s="5"/>
    </row>
    <row r="21096" spans="15:15" x14ac:dyDescent="0.3">
      <c r="O21096" s="5"/>
    </row>
    <row r="21097" spans="15:15" x14ac:dyDescent="0.3">
      <c r="O21097" s="5"/>
    </row>
    <row r="21098" spans="15:15" x14ac:dyDescent="0.3">
      <c r="O21098" s="5"/>
    </row>
    <row r="21099" spans="15:15" x14ac:dyDescent="0.3">
      <c r="O21099" s="5"/>
    </row>
    <row r="21100" spans="15:15" x14ac:dyDescent="0.3">
      <c r="O21100" s="5"/>
    </row>
    <row r="21101" spans="15:15" x14ac:dyDescent="0.3">
      <c r="O21101" s="5"/>
    </row>
    <row r="21102" spans="15:15" x14ac:dyDescent="0.3">
      <c r="O21102" s="5"/>
    </row>
    <row r="21103" spans="15:15" x14ac:dyDescent="0.3">
      <c r="O21103" s="5"/>
    </row>
    <row r="21104" spans="15:15" x14ac:dyDescent="0.3">
      <c r="O21104" s="5"/>
    </row>
    <row r="21105" spans="15:15" x14ac:dyDescent="0.3">
      <c r="O21105" s="5"/>
    </row>
    <row r="21106" spans="15:15" x14ac:dyDescent="0.3">
      <c r="O21106" s="5"/>
    </row>
    <row r="21107" spans="15:15" x14ac:dyDescent="0.3">
      <c r="O21107" s="5"/>
    </row>
    <row r="21108" spans="15:15" x14ac:dyDescent="0.3">
      <c r="O21108" s="5"/>
    </row>
    <row r="21109" spans="15:15" x14ac:dyDescent="0.3">
      <c r="O21109" s="5"/>
    </row>
    <row r="21110" spans="15:15" x14ac:dyDescent="0.3">
      <c r="O21110" s="5"/>
    </row>
    <row r="21111" spans="15:15" x14ac:dyDescent="0.3">
      <c r="O21111" s="5"/>
    </row>
    <row r="21112" spans="15:15" x14ac:dyDescent="0.3">
      <c r="O21112" s="5"/>
    </row>
    <row r="21113" spans="15:15" x14ac:dyDescent="0.3">
      <c r="O21113" s="5"/>
    </row>
    <row r="21114" spans="15:15" x14ac:dyDescent="0.3">
      <c r="O21114" s="5"/>
    </row>
    <row r="21115" spans="15:15" x14ac:dyDescent="0.3">
      <c r="O21115" s="5"/>
    </row>
    <row r="21116" spans="15:15" x14ac:dyDescent="0.3">
      <c r="O21116" s="5"/>
    </row>
    <row r="21117" spans="15:15" x14ac:dyDescent="0.3">
      <c r="O21117" s="5"/>
    </row>
    <row r="21118" spans="15:15" x14ac:dyDescent="0.3">
      <c r="O21118" s="5"/>
    </row>
    <row r="21119" spans="15:15" x14ac:dyDescent="0.3">
      <c r="O21119" s="5"/>
    </row>
    <row r="21120" spans="15:15" x14ac:dyDescent="0.3">
      <c r="O21120" s="5"/>
    </row>
    <row r="21121" spans="15:15" x14ac:dyDescent="0.3">
      <c r="O21121" s="5"/>
    </row>
    <row r="21122" spans="15:15" x14ac:dyDescent="0.3">
      <c r="O21122" s="5"/>
    </row>
    <row r="21123" spans="15:15" x14ac:dyDescent="0.3">
      <c r="O21123" s="5"/>
    </row>
    <row r="21124" spans="15:15" x14ac:dyDescent="0.3">
      <c r="O21124" s="5"/>
    </row>
    <row r="21125" spans="15:15" x14ac:dyDescent="0.3">
      <c r="O21125" s="5"/>
    </row>
    <row r="21126" spans="15:15" x14ac:dyDescent="0.3">
      <c r="O21126" s="5"/>
    </row>
    <row r="21127" spans="15:15" x14ac:dyDescent="0.3">
      <c r="O21127" s="5"/>
    </row>
    <row r="21128" spans="15:15" x14ac:dyDescent="0.3">
      <c r="O21128" s="5"/>
    </row>
    <row r="21129" spans="15:15" x14ac:dyDescent="0.3">
      <c r="O21129" s="5"/>
    </row>
    <row r="21130" spans="15:15" x14ac:dyDescent="0.3">
      <c r="O21130" s="5"/>
    </row>
    <row r="21131" spans="15:15" x14ac:dyDescent="0.3">
      <c r="O21131" s="5"/>
    </row>
    <row r="21132" spans="15:15" x14ac:dyDescent="0.3">
      <c r="O21132" s="5"/>
    </row>
    <row r="21133" spans="15:15" x14ac:dyDescent="0.3">
      <c r="O21133" s="5"/>
    </row>
    <row r="21134" spans="15:15" x14ac:dyDescent="0.3">
      <c r="O21134" s="5"/>
    </row>
    <row r="21135" spans="15:15" x14ac:dyDescent="0.3">
      <c r="O21135" s="5"/>
    </row>
    <row r="21136" spans="15:15" x14ac:dyDescent="0.3">
      <c r="O21136" s="5"/>
    </row>
    <row r="21137" spans="15:15" x14ac:dyDescent="0.3">
      <c r="O21137" s="5"/>
    </row>
    <row r="21138" spans="15:15" x14ac:dyDescent="0.3">
      <c r="O21138" s="5"/>
    </row>
    <row r="21139" spans="15:15" x14ac:dyDescent="0.3">
      <c r="O21139" s="5"/>
    </row>
    <row r="21140" spans="15:15" x14ac:dyDescent="0.3">
      <c r="O21140" s="5"/>
    </row>
    <row r="21141" spans="15:15" x14ac:dyDescent="0.3">
      <c r="O21141" s="5"/>
    </row>
    <row r="21142" spans="15:15" x14ac:dyDescent="0.3">
      <c r="O21142" s="5"/>
    </row>
    <row r="21143" spans="15:15" x14ac:dyDescent="0.3">
      <c r="O21143" s="5"/>
    </row>
    <row r="21144" spans="15:15" x14ac:dyDescent="0.3">
      <c r="O21144" s="5"/>
    </row>
    <row r="21145" spans="15:15" x14ac:dyDescent="0.3">
      <c r="O21145" s="5"/>
    </row>
    <row r="21146" spans="15:15" x14ac:dyDescent="0.3">
      <c r="O21146" s="5"/>
    </row>
    <row r="21147" spans="15:15" x14ac:dyDescent="0.3">
      <c r="O21147" s="5"/>
    </row>
    <row r="21148" spans="15:15" x14ac:dyDescent="0.3">
      <c r="O21148" s="5"/>
    </row>
    <row r="21149" spans="15:15" x14ac:dyDescent="0.3">
      <c r="O21149" s="5"/>
    </row>
    <row r="21150" spans="15:15" x14ac:dyDescent="0.3">
      <c r="O21150" s="5"/>
    </row>
    <row r="21151" spans="15:15" x14ac:dyDescent="0.3">
      <c r="O21151" s="5"/>
    </row>
    <row r="21152" spans="15:15" x14ac:dyDescent="0.3">
      <c r="O21152" s="5"/>
    </row>
    <row r="21153" spans="15:15" x14ac:dyDescent="0.3">
      <c r="O21153" s="5"/>
    </row>
    <row r="21154" spans="15:15" x14ac:dyDescent="0.3">
      <c r="O21154" s="5"/>
    </row>
    <row r="21155" spans="15:15" x14ac:dyDescent="0.3">
      <c r="O21155" s="5"/>
    </row>
    <row r="21156" spans="15:15" x14ac:dyDescent="0.3">
      <c r="O21156" s="5"/>
    </row>
    <row r="21157" spans="15:15" x14ac:dyDescent="0.3">
      <c r="O21157" s="5"/>
    </row>
    <row r="21158" spans="15:15" x14ac:dyDescent="0.3">
      <c r="O21158" s="5"/>
    </row>
    <row r="21159" spans="15:15" x14ac:dyDescent="0.3">
      <c r="O21159" s="5"/>
    </row>
    <row r="21160" spans="15:15" x14ac:dyDescent="0.3">
      <c r="O21160" s="5"/>
    </row>
    <row r="21161" spans="15:15" x14ac:dyDescent="0.3">
      <c r="O21161" s="5"/>
    </row>
    <row r="21162" spans="15:15" x14ac:dyDescent="0.3">
      <c r="O21162" s="5"/>
    </row>
    <row r="21163" spans="15:15" x14ac:dyDescent="0.3">
      <c r="O21163" s="5"/>
    </row>
    <row r="21164" spans="15:15" x14ac:dyDescent="0.3">
      <c r="O21164" s="5"/>
    </row>
    <row r="21165" spans="15:15" x14ac:dyDescent="0.3">
      <c r="O21165" s="5"/>
    </row>
    <row r="21166" spans="15:15" x14ac:dyDescent="0.3">
      <c r="O21166" s="5"/>
    </row>
    <row r="21167" spans="15:15" x14ac:dyDescent="0.3">
      <c r="O21167" s="5"/>
    </row>
    <row r="21168" spans="15:15" x14ac:dyDescent="0.3">
      <c r="O21168" s="5"/>
    </row>
    <row r="21169" spans="15:15" x14ac:dyDescent="0.3">
      <c r="O21169" s="5"/>
    </row>
    <row r="21170" spans="15:15" x14ac:dyDescent="0.3">
      <c r="O21170" s="5"/>
    </row>
    <row r="21171" spans="15:15" x14ac:dyDescent="0.3">
      <c r="O21171" s="5"/>
    </row>
    <row r="21172" spans="15:15" x14ac:dyDescent="0.3">
      <c r="O21172" s="5"/>
    </row>
    <row r="21173" spans="15:15" x14ac:dyDescent="0.3">
      <c r="O21173" s="5"/>
    </row>
    <row r="21174" spans="15:15" x14ac:dyDescent="0.3">
      <c r="O21174" s="5"/>
    </row>
    <row r="21175" spans="15:15" x14ac:dyDescent="0.3">
      <c r="O21175" s="5"/>
    </row>
    <row r="21176" spans="15:15" x14ac:dyDescent="0.3">
      <c r="O21176" s="5"/>
    </row>
    <row r="21177" spans="15:15" x14ac:dyDescent="0.3">
      <c r="O21177" s="5"/>
    </row>
    <row r="21178" spans="15:15" x14ac:dyDescent="0.3">
      <c r="O21178" s="5"/>
    </row>
    <row r="21179" spans="15:15" x14ac:dyDescent="0.3">
      <c r="O21179" s="5"/>
    </row>
    <row r="21180" spans="15:15" x14ac:dyDescent="0.3">
      <c r="O21180" s="5"/>
    </row>
    <row r="21181" spans="15:15" x14ac:dyDescent="0.3">
      <c r="O21181" s="5"/>
    </row>
    <row r="21182" spans="15:15" x14ac:dyDescent="0.3">
      <c r="O21182" s="5"/>
    </row>
    <row r="21183" spans="15:15" x14ac:dyDescent="0.3">
      <c r="O21183" s="5"/>
    </row>
    <row r="21184" spans="15:15" x14ac:dyDescent="0.3">
      <c r="O21184" s="5"/>
    </row>
    <row r="21185" spans="15:15" x14ac:dyDescent="0.3">
      <c r="O21185" s="5"/>
    </row>
    <row r="21186" spans="15:15" x14ac:dyDescent="0.3">
      <c r="O21186" s="5"/>
    </row>
    <row r="21187" spans="15:15" x14ac:dyDescent="0.3">
      <c r="O21187" s="5"/>
    </row>
    <row r="21188" spans="15:15" x14ac:dyDescent="0.3">
      <c r="O21188" s="5"/>
    </row>
    <row r="21189" spans="15:15" x14ac:dyDescent="0.3">
      <c r="O21189" s="5"/>
    </row>
    <row r="21190" spans="15:15" x14ac:dyDescent="0.3">
      <c r="O21190" s="5"/>
    </row>
    <row r="21191" spans="15:15" x14ac:dyDescent="0.3">
      <c r="O21191" s="5"/>
    </row>
    <row r="21192" spans="15:15" x14ac:dyDescent="0.3">
      <c r="O21192" s="5"/>
    </row>
    <row r="21193" spans="15:15" x14ac:dyDescent="0.3">
      <c r="O21193" s="5"/>
    </row>
    <row r="21194" spans="15:15" x14ac:dyDescent="0.3">
      <c r="O21194" s="5"/>
    </row>
    <row r="21195" spans="15:15" x14ac:dyDescent="0.3">
      <c r="O21195" s="5"/>
    </row>
    <row r="21196" spans="15:15" x14ac:dyDescent="0.3">
      <c r="O21196" s="5"/>
    </row>
    <row r="21197" spans="15:15" x14ac:dyDescent="0.3">
      <c r="O21197" s="5"/>
    </row>
    <row r="21198" spans="15:15" x14ac:dyDescent="0.3">
      <c r="O21198" s="5"/>
    </row>
    <row r="21199" spans="15:15" x14ac:dyDescent="0.3">
      <c r="O21199" s="5"/>
    </row>
    <row r="21200" spans="15:15" x14ac:dyDescent="0.3">
      <c r="O21200" s="5"/>
    </row>
    <row r="21201" spans="15:15" x14ac:dyDescent="0.3">
      <c r="O21201" s="5"/>
    </row>
    <row r="21202" spans="15:15" x14ac:dyDescent="0.3">
      <c r="O21202" s="5"/>
    </row>
    <row r="21203" spans="15:15" x14ac:dyDescent="0.3">
      <c r="O21203" s="5"/>
    </row>
    <row r="21204" spans="15:15" x14ac:dyDescent="0.3">
      <c r="O21204" s="5"/>
    </row>
    <row r="21205" spans="15:15" x14ac:dyDescent="0.3">
      <c r="O21205" s="5"/>
    </row>
    <row r="21206" spans="15:15" x14ac:dyDescent="0.3">
      <c r="O21206" s="5"/>
    </row>
    <row r="21207" spans="15:15" x14ac:dyDescent="0.3">
      <c r="O21207" s="5"/>
    </row>
    <row r="21208" spans="15:15" x14ac:dyDescent="0.3">
      <c r="O21208" s="5"/>
    </row>
    <row r="21209" spans="15:15" x14ac:dyDescent="0.3">
      <c r="O21209" s="5"/>
    </row>
    <row r="21210" spans="15:15" x14ac:dyDescent="0.3">
      <c r="O21210" s="5"/>
    </row>
    <row r="21211" spans="15:15" x14ac:dyDescent="0.3">
      <c r="O21211" s="5"/>
    </row>
    <row r="21212" spans="15:15" x14ac:dyDescent="0.3">
      <c r="O21212" s="5"/>
    </row>
    <row r="21213" spans="15:15" x14ac:dyDescent="0.3">
      <c r="O21213" s="5"/>
    </row>
    <row r="21214" spans="15:15" x14ac:dyDescent="0.3">
      <c r="O21214" s="5"/>
    </row>
    <row r="21215" spans="15:15" x14ac:dyDescent="0.3">
      <c r="O21215" s="5"/>
    </row>
    <row r="21216" spans="15:15" x14ac:dyDescent="0.3">
      <c r="O21216" s="5"/>
    </row>
    <row r="21217" spans="15:15" x14ac:dyDescent="0.3">
      <c r="O21217" s="5"/>
    </row>
    <row r="21218" spans="15:15" x14ac:dyDescent="0.3">
      <c r="O21218" s="5"/>
    </row>
    <row r="21219" spans="15:15" x14ac:dyDescent="0.3">
      <c r="O21219" s="5"/>
    </row>
    <row r="21220" spans="15:15" x14ac:dyDescent="0.3">
      <c r="O21220" s="5"/>
    </row>
    <row r="21221" spans="15:15" x14ac:dyDescent="0.3">
      <c r="O21221" s="5"/>
    </row>
    <row r="21222" spans="15:15" x14ac:dyDescent="0.3">
      <c r="O21222" s="5"/>
    </row>
    <row r="21223" spans="15:15" x14ac:dyDescent="0.3">
      <c r="O21223" s="5"/>
    </row>
    <row r="21224" spans="15:15" x14ac:dyDescent="0.3">
      <c r="O21224" s="5"/>
    </row>
    <row r="21225" spans="15:15" x14ac:dyDescent="0.3">
      <c r="O21225" s="5"/>
    </row>
    <row r="21226" spans="15:15" x14ac:dyDescent="0.3">
      <c r="O21226" s="5"/>
    </row>
    <row r="21227" spans="15:15" x14ac:dyDescent="0.3">
      <c r="O21227" s="5"/>
    </row>
    <row r="21228" spans="15:15" x14ac:dyDescent="0.3">
      <c r="O21228" s="5"/>
    </row>
    <row r="21229" spans="15:15" x14ac:dyDescent="0.3">
      <c r="O21229" s="5"/>
    </row>
    <row r="21230" spans="15:15" x14ac:dyDescent="0.3">
      <c r="O21230" s="5"/>
    </row>
    <row r="21231" spans="15:15" x14ac:dyDescent="0.3">
      <c r="O21231" s="5"/>
    </row>
    <row r="21232" spans="15:15" x14ac:dyDescent="0.3">
      <c r="O21232" s="5"/>
    </row>
    <row r="21233" spans="15:15" x14ac:dyDescent="0.3">
      <c r="O21233" s="5"/>
    </row>
    <row r="21234" spans="15:15" x14ac:dyDescent="0.3">
      <c r="O21234" s="5"/>
    </row>
    <row r="21235" spans="15:15" x14ac:dyDescent="0.3">
      <c r="O21235" s="5"/>
    </row>
    <row r="21236" spans="15:15" x14ac:dyDescent="0.3">
      <c r="O21236" s="5"/>
    </row>
    <row r="21237" spans="15:15" x14ac:dyDescent="0.3">
      <c r="O21237" s="5"/>
    </row>
    <row r="21238" spans="15:15" x14ac:dyDescent="0.3">
      <c r="O21238" s="5"/>
    </row>
    <row r="21239" spans="15:15" x14ac:dyDescent="0.3">
      <c r="O21239" s="5"/>
    </row>
    <row r="21240" spans="15:15" x14ac:dyDescent="0.3">
      <c r="O21240" s="5"/>
    </row>
    <row r="21241" spans="15:15" x14ac:dyDescent="0.3">
      <c r="O21241" s="5"/>
    </row>
    <row r="21242" spans="15:15" x14ac:dyDescent="0.3">
      <c r="O21242" s="5"/>
    </row>
    <row r="21243" spans="15:15" x14ac:dyDescent="0.3">
      <c r="O21243" s="5"/>
    </row>
    <row r="21244" spans="15:15" x14ac:dyDescent="0.3">
      <c r="O21244" s="5"/>
    </row>
    <row r="21245" spans="15:15" x14ac:dyDescent="0.3">
      <c r="O21245" s="5"/>
    </row>
    <row r="21246" spans="15:15" x14ac:dyDescent="0.3">
      <c r="O21246" s="5"/>
    </row>
    <row r="21247" spans="15:15" x14ac:dyDescent="0.3">
      <c r="O21247" s="5"/>
    </row>
    <row r="21248" spans="15:15" x14ac:dyDescent="0.3">
      <c r="O21248" s="5"/>
    </row>
    <row r="21249" spans="15:15" x14ac:dyDescent="0.3">
      <c r="O21249" s="5"/>
    </row>
    <row r="21250" spans="15:15" x14ac:dyDescent="0.3">
      <c r="O21250" s="5"/>
    </row>
    <row r="21251" spans="15:15" x14ac:dyDescent="0.3">
      <c r="O21251" s="5"/>
    </row>
    <row r="21252" spans="15:15" x14ac:dyDescent="0.3">
      <c r="O21252" s="5"/>
    </row>
    <row r="21253" spans="15:15" x14ac:dyDescent="0.3">
      <c r="O21253" s="5"/>
    </row>
    <row r="21254" spans="15:15" x14ac:dyDescent="0.3">
      <c r="O21254" s="5"/>
    </row>
    <row r="21255" spans="15:15" x14ac:dyDescent="0.3">
      <c r="O21255" s="5"/>
    </row>
    <row r="21256" spans="15:15" x14ac:dyDescent="0.3">
      <c r="O21256" s="5"/>
    </row>
    <row r="21257" spans="15:15" x14ac:dyDescent="0.3">
      <c r="O21257" s="5"/>
    </row>
    <row r="21258" spans="15:15" x14ac:dyDescent="0.3">
      <c r="O21258" s="5"/>
    </row>
    <row r="21259" spans="15:15" x14ac:dyDescent="0.3">
      <c r="O21259" s="5"/>
    </row>
    <row r="21260" spans="15:15" x14ac:dyDescent="0.3">
      <c r="O21260" s="5"/>
    </row>
    <row r="21261" spans="15:15" x14ac:dyDescent="0.3">
      <c r="O21261" s="5"/>
    </row>
    <row r="21262" spans="15:15" x14ac:dyDescent="0.3">
      <c r="O21262" s="5"/>
    </row>
    <row r="21263" spans="15:15" x14ac:dyDescent="0.3">
      <c r="O21263" s="5"/>
    </row>
    <row r="21264" spans="15:15" x14ac:dyDescent="0.3">
      <c r="O21264" s="5"/>
    </row>
    <row r="21265" spans="15:15" x14ac:dyDescent="0.3">
      <c r="O21265" s="5"/>
    </row>
    <row r="21266" spans="15:15" x14ac:dyDescent="0.3">
      <c r="O21266" s="5"/>
    </row>
    <row r="21267" spans="15:15" x14ac:dyDescent="0.3">
      <c r="O21267" s="5"/>
    </row>
    <row r="21268" spans="15:15" x14ac:dyDescent="0.3">
      <c r="O21268" s="5"/>
    </row>
    <row r="21269" spans="15:15" x14ac:dyDescent="0.3">
      <c r="O21269" s="5"/>
    </row>
    <row r="21270" spans="15:15" x14ac:dyDescent="0.3">
      <c r="O21270" s="5"/>
    </row>
    <row r="21271" spans="15:15" x14ac:dyDescent="0.3">
      <c r="O21271" s="5"/>
    </row>
    <row r="21272" spans="15:15" x14ac:dyDescent="0.3">
      <c r="O21272" s="5"/>
    </row>
    <row r="21273" spans="15:15" x14ac:dyDescent="0.3">
      <c r="O21273" s="5"/>
    </row>
    <row r="21274" spans="15:15" x14ac:dyDescent="0.3">
      <c r="O21274" s="5"/>
    </row>
    <row r="21275" spans="15:15" x14ac:dyDescent="0.3">
      <c r="O21275" s="5"/>
    </row>
    <row r="21276" spans="15:15" x14ac:dyDescent="0.3">
      <c r="O21276" s="5"/>
    </row>
    <row r="21277" spans="15:15" x14ac:dyDescent="0.3">
      <c r="O21277" s="5"/>
    </row>
    <row r="21278" spans="15:15" x14ac:dyDescent="0.3">
      <c r="O21278" s="5"/>
    </row>
    <row r="21279" spans="15:15" x14ac:dyDescent="0.3">
      <c r="O21279" s="5"/>
    </row>
    <row r="21280" spans="15:15" x14ac:dyDescent="0.3">
      <c r="O21280" s="5"/>
    </row>
    <row r="21281" spans="15:15" x14ac:dyDescent="0.3">
      <c r="O21281" s="5"/>
    </row>
    <row r="21282" spans="15:15" x14ac:dyDescent="0.3">
      <c r="O21282" s="5"/>
    </row>
    <row r="21283" spans="15:15" x14ac:dyDescent="0.3">
      <c r="O21283" s="5"/>
    </row>
    <row r="21284" spans="15:15" x14ac:dyDescent="0.3">
      <c r="O21284" s="5"/>
    </row>
    <row r="21285" spans="15:15" x14ac:dyDescent="0.3">
      <c r="O21285" s="5"/>
    </row>
    <row r="21286" spans="15:15" x14ac:dyDescent="0.3">
      <c r="O21286" s="5"/>
    </row>
    <row r="21287" spans="15:15" x14ac:dyDescent="0.3">
      <c r="O21287" s="5"/>
    </row>
    <row r="21288" spans="15:15" x14ac:dyDescent="0.3">
      <c r="O21288" s="5"/>
    </row>
    <row r="21289" spans="15:15" x14ac:dyDescent="0.3">
      <c r="O21289" s="5"/>
    </row>
    <row r="21290" spans="15:15" x14ac:dyDescent="0.3">
      <c r="O21290" s="5"/>
    </row>
    <row r="21291" spans="15:15" x14ac:dyDescent="0.3">
      <c r="O21291" s="5"/>
    </row>
    <row r="21292" spans="15:15" x14ac:dyDescent="0.3">
      <c r="O21292" s="5"/>
    </row>
    <row r="21293" spans="15:15" x14ac:dyDescent="0.3">
      <c r="O21293" s="5"/>
    </row>
    <row r="21294" spans="15:15" x14ac:dyDescent="0.3">
      <c r="O21294" s="5"/>
    </row>
    <row r="21295" spans="15:15" x14ac:dyDescent="0.3">
      <c r="O21295" s="5"/>
    </row>
    <row r="21296" spans="15:15" x14ac:dyDescent="0.3">
      <c r="O21296" s="5"/>
    </row>
    <row r="21297" spans="15:15" x14ac:dyDescent="0.3">
      <c r="O21297" s="5"/>
    </row>
    <row r="21298" spans="15:15" x14ac:dyDescent="0.3">
      <c r="O21298" s="5"/>
    </row>
    <row r="21299" spans="15:15" x14ac:dyDescent="0.3">
      <c r="O21299" s="5"/>
    </row>
    <row r="21300" spans="15:15" x14ac:dyDescent="0.3">
      <c r="O21300" s="5"/>
    </row>
    <row r="21301" spans="15:15" x14ac:dyDescent="0.3">
      <c r="O21301" s="5"/>
    </row>
    <row r="21302" spans="15:15" x14ac:dyDescent="0.3">
      <c r="O21302" s="5"/>
    </row>
    <row r="21303" spans="15:15" x14ac:dyDescent="0.3">
      <c r="O21303" s="5"/>
    </row>
    <row r="21304" spans="15:15" x14ac:dyDescent="0.3">
      <c r="O21304" s="5"/>
    </row>
    <row r="21305" spans="15:15" x14ac:dyDescent="0.3">
      <c r="O21305" s="5"/>
    </row>
    <row r="21306" spans="15:15" x14ac:dyDescent="0.3">
      <c r="O21306" s="5"/>
    </row>
    <row r="21307" spans="15:15" x14ac:dyDescent="0.3">
      <c r="O21307" s="5"/>
    </row>
    <row r="21308" spans="15:15" x14ac:dyDescent="0.3">
      <c r="O21308" s="5"/>
    </row>
    <row r="21309" spans="15:15" x14ac:dyDescent="0.3">
      <c r="O21309" s="5"/>
    </row>
    <row r="21310" spans="15:15" x14ac:dyDescent="0.3">
      <c r="O21310" s="5"/>
    </row>
    <row r="21311" spans="15:15" x14ac:dyDescent="0.3">
      <c r="O21311" s="5"/>
    </row>
    <row r="21312" spans="15:15" x14ac:dyDescent="0.3">
      <c r="O21312" s="5"/>
    </row>
    <row r="21313" spans="15:15" x14ac:dyDescent="0.3">
      <c r="O21313" s="5"/>
    </row>
    <row r="21314" spans="15:15" x14ac:dyDescent="0.3">
      <c r="O21314" s="5"/>
    </row>
    <row r="21315" spans="15:15" x14ac:dyDescent="0.3">
      <c r="O21315" s="5"/>
    </row>
    <row r="21316" spans="15:15" x14ac:dyDescent="0.3">
      <c r="O21316" s="5"/>
    </row>
    <row r="21317" spans="15:15" x14ac:dyDescent="0.3">
      <c r="O21317" s="5"/>
    </row>
    <row r="21318" spans="15:15" x14ac:dyDescent="0.3">
      <c r="O21318" s="5"/>
    </row>
    <row r="21319" spans="15:15" x14ac:dyDescent="0.3">
      <c r="O21319" s="5"/>
    </row>
    <row r="21320" spans="15:15" x14ac:dyDescent="0.3">
      <c r="O21320" s="5"/>
    </row>
    <row r="21321" spans="15:15" x14ac:dyDescent="0.3">
      <c r="O21321" s="5"/>
    </row>
    <row r="21322" spans="15:15" x14ac:dyDescent="0.3">
      <c r="O21322" s="5"/>
    </row>
    <row r="21323" spans="15:15" x14ac:dyDescent="0.3">
      <c r="O21323" s="5"/>
    </row>
    <row r="21324" spans="15:15" x14ac:dyDescent="0.3">
      <c r="O21324" s="5"/>
    </row>
    <row r="21325" spans="15:15" x14ac:dyDescent="0.3">
      <c r="O21325" s="5"/>
    </row>
    <row r="21326" spans="15:15" x14ac:dyDescent="0.3">
      <c r="O21326" s="5"/>
    </row>
    <row r="21327" spans="15:15" x14ac:dyDescent="0.3">
      <c r="O21327" s="5"/>
    </row>
    <row r="21328" spans="15:15" x14ac:dyDescent="0.3">
      <c r="O21328" s="5"/>
    </row>
    <row r="21329" spans="15:15" x14ac:dyDescent="0.3">
      <c r="O21329" s="5"/>
    </row>
    <row r="21330" spans="15:15" x14ac:dyDescent="0.3">
      <c r="O21330" s="5"/>
    </row>
    <row r="21331" spans="15:15" x14ac:dyDescent="0.3">
      <c r="O21331" s="5"/>
    </row>
    <row r="21332" spans="15:15" x14ac:dyDescent="0.3">
      <c r="O21332" s="5"/>
    </row>
    <row r="21333" spans="15:15" x14ac:dyDescent="0.3">
      <c r="O21333" s="5"/>
    </row>
    <row r="21334" spans="15:15" x14ac:dyDescent="0.3">
      <c r="O21334" s="5"/>
    </row>
    <row r="21335" spans="15:15" x14ac:dyDescent="0.3">
      <c r="O21335" s="5"/>
    </row>
    <row r="21336" spans="15:15" x14ac:dyDescent="0.3">
      <c r="O21336" s="5"/>
    </row>
    <row r="21337" spans="15:15" x14ac:dyDescent="0.3">
      <c r="O21337" s="5"/>
    </row>
    <row r="21338" spans="15:15" x14ac:dyDescent="0.3">
      <c r="O21338" s="5"/>
    </row>
    <row r="21339" spans="15:15" x14ac:dyDescent="0.3">
      <c r="O21339" s="5"/>
    </row>
    <row r="21340" spans="15:15" x14ac:dyDescent="0.3">
      <c r="O21340" s="5"/>
    </row>
    <row r="21341" spans="15:15" x14ac:dyDescent="0.3">
      <c r="O21341" s="5"/>
    </row>
    <row r="21342" spans="15:15" x14ac:dyDescent="0.3">
      <c r="O21342" s="5"/>
    </row>
    <row r="21343" spans="15:15" x14ac:dyDescent="0.3">
      <c r="O21343" s="5"/>
    </row>
    <row r="21344" spans="15:15" x14ac:dyDescent="0.3">
      <c r="O21344" s="5"/>
    </row>
    <row r="21345" spans="15:15" x14ac:dyDescent="0.3">
      <c r="O21345" s="5"/>
    </row>
    <row r="21346" spans="15:15" x14ac:dyDescent="0.3">
      <c r="O21346" s="5"/>
    </row>
    <row r="21347" spans="15:15" x14ac:dyDescent="0.3">
      <c r="O21347" s="5"/>
    </row>
    <row r="21348" spans="15:15" x14ac:dyDescent="0.3">
      <c r="O21348" s="5"/>
    </row>
    <row r="21349" spans="15:15" x14ac:dyDescent="0.3">
      <c r="O21349" s="5"/>
    </row>
    <row r="21350" spans="15:15" x14ac:dyDescent="0.3">
      <c r="O21350" s="5"/>
    </row>
    <row r="21351" spans="15:15" x14ac:dyDescent="0.3">
      <c r="O21351" s="5"/>
    </row>
    <row r="21352" spans="15:15" x14ac:dyDescent="0.3">
      <c r="O21352" s="5"/>
    </row>
    <row r="21353" spans="15:15" x14ac:dyDescent="0.3">
      <c r="O21353" s="5"/>
    </row>
    <row r="21354" spans="15:15" x14ac:dyDescent="0.3">
      <c r="O21354" s="5"/>
    </row>
    <row r="21355" spans="15:15" x14ac:dyDescent="0.3">
      <c r="O21355" s="5"/>
    </row>
    <row r="21356" spans="15:15" x14ac:dyDescent="0.3">
      <c r="O21356" s="5"/>
    </row>
    <row r="21357" spans="15:15" x14ac:dyDescent="0.3">
      <c r="O21357" s="5"/>
    </row>
    <row r="21358" spans="15:15" x14ac:dyDescent="0.3">
      <c r="O21358" s="5"/>
    </row>
    <row r="21359" spans="15:15" x14ac:dyDescent="0.3">
      <c r="O21359" s="5"/>
    </row>
    <row r="21360" spans="15:15" x14ac:dyDescent="0.3">
      <c r="O21360" s="5"/>
    </row>
    <row r="21361" spans="15:15" x14ac:dyDescent="0.3">
      <c r="O21361" s="5"/>
    </row>
    <row r="21362" spans="15:15" x14ac:dyDescent="0.3">
      <c r="O21362" s="5"/>
    </row>
    <row r="21363" spans="15:15" x14ac:dyDescent="0.3">
      <c r="O21363" s="5"/>
    </row>
    <row r="21364" spans="15:15" x14ac:dyDescent="0.3">
      <c r="O21364" s="5"/>
    </row>
    <row r="21365" spans="15:15" x14ac:dyDescent="0.3">
      <c r="O21365" s="5"/>
    </row>
    <row r="21366" spans="15:15" x14ac:dyDescent="0.3">
      <c r="O21366" s="5"/>
    </row>
    <row r="21367" spans="15:15" x14ac:dyDescent="0.3">
      <c r="O21367" s="5"/>
    </row>
    <row r="21368" spans="15:15" x14ac:dyDescent="0.3">
      <c r="O21368" s="5"/>
    </row>
    <row r="21369" spans="15:15" x14ac:dyDescent="0.3">
      <c r="O21369" s="5"/>
    </row>
    <row r="21370" spans="15:15" x14ac:dyDescent="0.3">
      <c r="O21370" s="5"/>
    </row>
    <row r="21371" spans="15:15" x14ac:dyDescent="0.3">
      <c r="O21371" s="5"/>
    </row>
    <row r="21372" spans="15:15" x14ac:dyDescent="0.3">
      <c r="O21372" s="5"/>
    </row>
    <row r="21373" spans="15:15" x14ac:dyDescent="0.3">
      <c r="O21373" s="5"/>
    </row>
    <row r="21374" spans="15:15" x14ac:dyDescent="0.3">
      <c r="O21374" s="5"/>
    </row>
    <row r="21375" spans="15:15" x14ac:dyDescent="0.3">
      <c r="O21375" s="5"/>
    </row>
    <row r="21376" spans="15:15" x14ac:dyDescent="0.3">
      <c r="O21376" s="5"/>
    </row>
    <row r="21377" spans="15:15" x14ac:dyDescent="0.3">
      <c r="O21377" s="5"/>
    </row>
    <row r="21378" spans="15:15" x14ac:dyDescent="0.3">
      <c r="O21378" s="5"/>
    </row>
    <row r="21379" spans="15:15" x14ac:dyDescent="0.3">
      <c r="O21379" s="5"/>
    </row>
    <row r="21380" spans="15:15" x14ac:dyDescent="0.3">
      <c r="O21380" s="5"/>
    </row>
    <row r="21381" spans="15:15" x14ac:dyDescent="0.3">
      <c r="O21381" s="5"/>
    </row>
    <row r="21382" spans="15:15" x14ac:dyDescent="0.3">
      <c r="O21382" s="5"/>
    </row>
    <row r="21383" spans="15:15" x14ac:dyDescent="0.3">
      <c r="O21383" s="5"/>
    </row>
    <row r="21384" spans="15:15" x14ac:dyDescent="0.3">
      <c r="O21384" s="5"/>
    </row>
    <row r="21385" spans="15:15" x14ac:dyDescent="0.3">
      <c r="O21385" s="5"/>
    </row>
    <row r="21386" spans="15:15" x14ac:dyDescent="0.3">
      <c r="O21386" s="5"/>
    </row>
    <row r="21387" spans="15:15" x14ac:dyDescent="0.3">
      <c r="O21387" s="5"/>
    </row>
    <row r="21388" spans="15:15" x14ac:dyDescent="0.3">
      <c r="O21388" s="5"/>
    </row>
    <row r="21389" spans="15:15" x14ac:dyDescent="0.3">
      <c r="O21389" s="5"/>
    </row>
    <row r="21390" spans="15:15" x14ac:dyDescent="0.3">
      <c r="O21390" s="5"/>
    </row>
    <row r="21391" spans="15:15" x14ac:dyDescent="0.3">
      <c r="O21391" s="5"/>
    </row>
    <row r="21392" spans="15:15" x14ac:dyDescent="0.3">
      <c r="O21392" s="5"/>
    </row>
    <row r="21393" spans="15:15" x14ac:dyDescent="0.3">
      <c r="O21393" s="5"/>
    </row>
    <row r="21394" spans="15:15" x14ac:dyDescent="0.3">
      <c r="O21394" s="5"/>
    </row>
    <row r="21395" spans="15:15" x14ac:dyDescent="0.3">
      <c r="O21395" s="5"/>
    </row>
    <row r="21396" spans="15:15" x14ac:dyDescent="0.3">
      <c r="O21396" s="5"/>
    </row>
    <row r="21397" spans="15:15" x14ac:dyDescent="0.3">
      <c r="O21397" s="5"/>
    </row>
    <row r="21398" spans="15:15" x14ac:dyDescent="0.3">
      <c r="O21398" s="5"/>
    </row>
    <row r="21399" spans="15:15" x14ac:dyDescent="0.3">
      <c r="O21399" s="5"/>
    </row>
    <row r="21400" spans="15:15" x14ac:dyDescent="0.3">
      <c r="O21400" s="5"/>
    </row>
    <row r="21401" spans="15:15" x14ac:dyDescent="0.3">
      <c r="O21401" s="5"/>
    </row>
    <row r="21402" spans="15:15" x14ac:dyDescent="0.3">
      <c r="O21402" s="5"/>
    </row>
    <row r="21403" spans="15:15" x14ac:dyDescent="0.3">
      <c r="O21403" s="5"/>
    </row>
    <row r="21404" spans="15:15" x14ac:dyDescent="0.3">
      <c r="O21404" s="5"/>
    </row>
    <row r="21405" spans="15:15" x14ac:dyDescent="0.3">
      <c r="O21405" s="5"/>
    </row>
    <row r="21406" spans="15:15" x14ac:dyDescent="0.3">
      <c r="O21406" s="5"/>
    </row>
    <row r="21407" spans="15:15" x14ac:dyDescent="0.3">
      <c r="O21407" s="5"/>
    </row>
    <row r="21408" spans="15:15" x14ac:dyDescent="0.3">
      <c r="O21408" s="5"/>
    </row>
    <row r="21409" spans="15:15" x14ac:dyDescent="0.3">
      <c r="O21409" s="5"/>
    </row>
    <row r="21410" spans="15:15" x14ac:dyDescent="0.3">
      <c r="O21410" s="5"/>
    </row>
    <row r="21411" spans="15:15" x14ac:dyDescent="0.3">
      <c r="O21411" s="5"/>
    </row>
    <row r="21412" spans="15:15" x14ac:dyDescent="0.3">
      <c r="O21412" s="5"/>
    </row>
    <row r="21413" spans="15:15" x14ac:dyDescent="0.3">
      <c r="O21413" s="5"/>
    </row>
    <row r="21414" spans="15:15" x14ac:dyDescent="0.3">
      <c r="O21414" s="5"/>
    </row>
    <row r="21415" spans="15:15" x14ac:dyDescent="0.3">
      <c r="O21415" s="5"/>
    </row>
    <row r="21416" spans="15:15" x14ac:dyDescent="0.3">
      <c r="O21416" s="5"/>
    </row>
    <row r="21417" spans="15:15" x14ac:dyDescent="0.3">
      <c r="O21417" s="5"/>
    </row>
    <row r="21418" spans="15:15" x14ac:dyDescent="0.3">
      <c r="O21418" s="5"/>
    </row>
    <row r="21419" spans="15:15" x14ac:dyDescent="0.3">
      <c r="O21419" s="5"/>
    </row>
    <row r="21420" spans="15:15" x14ac:dyDescent="0.3">
      <c r="O21420" s="5"/>
    </row>
    <row r="21421" spans="15:15" x14ac:dyDescent="0.3">
      <c r="O21421" s="5"/>
    </row>
    <row r="21422" spans="15:15" x14ac:dyDescent="0.3">
      <c r="O21422" s="5"/>
    </row>
    <row r="21423" spans="15:15" x14ac:dyDescent="0.3">
      <c r="O21423" s="5"/>
    </row>
    <row r="21424" spans="15:15" x14ac:dyDescent="0.3">
      <c r="O21424" s="5"/>
    </row>
    <row r="21425" spans="15:15" x14ac:dyDescent="0.3">
      <c r="O21425" s="5"/>
    </row>
    <row r="21426" spans="15:15" x14ac:dyDescent="0.3">
      <c r="O21426" s="5"/>
    </row>
    <row r="21427" spans="15:15" x14ac:dyDescent="0.3">
      <c r="O21427" s="5"/>
    </row>
    <row r="21428" spans="15:15" x14ac:dyDescent="0.3">
      <c r="O21428" s="5"/>
    </row>
    <row r="21429" spans="15:15" x14ac:dyDescent="0.3">
      <c r="O21429" s="5"/>
    </row>
    <row r="21430" spans="15:15" x14ac:dyDescent="0.3">
      <c r="O21430" s="5"/>
    </row>
    <row r="21431" spans="15:15" x14ac:dyDescent="0.3">
      <c r="O21431" s="5"/>
    </row>
    <row r="21432" spans="15:15" x14ac:dyDescent="0.3">
      <c r="O21432" s="5"/>
    </row>
    <row r="21433" spans="15:15" x14ac:dyDescent="0.3">
      <c r="O21433" s="5"/>
    </row>
    <row r="21434" spans="15:15" x14ac:dyDescent="0.3">
      <c r="O21434" s="5"/>
    </row>
    <row r="21435" spans="15:15" x14ac:dyDescent="0.3">
      <c r="O21435" s="5"/>
    </row>
    <row r="21436" spans="15:15" x14ac:dyDescent="0.3">
      <c r="O21436" s="5"/>
    </row>
    <row r="21437" spans="15:15" x14ac:dyDescent="0.3">
      <c r="O21437" s="5"/>
    </row>
    <row r="21438" spans="15:15" x14ac:dyDescent="0.3">
      <c r="O21438" s="5"/>
    </row>
    <row r="21439" spans="15:15" x14ac:dyDescent="0.3">
      <c r="O21439" s="5"/>
    </row>
    <row r="21440" spans="15:15" x14ac:dyDescent="0.3">
      <c r="O21440" s="5"/>
    </row>
    <row r="21441" spans="15:15" x14ac:dyDescent="0.3">
      <c r="O21441" s="5"/>
    </row>
    <row r="21442" spans="15:15" x14ac:dyDescent="0.3">
      <c r="O21442" s="5"/>
    </row>
    <row r="21443" spans="15:15" x14ac:dyDescent="0.3">
      <c r="O21443" s="5"/>
    </row>
    <row r="21444" spans="15:15" x14ac:dyDescent="0.3">
      <c r="O21444" s="5"/>
    </row>
    <row r="21445" spans="15:15" x14ac:dyDescent="0.3">
      <c r="O21445" s="5"/>
    </row>
    <row r="21446" spans="15:15" x14ac:dyDescent="0.3">
      <c r="O21446" s="5"/>
    </row>
    <row r="21447" spans="15:15" x14ac:dyDescent="0.3">
      <c r="O21447" s="5"/>
    </row>
    <row r="21448" spans="15:15" x14ac:dyDescent="0.3">
      <c r="O21448" s="5"/>
    </row>
    <row r="21449" spans="15:15" x14ac:dyDescent="0.3">
      <c r="O21449" s="5"/>
    </row>
    <row r="21450" spans="15:15" x14ac:dyDescent="0.3">
      <c r="O21450" s="5"/>
    </row>
    <row r="21451" spans="15:15" x14ac:dyDescent="0.3">
      <c r="O21451" s="5"/>
    </row>
    <row r="21452" spans="15:15" x14ac:dyDescent="0.3">
      <c r="O21452" s="5"/>
    </row>
    <row r="21453" spans="15:15" x14ac:dyDescent="0.3">
      <c r="O21453" s="5"/>
    </row>
    <row r="21454" spans="15:15" x14ac:dyDescent="0.3">
      <c r="O21454" s="5"/>
    </row>
    <row r="21455" spans="15:15" x14ac:dyDescent="0.3">
      <c r="O21455" s="5"/>
    </row>
    <row r="21456" spans="15:15" x14ac:dyDescent="0.3">
      <c r="O21456" s="5"/>
    </row>
    <row r="21457" spans="15:15" x14ac:dyDescent="0.3">
      <c r="O21457" s="5"/>
    </row>
    <row r="21458" spans="15:15" x14ac:dyDescent="0.3">
      <c r="O21458" s="5"/>
    </row>
    <row r="21459" spans="15:15" x14ac:dyDescent="0.3">
      <c r="O21459" s="5"/>
    </row>
    <row r="21460" spans="15:15" x14ac:dyDescent="0.3">
      <c r="O21460" s="5"/>
    </row>
    <row r="21461" spans="15:15" x14ac:dyDescent="0.3">
      <c r="O21461" s="5"/>
    </row>
    <row r="21462" spans="15:15" x14ac:dyDescent="0.3">
      <c r="O21462" s="5"/>
    </row>
    <row r="21463" spans="15:15" x14ac:dyDescent="0.3">
      <c r="O21463" s="5"/>
    </row>
    <row r="21464" spans="15:15" x14ac:dyDescent="0.3">
      <c r="O21464" s="5"/>
    </row>
    <row r="21465" spans="15:15" x14ac:dyDescent="0.3">
      <c r="O21465" s="5"/>
    </row>
    <row r="21466" spans="15:15" x14ac:dyDescent="0.3">
      <c r="O21466" s="5"/>
    </row>
    <row r="21467" spans="15:15" x14ac:dyDescent="0.3">
      <c r="O21467" s="5"/>
    </row>
    <row r="21468" spans="15:15" x14ac:dyDescent="0.3">
      <c r="O21468" s="5"/>
    </row>
    <row r="21469" spans="15:15" x14ac:dyDescent="0.3">
      <c r="O21469" s="5"/>
    </row>
    <row r="21470" spans="15:15" x14ac:dyDescent="0.3">
      <c r="O21470" s="5"/>
    </row>
    <row r="21471" spans="15:15" x14ac:dyDescent="0.3">
      <c r="O21471" s="5"/>
    </row>
    <row r="21472" spans="15:15" x14ac:dyDescent="0.3">
      <c r="O21472" s="5"/>
    </row>
    <row r="21473" spans="15:15" x14ac:dyDescent="0.3">
      <c r="O21473" s="5"/>
    </row>
    <row r="21474" spans="15:15" x14ac:dyDescent="0.3">
      <c r="O21474" s="5"/>
    </row>
    <row r="21475" spans="15:15" x14ac:dyDescent="0.3">
      <c r="O21475" s="5"/>
    </row>
    <row r="21476" spans="15:15" x14ac:dyDescent="0.3">
      <c r="O21476" s="5"/>
    </row>
    <row r="21477" spans="15:15" x14ac:dyDescent="0.3">
      <c r="O21477" s="5"/>
    </row>
    <row r="21478" spans="15:15" x14ac:dyDescent="0.3">
      <c r="O21478" s="5"/>
    </row>
    <row r="21479" spans="15:15" x14ac:dyDescent="0.3">
      <c r="O21479" s="5"/>
    </row>
    <row r="21480" spans="15:15" x14ac:dyDescent="0.3">
      <c r="O21480" s="5"/>
    </row>
    <row r="21481" spans="15:15" x14ac:dyDescent="0.3">
      <c r="O21481" s="5"/>
    </row>
    <row r="21482" spans="15:15" x14ac:dyDescent="0.3">
      <c r="O21482" s="5"/>
    </row>
    <row r="21483" spans="15:15" x14ac:dyDescent="0.3">
      <c r="O21483" s="5"/>
    </row>
    <row r="21484" spans="15:15" x14ac:dyDescent="0.3">
      <c r="O21484" s="5"/>
    </row>
    <row r="21485" spans="15:15" x14ac:dyDescent="0.3">
      <c r="O21485" s="5"/>
    </row>
    <row r="21486" spans="15:15" x14ac:dyDescent="0.3">
      <c r="O21486" s="5"/>
    </row>
    <row r="21487" spans="15:15" x14ac:dyDescent="0.3">
      <c r="O21487" s="5"/>
    </row>
    <row r="21488" spans="15:15" x14ac:dyDescent="0.3">
      <c r="O21488" s="5"/>
    </row>
    <row r="21489" spans="15:15" x14ac:dyDescent="0.3">
      <c r="O21489" s="5"/>
    </row>
    <row r="21490" spans="15:15" x14ac:dyDescent="0.3">
      <c r="O21490" s="5"/>
    </row>
    <row r="21491" spans="15:15" x14ac:dyDescent="0.3">
      <c r="O21491" s="5"/>
    </row>
    <row r="21492" spans="15:15" x14ac:dyDescent="0.3">
      <c r="O21492" s="5"/>
    </row>
    <row r="21493" spans="15:15" x14ac:dyDescent="0.3">
      <c r="O21493" s="5"/>
    </row>
    <row r="21494" spans="15:15" x14ac:dyDescent="0.3">
      <c r="O21494" s="5"/>
    </row>
    <row r="21495" spans="15:15" x14ac:dyDescent="0.3">
      <c r="O21495" s="5"/>
    </row>
    <row r="21496" spans="15:15" x14ac:dyDescent="0.3">
      <c r="O21496" s="5"/>
    </row>
    <row r="21497" spans="15:15" x14ac:dyDescent="0.3">
      <c r="O21497" s="5"/>
    </row>
    <row r="21498" spans="15:15" x14ac:dyDescent="0.3">
      <c r="O21498" s="5"/>
    </row>
    <row r="21499" spans="15:15" x14ac:dyDescent="0.3">
      <c r="O21499" s="5"/>
    </row>
    <row r="21500" spans="15:15" x14ac:dyDescent="0.3">
      <c r="O21500" s="5"/>
    </row>
    <row r="21501" spans="15:15" x14ac:dyDescent="0.3">
      <c r="O21501" s="5"/>
    </row>
    <row r="21502" spans="15:15" x14ac:dyDescent="0.3">
      <c r="O21502" s="5"/>
    </row>
    <row r="21503" spans="15:15" x14ac:dyDescent="0.3">
      <c r="O21503" s="5"/>
    </row>
    <row r="21504" spans="15:15" x14ac:dyDescent="0.3">
      <c r="O21504" s="5"/>
    </row>
    <row r="21505" spans="15:15" x14ac:dyDescent="0.3">
      <c r="O21505" s="5"/>
    </row>
    <row r="21506" spans="15:15" x14ac:dyDescent="0.3">
      <c r="O21506" s="5"/>
    </row>
    <row r="21507" spans="15:15" x14ac:dyDescent="0.3">
      <c r="O21507" s="5"/>
    </row>
    <row r="21508" spans="15:15" x14ac:dyDescent="0.3">
      <c r="O21508" s="5"/>
    </row>
    <row r="21509" spans="15:15" x14ac:dyDescent="0.3">
      <c r="O21509" s="5"/>
    </row>
    <row r="21510" spans="15:15" x14ac:dyDescent="0.3">
      <c r="O21510" s="5"/>
    </row>
    <row r="21511" spans="15:15" x14ac:dyDescent="0.3">
      <c r="O21511" s="5"/>
    </row>
    <row r="21512" spans="15:15" x14ac:dyDescent="0.3">
      <c r="O21512" s="5"/>
    </row>
    <row r="21513" spans="15:15" x14ac:dyDescent="0.3">
      <c r="O21513" s="5"/>
    </row>
    <row r="21514" spans="15:15" x14ac:dyDescent="0.3">
      <c r="O21514" s="5"/>
    </row>
    <row r="21515" spans="15:15" x14ac:dyDescent="0.3">
      <c r="O21515" s="5"/>
    </row>
    <row r="21516" spans="15:15" x14ac:dyDescent="0.3">
      <c r="O21516" s="5"/>
    </row>
    <row r="21517" spans="15:15" x14ac:dyDescent="0.3">
      <c r="O21517" s="5"/>
    </row>
    <row r="21518" spans="15:15" x14ac:dyDescent="0.3">
      <c r="O21518" s="5"/>
    </row>
    <row r="21519" spans="15:15" x14ac:dyDescent="0.3">
      <c r="O21519" s="5"/>
    </row>
    <row r="21520" spans="15:15" x14ac:dyDescent="0.3">
      <c r="O21520" s="5"/>
    </row>
    <row r="21521" spans="15:15" x14ac:dyDescent="0.3">
      <c r="O21521" s="5"/>
    </row>
    <row r="21522" spans="15:15" x14ac:dyDescent="0.3">
      <c r="O21522" s="5"/>
    </row>
    <row r="21523" spans="15:15" x14ac:dyDescent="0.3">
      <c r="O21523" s="5"/>
    </row>
    <row r="21524" spans="15:15" x14ac:dyDescent="0.3">
      <c r="O21524" s="5"/>
    </row>
    <row r="21525" spans="15:15" x14ac:dyDescent="0.3">
      <c r="O21525" s="5"/>
    </row>
    <row r="21526" spans="15:15" x14ac:dyDescent="0.3">
      <c r="O21526" s="5"/>
    </row>
    <row r="21527" spans="15:15" x14ac:dyDescent="0.3">
      <c r="O21527" s="5"/>
    </row>
    <row r="21528" spans="15:15" x14ac:dyDescent="0.3">
      <c r="O21528" s="5"/>
    </row>
    <row r="21529" spans="15:15" x14ac:dyDescent="0.3">
      <c r="O21529" s="5"/>
    </row>
    <row r="21530" spans="15:15" x14ac:dyDescent="0.3">
      <c r="O21530" s="5"/>
    </row>
    <row r="21531" spans="15:15" x14ac:dyDescent="0.3">
      <c r="O21531" s="5"/>
    </row>
    <row r="21532" spans="15:15" x14ac:dyDescent="0.3">
      <c r="O21532" s="5"/>
    </row>
    <row r="21533" spans="15:15" x14ac:dyDescent="0.3">
      <c r="O21533" s="5"/>
    </row>
    <row r="21534" spans="15:15" x14ac:dyDescent="0.3">
      <c r="O21534" s="5"/>
    </row>
    <row r="21535" spans="15:15" x14ac:dyDescent="0.3">
      <c r="O21535" s="5"/>
    </row>
    <row r="21536" spans="15:15" x14ac:dyDescent="0.3">
      <c r="O21536" s="5"/>
    </row>
    <row r="21537" spans="15:15" x14ac:dyDescent="0.3">
      <c r="O21537" s="5"/>
    </row>
    <row r="21538" spans="15:15" x14ac:dyDescent="0.3">
      <c r="O21538" s="5"/>
    </row>
    <row r="21539" spans="15:15" x14ac:dyDescent="0.3">
      <c r="O21539" s="5"/>
    </row>
    <row r="21540" spans="15:15" x14ac:dyDescent="0.3">
      <c r="O21540" s="5"/>
    </row>
    <row r="21541" spans="15:15" x14ac:dyDescent="0.3">
      <c r="O21541" s="5"/>
    </row>
    <row r="21542" spans="15:15" x14ac:dyDescent="0.3">
      <c r="O21542" s="5"/>
    </row>
    <row r="21543" spans="15:15" x14ac:dyDescent="0.3">
      <c r="O21543" s="5"/>
    </row>
    <row r="21544" spans="15:15" x14ac:dyDescent="0.3">
      <c r="O21544" s="5"/>
    </row>
    <row r="21545" spans="15:15" x14ac:dyDescent="0.3">
      <c r="O21545" s="5"/>
    </row>
    <row r="21546" spans="15:15" x14ac:dyDescent="0.3">
      <c r="O21546" s="5"/>
    </row>
    <row r="21547" spans="15:15" x14ac:dyDescent="0.3">
      <c r="O21547" s="5"/>
    </row>
    <row r="21548" spans="15:15" x14ac:dyDescent="0.3">
      <c r="O21548" s="5"/>
    </row>
    <row r="21549" spans="15:15" x14ac:dyDescent="0.3">
      <c r="O21549" s="5"/>
    </row>
    <row r="21550" spans="15:15" x14ac:dyDescent="0.3">
      <c r="O21550" s="5"/>
    </row>
    <row r="21551" spans="15:15" x14ac:dyDescent="0.3">
      <c r="O21551" s="5"/>
    </row>
    <row r="21552" spans="15:15" x14ac:dyDescent="0.3">
      <c r="O21552" s="5"/>
    </row>
    <row r="21553" spans="15:15" x14ac:dyDescent="0.3">
      <c r="O21553" s="5"/>
    </row>
    <row r="21554" spans="15:15" x14ac:dyDescent="0.3">
      <c r="O21554" s="5"/>
    </row>
    <row r="21555" spans="15:15" x14ac:dyDescent="0.3">
      <c r="O21555" s="5"/>
    </row>
    <row r="21556" spans="15:15" x14ac:dyDescent="0.3">
      <c r="O21556" s="5"/>
    </row>
    <row r="21557" spans="15:15" x14ac:dyDescent="0.3">
      <c r="O21557" s="5"/>
    </row>
    <row r="21558" spans="15:15" x14ac:dyDescent="0.3">
      <c r="O21558" s="5"/>
    </row>
    <row r="21559" spans="15:15" x14ac:dyDescent="0.3">
      <c r="O21559" s="5"/>
    </row>
    <row r="21560" spans="15:15" x14ac:dyDescent="0.3">
      <c r="O21560" s="5"/>
    </row>
    <row r="21561" spans="15:15" x14ac:dyDescent="0.3">
      <c r="O21561" s="5"/>
    </row>
    <row r="21562" spans="15:15" x14ac:dyDescent="0.3">
      <c r="O21562" s="5"/>
    </row>
    <row r="21563" spans="15:15" x14ac:dyDescent="0.3">
      <c r="O21563" s="5"/>
    </row>
    <row r="21564" spans="15:15" x14ac:dyDescent="0.3">
      <c r="O21564" s="5"/>
    </row>
    <row r="21565" spans="15:15" x14ac:dyDescent="0.3">
      <c r="O21565" s="5"/>
    </row>
    <row r="21566" spans="15:15" x14ac:dyDescent="0.3">
      <c r="O21566" s="5"/>
    </row>
    <row r="21567" spans="15:15" x14ac:dyDescent="0.3">
      <c r="O21567" s="5"/>
    </row>
    <row r="21568" spans="15:15" x14ac:dyDescent="0.3">
      <c r="O21568" s="5"/>
    </row>
    <row r="21569" spans="15:15" x14ac:dyDescent="0.3">
      <c r="O21569" s="5"/>
    </row>
    <row r="21570" spans="15:15" x14ac:dyDescent="0.3">
      <c r="O21570" s="5"/>
    </row>
    <row r="21571" spans="15:15" x14ac:dyDescent="0.3">
      <c r="O21571" s="5"/>
    </row>
    <row r="21572" spans="15:15" x14ac:dyDescent="0.3">
      <c r="O21572" s="5"/>
    </row>
    <row r="21573" spans="15:15" x14ac:dyDescent="0.3">
      <c r="O21573" s="5"/>
    </row>
    <row r="21574" spans="15:15" x14ac:dyDescent="0.3">
      <c r="O21574" s="5"/>
    </row>
    <row r="21575" spans="15:15" x14ac:dyDescent="0.3">
      <c r="O21575" s="5"/>
    </row>
    <row r="21576" spans="15:15" x14ac:dyDescent="0.3">
      <c r="O21576" s="5"/>
    </row>
    <row r="21577" spans="15:15" x14ac:dyDescent="0.3">
      <c r="O21577" s="5"/>
    </row>
    <row r="21578" spans="15:15" x14ac:dyDescent="0.3">
      <c r="O21578" s="5"/>
    </row>
    <row r="21579" spans="15:15" x14ac:dyDescent="0.3">
      <c r="O21579" s="5"/>
    </row>
    <row r="21580" spans="15:15" x14ac:dyDescent="0.3">
      <c r="O21580" s="5"/>
    </row>
    <row r="21581" spans="15:15" x14ac:dyDescent="0.3">
      <c r="O21581" s="5"/>
    </row>
    <row r="21582" spans="15:15" x14ac:dyDescent="0.3">
      <c r="O21582" s="5"/>
    </row>
    <row r="21583" spans="15:15" x14ac:dyDescent="0.3">
      <c r="O21583" s="5"/>
    </row>
    <row r="21584" spans="15:15" x14ac:dyDescent="0.3">
      <c r="O21584" s="5"/>
    </row>
    <row r="21585" spans="15:15" x14ac:dyDescent="0.3">
      <c r="O21585" s="5"/>
    </row>
    <row r="21586" spans="15:15" x14ac:dyDescent="0.3">
      <c r="O21586" s="5"/>
    </row>
    <row r="21587" spans="15:15" x14ac:dyDescent="0.3">
      <c r="O21587" s="5"/>
    </row>
    <row r="21588" spans="15:15" x14ac:dyDescent="0.3">
      <c r="O21588" s="5"/>
    </row>
    <row r="21589" spans="15:15" x14ac:dyDescent="0.3">
      <c r="O21589" s="5"/>
    </row>
    <row r="21590" spans="15:15" x14ac:dyDescent="0.3">
      <c r="O21590" s="5"/>
    </row>
    <row r="21591" spans="15:15" x14ac:dyDescent="0.3">
      <c r="O21591" s="5"/>
    </row>
    <row r="21592" spans="15:15" x14ac:dyDescent="0.3">
      <c r="O21592" s="5"/>
    </row>
    <row r="21593" spans="15:15" x14ac:dyDescent="0.3">
      <c r="O21593" s="5"/>
    </row>
    <row r="21594" spans="15:15" x14ac:dyDescent="0.3">
      <c r="O21594" s="5"/>
    </row>
    <row r="21595" spans="15:15" x14ac:dyDescent="0.3">
      <c r="O21595" s="5"/>
    </row>
    <row r="21596" spans="15:15" x14ac:dyDescent="0.3">
      <c r="O21596" s="5"/>
    </row>
    <row r="21597" spans="15:15" x14ac:dyDescent="0.3">
      <c r="O21597" s="5"/>
    </row>
    <row r="21598" spans="15:15" x14ac:dyDescent="0.3">
      <c r="O21598" s="5"/>
    </row>
    <row r="21599" spans="15:15" x14ac:dyDescent="0.3">
      <c r="O21599" s="5"/>
    </row>
    <row r="21600" spans="15:15" x14ac:dyDescent="0.3">
      <c r="O21600" s="5"/>
    </row>
    <row r="21601" spans="15:15" x14ac:dyDescent="0.3">
      <c r="O21601" s="5"/>
    </row>
    <row r="21602" spans="15:15" x14ac:dyDescent="0.3">
      <c r="O21602" s="5"/>
    </row>
    <row r="21603" spans="15:15" x14ac:dyDescent="0.3">
      <c r="O21603" s="5"/>
    </row>
    <row r="21604" spans="15:15" x14ac:dyDescent="0.3">
      <c r="O21604" s="5"/>
    </row>
    <row r="21605" spans="15:15" x14ac:dyDescent="0.3">
      <c r="O21605" s="5"/>
    </row>
    <row r="21606" spans="15:15" x14ac:dyDescent="0.3">
      <c r="O21606" s="5"/>
    </row>
    <row r="21607" spans="15:15" x14ac:dyDescent="0.3">
      <c r="O21607" s="5"/>
    </row>
    <row r="21608" spans="15:15" x14ac:dyDescent="0.3">
      <c r="O21608" s="5"/>
    </row>
    <row r="21609" spans="15:15" x14ac:dyDescent="0.3">
      <c r="O21609" s="5"/>
    </row>
    <row r="21610" spans="15:15" x14ac:dyDescent="0.3">
      <c r="O21610" s="5"/>
    </row>
    <row r="21611" spans="15:15" x14ac:dyDescent="0.3">
      <c r="O21611" s="5"/>
    </row>
    <row r="21612" spans="15:15" x14ac:dyDescent="0.3">
      <c r="O21612" s="5"/>
    </row>
    <row r="21613" spans="15:15" x14ac:dyDescent="0.3">
      <c r="O21613" s="5"/>
    </row>
    <row r="21614" spans="15:15" x14ac:dyDescent="0.3">
      <c r="O21614" s="5"/>
    </row>
    <row r="21615" spans="15:15" x14ac:dyDescent="0.3">
      <c r="O21615" s="5"/>
    </row>
    <row r="21616" spans="15:15" x14ac:dyDescent="0.3">
      <c r="O21616" s="5"/>
    </row>
    <row r="21617" spans="15:15" x14ac:dyDescent="0.3">
      <c r="O21617" s="5"/>
    </row>
    <row r="21618" spans="15:15" x14ac:dyDescent="0.3">
      <c r="O21618" s="5"/>
    </row>
    <row r="21619" spans="15:15" x14ac:dyDescent="0.3">
      <c r="O21619" s="5"/>
    </row>
    <row r="21620" spans="15:15" x14ac:dyDescent="0.3">
      <c r="O21620" s="5"/>
    </row>
    <row r="21621" spans="15:15" x14ac:dyDescent="0.3">
      <c r="O21621" s="5"/>
    </row>
    <row r="21622" spans="15:15" x14ac:dyDescent="0.3">
      <c r="O21622" s="5"/>
    </row>
    <row r="21623" spans="15:15" x14ac:dyDescent="0.3">
      <c r="O21623" s="5"/>
    </row>
    <row r="21624" spans="15:15" x14ac:dyDescent="0.3">
      <c r="O21624" s="5"/>
    </row>
    <row r="21625" spans="15:15" x14ac:dyDescent="0.3">
      <c r="O21625" s="5"/>
    </row>
    <row r="21626" spans="15:15" x14ac:dyDescent="0.3">
      <c r="O21626" s="5"/>
    </row>
    <row r="21627" spans="15:15" x14ac:dyDescent="0.3">
      <c r="O21627" s="5"/>
    </row>
    <row r="21628" spans="15:15" x14ac:dyDescent="0.3">
      <c r="O21628" s="5"/>
    </row>
    <row r="21629" spans="15:15" x14ac:dyDescent="0.3">
      <c r="O21629" s="5"/>
    </row>
    <row r="21630" spans="15:15" x14ac:dyDescent="0.3">
      <c r="O21630" s="5"/>
    </row>
    <row r="21631" spans="15:15" x14ac:dyDescent="0.3">
      <c r="O21631" s="5"/>
    </row>
    <row r="21632" spans="15:15" x14ac:dyDescent="0.3">
      <c r="O21632" s="5"/>
    </row>
    <row r="21633" spans="15:15" x14ac:dyDescent="0.3">
      <c r="O21633" s="5"/>
    </row>
    <row r="21634" spans="15:15" x14ac:dyDescent="0.3">
      <c r="O21634" s="5"/>
    </row>
    <row r="21635" spans="15:15" x14ac:dyDescent="0.3">
      <c r="O21635" s="5"/>
    </row>
    <row r="21636" spans="15:15" x14ac:dyDescent="0.3">
      <c r="O21636" s="5"/>
    </row>
    <row r="21637" spans="15:15" x14ac:dyDescent="0.3">
      <c r="O21637" s="5"/>
    </row>
    <row r="21638" spans="15:15" x14ac:dyDescent="0.3">
      <c r="O21638" s="5"/>
    </row>
    <row r="21639" spans="15:15" x14ac:dyDescent="0.3">
      <c r="O21639" s="5"/>
    </row>
    <row r="21640" spans="15:15" x14ac:dyDescent="0.3">
      <c r="O21640" s="5"/>
    </row>
    <row r="21641" spans="15:15" x14ac:dyDescent="0.3">
      <c r="O21641" s="5"/>
    </row>
    <row r="21642" spans="15:15" x14ac:dyDescent="0.3">
      <c r="O21642" s="5"/>
    </row>
    <row r="21643" spans="15:15" x14ac:dyDescent="0.3">
      <c r="O21643" s="5"/>
    </row>
    <row r="21644" spans="15:15" x14ac:dyDescent="0.3">
      <c r="O21644" s="5"/>
    </row>
    <row r="21645" spans="15:15" x14ac:dyDescent="0.3">
      <c r="O21645" s="5"/>
    </row>
    <row r="21646" spans="15:15" x14ac:dyDescent="0.3">
      <c r="O21646" s="5"/>
    </row>
    <row r="21647" spans="15:15" x14ac:dyDescent="0.3">
      <c r="O21647" s="5"/>
    </row>
    <row r="21648" spans="15:15" x14ac:dyDescent="0.3">
      <c r="O21648" s="5"/>
    </row>
    <row r="21649" spans="15:15" x14ac:dyDescent="0.3">
      <c r="O21649" s="5"/>
    </row>
    <row r="21650" spans="15:15" x14ac:dyDescent="0.3">
      <c r="O21650" s="5"/>
    </row>
    <row r="21651" spans="15:15" x14ac:dyDescent="0.3">
      <c r="O21651" s="5"/>
    </row>
    <row r="21652" spans="15:15" x14ac:dyDescent="0.3">
      <c r="O21652" s="5"/>
    </row>
    <row r="21653" spans="15:15" x14ac:dyDescent="0.3">
      <c r="O21653" s="5"/>
    </row>
    <row r="21654" spans="15:15" x14ac:dyDescent="0.3">
      <c r="O21654" s="5"/>
    </row>
    <row r="21655" spans="15:15" x14ac:dyDescent="0.3">
      <c r="O21655" s="5"/>
    </row>
    <row r="21656" spans="15:15" x14ac:dyDescent="0.3">
      <c r="O21656" s="5"/>
    </row>
    <row r="21657" spans="15:15" x14ac:dyDescent="0.3">
      <c r="O21657" s="5"/>
    </row>
    <row r="21658" spans="15:15" x14ac:dyDescent="0.3">
      <c r="O21658" s="5"/>
    </row>
    <row r="21659" spans="15:15" x14ac:dyDescent="0.3">
      <c r="O21659" s="5"/>
    </row>
    <row r="21660" spans="15:15" x14ac:dyDescent="0.3">
      <c r="O21660" s="5"/>
    </row>
    <row r="21661" spans="15:15" x14ac:dyDescent="0.3">
      <c r="O21661" s="5"/>
    </row>
    <row r="21662" spans="15:15" x14ac:dyDescent="0.3">
      <c r="O21662" s="5"/>
    </row>
    <row r="21663" spans="15:15" x14ac:dyDescent="0.3">
      <c r="O21663" s="5"/>
    </row>
    <row r="21664" spans="15:15" x14ac:dyDescent="0.3">
      <c r="O21664" s="5"/>
    </row>
    <row r="21665" spans="15:15" x14ac:dyDescent="0.3">
      <c r="O21665" s="5"/>
    </row>
    <row r="21666" spans="15:15" x14ac:dyDescent="0.3">
      <c r="O21666" s="5"/>
    </row>
    <row r="21667" spans="15:15" x14ac:dyDescent="0.3">
      <c r="O21667" s="5"/>
    </row>
    <row r="21668" spans="15:15" x14ac:dyDescent="0.3">
      <c r="O21668" s="5"/>
    </row>
    <row r="21669" spans="15:15" x14ac:dyDescent="0.3">
      <c r="O21669" s="5"/>
    </row>
    <row r="21670" spans="15:15" x14ac:dyDescent="0.3">
      <c r="O21670" s="5"/>
    </row>
    <row r="21671" spans="15:15" x14ac:dyDescent="0.3">
      <c r="O21671" s="5"/>
    </row>
    <row r="21672" spans="15:15" x14ac:dyDescent="0.3">
      <c r="O21672" s="5"/>
    </row>
    <row r="21673" spans="15:15" x14ac:dyDescent="0.3">
      <c r="O21673" s="5"/>
    </row>
    <row r="21674" spans="15:15" x14ac:dyDescent="0.3">
      <c r="O21674" s="5"/>
    </row>
    <row r="21675" spans="15:15" x14ac:dyDescent="0.3">
      <c r="O21675" s="5"/>
    </row>
    <row r="21676" spans="15:15" x14ac:dyDescent="0.3">
      <c r="O21676" s="5"/>
    </row>
    <row r="21677" spans="15:15" x14ac:dyDescent="0.3">
      <c r="O21677" s="5"/>
    </row>
    <row r="21678" spans="15:15" x14ac:dyDescent="0.3">
      <c r="O21678" s="5"/>
    </row>
    <row r="21679" spans="15:15" x14ac:dyDescent="0.3">
      <c r="O21679" s="5"/>
    </row>
    <row r="21680" spans="15:15" x14ac:dyDescent="0.3">
      <c r="O21680" s="5"/>
    </row>
    <row r="21681" spans="15:15" x14ac:dyDescent="0.3">
      <c r="O21681" s="5"/>
    </row>
    <row r="21682" spans="15:15" x14ac:dyDescent="0.3">
      <c r="O21682" s="5"/>
    </row>
    <row r="21683" spans="15:15" x14ac:dyDescent="0.3">
      <c r="O21683" s="5"/>
    </row>
    <row r="21684" spans="15:15" x14ac:dyDescent="0.3">
      <c r="O21684" s="5"/>
    </row>
    <row r="21685" spans="15:15" x14ac:dyDescent="0.3">
      <c r="O21685" s="5"/>
    </row>
    <row r="21686" spans="15:15" x14ac:dyDescent="0.3">
      <c r="O21686" s="5"/>
    </row>
    <row r="21687" spans="15:15" x14ac:dyDescent="0.3">
      <c r="O21687" s="5"/>
    </row>
    <row r="21688" spans="15:15" x14ac:dyDescent="0.3">
      <c r="O21688" s="5"/>
    </row>
    <row r="21689" spans="15:15" x14ac:dyDescent="0.3">
      <c r="O21689" s="5"/>
    </row>
    <row r="21690" spans="15:15" x14ac:dyDescent="0.3">
      <c r="O21690" s="5"/>
    </row>
    <row r="21691" spans="15:15" x14ac:dyDescent="0.3">
      <c r="O21691" s="5"/>
    </row>
    <row r="21692" spans="15:15" x14ac:dyDescent="0.3">
      <c r="O21692" s="5"/>
    </row>
    <row r="21693" spans="15:15" x14ac:dyDescent="0.3">
      <c r="O21693" s="5"/>
    </row>
    <row r="21694" spans="15:15" x14ac:dyDescent="0.3">
      <c r="O21694" s="5"/>
    </row>
    <row r="21695" spans="15:15" x14ac:dyDescent="0.3">
      <c r="O21695" s="5"/>
    </row>
    <row r="21696" spans="15:15" x14ac:dyDescent="0.3">
      <c r="O21696" s="5"/>
    </row>
    <row r="21697" spans="15:15" x14ac:dyDescent="0.3">
      <c r="O21697" s="5"/>
    </row>
    <row r="21698" spans="15:15" x14ac:dyDescent="0.3">
      <c r="O21698" s="5"/>
    </row>
    <row r="21699" spans="15:15" x14ac:dyDescent="0.3">
      <c r="O21699" s="5"/>
    </row>
    <row r="21700" spans="15:15" x14ac:dyDescent="0.3">
      <c r="O21700" s="5"/>
    </row>
    <row r="21701" spans="15:15" x14ac:dyDescent="0.3">
      <c r="O21701" s="5"/>
    </row>
    <row r="21702" spans="15:15" x14ac:dyDescent="0.3">
      <c r="O21702" s="5"/>
    </row>
    <row r="21703" spans="15:15" x14ac:dyDescent="0.3">
      <c r="O21703" s="5"/>
    </row>
    <row r="21704" spans="15:15" x14ac:dyDescent="0.3">
      <c r="O21704" s="5"/>
    </row>
    <row r="21705" spans="15:15" x14ac:dyDescent="0.3">
      <c r="O21705" s="5"/>
    </row>
    <row r="21706" spans="15:15" x14ac:dyDescent="0.3">
      <c r="O21706" s="5"/>
    </row>
    <row r="21707" spans="15:15" x14ac:dyDescent="0.3">
      <c r="O21707" s="5"/>
    </row>
    <row r="21708" spans="15:15" x14ac:dyDescent="0.3">
      <c r="O21708" s="5"/>
    </row>
    <row r="21709" spans="15:15" x14ac:dyDescent="0.3">
      <c r="O21709" s="5"/>
    </row>
    <row r="21710" spans="15:15" x14ac:dyDescent="0.3">
      <c r="O21710" s="5"/>
    </row>
    <row r="21711" spans="15:15" x14ac:dyDescent="0.3">
      <c r="O21711" s="5"/>
    </row>
    <row r="21712" spans="15:15" x14ac:dyDescent="0.3">
      <c r="O21712" s="5"/>
    </row>
    <row r="21713" spans="15:15" x14ac:dyDescent="0.3">
      <c r="O21713" s="5"/>
    </row>
    <row r="21714" spans="15:15" x14ac:dyDescent="0.3">
      <c r="O21714" s="5"/>
    </row>
    <row r="21715" spans="15:15" x14ac:dyDescent="0.3">
      <c r="O21715" s="5"/>
    </row>
    <row r="21716" spans="15:15" x14ac:dyDescent="0.3">
      <c r="O21716" s="5"/>
    </row>
    <row r="21717" spans="15:15" x14ac:dyDescent="0.3">
      <c r="O21717" s="5"/>
    </row>
    <row r="21718" spans="15:15" x14ac:dyDescent="0.3">
      <c r="O21718" s="5"/>
    </row>
    <row r="21719" spans="15:15" x14ac:dyDescent="0.3">
      <c r="O21719" s="5"/>
    </row>
    <row r="21720" spans="15:15" x14ac:dyDescent="0.3">
      <c r="O21720" s="5"/>
    </row>
    <row r="21721" spans="15:15" x14ac:dyDescent="0.3">
      <c r="O21721" s="5"/>
    </row>
    <row r="21722" spans="15:15" x14ac:dyDescent="0.3">
      <c r="O21722" s="5"/>
    </row>
    <row r="21723" spans="15:15" x14ac:dyDescent="0.3">
      <c r="O21723" s="5"/>
    </row>
    <row r="21724" spans="15:15" x14ac:dyDescent="0.3">
      <c r="O21724" s="5"/>
    </row>
    <row r="21725" spans="15:15" x14ac:dyDescent="0.3">
      <c r="O21725" s="5"/>
    </row>
    <row r="21726" spans="15:15" x14ac:dyDescent="0.3">
      <c r="O21726" s="5"/>
    </row>
    <row r="21727" spans="15:15" x14ac:dyDescent="0.3">
      <c r="O21727" s="5"/>
    </row>
    <row r="21728" spans="15:15" x14ac:dyDescent="0.3">
      <c r="O21728" s="5"/>
    </row>
    <row r="21729" spans="15:15" x14ac:dyDescent="0.3">
      <c r="O21729" s="5"/>
    </row>
    <row r="21730" spans="15:15" x14ac:dyDescent="0.3">
      <c r="O21730" s="5"/>
    </row>
    <row r="21731" spans="15:15" x14ac:dyDescent="0.3">
      <c r="O21731" s="5"/>
    </row>
    <row r="21732" spans="15:15" x14ac:dyDescent="0.3">
      <c r="O21732" s="5"/>
    </row>
    <row r="21733" spans="15:15" x14ac:dyDescent="0.3">
      <c r="O21733" s="5"/>
    </row>
    <row r="21734" spans="15:15" x14ac:dyDescent="0.3">
      <c r="O21734" s="5"/>
    </row>
    <row r="21735" spans="15:15" x14ac:dyDescent="0.3">
      <c r="O21735" s="5"/>
    </row>
    <row r="21736" spans="15:15" x14ac:dyDescent="0.3">
      <c r="O21736" s="5"/>
    </row>
    <row r="21737" spans="15:15" x14ac:dyDescent="0.3">
      <c r="O21737" s="5"/>
    </row>
    <row r="21738" spans="15:15" x14ac:dyDescent="0.3">
      <c r="O21738" s="5"/>
    </row>
    <row r="21739" spans="15:15" x14ac:dyDescent="0.3">
      <c r="O21739" s="5"/>
    </row>
    <row r="21740" spans="15:15" x14ac:dyDescent="0.3">
      <c r="O21740" s="5"/>
    </row>
    <row r="21741" spans="15:15" x14ac:dyDescent="0.3">
      <c r="O21741" s="5"/>
    </row>
    <row r="21742" spans="15:15" x14ac:dyDescent="0.3">
      <c r="O21742" s="5"/>
    </row>
    <row r="21743" spans="15:15" x14ac:dyDescent="0.3">
      <c r="O21743" s="5"/>
    </row>
    <row r="21744" spans="15:15" x14ac:dyDescent="0.3">
      <c r="O21744" s="5"/>
    </row>
    <row r="21745" spans="15:15" x14ac:dyDescent="0.3">
      <c r="O21745" s="5"/>
    </row>
    <row r="21746" spans="15:15" x14ac:dyDescent="0.3">
      <c r="O21746" s="5"/>
    </row>
    <row r="21747" spans="15:15" x14ac:dyDescent="0.3">
      <c r="O21747" s="5"/>
    </row>
    <row r="21748" spans="15:15" x14ac:dyDescent="0.3">
      <c r="O21748" s="5"/>
    </row>
    <row r="21749" spans="15:15" x14ac:dyDescent="0.3">
      <c r="O21749" s="5"/>
    </row>
    <row r="21750" spans="15:15" x14ac:dyDescent="0.3">
      <c r="O21750" s="5"/>
    </row>
    <row r="21751" spans="15:15" x14ac:dyDescent="0.3">
      <c r="O21751" s="5"/>
    </row>
    <row r="21752" spans="15:15" x14ac:dyDescent="0.3">
      <c r="O21752" s="5"/>
    </row>
    <row r="21753" spans="15:15" x14ac:dyDescent="0.3">
      <c r="O21753" s="5"/>
    </row>
    <row r="21754" spans="15:15" x14ac:dyDescent="0.3">
      <c r="O21754" s="5"/>
    </row>
    <row r="21755" spans="15:15" x14ac:dyDescent="0.3">
      <c r="O21755" s="5"/>
    </row>
    <row r="21756" spans="15:15" x14ac:dyDescent="0.3">
      <c r="O21756" s="5"/>
    </row>
    <row r="21757" spans="15:15" x14ac:dyDescent="0.3">
      <c r="O21757" s="5"/>
    </row>
    <row r="21758" spans="15:15" x14ac:dyDescent="0.3">
      <c r="O21758" s="5"/>
    </row>
    <row r="21759" spans="15:15" x14ac:dyDescent="0.3">
      <c r="O21759" s="5"/>
    </row>
    <row r="21760" spans="15:15" x14ac:dyDescent="0.3">
      <c r="O21760" s="5"/>
    </row>
    <row r="21761" spans="15:15" x14ac:dyDescent="0.3">
      <c r="O21761" s="5"/>
    </row>
    <row r="21762" spans="15:15" x14ac:dyDescent="0.3">
      <c r="O21762" s="5"/>
    </row>
    <row r="21763" spans="15:15" x14ac:dyDescent="0.3">
      <c r="O21763" s="5"/>
    </row>
    <row r="21764" spans="15:15" x14ac:dyDescent="0.3">
      <c r="O21764" s="5"/>
    </row>
    <row r="21765" spans="15:15" x14ac:dyDescent="0.3">
      <c r="O21765" s="5"/>
    </row>
    <row r="21766" spans="15:15" x14ac:dyDescent="0.3">
      <c r="O21766" s="5"/>
    </row>
    <row r="21767" spans="15:15" x14ac:dyDescent="0.3">
      <c r="O21767" s="5"/>
    </row>
    <row r="21768" spans="15:15" x14ac:dyDescent="0.3">
      <c r="O21768" s="5"/>
    </row>
    <row r="21769" spans="15:15" x14ac:dyDescent="0.3">
      <c r="O21769" s="5"/>
    </row>
    <row r="21770" spans="15:15" x14ac:dyDescent="0.3">
      <c r="O21770" s="5"/>
    </row>
    <row r="21771" spans="15:15" x14ac:dyDescent="0.3">
      <c r="O21771" s="5"/>
    </row>
    <row r="21772" spans="15:15" x14ac:dyDescent="0.3">
      <c r="O21772" s="5"/>
    </row>
    <row r="21773" spans="15:15" x14ac:dyDescent="0.3">
      <c r="O21773" s="5"/>
    </row>
    <row r="21774" spans="15:15" x14ac:dyDescent="0.3">
      <c r="O21774" s="5"/>
    </row>
    <row r="21775" spans="15:15" x14ac:dyDescent="0.3">
      <c r="O21775" s="5"/>
    </row>
    <row r="21776" spans="15:15" x14ac:dyDescent="0.3">
      <c r="O21776" s="5"/>
    </row>
    <row r="21777" spans="15:15" x14ac:dyDescent="0.3">
      <c r="O21777" s="5"/>
    </row>
    <row r="21778" spans="15:15" x14ac:dyDescent="0.3">
      <c r="O21778" s="5"/>
    </row>
    <row r="21779" spans="15:15" x14ac:dyDescent="0.3">
      <c r="O21779" s="5"/>
    </row>
    <row r="21780" spans="15:15" x14ac:dyDescent="0.3">
      <c r="O21780" s="5"/>
    </row>
    <row r="21781" spans="15:15" x14ac:dyDescent="0.3">
      <c r="O21781" s="5"/>
    </row>
    <row r="21782" spans="15:15" x14ac:dyDescent="0.3">
      <c r="O21782" s="5"/>
    </row>
    <row r="21783" spans="15:15" x14ac:dyDescent="0.3">
      <c r="O21783" s="5"/>
    </row>
    <row r="21784" spans="15:15" x14ac:dyDescent="0.3">
      <c r="O21784" s="5"/>
    </row>
    <row r="21785" spans="15:15" x14ac:dyDescent="0.3">
      <c r="O21785" s="5"/>
    </row>
    <row r="21786" spans="15:15" x14ac:dyDescent="0.3">
      <c r="O21786" s="5"/>
    </row>
    <row r="21787" spans="15:15" x14ac:dyDescent="0.3">
      <c r="O21787" s="5"/>
    </row>
    <row r="21788" spans="15:15" x14ac:dyDescent="0.3">
      <c r="O21788" s="5"/>
    </row>
    <row r="21789" spans="15:15" x14ac:dyDescent="0.3">
      <c r="O21789" s="5"/>
    </row>
    <row r="21790" spans="15:15" x14ac:dyDescent="0.3">
      <c r="O21790" s="5"/>
    </row>
    <row r="21791" spans="15:15" x14ac:dyDescent="0.3">
      <c r="O21791" s="5"/>
    </row>
    <row r="21792" spans="15:15" x14ac:dyDescent="0.3">
      <c r="O21792" s="5"/>
    </row>
    <row r="21793" spans="15:15" x14ac:dyDescent="0.3">
      <c r="O21793" s="5"/>
    </row>
    <row r="21794" spans="15:15" x14ac:dyDescent="0.3">
      <c r="O21794" s="5"/>
    </row>
    <row r="21795" spans="15:15" x14ac:dyDescent="0.3">
      <c r="O21795" s="5"/>
    </row>
    <row r="21796" spans="15:15" x14ac:dyDescent="0.3">
      <c r="O21796" s="5"/>
    </row>
    <row r="21797" spans="15:15" x14ac:dyDescent="0.3">
      <c r="O21797" s="5"/>
    </row>
    <row r="21798" spans="15:15" x14ac:dyDescent="0.3">
      <c r="O21798" s="5"/>
    </row>
    <row r="21799" spans="15:15" x14ac:dyDescent="0.3">
      <c r="O21799" s="5"/>
    </row>
    <row r="21800" spans="15:15" x14ac:dyDescent="0.3">
      <c r="O21800" s="5"/>
    </row>
    <row r="21801" spans="15:15" x14ac:dyDescent="0.3">
      <c r="O21801" s="5"/>
    </row>
    <row r="21802" spans="15:15" x14ac:dyDescent="0.3">
      <c r="O21802" s="5"/>
    </row>
    <row r="21803" spans="15:15" x14ac:dyDescent="0.3">
      <c r="O21803" s="5"/>
    </row>
    <row r="21804" spans="15:15" x14ac:dyDescent="0.3">
      <c r="O21804" s="5"/>
    </row>
    <row r="21805" spans="15:15" x14ac:dyDescent="0.3">
      <c r="O21805" s="5"/>
    </row>
    <row r="21806" spans="15:15" x14ac:dyDescent="0.3">
      <c r="O21806" s="5"/>
    </row>
    <row r="21807" spans="15:15" x14ac:dyDescent="0.3">
      <c r="O21807" s="5"/>
    </row>
    <row r="21808" spans="15:15" x14ac:dyDescent="0.3">
      <c r="O21808" s="5"/>
    </row>
    <row r="21809" spans="15:15" x14ac:dyDescent="0.3">
      <c r="O21809" s="5"/>
    </row>
    <row r="21810" spans="15:15" x14ac:dyDescent="0.3">
      <c r="O21810" s="5"/>
    </row>
    <row r="21811" spans="15:15" x14ac:dyDescent="0.3">
      <c r="O21811" s="5"/>
    </row>
    <row r="21812" spans="15:15" x14ac:dyDescent="0.3">
      <c r="O21812" s="5"/>
    </row>
    <row r="21813" spans="15:15" x14ac:dyDescent="0.3">
      <c r="O21813" s="5"/>
    </row>
    <row r="21814" spans="15:15" x14ac:dyDescent="0.3">
      <c r="O21814" s="5"/>
    </row>
    <row r="21815" spans="15:15" x14ac:dyDescent="0.3">
      <c r="O21815" s="5"/>
    </row>
    <row r="21816" spans="15:15" x14ac:dyDescent="0.3">
      <c r="O21816" s="5"/>
    </row>
    <row r="21817" spans="15:15" x14ac:dyDescent="0.3">
      <c r="O21817" s="5"/>
    </row>
    <row r="21818" spans="15:15" x14ac:dyDescent="0.3">
      <c r="O21818" s="5"/>
    </row>
    <row r="21819" spans="15:15" x14ac:dyDescent="0.3">
      <c r="O21819" s="5"/>
    </row>
    <row r="21820" spans="15:15" x14ac:dyDescent="0.3">
      <c r="O21820" s="5"/>
    </row>
    <row r="21821" spans="15:15" x14ac:dyDescent="0.3">
      <c r="O21821" s="5"/>
    </row>
    <row r="21822" spans="15:15" x14ac:dyDescent="0.3">
      <c r="O21822" s="5"/>
    </row>
    <row r="21823" spans="15:15" x14ac:dyDescent="0.3">
      <c r="O21823" s="5"/>
    </row>
    <row r="21824" spans="15:15" x14ac:dyDescent="0.3">
      <c r="O21824" s="5"/>
    </row>
    <row r="21825" spans="15:15" x14ac:dyDescent="0.3">
      <c r="O21825" s="5"/>
    </row>
    <row r="21826" spans="15:15" x14ac:dyDescent="0.3">
      <c r="O21826" s="5"/>
    </row>
    <row r="21827" spans="15:15" x14ac:dyDescent="0.3">
      <c r="O21827" s="5"/>
    </row>
    <row r="21828" spans="15:15" x14ac:dyDescent="0.3">
      <c r="O21828" s="5"/>
    </row>
    <row r="21829" spans="15:15" x14ac:dyDescent="0.3">
      <c r="O21829" s="5"/>
    </row>
    <row r="21830" spans="15:15" x14ac:dyDescent="0.3">
      <c r="O21830" s="5"/>
    </row>
    <row r="21831" spans="15:15" x14ac:dyDescent="0.3">
      <c r="O21831" s="5"/>
    </row>
    <row r="21832" spans="15:15" x14ac:dyDescent="0.3">
      <c r="O21832" s="5"/>
    </row>
    <row r="21833" spans="15:15" x14ac:dyDescent="0.3">
      <c r="O21833" s="5"/>
    </row>
    <row r="21834" spans="15:15" x14ac:dyDescent="0.3">
      <c r="O21834" s="5"/>
    </row>
    <row r="21835" spans="15:15" x14ac:dyDescent="0.3">
      <c r="O21835" s="5"/>
    </row>
    <row r="21836" spans="15:15" x14ac:dyDescent="0.3">
      <c r="O21836" s="5"/>
    </row>
    <row r="21837" spans="15:15" x14ac:dyDescent="0.3">
      <c r="O21837" s="5"/>
    </row>
    <row r="21838" spans="15:15" x14ac:dyDescent="0.3">
      <c r="O21838" s="5"/>
    </row>
    <row r="21839" spans="15:15" x14ac:dyDescent="0.3">
      <c r="O21839" s="5"/>
    </row>
    <row r="21840" spans="15:15" x14ac:dyDescent="0.3">
      <c r="O21840" s="5"/>
    </row>
    <row r="21841" spans="15:15" x14ac:dyDescent="0.3">
      <c r="O21841" s="5"/>
    </row>
    <row r="21842" spans="15:15" x14ac:dyDescent="0.3">
      <c r="O21842" s="5"/>
    </row>
    <row r="21843" spans="15:15" x14ac:dyDescent="0.3">
      <c r="O21843" s="5"/>
    </row>
    <row r="21844" spans="15:15" x14ac:dyDescent="0.3">
      <c r="O21844" s="5"/>
    </row>
    <row r="21845" spans="15:15" x14ac:dyDescent="0.3">
      <c r="O21845" s="5"/>
    </row>
    <row r="21846" spans="15:15" x14ac:dyDescent="0.3">
      <c r="O21846" s="5"/>
    </row>
    <row r="21847" spans="15:15" x14ac:dyDescent="0.3">
      <c r="O21847" s="5"/>
    </row>
    <row r="21848" spans="15:15" x14ac:dyDescent="0.3">
      <c r="O21848" s="5"/>
    </row>
    <row r="21849" spans="15:15" x14ac:dyDescent="0.3">
      <c r="O21849" s="5"/>
    </row>
    <row r="21850" spans="15:15" x14ac:dyDescent="0.3">
      <c r="O21850" s="5"/>
    </row>
    <row r="21851" spans="15:15" x14ac:dyDescent="0.3">
      <c r="O21851" s="5"/>
    </row>
    <row r="21852" spans="15:15" x14ac:dyDescent="0.3">
      <c r="O21852" s="5"/>
    </row>
    <row r="21853" spans="15:15" x14ac:dyDescent="0.3">
      <c r="O21853" s="5"/>
    </row>
    <row r="21854" spans="15:15" x14ac:dyDescent="0.3">
      <c r="O21854" s="5"/>
    </row>
    <row r="21855" spans="15:15" x14ac:dyDescent="0.3">
      <c r="O21855" s="5"/>
    </row>
    <row r="21856" spans="15:15" x14ac:dyDescent="0.3">
      <c r="O21856" s="5"/>
    </row>
    <row r="21857" spans="15:15" x14ac:dyDescent="0.3">
      <c r="O21857" s="5"/>
    </row>
    <row r="21858" spans="15:15" x14ac:dyDescent="0.3">
      <c r="O21858" s="5"/>
    </row>
    <row r="21859" spans="15:15" x14ac:dyDescent="0.3">
      <c r="O21859" s="5"/>
    </row>
    <row r="21860" spans="15:15" x14ac:dyDescent="0.3">
      <c r="O21860" s="5"/>
    </row>
    <row r="21861" spans="15:15" x14ac:dyDescent="0.3">
      <c r="O21861" s="5"/>
    </row>
    <row r="21862" spans="15:15" x14ac:dyDescent="0.3">
      <c r="O21862" s="5"/>
    </row>
    <row r="21863" spans="15:15" x14ac:dyDescent="0.3">
      <c r="O21863" s="5"/>
    </row>
    <row r="21864" spans="15:15" x14ac:dyDescent="0.3">
      <c r="O21864" s="5"/>
    </row>
    <row r="21865" spans="15:15" x14ac:dyDescent="0.3">
      <c r="O21865" s="5"/>
    </row>
    <row r="21866" spans="15:15" x14ac:dyDescent="0.3">
      <c r="O21866" s="5"/>
    </row>
    <row r="21867" spans="15:15" x14ac:dyDescent="0.3">
      <c r="O21867" s="5"/>
    </row>
    <row r="21868" spans="15:15" x14ac:dyDescent="0.3">
      <c r="O21868" s="5"/>
    </row>
    <row r="21869" spans="15:15" x14ac:dyDescent="0.3">
      <c r="O21869" s="5"/>
    </row>
    <row r="21870" spans="15:15" x14ac:dyDescent="0.3">
      <c r="O21870" s="5"/>
    </row>
    <row r="21871" spans="15:15" x14ac:dyDescent="0.3">
      <c r="O21871" s="5"/>
    </row>
    <row r="21872" spans="15:15" x14ac:dyDescent="0.3">
      <c r="O21872" s="5"/>
    </row>
    <row r="21873" spans="15:15" x14ac:dyDescent="0.3">
      <c r="O21873" s="5"/>
    </row>
    <row r="21874" spans="15:15" x14ac:dyDescent="0.3">
      <c r="O21874" s="5"/>
    </row>
    <row r="21875" spans="15:15" x14ac:dyDescent="0.3">
      <c r="O21875" s="5"/>
    </row>
    <row r="21876" spans="15:15" x14ac:dyDescent="0.3">
      <c r="O21876" s="5"/>
    </row>
    <row r="21877" spans="15:15" x14ac:dyDescent="0.3">
      <c r="O21877" s="5"/>
    </row>
    <row r="21878" spans="15:15" x14ac:dyDescent="0.3">
      <c r="O21878" s="5"/>
    </row>
    <row r="21879" spans="15:15" x14ac:dyDescent="0.3">
      <c r="O21879" s="5"/>
    </row>
    <row r="21880" spans="15:15" x14ac:dyDescent="0.3">
      <c r="O21880" s="5"/>
    </row>
    <row r="21881" spans="15:15" x14ac:dyDescent="0.3">
      <c r="O21881" s="5"/>
    </row>
    <row r="21882" spans="15:15" x14ac:dyDescent="0.3">
      <c r="O21882" s="5"/>
    </row>
    <row r="21883" spans="15:15" x14ac:dyDescent="0.3">
      <c r="O21883" s="5"/>
    </row>
    <row r="21884" spans="15:15" x14ac:dyDescent="0.3">
      <c r="O21884" s="5"/>
    </row>
    <row r="21885" spans="15:15" x14ac:dyDescent="0.3">
      <c r="O21885" s="5"/>
    </row>
    <row r="21886" spans="15:15" x14ac:dyDescent="0.3">
      <c r="O21886" s="5"/>
    </row>
    <row r="21887" spans="15:15" x14ac:dyDescent="0.3">
      <c r="O21887" s="5"/>
    </row>
    <row r="21888" spans="15:15" x14ac:dyDescent="0.3">
      <c r="O21888" s="5"/>
    </row>
    <row r="21889" spans="15:15" x14ac:dyDescent="0.3">
      <c r="O21889" s="5"/>
    </row>
    <row r="21890" spans="15:15" x14ac:dyDescent="0.3">
      <c r="O21890" s="5"/>
    </row>
    <row r="21891" spans="15:15" x14ac:dyDescent="0.3">
      <c r="O21891" s="5"/>
    </row>
    <row r="21892" spans="15:15" x14ac:dyDescent="0.3">
      <c r="O21892" s="5"/>
    </row>
    <row r="21893" spans="15:15" x14ac:dyDescent="0.3">
      <c r="O21893" s="5"/>
    </row>
    <row r="21894" spans="15:15" x14ac:dyDescent="0.3">
      <c r="O21894" s="5"/>
    </row>
    <row r="21895" spans="15:15" x14ac:dyDescent="0.3">
      <c r="O21895" s="5"/>
    </row>
    <row r="21896" spans="15:15" x14ac:dyDescent="0.3">
      <c r="O21896" s="5"/>
    </row>
    <row r="21897" spans="15:15" x14ac:dyDescent="0.3">
      <c r="O21897" s="5"/>
    </row>
    <row r="21898" spans="15:15" x14ac:dyDescent="0.3">
      <c r="O21898" s="5"/>
    </row>
    <row r="21899" spans="15:15" x14ac:dyDescent="0.3">
      <c r="O21899" s="5"/>
    </row>
    <row r="21900" spans="15:15" x14ac:dyDescent="0.3">
      <c r="O21900" s="5"/>
    </row>
    <row r="21901" spans="15:15" x14ac:dyDescent="0.3">
      <c r="O21901" s="5"/>
    </row>
    <row r="21902" spans="15:15" x14ac:dyDescent="0.3">
      <c r="O21902" s="5"/>
    </row>
    <row r="21903" spans="15:15" x14ac:dyDescent="0.3">
      <c r="O21903" s="5"/>
    </row>
    <row r="21904" spans="15:15" x14ac:dyDescent="0.3">
      <c r="O21904" s="5"/>
    </row>
    <row r="21905" spans="15:15" x14ac:dyDescent="0.3">
      <c r="O21905" s="5"/>
    </row>
    <row r="21906" spans="15:15" x14ac:dyDescent="0.3">
      <c r="O21906" s="5"/>
    </row>
    <row r="21907" spans="15:15" x14ac:dyDescent="0.3">
      <c r="O21907" s="5"/>
    </row>
    <row r="21908" spans="15:15" x14ac:dyDescent="0.3">
      <c r="O21908" s="5"/>
    </row>
    <row r="21909" spans="15:15" x14ac:dyDescent="0.3">
      <c r="O21909" s="5"/>
    </row>
    <row r="21910" spans="15:15" x14ac:dyDescent="0.3">
      <c r="O21910" s="5"/>
    </row>
    <row r="21911" spans="15:15" x14ac:dyDescent="0.3">
      <c r="O21911" s="5"/>
    </row>
    <row r="21912" spans="15:15" x14ac:dyDescent="0.3">
      <c r="O21912" s="5"/>
    </row>
    <row r="21913" spans="15:15" x14ac:dyDescent="0.3">
      <c r="O21913" s="5"/>
    </row>
    <row r="21914" spans="15:15" x14ac:dyDescent="0.3">
      <c r="O21914" s="5"/>
    </row>
    <row r="21915" spans="15:15" x14ac:dyDescent="0.3">
      <c r="O21915" s="5"/>
    </row>
    <row r="21916" spans="15:15" x14ac:dyDescent="0.3">
      <c r="O21916" s="5"/>
    </row>
    <row r="21917" spans="15:15" x14ac:dyDescent="0.3">
      <c r="O21917" s="5"/>
    </row>
    <row r="21918" spans="15:15" x14ac:dyDescent="0.3">
      <c r="O21918" s="5"/>
    </row>
    <row r="21919" spans="15:15" x14ac:dyDescent="0.3">
      <c r="O21919" s="5"/>
    </row>
    <row r="21920" spans="15:15" x14ac:dyDescent="0.3">
      <c r="O21920" s="5"/>
    </row>
    <row r="21921" spans="15:15" x14ac:dyDescent="0.3">
      <c r="O21921" s="5"/>
    </row>
    <row r="21922" spans="15:15" x14ac:dyDescent="0.3">
      <c r="O21922" s="5"/>
    </row>
    <row r="21923" spans="15:15" x14ac:dyDescent="0.3">
      <c r="O21923" s="5"/>
    </row>
    <row r="21924" spans="15:15" x14ac:dyDescent="0.3">
      <c r="O21924" s="5"/>
    </row>
    <row r="21925" spans="15:15" x14ac:dyDescent="0.3">
      <c r="O21925" s="5"/>
    </row>
    <row r="21926" spans="15:15" x14ac:dyDescent="0.3">
      <c r="O21926" s="5"/>
    </row>
    <row r="21927" spans="15:15" x14ac:dyDescent="0.3">
      <c r="O21927" s="5"/>
    </row>
    <row r="21928" spans="15:15" x14ac:dyDescent="0.3">
      <c r="O21928" s="5"/>
    </row>
    <row r="21929" spans="15:15" x14ac:dyDescent="0.3">
      <c r="O21929" s="5"/>
    </row>
    <row r="21930" spans="15:15" x14ac:dyDescent="0.3">
      <c r="O21930" s="5"/>
    </row>
    <row r="21931" spans="15:15" x14ac:dyDescent="0.3">
      <c r="O21931" s="5"/>
    </row>
    <row r="21932" spans="15:15" x14ac:dyDescent="0.3">
      <c r="O21932" s="5"/>
    </row>
    <row r="21933" spans="15:15" x14ac:dyDescent="0.3">
      <c r="O21933" s="5"/>
    </row>
    <row r="21934" spans="15:15" x14ac:dyDescent="0.3">
      <c r="O21934" s="5"/>
    </row>
    <row r="21935" spans="15:15" x14ac:dyDescent="0.3">
      <c r="O21935" s="5"/>
    </row>
    <row r="21936" spans="15:15" x14ac:dyDescent="0.3">
      <c r="O21936" s="5"/>
    </row>
    <row r="21937" spans="15:15" x14ac:dyDescent="0.3">
      <c r="O21937" s="5"/>
    </row>
    <row r="21938" spans="15:15" x14ac:dyDescent="0.3">
      <c r="O21938" s="5"/>
    </row>
    <row r="21939" spans="15:15" x14ac:dyDescent="0.3">
      <c r="O21939" s="5"/>
    </row>
    <row r="21940" spans="15:15" x14ac:dyDescent="0.3">
      <c r="O21940" s="5"/>
    </row>
    <row r="21941" spans="15:15" x14ac:dyDescent="0.3">
      <c r="O21941" s="5"/>
    </row>
    <row r="21942" spans="15:15" x14ac:dyDescent="0.3">
      <c r="O21942" s="5"/>
    </row>
    <row r="21943" spans="15:15" x14ac:dyDescent="0.3">
      <c r="O21943" s="5"/>
    </row>
    <row r="21944" spans="15:15" x14ac:dyDescent="0.3">
      <c r="O21944" s="5"/>
    </row>
    <row r="21945" spans="15:15" x14ac:dyDescent="0.3">
      <c r="O21945" s="5"/>
    </row>
    <row r="21946" spans="15:15" x14ac:dyDescent="0.3">
      <c r="O21946" s="5"/>
    </row>
    <row r="21947" spans="15:15" x14ac:dyDescent="0.3">
      <c r="O21947" s="5"/>
    </row>
    <row r="21948" spans="15:15" x14ac:dyDescent="0.3">
      <c r="O21948" s="5"/>
    </row>
    <row r="21949" spans="15:15" x14ac:dyDescent="0.3">
      <c r="O21949" s="5"/>
    </row>
    <row r="21950" spans="15:15" x14ac:dyDescent="0.3">
      <c r="O21950" s="5"/>
    </row>
    <row r="21951" spans="15:15" x14ac:dyDescent="0.3">
      <c r="O21951" s="5"/>
    </row>
    <row r="21952" spans="15:15" x14ac:dyDescent="0.3">
      <c r="O21952" s="5"/>
    </row>
    <row r="21953" spans="15:15" x14ac:dyDescent="0.3">
      <c r="O21953" s="5"/>
    </row>
    <row r="21954" spans="15:15" x14ac:dyDescent="0.3">
      <c r="O21954" s="5"/>
    </row>
    <row r="21955" spans="15:15" x14ac:dyDescent="0.3">
      <c r="O21955" s="5"/>
    </row>
    <row r="21956" spans="15:15" x14ac:dyDescent="0.3">
      <c r="O21956" s="5"/>
    </row>
    <row r="21957" spans="15:15" x14ac:dyDescent="0.3">
      <c r="O21957" s="5"/>
    </row>
    <row r="21958" spans="15:15" x14ac:dyDescent="0.3">
      <c r="O21958" s="5"/>
    </row>
    <row r="21959" spans="15:15" x14ac:dyDescent="0.3">
      <c r="O21959" s="5"/>
    </row>
    <row r="21960" spans="15:15" x14ac:dyDescent="0.3">
      <c r="O21960" s="5"/>
    </row>
    <row r="21961" spans="15:15" x14ac:dyDescent="0.3">
      <c r="O21961" s="5"/>
    </row>
    <row r="21962" spans="15:15" x14ac:dyDescent="0.3">
      <c r="O21962" s="5"/>
    </row>
    <row r="21963" spans="15:15" x14ac:dyDescent="0.3">
      <c r="O21963" s="5"/>
    </row>
    <row r="21964" spans="15:15" x14ac:dyDescent="0.3">
      <c r="O21964" s="5"/>
    </row>
    <row r="21965" spans="15:15" x14ac:dyDescent="0.3">
      <c r="O21965" s="5"/>
    </row>
    <row r="21966" spans="15:15" x14ac:dyDescent="0.3">
      <c r="O21966" s="5"/>
    </row>
    <row r="21967" spans="15:15" x14ac:dyDescent="0.3">
      <c r="O21967" s="5"/>
    </row>
    <row r="21968" spans="15:15" x14ac:dyDescent="0.3">
      <c r="O21968" s="5"/>
    </row>
    <row r="21969" spans="15:15" x14ac:dyDescent="0.3">
      <c r="O21969" s="5"/>
    </row>
    <row r="21970" spans="15:15" x14ac:dyDescent="0.3">
      <c r="O21970" s="5"/>
    </row>
    <row r="21971" spans="15:15" x14ac:dyDescent="0.3">
      <c r="O21971" s="5"/>
    </row>
    <row r="21972" spans="15:15" x14ac:dyDescent="0.3">
      <c r="O21972" s="5"/>
    </row>
    <row r="21973" spans="15:15" x14ac:dyDescent="0.3">
      <c r="O21973" s="5"/>
    </row>
    <row r="21974" spans="15:15" x14ac:dyDescent="0.3">
      <c r="O21974" s="5"/>
    </row>
    <row r="21975" spans="15:15" x14ac:dyDescent="0.3">
      <c r="O21975" s="5"/>
    </row>
    <row r="21976" spans="15:15" x14ac:dyDescent="0.3">
      <c r="O21976" s="5"/>
    </row>
    <row r="21977" spans="15:15" x14ac:dyDescent="0.3">
      <c r="O21977" s="5"/>
    </row>
    <row r="21978" spans="15:15" x14ac:dyDescent="0.3">
      <c r="O21978" s="5"/>
    </row>
    <row r="21979" spans="15:15" x14ac:dyDescent="0.3">
      <c r="O21979" s="5"/>
    </row>
    <row r="21980" spans="15:15" x14ac:dyDescent="0.3">
      <c r="O21980" s="5"/>
    </row>
    <row r="21981" spans="15:15" x14ac:dyDescent="0.3">
      <c r="O21981" s="5"/>
    </row>
    <row r="21982" spans="15:15" x14ac:dyDescent="0.3">
      <c r="O21982" s="5"/>
    </row>
    <row r="21983" spans="15:15" x14ac:dyDescent="0.3">
      <c r="O21983" s="5"/>
    </row>
    <row r="21984" spans="15:15" x14ac:dyDescent="0.3">
      <c r="O21984" s="5"/>
    </row>
    <row r="21985" spans="15:15" x14ac:dyDescent="0.3">
      <c r="O21985" s="5"/>
    </row>
    <row r="21986" spans="15:15" x14ac:dyDescent="0.3">
      <c r="O21986" s="5"/>
    </row>
    <row r="21987" spans="15:15" x14ac:dyDescent="0.3">
      <c r="O21987" s="5"/>
    </row>
    <row r="21988" spans="15:15" x14ac:dyDescent="0.3">
      <c r="O21988" s="5"/>
    </row>
    <row r="21989" spans="15:15" x14ac:dyDescent="0.3">
      <c r="O21989" s="5"/>
    </row>
    <row r="21990" spans="15:15" x14ac:dyDescent="0.3">
      <c r="O21990" s="5"/>
    </row>
    <row r="21991" spans="15:15" x14ac:dyDescent="0.3">
      <c r="O21991" s="5"/>
    </row>
    <row r="21992" spans="15:15" x14ac:dyDescent="0.3">
      <c r="O21992" s="5"/>
    </row>
    <row r="21993" spans="15:15" x14ac:dyDescent="0.3">
      <c r="O21993" s="5"/>
    </row>
    <row r="21994" spans="15:15" x14ac:dyDescent="0.3">
      <c r="O21994" s="5"/>
    </row>
    <row r="21995" spans="15:15" x14ac:dyDescent="0.3">
      <c r="O21995" s="5"/>
    </row>
    <row r="21996" spans="15:15" x14ac:dyDescent="0.3">
      <c r="O21996" s="5"/>
    </row>
    <row r="21997" spans="15:15" x14ac:dyDescent="0.3">
      <c r="O21997" s="5"/>
    </row>
    <row r="21998" spans="15:15" x14ac:dyDescent="0.3">
      <c r="O21998" s="5"/>
    </row>
    <row r="21999" spans="15:15" x14ac:dyDescent="0.3">
      <c r="O21999" s="5"/>
    </row>
    <row r="22000" spans="15:15" x14ac:dyDescent="0.3">
      <c r="O22000" s="5"/>
    </row>
    <row r="22001" spans="15:15" x14ac:dyDescent="0.3">
      <c r="O22001" s="5"/>
    </row>
    <row r="22002" spans="15:15" x14ac:dyDescent="0.3">
      <c r="O22002" s="5"/>
    </row>
    <row r="22003" spans="15:15" x14ac:dyDescent="0.3">
      <c r="O22003" s="5"/>
    </row>
    <row r="22004" spans="15:15" x14ac:dyDescent="0.3">
      <c r="O22004" s="5"/>
    </row>
    <row r="22005" spans="15:15" x14ac:dyDescent="0.3">
      <c r="O22005" s="5"/>
    </row>
    <row r="22006" spans="15:15" x14ac:dyDescent="0.3">
      <c r="O22006" s="5"/>
    </row>
    <row r="22007" spans="15:15" x14ac:dyDescent="0.3">
      <c r="O22007" s="5"/>
    </row>
    <row r="22008" spans="15:15" x14ac:dyDescent="0.3">
      <c r="O22008" s="5"/>
    </row>
    <row r="22009" spans="15:15" x14ac:dyDescent="0.3">
      <c r="O22009" s="5"/>
    </row>
    <row r="22010" spans="15:15" x14ac:dyDescent="0.3">
      <c r="O22010" s="5"/>
    </row>
    <row r="22011" spans="15:15" x14ac:dyDescent="0.3">
      <c r="O22011" s="5"/>
    </row>
    <row r="22012" spans="15:15" x14ac:dyDescent="0.3">
      <c r="O22012" s="5"/>
    </row>
    <row r="22013" spans="15:15" x14ac:dyDescent="0.3">
      <c r="O22013" s="5"/>
    </row>
    <row r="22014" spans="15:15" x14ac:dyDescent="0.3">
      <c r="O22014" s="5"/>
    </row>
    <row r="22015" spans="15:15" x14ac:dyDescent="0.3">
      <c r="O22015" s="5"/>
    </row>
    <row r="22016" spans="15:15" x14ac:dyDescent="0.3">
      <c r="O22016" s="5"/>
    </row>
    <row r="22017" spans="15:15" x14ac:dyDescent="0.3">
      <c r="O22017" s="5"/>
    </row>
    <row r="22018" spans="15:15" x14ac:dyDescent="0.3">
      <c r="O22018" s="5"/>
    </row>
    <row r="22019" spans="15:15" x14ac:dyDescent="0.3">
      <c r="O22019" s="5"/>
    </row>
    <row r="22020" spans="15:15" x14ac:dyDescent="0.3">
      <c r="O22020" s="5"/>
    </row>
    <row r="22021" spans="15:15" x14ac:dyDescent="0.3">
      <c r="O22021" s="5"/>
    </row>
    <row r="22022" spans="15:15" x14ac:dyDescent="0.3">
      <c r="O22022" s="5"/>
    </row>
    <row r="22023" spans="15:15" x14ac:dyDescent="0.3">
      <c r="O22023" s="5"/>
    </row>
    <row r="22024" spans="15:15" x14ac:dyDescent="0.3">
      <c r="O22024" s="5"/>
    </row>
    <row r="22025" spans="15:15" x14ac:dyDescent="0.3">
      <c r="O22025" s="5"/>
    </row>
    <row r="22026" spans="15:15" x14ac:dyDescent="0.3">
      <c r="O22026" s="5"/>
    </row>
    <row r="22027" spans="15:15" x14ac:dyDescent="0.3">
      <c r="O22027" s="5"/>
    </row>
    <row r="22028" spans="15:15" x14ac:dyDescent="0.3">
      <c r="O22028" s="5"/>
    </row>
    <row r="22029" spans="15:15" x14ac:dyDescent="0.3">
      <c r="O22029" s="5"/>
    </row>
    <row r="22030" spans="15:15" x14ac:dyDescent="0.3">
      <c r="O22030" s="5"/>
    </row>
    <row r="22031" spans="15:15" x14ac:dyDescent="0.3">
      <c r="O22031" s="5"/>
    </row>
    <row r="22032" spans="15:15" x14ac:dyDescent="0.3">
      <c r="O22032" s="5"/>
    </row>
    <row r="22033" spans="15:15" x14ac:dyDescent="0.3">
      <c r="O22033" s="5"/>
    </row>
    <row r="22034" spans="15:15" x14ac:dyDescent="0.3">
      <c r="O22034" s="5"/>
    </row>
    <row r="22035" spans="15:15" x14ac:dyDescent="0.3">
      <c r="O22035" s="5"/>
    </row>
    <row r="22036" spans="15:15" x14ac:dyDescent="0.3">
      <c r="O22036" s="5"/>
    </row>
    <row r="22037" spans="15:15" x14ac:dyDescent="0.3">
      <c r="O22037" s="5"/>
    </row>
    <row r="22038" spans="15:15" x14ac:dyDescent="0.3">
      <c r="O22038" s="5"/>
    </row>
    <row r="22039" spans="15:15" x14ac:dyDescent="0.3">
      <c r="O22039" s="5"/>
    </row>
    <row r="22040" spans="15:15" x14ac:dyDescent="0.3">
      <c r="O22040" s="5"/>
    </row>
    <row r="22041" spans="15:15" x14ac:dyDescent="0.3">
      <c r="O22041" s="5"/>
    </row>
    <row r="22042" spans="15:15" x14ac:dyDescent="0.3">
      <c r="O22042" s="5"/>
    </row>
    <row r="22043" spans="15:15" x14ac:dyDescent="0.3">
      <c r="O22043" s="5"/>
    </row>
    <row r="22044" spans="15:15" x14ac:dyDescent="0.3">
      <c r="O22044" s="5"/>
    </row>
    <row r="22045" spans="15:15" x14ac:dyDescent="0.3">
      <c r="O22045" s="5"/>
    </row>
    <row r="22046" spans="15:15" x14ac:dyDescent="0.3">
      <c r="O22046" s="5"/>
    </row>
    <row r="22047" spans="15:15" x14ac:dyDescent="0.3">
      <c r="O22047" s="5"/>
    </row>
    <row r="22048" spans="15:15" x14ac:dyDescent="0.3">
      <c r="O22048" s="5"/>
    </row>
    <row r="22049" spans="15:15" x14ac:dyDescent="0.3">
      <c r="O22049" s="5"/>
    </row>
    <row r="22050" spans="15:15" x14ac:dyDescent="0.3">
      <c r="O22050" s="5"/>
    </row>
    <row r="22051" spans="15:15" x14ac:dyDescent="0.3">
      <c r="O22051" s="5"/>
    </row>
    <row r="22052" spans="15:15" x14ac:dyDescent="0.3">
      <c r="O22052" s="5"/>
    </row>
    <row r="22053" spans="15:15" x14ac:dyDescent="0.3">
      <c r="O22053" s="5"/>
    </row>
    <row r="22054" spans="15:15" x14ac:dyDescent="0.3">
      <c r="O22054" s="5"/>
    </row>
    <row r="22055" spans="15:15" x14ac:dyDescent="0.3">
      <c r="O22055" s="5"/>
    </row>
    <row r="22056" spans="15:15" x14ac:dyDescent="0.3">
      <c r="O22056" s="5"/>
    </row>
    <row r="22057" spans="15:15" x14ac:dyDescent="0.3">
      <c r="O22057" s="5"/>
    </row>
    <row r="22058" spans="15:15" x14ac:dyDescent="0.3">
      <c r="O22058" s="5"/>
    </row>
    <row r="22059" spans="15:15" x14ac:dyDescent="0.3">
      <c r="O22059" s="5"/>
    </row>
    <row r="22060" spans="15:15" x14ac:dyDescent="0.3">
      <c r="O22060" s="5"/>
    </row>
    <row r="22061" spans="15:15" x14ac:dyDescent="0.3">
      <c r="O22061" s="5"/>
    </row>
    <row r="22062" spans="15:15" x14ac:dyDescent="0.3">
      <c r="O22062" s="5"/>
    </row>
    <row r="22063" spans="15:15" x14ac:dyDescent="0.3">
      <c r="O22063" s="5"/>
    </row>
    <row r="22064" spans="15:15" x14ac:dyDescent="0.3">
      <c r="O22064" s="5"/>
    </row>
    <row r="22065" spans="15:15" x14ac:dyDescent="0.3">
      <c r="O22065" s="5"/>
    </row>
    <row r="22066" spans="15:15" x14ac:dyDescent="0.3">
      <c r="O22066" s="5"/>
    </row>
    <row r="22067" spans="15:15" x14ac:dyDescent="0.3">
      <c r="O22067" s="5"/>
    </row>
    <row r="22068" spans="15:15" x14ac:dyDescent="0.3">
      <c r="O22068" s="5"/>
    </row>
    <row r="22069" spans="15:15" x14ac:dyDescent="0.3">
      <c r="O22069" s="5"/>
    </row>
    <row r="22070" spans="15:15" x14ac:dyDescent="0.3">
      <c r="O22070" s="5"/>
    </row>
    <row r="22071" spans="15:15" x14ac:dyDescent="0.3">
      <c r="O22071" s="5"/>
    </row>
    <row r="22072" spans="15:15" x14ac:dyDescent="0.3">
      <c r="O22072" s="5"/>
    </row>
    <row r="22073" spans="15:15" x14ac:dyDescent="0.3">
      <c r="O22073" s="5"/>
    </row>
    <row r="22074" spans="15:15" x14ac:dyDescent="0.3">
      <c r="O22074" s="5"/>
    </row>
    <row r="22075" spans="15:15" x14ac:dyDescent="0.3">
      <c r="O22075" s="5"/>
    </row>
    <row r="22076" spans="15:15" x14ac:dyDescent="0.3">
      <c r="O22076" s="5"/>
    </row>
    <row r="22077" spans="15:15" x14ac:dyDescent="0.3">
      <c r="O22077" s="5"/>
    </row>
    <row r="22078" spans="15:15" x14ac:dyDescent="0.3">
      <c r="O22078" s="5"/>
    </row>
    <row r="22079" spans="15:15" x14ac:dyDescent="0.3">
      <c r="O22079" s="5"/>
    </row>
    <row r="22080" spans="15:15" x14ac:dyDescent="0.3">
      <c r="O22080" s="5"/>
    </row>
    <row r="22081" spans="15:15" x14ac:dyDescent="0.3">
      <c r="O22081" s="5"/>
    </row>
    <row r="22082" spans="15:15" x14ac:dyDescent="0.3">
      <c r="O22082" s="5"/>
    </row>
    <row r="22083" spans="15:15" x14ac:dyDescent="0.3">
      <c r="O22083" s="5"/>
    </row>
    <row r="22084" spans="15:15" x14ac:dyDescent="0.3">
      <c r="O22084" s="5"/>
    </row>
    <row r="22085" spans="15:15" x14ac:dyDescent="0.3">
      <c r="O22085" s="5"/>
    </row>
    <row r="22086" spans="15:15" x14ac:dyDescent="0.3">
      <c r="O22086" s="5"/>
    </row>
    <row r="22087" spans="15:15" x14ac:dyDescent="0.3">
      <c r="O22087" s="5"/>
    </row>
    <row r="22088" spans="15:15" x14ac:dyDescent="0.3">
      <c r="O22088" s="5"/>
    </row>
    <row r="22089" spans="15:15" x14ac:dyDescent="0.3">
      <c r="O22089" s="5"/>
    </row>
    <row r="22090" spans="15:15" x14ac:dyDescent="0.3">
      <c r="O22090" s="5"/>
    </row>
    <row r="22091" spans="15:15" x14ac:dyDescent="0.3">
      <c r="O22091" s="5"/>
    </row>
    <row r="22092" spans="15:15" x14ac:dyDescent="0.3">
      <c r="O22092" s="5"/>
    </row>
    <row r="22093" spans="15:15" x14ac:dyDescent="0.3">
      <c r="O22093" s="5"/>
    </row>
    <row r="22094" spans="15:15" x14ac:dyDescent="0.3">
      <c r="O22094" s="5"/>
    </row>
    <row r="22095" spans="15:15" x14ac:dyDescent="0.3">
      <c r="O22095" s="5"/>
    </row>
    <row r="22096" spans="15:15" x14ac:dyDescent="0.3">
      <c r="O22096" s="5"/>
    </row>
    <row r="22097" spans="15:15" x14ac:dyDescent="0.3">
      <c r="O22097" s="5"/>
    </row>
    <row r="22098" spans="15:15" x14ac:dyDescent="0.3">
      <c r="O22098" s="5"/>
    </row>
    <row r="22099" spans="15:15" x14ac:dyDescent="0.3">
      <c r="O22099" s="5"/>
    </row>
    <row r="22100" spans="15:15" x14ac:dyDescent="0.3">
      <c r="O22100" s="5"/>
    </row>
    <row r="22101" spans="15:15" x14ac:dyDescent="0.3">
      <c r="O22101" s="5"/>
    </row>
    <row r="22102" spans="15:15" x14ac:dyDescent="0.3">
      <c r="O22102" s="5"/>
    </row>
    <row r="22103" spans="15:15" x14ac:dyDescent="0.3">
      <c r="O22103" s="5"/>
    </row>
    <row r="22104" spans="15:15" x14ac:dyDescent="0.3">
      <c r="O22104" s="5"/>
    </row>
    <row r="22105" spans="15:15" x14ac:dyDescent="0.3">
      <c r="O22105" s="5"/>
    </row>
    <row r="22106" spans="15:15" x14ac:dyDescent="0.3">
      <c r="O22106" s="5"/>
    </row>
    <row r="22107" spans="15:15" x14ac:dyDescent="0.3">
      <c r="O22107" s="5"/>
    </row>
    <row r="22108" spans="15:15" x14ac:dyDescent="0.3">
      <c r="O22108" s="5"/>
    </row>
    <row r="22109" spans="15:15" x14ac:dyDescent="0.3">
      <c r="O22109" s="5"/>
    </row>
    <row r="22110" spans="15:15" x14ac:dyDescent="0.3">
      <c r="O22110" s="5"/>
    </row>
    <row r="22111" spans="15:15" x14ac:dyDescent="0.3">
      <c r="O22111" s="5"/>
    </row>
    <row r="22112" spans="15:15" x14ac:dyDescent="0.3">
      <c r="O22112" s="5"/>
    </row>
    <row r="22113" spans="15:15" x14ac:dyDescent="0.3">
      <c r="O22113" s="5"/>
    </row>
    <row r="22114" spans="15:15" x14ac:dyDescent="0.3">
      <c r="O22114" s="5"/>
    </row>
    <row r="22115" spans="15:15" x14ac:dyDescent="0.3">
      <c r="O22115" s="5"/>
    </row>
    <row r="22116" spans="15:15" x14ac:dyDescent="0.3">
      <c r="O22116" s="5"/>
    </row>
    <row r="22117" spans="15:15" x14ac:dyDescent="0.3">
      <c r="O22117" s="5"/>
    </row>
    <row r="22118" spans="15:15" x14ac:dyDescent="0.3">
      <c r="O22118" s="5"/>
    </row>
    <row r="22119" spans="15:15" x14ac:dyDescent="0.3">
      <c r="O22119" s="5"/>
    </row>
    <row r="22120" spans="15:15" x14ac:dyDescent="0.3">
      <c r="O22120" s="5"/>
    </row>
    <row r="22121" spans="15:15" x14ac:dyDescent="0.3">
      <c r="O22121" s="5"/>
    </row>
    <row r="22122" spans="15:15" x14ac:dyDescent="0.3">
      <c r="O22122" s="5"/>
    </row>
    <row r="22123" spans="15:15" x14ac:dyDescent="0.3">
      <c r="O22123" s="5"/>
    </row>
    <row r="22124" spans="15:15" x14ac:dyDescent="0.3">
      <c r="O22124" s="5"/>
    </row>
    <row r="22125" spans="15:15" x14ac:dyDescent="0.3">
      <c r="O22125" s="5"/>
    </row>
    <row r="22126" spans="15:15" x14ac:dyDescent="0.3">
      <c r="O22126" s="5"/>
    </row>
    <row r="22127" spans="15:15" x14ac:dyDescent="0.3">
      <c r="O22127" s="5"/>
    </row>
    <row r="22128" spans="15:15" x14ac:dyDescent="0.3">
      <c r="O22128" s="5"/>
    </row>
    <row r="22129" spans="15:15" x14ac:dyDescent="0.3">
      <c r="O22129" s="5"/>
    </row>
    <row r="22130" spans="15:15" x14ac:dyDescent="0.3">
      <c r="O22130" s="5"/>
    </row>
    <row r="22131" spans="15:15" x14ac:dyDescent="0.3">
      <c r="O22131" s="5"/>
    </row>
    <row r="22132" spans="15:15" x14ac:dyDescent="0.3">
      <c r="O22132" s="5"/>
    </row>
    <row r="22133" spans="15:15" x14ac:dyDescent="0.3">
      <c r="O22133" s="5"/>
    </row>
    <row r="22134" spans="15:15" x14ac:dyDescent="0.3">
      <c r="O22134" s="5"/>
    </row>
    <row r="22135" spans="15:15" x14ac:dyDescent="0.3">
      <c r="O22135" s="5"/>
    </row>
    <row r="22136" spans="15:15" x14ac:dyDescent="0.3">
      <c r="O22136" s="5"/>
    </row>
    <row r="22137" spans="15:15" x14ac:dyDescent="0.3">
      <c r="O22137" s="5"/>
    </row>
    <row r="22138" spans="15:15" x14ac:dyDescent="0.3">
      <c r="O22138" s="5"/>
    </row>
    <row r="22139" spans="15:15" x14ac:dyDescent="0.3">
      <c r="O22139" s="5"/>
    </row>
    <row r="22140" spans="15:15" x14ac:dyDescent="0.3">
      <c r="O22140" s="5"/>
    </row>
    <row r="22141" spans="15:15" x14ac:dyDescent="0.3">
      <c r="O22141" s="5"/>
    </row>
    <row r="22142" spans="15:15" x14ac:dyDescent="0.3">
      <c r="O22142" s="5"/>
    </row>
    <row r="22143" spans="15:15" x14ac:dyDescent="0.3">
      <c r="O22143" s="5"/>
    </row>
    <row r="22144" spans="15:15" x14ac:dyDescent="0.3">
      <c r="O22144" s="5"/>
    </row>
    <row r="22145" spans="15:15" x14ac:dyDescent="0.3">
      <c r="O22145" s="5"/>
    </row>
    <row r="22146" spans="15:15" x14ac:dyDescent="0.3">
      <c r="O22146" s="5"/>
    </row>
    <row r="22147" spans="15:15" x14ac:dyDescent="0.3">
      <c r="O22147" s="5"/>
    </row>
    <row r="22148" spans="15:15" x14ac:dyDescent="0.3">
      <c r="O22148" s="5"/>
    </row>
    <row r="22149" spans="15:15" x14ac:dyDescent="0.3">
      <c r="O22149" s="5"/>
    </row>
    <row r="22150" spans="15:15" x14ac:dyDescent="0.3">
      <c r="O22150" s="5"/>
    </row>
    <row r="22151" spans="15:15" x14ac:dyDescent="0.3">
      <c r="O22151" s="5"/>
    </row>
    <row r="22152" spans="15:15" x14ac:dyDescent="0.3">
      <c r="O22152" s="5"/>
    </row>
    <row r="22153" spans="15:15" x14ac:dyDescent="0.3">
      <c r="O22153" s="5"/>
    </row>
    <row r="22154" spans="15:15" x14ac:dyDescent="0.3">
      <c r="O22154" s="5"/>
    </row>
    <row r="22155" spans="15:15" x14ac:dyDescent="0.3">
      <c r="O22155" s="5"/>
    </row>
    <row r="22156" spans="15:15" x14ac:dyDescent="0.3">
      <c r="O22156" s="5"/>
    </row>
    <row r="22157" spans="15:15" x14ac:dyDescent="0.3">
      <c r="O22157" s="5"/>
    </row>
    <row r="22158" spans="15:15" x14ac:dyDescent="0.3">
      <c r="O22158" s="5"/>
    </row>
    <row r="22159" spans="15:15" x14ac:dyDescent="0.3">
      <c r="O22159" s="5"/>
    </row>
    <row r="22160" spans="15:15" x14ac:dyDescent="0.3">
      <c r="O22160" s="5"/>
    </row>
    <row r="22161" spans="15:15" x14ac:dyDescent="0.3">
      <c r="O22161" s="5"/>
    </row>
    <row r="22162" spans="15:15" x14ac:dyDescent="0.3">
      <c r="O22162" s="5"/>
    </row>
    <row r="22163" spans="15:15" x14ac:dyDescent="0.3">
      <c r="O22163" s="5"/>
    </row>
    <row r="22164" spans="15:15" x14ac:dyDescent="0.3">
      <c r="O22164" s="5"/>
    </row>
    <row r="22165" spans="15:15" x14ac:dyDescent="0.3">
      <c r="O22165" s="5"/>
    </row>
    <row r="22166" spans="15:15" x14ac:dyDescent="0.3">
      <c r="O22166" s="5"/>
    </row>
    <row r="22167" spans="15:15" x14ac:dyDescent="0.3">
      <c r="O22167" s="5"/>
    </row>
    <row r="22168" spans="15:15" x14ac:dyDescent="0.3">
      <c r="O22168" s="5"/>
    </row>
    <row r="22169" spans="15:15" x14ac:dyDescent="0.3">
      <c r="O22169" s="5"/>
    </row>
    <row r="22170" spans="15:15" x14ac:dyDescent="0.3">
      <c r="O22170" s="5"/>
    </row>
    <row r="22171" spans="15:15" x14ac:dyDescent="0.3">
      <c r="O22171" s="5"/>
    </row>
    <row r="22172" spans="15:15" x14ac:dyDescent="0.3">
      <c r="O22172" s="5"/>
    </row>
    <row r="22173" spans="15:15" x14ac:dyDescent="0.3">
      <c r="O22173" s="5"/>
    </row>
    <row r="22174" spans="15:15" x14ac:dyDescent="0.3">
      <c r="O22174" s="5"/>
    </row>
    <row r="22175" spans="15:15" x14ac:dyDescent="0.3">
      <c r="O22175" s="5"/>
    </row>
    <row r="22176" spans="15:15" x14ac:dyDescent="0.3">
      <c r="O22176" s="5"/>
    </row>
    <row r="22177" spans="15:15" x14ac:dyDescent="0.3">
      <c r="O22177" s="5"/>
    </row>
    <row r="22178" spans="15:15" x14ac:dyDescent="0.3">
      <c r="O22178" s="5"/>
    </row>
    <row r="22179" spans="15:15" x14ac:dyDescent="0.3">
      <c r="O22179" s="5"/>
    </row>
    <row r="22180" spans="15:15" x14ac:dyDescent="0.3">
      <c r="O22180" s="5"/>
    </row>
    <row r="22181" spans="15:15" x14ac:dyDescent="0.3">
      <c r="O22181" s="5"/>
    </row>
    <row r="22182" spans="15:15" x14ac:dyDescent="0.3">
      <c r="O22182" s="5"/>
    </row>
    <row r="22183" spans="15:15" x14ac:dyDescent="0.3">
      <c r="O22183" s="5"/>
    </row>
    <row r="22184" spans="15:15" x14ac:dyDescent="0.3">
      <c r="O22184" s="5"/>
    </row>
    <row r="22185" spans="15:15" x14ac:dyDescent="0.3">
      <c r="O22185" s="5"/>
    </row>
    <row r="22186" spans="15:15" x14ac:dyDescent="0.3">
      <c r="O22186" s="5"/>
    </row>
    <row r="22187" spans="15:15" x14ac:dyDescent="0.3">
      <c r="O22187" s="5"/>
    </row>
    <row r="22188" spans="15:15" x14ac:dyDescent="0.3">
      <c r="O22188" s="5"/>
    </row>
    <row r="22189" spans="15:15" x14ac:dyDescent="0.3">
      <c r="O22189" s="5"/>
    </row>
    <row r="22190" spans="15:15" x14ac:dyDescent="0.3">
      <c r="O22190" s="5"/>
    </row>
    <row r="22191" spans="15:15" x14ac:dyDescent="0.3">
      <c r="O22191" s="5"/>
    </row>
    <row r="22192" spans="15:15" x14ac:dyDescent="0.3">
      <c r="O22192" s="5"/>
    </row>
    <row r="22193" spans="15:15" x14ac:dyDescent="0.3">
      <c r="O22193" s="5"/>
    </row>
    <row r="22194" spans="15:15" x14ac:dyDescent="0.3">
      <c r="O22194" s="5"/>
    </row>
    <row r="22195" spans="15:15" x14ac:dyDescent="0.3">
      <c r="O22195" s="5"/>
    </row>
    <row r="22196" spans="15:15" x14ac:dyDescent="0.3">
      <c r="O22196" s="5"/>
    </row>
    <row r="22197" spans="15:15" x14ac:dyDescent="0.3">
      <c r="O22197" s="5"/>
    </row>
    <row r="22198" spans="15:15" x14ac:dyDescent="0.3">
      <c r="O22198" s="5"/>
    </row>
    <row r="22199" spans="15:15" x14ac:dyDescent="0.3">
      <c r="O22199" s="5"/>
    </row>
    <row r="22200" spans="15:15" x14ac:dyDescent="0.3">
      <c r="O22200" s="5"/>
    </row>
    <row r="22201" spans="15:15" x14ac:dyDescent="0.3">
      <c r="O22201" s="5"/>
    </row>
    <row r="22202" spans="15:15" x14ac:dyDescent="0.3">
      <c r="O22202" s="5"/>
    </row>
    <row r="22203" spans="15:15" x14ac:dyDescent="0.3">
      <c r="O22203" s="5"/>
    </row>
    <row r="22204" spans="15:15" x14ac:dyDescent="0.3">
      <c r="O22204" s="5"/>
    </row>
    <row r="22205" spans="15:15" x14ac:dyDescent="0.3">
      <c r="O22205" s="5"/>
    </row>
    <row r="22206" spans="15:15" x14ac:dyDescent="0.3">
      <c r="O22206" s="5"/>
    </row>
    <row r="22207" spans="15:15" x14ac:dyDescent="0.3">
      <c r="O22207" s="5"/>
    </row>
    <row r="22208" spans="15:15" x14ac:dyDescent="0.3">
      <c r="O22208" s="5"/>
    </row>
    <row r="22209" spans="15:15" x14ac:dyDescent="0.3">
      <c r="O22209" s="5"/>
    </row>
    <row r="22210" spans="15:15" x14ac:dyDescent="0.3">
      <c r="O22210" s="5"/>
    </row>
    <row r="22211" spans="15:15" x14ac:dyDescent="0.3">
      <c r="O22211" s="5"/>
    </row>
    <row r="22212" spans="15:15" x14ac:dyDescent="0.3">
      <c r="O22212" s="5"/>
    </row>
    <row r="22213" spans="15:15" x14ac:dyDescent="0.3">
      <c r="O22213" s="5"/>
    </row>
    <row r="22214" spans="15:15" x14ac:dyDescent="0.3">
      <c r="O22214" s="5"/>
    </row>
    <row r="22215" spans="15:15" x14ac:dyDescent="0.3">
      <c r="O22215" s="5"/>
    </row>
    <row r="22216" spans="15:15" x14ac:dyDescent="0.3">
      <c r="O22216" s="5"/>
    </row>
    <row r="22217" spans="15:15" x14ac:dyDescent="0.3">
      <c r="O22217" s="5"/>
    </row>
    <row r="22218" spans="15:15" x14ac:dyDescent="0.3">
      <c r="O22218" s="5"/>
    </row>
    <row r="22219" spans="15:15" x14ac:dyDescent="0.3">
      <c r="O22219" s="5"/>
    </row>
    <row r="22220" spans="15:15" x14ac:dyDescent="0.3">
      <c r="O22220" s="5"/>
    </row>
    <row r="22221" spans="15:15" x14ac:dyDescent="0.3">
      <c r="O22221" s="5"/>
    </row>
    <row r="22222" spans="15:15" x14ac:dyDescent="0.3">
      <c r="O22222" s="5"/>
    </row>
    <row r="22223" spans="15:15" x14ac:dyDescent="0.3">
      <c r="O22223" s="5"/>
    </row>
    <row r="22224" spans="15:15" x14ac:dyDescent="0.3">
      <c r="O22224" s="5"/>
    </row>
    <row r="22225" spans="15:15" x14ac:dyDescent="0.3">
      <c r="O22225" s="5"/>
    </row>
    <row r="22226" spans="15:15" x14ac:dyDescent="0.3">
      <c r="O22226" s="5"/>
    </row>
    <row r="22227" spans="15:15" x14ac:dyDescent="0.3">
      <c r="O22227" s="5"/>
    </row>
    <row r="22228" spans="15:15" x14ac:dyDescent="0.3">
      <c r="O22228" s="5"/>
    </row>
    <row r="22229" spans="15:15" x14ac:dyDescent="0.3">
      <c r="O22229" s="5"/>
    </row>
    <row r="22230" spans="15:15" x14ac:dyDescent="0.3">
      <c r="O22230" s="5"/>
    </row>
    <row r="22231" spans="15:15" x14ac:dyDescent="0.3">
      <c r="O22231" s="5"/>
    </row>
    <row r="22232" spans="15:15" x14ac:dyDescent="0.3">
      <c r="O22232" s="5"/>
    </row>
    <row r="22233" spans="15:15" x14ac:dyDescent="0.3">
      <c r="O22233" s="5"/>
    </row>
    <row r="22234" spans="15:15" x14ac:dyDescent="0.3">
      <c r="O22234" s="5"/>
    </row>
    <row r="22235" spans="15:15" x14ac:dyDescent="0.3">
      <c r="O22235" s="5"/>
    </row>
    <row r="22236" spans="15:15" x14ac:dyDescent="0.3">
      <c r="O22236" s="5"/>
    </row>
    <row r="22237" spans="15:15" x14ac:dyDescent="0.3">
      <c r="O22237" s="5"/>
    </row>
    <row r="22238" spans="15:15" x14ac:dyDescent="0.3">
      <c r="O22238" s="5"/>
    </row>
    <row r="22239" spans="15:15" x14ac:dyDescent="0.3">
      <c r="O22239" s="5"/>
    </row>
    <row r="22240" spans="15:15" x14ac:dyDescent="0.3">
      <c r="O22240" s="5"/>
    </row>
    <row r="22241" spans="15:15" x14ac:dyDescent="0.3">
      <c r="O22241" s="5"/>
    </row>
    <row r="22242" spans="15:15" x14ac:dyDescent="0.3">
      <c r="O22242" s="5"/>
    </row>
    <row r="22243" spans="15:15" x14ac:dyDescent="0.3">
      <c r="O22243" s="5"/>
    </row>
    <row r="22244" spans="15:15" x14ac:dyDescent="0.3">
      <c r="O22244" s="5"/>
    </row>
    <row r="22245" spans="15:15" x14ac:dyDescent="0.3">
      <c r="O22245" s="5"/>
    </row>
    <row r="22246" spans="15:15" x14ac:dyDescent="0.3">
      <c r="O22246" s="5"/>
    </row>
    <row r="22247" spans="15:15" x14ac:dyDescent="0.3">
      <c r="O22247" s="5"/>
    </row>
    <row r="22248" spans="15:15" x14ac:dyDescent="0.3">
      <c r="O22248" s="5"/>
    </row>
    <row r="22249" spans="15:15" x14ac:dyDescent="0.3">
      <c r="O22249" s="5"/>
    </row>
    <row r="22250" spans="15:15" x14ac:dyDescent="0.3">
      <c r="O22250" s="5"/>
    </row>
    <row r="22251" spans="15:15" x14ac:dyDescent="0.3">
      <c r="O22251" s="5"/>
    </row>
    <row r="22252" spans="15:15" x14ac:dyDescent="0.3">
      <c r="O22252" s="5"/>
    </row>
    <row r="22253" spans="15:15" x14ac:dyDescent="0.3">
      <c r="O22253" s="5"/>
    </row>
    <row r="22254" spans="15:15" x14ac:dyDescent="0.3">
      <c r="O22254" s="5"/>
    </row>
    <row r="22255" spans="15:15" x14ac:dyDescent="0.3">
      <c r="O22255" s="5"/>
    </row>
    <row r="22256" spans="15:15" x14ac:dyDescent="0.3">
      <c r="O22256" s="5"/>
    </row>
    <row r="22257" spans="15:15" x14ac:dyDescent="0.3">
      <c r="O22257" s="5"/>
    </row>
    <row r="22258" spans="15:15" x14ac:dyDescent="0.3">
      <c r="O22258" s="5"/>
    </row>
    <row r="22259" spans="15:15" x14ac:dyDescent="0.3">
      <c r="O22259" s="5"/>
    </row>
    <row r="22260" spans="15:15" x14ac:dyDescent="0.3">
      <c r="O22260" s="5"/>
    </row>
    <row r="22261" spans="15:15" x14ac:dyDescent="0.3">
      <c r="O22261" s="5"/>
    </row>
    <row r="22262" spans="15:15" x14ac:dyDescent="0.3">
      <c r="O22262" s="5"/>
    </row>
    <row r="22263" spans="15:15" x14ac:dyDescent="0.3">
      <c r="O22263" s="5"/>
    </row>
    <row r="22264" spans="15:15" x14ac:dyDescent="0.3">
      <c r="O22264" s="5"/>
    </row>
    <row r="22265" spans="15:15" x14ac:dyDescent="0.3">
      <c r="O22265" s="5"/>
    </row>
    <row r="22266" spans="15:15" x14ac:dyDescent="0.3">
      <c r="O22266" s="5"/>
    </row>
    <row r="22267" spans="15:15" x14ac:dyDescent="0.3">
      <c r="O22267" s="5"/>
    </row>
    <row r="22268" spans="15:15" x14ac:dyDescent="0.3">
      <c r="O22268" s="5"/>
    </row>
    <row r="22269" spans="15:15" x14ac:dyDescent="0.3">
      <c r="O22269" s="5"/>
    </row>
    <row r="22270" spans="15:15" x14ac:dyDescent="0.3">
      <c r="O22270" s="5"/>
    </row>
    <row r="22271" spans="15:15" x14ac:dyDescent="0.3">
      <c r="O22271" s="5"/>
    </row>
    <row r="22272" spans="15:15" x14ac:dyDescent="0.3">
      <c r="O22272" s="5"/>
    </row>
    <row r="22273" spans="15:15" x14ac:dyDescent="0.3">
      <c r="O22273" s="5"/>
    </row>
    <row r="22274" spans="15:15" x14ac:dyDescent="0.3">
      <c r="O22274" s="5"/>
    </row>
    <row r="22275" spans="15:15" x14ac:dyDescent="0.3">
      <c r="O22275" s="5"/>
    </row>
    <row r="22276" spans="15:15" x14ac:dyDescent="0.3">
      <c r="O22276" s="5"/>
    </row>
    <row r="22277" spans="15:15" x14ac:dyDescent="0.3">
      <c r="O22277" s="5"/>
    </row>
    <row r="22278" spans="15:15" x14ac:dyDescent="0.3">
      <c r="O22278" s="5"/>
    </row>
    <row r="22279" spans="15:15" x14ac:dyDescent="0.3">
      <c r="O22279" s="5"/>
    </row>
    <row r="22280" spans="15:15" x14ac:dyDescent="0.3">
      <c r="O22280" s="5"/>
    </row>
    <row r="22281" spans="15:15" x14ac:dyDescent="0.3">
      <c r="O22281" s="5"/>
    </row>
    <row r="22282" spans="15:15" x14ac:dyDescent="0.3">
      <c r="O22282" s="5"/>
    </row>
    <row r="22283" spans="15:15" x14ac:dyDescent="0.3">
      <c r="O22283" s="5"/>
    </row>
    <row r="22284" spans="15:15" x14ac:dyDescent="0.3">
      <c r="O22284" s="5"/>
    </row>
    <row r="22285" spans="15:15" x14ac:dyDescent="0.3">
      <c r="O22285" s="5"/>
    </row>
    <row r="22286" spans="15:15" x14ac:dyDescent="0.3">
      <c r="O22286" s="5"/>
    </row>
    <row r="22287" spans="15:15" x14ac:dyDescent="0.3">
      <c r="O22287" s="5"/>
    </row>
    <row r="22288" spans="15:15" x14ac:dyDescent="0.3">
      <c r="O22288" s="5"/>
    </row>
    <row r="22289" spans="15:15" x14ac:dyDescent="0.3">
      <c r="O22289" s="5"/>
    </row>
    <row r="22290" spans="15:15" x14ac:dyDescent="0.3">
      <c r="O22290" s="5"/>
    </row>
    <row r="22291" spans="15:15" x14ac:dyDescent="0.3">
      <c r="O22291" s="5"/>
    </row>
    <row r="22292" spans="15:15" x14ac:dyDescent="0.3">
      <c r="O22292" s="5"/>
    </row>
    <row r="22293" spans="15:15" x14ac:dyDescent="0.3">
      <c r="O22293" s="5"/>
    </row>
    <row r="22294" spans="15:15" x14ac:dyDescent="0.3">
      <c r="O22294" s="5"/>
    </row>
    <row r="22295" spans="15:15" x14ac:dyDescent="0.3">
      <c r="O22295" s="5"/>
    </row>
    <row r="22296" spans="15:15" x14ac:dyDescent="0.3">
      <c r="O22296" s="5"/>
    </row>
    <row r="22297" spans="15:15" x14ac:dyDescent="0.3">
      <c r="O22297" s="5"/>
    </row>
    <row r="22298" spans="15:15" x14ac:dyDescent="0.3">
      <c r="O22298" s="5"/>
    </row>
    <row r="22299" spans="15:15" x14ac:dyDescent="0.3">
      <c r="O22299" s="5"/>
    </row>
    <row r="22300" spans="15:15" x14ac:dyDescent="0.3">
      <c r="O22300" s="5"/>
    </row>
    <row r="22301" spans="15:15" x14ac:dyDescent="0.3">
      <c r="O22301" s="5"/>
    </row>
    <row r="22302" spans="15:15" x14ac:dyDescent="0.3">
      <c r="O22302" s="5"/>
    </row>
    <row r="22303" spans="15:15" x14ac:dyDescent="0.3">
      <c r="O22303" s="5"/>
    </row>
    <row r="22304" spans="15:15" x14ac:dyDescent="0.3">
      <c r="O22304" s="5"/>
    </row>
    <row r="22305" spans="15:15" x14ac:dyDescent="0.3">
      <c r="O22305" s="5"/>
    </row>
    <row r="22306" spans="15:15" x14ac:dyDescent="0.3">
      <c r="O22306" s="5"/>
    </row>
    <row r="22307" spans="15:15" x14ac:dyDescent="0.3">
      <c r="O22307" s="5"/>
    </row>
    <row r="22308" spans="15:15" x14ac:dyDescent="0.3">
      <c r="O22308" s="5"/>
    </row>
    <row r="22309" spans="15:15" x14ac:dyDescent="0.3">
      <c r="O22309" s="5"/>
    </row>
    <row r="22310" spans="15:15" x14ac:dyDescent="0.3">
      <c r="O22310" s="5"/>
    </row>
    <row r="22311" spans="15:15" x14ac:dyDescent="0.3">
      <c r="O22311" s="5"/>
    </row>
    <row r="22312" spans="15:15" x14ac:dyDescent="0.3">
      <c r="O22312" s="5"/>
    </row>
    <row r="22313" spans="15:15" x14ac:dyDescent="0.3">
      <c r="O22313" s="5"/>
    </row>
    <row r="22314" spans="15:15" x14ac:dyDescent="0.3">
      <c r="O22314" s="5"/>
    </row>
    <row r="22315" spans="15:15" x14ac:dyDescent="0.3">
      <c r="O22315" s="5"/>
    </row>
    <row r="22316" spans="15:15" x14ac:dyDescent="0.3">
      <c r="O22316" s="5"/>
    </row>
    <row r="22317" spans="15:15" x14ac:dyDescent="0.3">
      <c r="O22317" s="5"/>
    </row>
    <row r="22318" spans="15:15" x14ac:dyDescent="0.3">
      <c r="O22318" s="5"/>
    </row>
    <row r="22319" spans="15:15" x14ac:dyDescent="0.3">
      <c r="O22319" s="5"/>
    </row>
    <row r="22320" spans="15:15" x14ac:dyDescent="0.3">
      <c r="O22320" s="5"/>
    </row>
    <row r="22321" spans="15:15" x14ac:dyDescent="0.3">
      <c r="O22321" s="5"/>
    </row>
    <row r="22322" spans="15:15" x14ac:dyDescent="0.3">
      <c r="O22322" s="5"/>
    </row>
    <row r="22323" spans="15:15" x14ac:dyDescent="0.3">
      <c r="O22323" s="5"/>
    </row>
    <row r="22324" spans="15:15" x14ac:dyDescent="0.3">
      <c r="O22324" s="5"/>
    </row>
    <row r="22325" spans="15:15" x14ac:dyDescent="0.3">
      <c r="O22325" s="5"/>
    </row>
    <row r="22326" spans="15:15" x14ac:dyDescent="0.3">
      <c r="O22326" s="5"/>
    </row>
    <row r="22327" spans="15:15" x14ac:dyDescent="0.3">
      <c r="O22327" s="5"/>
    </row>
    <row r="22328" spans="15:15" x14ac:dyDescent="0.3">
      <c r="O22328" s="5"/>
    </row>
    <row r="22329" spans="15:15" x14ac:dyDescent="0.3">
      <c r="O22329" s="5"/>
    </row>
    <row r="22330" spans="15:15" x14ac:dyDescent="0.3">
      <c r="O22330" s="5"/>
    </row>
    <row r="22331" spans="15:15" x14ac:dyDescent="0.3">
      <c r="O22331" s="5"/>
    </row>
    <row r="22332" spans="15:15" x14ac:dyDescent="0.3">
      <c r="O22332" s="5"/>
    </row>
    <row r="22333" spans="15:15" x14ac:dyDescent="0.3">
      <c r="O22333" s="5"/>
    </row>
    <row r="22334" spans="15:15" x14ac:dyDescent="0.3">
      <c r="O22334" s="5"/>
    </row>
    <row r="22335" spans="15:15" x14ac:dyDescent="0.3">
      <c r="O22335" s="5"/>
    </row>
    <row r="22336" spans="15:15" x14ac:dyDescent="0.3">
      <c r="O22336" s="5"/>
    </row>
    <row r="22337" spans="15:15" x14ac:dyDescent="0.3">
      <c r="O22337" s="5"/>
    </row>
    <row r="22338" spans="15:15" x14ac:dyDescent="0.3">
      <c r="O22338" s="5"/>
    </row>
    <row r="22339" spans="15:15" x14ac:dyDescent="0.3">
      <c r="O22339" s="5"/>
    </row>
    <row r="22340" spans="15:15" x14ac:dyDescent="0.3">
      <c r="O22340" s="5"/>
    </row>
    <row r="22341" spans="15:15" x14ac:dyDescent="0.3">
      <c r="O22341" s="5"/>
    </row>
    <row r="22342" spans="15:15" x14ac:dyDescent="0.3">
      <c r="O22342" s="5"/>
    </row>
    <row r="22343" spans="15:15" x14ac:dyDescent="0.3">
      <c r="O22343" s="5"/>
    </row>
    <row r="22344" spans="15:15" x14ac:dyDescent="0.3">
      <c r="O22344" s="5"/>
    </row>
    <row r="22345" spans="15:15" x14ac:dyDescent="0.3">
      <c r="O22345" s="5"/>
    </row>
    <row r="22346" spans="15:15" x14ac:dyDescent="0.3">
      <c r="O22346" s="5"/>
    </row>
    <row r="22347" spans="15:15" x14ac:dyDescent="0.3">
      <c r="O22347" s="5"/>
    </row>
    <row r="22348" spans="15:15" x14ac:dyDescent="0.3">
      <c r="O22348" s="5"/>
    </row>
    <row r="22349" spans="15:15" x14ac:dyDescent="0.3">
      <c r="O22349" s="5"/>
    </row>
    <row r="22350" spans="15:15" x14ac:dyDescent="0.3">
      <c r="O22350" s="5"/>
    </row>
    <row r="22351" spans="15:15" x14ac:dyDescent="0.3">
      <c r="O22351" s="5"/>
    </row>
    <row r="22352" spans="15:15" x14ac:dyDescent="0.3">
      <c r="O22352" s="5"/>
    </row>
    <row r="22353" spans="15:15" x14ac:dyDescent="0.3">
      <c r="O22353" s="5"/>
    </row>
    <row r="22354" spans="15:15" x14ac:dyDescent="0.3">
      <c r="O22354" s="5"/>
    </row>
    <row r="22355" spans="15:15" x14ac:dyDescent="0.3">
      <c r="O22355" s="5"/>
    </row>
    <row r="22356" spans="15:15" x14ac:dyDescent="0.3">
      <c r="O22356" s="5"/>
    </row>
    <row r="22357" spans="15:15" x14ac:dyDescent="0.3">
      <c r="O22357" s="5"/>
    </row>
    <row r="22358" spans="15:15" x14ac:dyDescent="0.3">
      <c r="O22358" s="5"/>
    </row>
    <row r="22359" spans="15:15" x14ac:dyDescent="0.3">
      <c r="O22359" s="5"/>
    </row>
    <row r="22360" spans="15:15" x14ac:dyDescent="0.3">
      <c r="O22360" s="5"/>
    </row>
    <row r="22361" spans="15:15" x14ac:dyDescent="0.3">
      <c r="O22361" s="5"/>
    </row>
    <row r="22362" spans="15:15" x14ac:dyDescent="0.3">
      <c r="O22362" s="5"/>
    </row>
    <row r="22363" spans="15:15" x14ac:dyDescent="0.3">
      <c r="O22363" s="5"/>
    </row>
    <row r="22364" spans="15:15" x14ac:dyDescent="0.3">
      <c r="O22364" s="5"/>
    </row>
    <row r="22365" spans="15:15" x14ac:dyDescent="0.3">
      <c r="O22365" s="5"/>
    </row>
    <row r="22366" spans="15:15" x14ac:dyDescent="0.3">
      <c r="O22366" s="5"/>
    </row>
    <row r="22367" spans="15:15" x14ac:dyDescent="0.3">
      <c r="O22367" s="5"/>
    </row>
    <row r="22368" spans="15:15" x14ac:dyDescent="0.3">
      <c r="O22368" s="5"/>
    </row>
    <row r="22369" spans="15:15" x14ac:dyDescent="0.3">
      <c r="O22369" s="5"/>
    </row>
    <row r="22370" spans="15:15" x14ac:dyDescent="0.3">
      <c r="O22370" s="5"/>
    </row>
    <row r="22371" spans="15:15" x14ac:dyDescent="0.3">
      <c r="O22371" s="5"/>
    </row>
    <row r="22372" spans="15:15" x14ac:dyDescent="0.3">
      <c r="O22372" s="5"/>
    </row>
    <row r="22373" spans="15:15" x14ac:dyDescent="0.3">
      <c r="O22373" s="5"/>
    </row>
    <row r="22374" spans="15:15" x14ac:dyDescent="0.3">
      <c r="O22374" s="5"/>
    </row>
    <row r="22375" spans="15:15" x14ac:dyDescent="0.3">
      <c r="O22375" s="5"/>
    </row>
    <row r="22376" spans="15:15" x14ac:dyDescent="0.3">
      <c r="O22376" s="5"/>
    </row>
    <row r="22377" spans="15:15" x14ac:dyDescent="0.3">
      <c r="O22377" s="5"/>
    </row>
    <row r="22378" spans="15:15" x14ac:dyDescent="0.3">
      <c r="O22378" s="5"/>
    </row>
    <row r="22379" spans="15:15" x14ac:dyDescent="0.3">
      <c r="O22379" s="5"/>
    </row>
    <row r="22380" spans="15:15" x14ac:dyDescent="0.3">
      <c r="O22380" s="5"/>
    </row>
    <row r="22381" spans="15:15" x14ac:dyDescent="0.3">
      <c r="O22381" s="5"/>
    </row>
    <row r="22382" spans="15:15" x14ac:dyDescent="0.3">
      <c r="O22382" s="5"/>
    </row>
    <row r="22383" spans="15:15" x14ac:dyDescent="0.3">
      <c r="O22383" s="5"/>
    </row>
    <row r="22384" spans="15:15" x14ac:dyDescent="0.3">
      <c r="O22384" s="5"/>
    </row>
    <row r="22385" spans="15:15" x14ac:dyDescent="0.3">
      <c r="O22385" s="5"/>
    </row>
    <row r="22386" spans="15:15" x14ac:dyDescent="0.3">
      <c r="O22386" s="5"/>
    </row>
    <row r="22387" spans="15:15" x14ac:dyDescent="0.3">
      <c r="O22387" s="5"/>
    </row>
    <row r="22388" spans="15:15" x14ac:dyDescent="0.3">
      <c r="O22388" s="5"/>
    </row>
    <row r="22389" spans="15:15" x14ac:dyDescent="0.3">
      <c r="O22389" s="5"/>
    </row>
    <row r="22390" spans="15:15" x14ac:dyDescent="0.3">
      <c r="O22390" s="5"/>
    </row>
    <row r="22391" spans="15:15" x14ac:dyDescent="0.3">
      <c r="O22391" s="5"/>
    </row>
    <row r="22392" spans="15:15" x14ac:dyDescent="0.3">
      <c r="O22392" s="5"/>
    </row>
    <row r="22393" spans="15:15" x14ac:dyDescent="0.3">
      <c r="O22393" s="5"/>
    </row>
    <row r="22394" spans="15:15" x14ac:dyDescent="0.3">
      <c r="O22394" s="5"/>
    </row>
    <row r="22395" spans="15:15" x14ac:dyDescent="0.3">
      <c r="O22395" s="5"/>
    </row>
    <row r="22396" spans="15:15" x14ac:dyDescent="0.3">
      <c r="O22396" s="5"/>
    </row>
    <row r="22397" spans="15:15" x14ac:dyDescent="0.3">
      <c r="O22397" s="5"/>
    </row>
    <row r="22398" spans="15:15" x14ac:dyDescent="0.3">
      <c r="O22398" s="5"/>
    </row>
    <row r="22399" spans="15:15" x14ac:dyDescent="0.3">
      <c r="O22399" s="5"/>
    </row>
    <row r="22400" spans="15:15" x14ac:dyDescent="0.3">
      <c r="O22400" s="5"/>
    </row>
    <row r="22401" spans="15:15" x14ac:dyDescent="0.3">
      <c r="O22401" s="5"/>
    </row>
    <row r="22402" spans="15:15" x14ac:dyDescent="0.3">
      <c r="O22402" s="5"/>
    </row>
    <row r="22403" spans="15:15" x14ac:dyDescent="0.3">
      <c r="O22403" s="5"/>
    </row>
    <row r="22404" spans="15:15" x14ac:dyDescent="0.3">
      <c r="O22404" s="5"/>
    </row>
    <row r="22405" spans="15:15" x14ac:dyDescent="0.3">
      <c r="O22405" s="5"/>
    </row>
    <row r="22406" spans="15:15" x14ac:dyDescent="0.3">
      <c r="O22406" s="5"/>
    </row>
    <row r="22407" spans="15:15" x14ac:dyDescent="0.3">
      <c r="O22407" s="5"/>
    </row>
    <row r="22408" spans="15:15" x14ac:dyDescent="0.3">
      <c r="O22408" s="5"/>
    </row>
    <row r="22409" spans="15:15" x14ac:dyDescent="0.3">
      <c r="O22409" s="5"/>
    </row>
    <row r="22410" spans="15:15" x14ac:dyDescent="0.3">
      <c r="O22410" s="5"/>
    </row>
    <row r="22411" spans="15:15" x14ac:dyDescent="0.3">
      <c r="O22411" s="5"/>
    </row>
    <row r="22412" spans="15:15" x14ac:dyDescent="0.3">
      <c r="O22412" s="5"/>
    </row>
    <row r="22413" spans="15:15" x14ac:dyDescent="0.3">
      <c r="O22413" s="5"/>
    </row>
    <row r="22414" spans="15:15" x14ac:dyDescent="0.3">
      <c r="O22414" s="5"/>
    </row>
    <row r="22415" spans="15:15" x14ac:dyDescent="0.3">
      <c r="O22415" s="5"/>
    </row>
    <row r="22416" spans="15:15" x14ac:dyDescent="0.3">
      <c r="O22416" s="5"/>
    </row>
    <row r="22417" spans="15:15" x14ac:dyDescent="0.3">
      <c r="O22417" s="5"/>
    </row>
    <row r="22418" spans="15:15" x14ac:dyDescent="0.3">
      <c r="O22418" s="5"/>
    </row>
    <row r="22419" spans="15:15" x14ac:dyDescent="0.3">
      <c r="O22419" s="5"/>
    </row>
    <row r="22420" spans="15:15" x14ac:dyDescent="0.3">
      <c r="O22420" s="5"/>
    </row>
    <row r="22421" spans="15:15" x14ac:dyDescent="0.3">
      <c r="O22421" s="5"/>
    </row>
    <row r="22422" spans="15:15" x14ac:dyDescent="0.3">
      <c r="O22422" s="5"/>
    </row>
    <row r="22423" spans="15:15" x14ac:dyDescent="0.3">
      <c r="O22423" s="5"/>
    </row>
    <row r="22424" spans="15:15" x14ac:dyDescent="0.3">
      <c r="O22424" s="5"/>
    </row>
    <row r="22425" spans="15:15" x14ac:dyDescent="0.3">
      <c r="O22425" s="5"/>
    </row>
    <row r="22426" spans="15:15" x14ac:dyDescent="0.3">
      <c r="O22426" s="5"/>
    </row>
    <row r="22427" spans="15:15" x14ac:dyDescent="0.3">
      <c r="O22427" s="5"/>
    </row>
    <row r="22428" spans="15:15" x14ac:dyDescent="0.3">
      <c r="O22428" s="5"/>
    </row>
    <row r="22429" spans="15:15" x14ac:dyDescent="0.3">
      <c r="O22429" s="5"/>
    </row>
    <row r="22430" spans="15:15" x14ac:dyDescent="0.3">
      <c r="O22430" s="5"/>
    </row>
    <row r="22431" spans="15:15" x14ac:dyDescent="0.3">
      <c r="O22431" s="5"/>
    </row>
    <row r="22432" spans="15:15" x14ac:dyDescent="0.3">
      <c r="O22432" s="5"/>
    </row>
    <row r="22433" spans="15:15" x14ac:dyDescent="0.3">
      <c r="O22433" s="5"/>
    </row>
    <row r="22434" spans="15:15" x14ac:dyDescent="0.3">
      <c r="O22434" s="5"/>
    </row>
    <row r="22435" spans="15:15" x14ac:dyDescent="0.3">
      <c r="O22435" s="5"/>
    </row>
    <row r="22436" spans="15:15" x14ac:dyDescent="0.3">
      <c r="O22436" s="5"/>
    </row>
    <row r="22437" spans="15:15" x14ac:dyDescent="0.3">
      <c r="O22437" s="5"/>
    </row>
    <row r="22438" spans="15:15" x14ac:dyDescent="0.3">
      <c r="O22438" s="5"/>
    </row>
    <row r="22439" spans="15:15" x14ac:dyDescent="0.3">
      <c r="O22439" s="5"/>
    </row>
    <row r="22440" spans="15:15" x14ac:dyDescent="0.3">
      <c r="O22440" s="5"/>
    </row>
    <row r="22441" spans="15:15" x14ac:dyDescent="0.3">
      <c r="O22441" s="5"/>
    </row>
    <row r="22442" spans="15:15" x14ac:dyDescent="0.3">
      <c r="O22442" s="5"/>
    </row>
    <row r="22443" spans="15:15" x14ac:dyDescent="0.3">
      <c r="O22443" s="5"/>
    </row>
    <row r="22444" spans="15:15" x14ac:dyDescent="0.3">
      <c r="O22444" s="5"/>
    </row>
    <row r="22445" spans="15:15" x14ac:dyDescent="0.3">
      <c r="O22445" s="5"/>
    </row>
    <row r="22446" spans="15:15" x14ac:dyDescent="0.3">
      <c r="O22446" s="5"/>
    </row>
    <row r="22447" spans="15:15" x14ac:dyDescent="0.3">
      <c r="O22447" s="5"/>
    </row>
    <row r="22448" spans="15:15" x14ac:dyDescent="0.3">
      <c r="O22448" s="5"/>
    </row>
    <row r="22449" spans="15:15" x14ac:dyDescent="0.3">
      <c r="O22449" s="5"/>
    </row>
    <row r="22450" spans="15:15" x14ac:dyDescent="0.3">
      <c r="O22450" s="5"/>
    </row>
    <row r="22451" spans="15:15" x14ac:dyDescent="0.3">
      <c r="O22451" s="5"/>
    </row>
    <row r="22452" spans="15:15" x14ac:dyDescent="0.3">
      <c r="O22452" s="5"/>
    </row>
    <row r="22453" spans="15:15" x14ac:dyDescent="0.3">
      <c r="O22453" s="5"/>
    </row>
    <row r="22454" spans="15:15" x14ac:dyDescent="0.3">
      <c r="O22454" s="5"/>
    </row>
    <row r="22455" spans="15:15" x14ac:dyDescent="0.3">
      <c r="O22455" s="5"/>
    </row>
    <row r="22456" spans="15:15" x14ac:dyDescent="0.3">
      <c r="O22456" s="5"/>
    </row>
    <row r="22457" spans="15:15" x14ac:dyDescent="0.3">
      <c r="O22457" s="5"/>
    </row>
    <row r="22458" spans="15:15" x14ac:dyDescent="0.3">
      <c r="O22458" s="5"/>
    </row>
    <row r="22459" spans="15:15" x14ac:dyDescent="0.3">
      <c r="O22459" s="5"/>
    </row>
    <row r="22460" spans="15:15" x14ac:dyDescent="0.3">
      <c r="O22460" s="5"/>
    </row>
    <row r="22461" spans="15:15" x14ac:dyDescent="0.3">
      <c r="O22461" s="5"/>
    </row>
    <row r="22462" spans="15:15" x14ac:dyDescent="0.3">
      <c r="O22462" s="5"/>
    </row>
    <row r="22463" spans="15:15" x14ac:dyDescent="0.3">
      <c r="O22463" s="5"/>
    </row>
    <row r="22464" spans="15:15" x14ac:dyDescent="0.3">
      <c r="O22464" s="5"/>
    </row>
    <row r="22465" spans="15:15" x14ac:dyDescent="0.3">
      <c r="O22465" s="5"/>
    </row>
    <row r="22466" spans="15:15" x14ac:dyDescent="0.3">
      <c r="O22466" s="5"/>
    </row>
    <row r="22467" spans="15:15" x14ac:dyDescent="0.3">
      <c r="O22467" s="5"/>
    </row>
    <row r="22468" spans="15:15" x14ac:dyDescent="0.3">
      <c r="O22468" s="5"/>
    </row>
    <row r="22469" spans="15:15" x14ac:dyDescent="0.3">
      <c r="O22469" s="5"/>
    </row>
    <row r="22470" spans="15:15" x14ac:dyDescent="0.3">
      <c r="O22470" s="5"/>
    </row>
    <row r="22471" spans="15:15" x14ac:dyDescent="0.3">
      <c r="O22471" s="5"/>
    </row>
    <row r="22472" spans="15:15" x14ac:dyDescent="0.3">
      <c r="O22472" s="5"/>
    </row>
    <row r="22473" spans="15:15" x14ac:dyDescent="0.3">
      <c r="O22473" s="5"/>
    </row>
    <row r="22474" spans="15:15" x14ac:dyDescent="0.3">
      <c r="O22474" s="5"/>
    </row>
    <row r="22475" spans="15:15" x14ac:dyDescent="0.3">
      <c r="O22475" s="5"/>
    </row>
    <row r="22476" spans="15:15" x14ac:dyDescent="0.3">
      <c r="O22476" s="5"/>
    </row>
    <row r="22477" spans="15:15" x14ac:dyDescent="0.3">
      <c r="O22477" s="5"/>
    </row>
    <row r="22478" spans="15:15" x14ac:dyDescent="0.3">
      <c r="O22478" s="5"/>
    </row>
    <row r="22479" spans="15:15" x14ac:dyDescent="0.3">
      <c r="O22479" s="5"/>
    </row>
    <row r="22480" spans="15:15" x14ac:dyDescent="0.3">
      <c r="O22480" s="5"/>
    </row>
    <row r="22481" spans="15:15" x14ac:dyDescent="0.3">
      <c r="O22481" s="5"/>
    </row>
    <row r="22482" spans="15:15" x14ac:dyDescent="0.3">
      <c r="O22482" s="5"/>
    </row>
    <row r="22483" spans="15:15" x14ac:dyDescent="0.3">
      <c r="O22483" s="5"/>
    </row>
    <row r="22484" spans="15:15" x14ac:dyDescent="0.3">
      <c r="O22484" s="5"/>
    </row>
    <row r="22485" spans="15:15" x14ac:dyDescent="0.3">
      <c r="O22485" s="5"/>
    </row>
    <row r="22486" spans="15:15" x14ac:dyDescent="0.3">
      <c r="O22486" s="5"/>
    </row>
    <row r="22487" spans="15:15" x14ac:dyDescent="0.3">
      <c r="O22487" s="5"/>
    </row>
    <row r="22488" spans="15:15" x14ac:dyDescent="0.3">
      <c r="O22488" s="5"/>
    </row>
    <row r="22489" spans="15:15" x14ac:dyDescent="0.3">
      <c r="O22489" s="5"/>
    </row>
    <row r="22490" spans="15:15" x14ac:dyDescent="0.3">
      <c r="O22490" s="5"/>
    </row>
    <row r="22491" spans="15:15" x14ac:dyDescent="0.3">
      <c r="O22491" s="5"/>
    </row>
    <row r="22492" spans="15:15" x14ac:dyDescent="0.3">
      <c r="O22492" s="5"/>
    </row>
    <row r="22493" spans="15:15" x14ac:dyDescent="0.3">
      <c r="O22493" s="5"/>
    </row>
    <row r="22494" spans="15:15" x14ac:dyDescent="0.3">
      <c r="O22494" s="5"/>
    </row>
    <row r="22495" spans="15:15" x14ac:dyDescent="0.3">
      <c r="O22495" s="5"/>
    </row>
    <row r="22496" spans="15:15" x14ac:dyDescent="0.3">
      <c r="O22496" s="5"/>
    </row>
    <row r="22497" spans="15:15" x14ac:dyDescent="0.3">
      <c r="O22497" s="5"/>
    </row>
    <row r="22498" spans="15:15" x14ac:dyDescent="0.3">
      <c r="O22498" s="5"/>
    </row>
    <row r="22499" spans="15:15" x14ac:dyDescent="0.3">
      <c r="O22499" s="5"/>
    </row>
    <row r="22500" spans="15:15" x14ac:dyDescent="0.3">
      <c r="O22500" s="5"/>
    </row>
    <row r="22501" spans="15:15" x14ac:dyDescent="0.3">
      <c r="O22501" s="5"/>
    </row>
    <row r="22502" spans="15:15" x14ac:dyDescent="0.3">
      <c r="O22502" s="5"/>
    </row>
    <row r="22503" spans="15:15" x14ac:dyDescent="0.3">
      <c r="O22503" s="5"/>
    </row>
    <row r="22504" spans="15:15" x14ac:dyDescent="0.3">
      <c r="O22504" s="5"/>
    </row>
    <row r="22505" spans="15:15" x14ac:dyDescent="0.3">
      <c r="O22505" s="5"/>
    </row>
    <row r="22506" spans="15:15" x14ac:dyDescent="0.3">
      <c r="O22506" s="5"/>
    </row>
    <row r="22507" spans="15:15" x14ac:dyDescent="0.3">
      <c r="O22507" s="5"/>
    </row>
    <row r="22508" spans="15:15" x14ac:dyDescent="0.3">
      <c r="O22508" s="5"/>
    </row>
    <row r="22509" spans="15:15" x14ac:dyDescent="0.3">
      <c r="O22509" s="5"/>
    </row>
    <row r="22510" spans="15:15" x14ac:dyDescent="0.3">
      <c r="O22510" s="5"/>
    </row>
    <row r="22511" spans="15:15" x14ac:dyDescent="0.3">
      <c r="O22511" s="5"/>
    </row>
    <row r="22512" spans="15:15" x14ac:dyDescent="0.3">
      <c r="O22512" s="5"/>
    </row>
    <row r="22513" spans="15:15" x14ac:dyDescent="0.3">
      <c r="O22513" s="5"/>
    </row>
    <row r="22514" spans="15:15" x14ac:dyDescent="0.3">
      <c r="O22514" s="5"/>
    </row>
    <row r="22515" spans="15:15" x14ac:dyDescent="0.3">
      <c r="O22515" s="5"/>
    </row>
    <row r="22516" spans="15:15" x14ac:dyDescent="0.3">
      <c r="O22516" s="5"/>
    </row>
    <row r="22517" spans="15:15" x14ac:dyDescent="0.3">
      <c r="O22517" s="5"/>
    </row>
    <row r="22518" spans="15:15" x14ac:dyDescent="0.3">
      <c r="O22518" s="5"/>
    </row>
    <row r="22519" spans="15:15" x14ac:dyDescent="0.3">
      <c r="O22519" s="5"/>
    </row>
    <row r="22520" spans="15:15" x14ac:dyDescent="0.3">
      <c r="O22520" s="5"/>
    </row>
    <row r="22521" spans="15:15" x14ac:dyDescent="0.3">
      <c r="O22521" s="5"/>
    </row>
    <row r="22522" spans="15:15" x14ac:dyDescent="0.3">
      <c r="O22522" s="5"/>
    </row>
    <row r="22523" spans="15:15" x14ac:dyDescent="0.3">
      <c r="O22523" s="5"/>
    </row>
    <row r="22524" spans="15:15" x14ac:dyDescent="0.3">
      <c r="O22524" s="5"/>
    </row>
    <row r="22525" spans="15:15" x14ac:dyDescent="0.3">
      <c r="O22525" s="5"/>
    </row>
    <row r="22526" spans="15:15" x14ac:dyDescent="0.3">
      <c r="O22526" s="5"/>
    </row>
    <row r="22527" spans="15:15" x14ac:dyDescent="0.3">
      <c r="O22527" s="5"/>
    </row>
    <row r="22528" spans="15:15" x14ac:dyDescent="0.3">
      <c r="O22528" s="5"/>
    </row>
    <row r="22529" spans="15:15" x14ac:dyDescent="0.3">
      <c r="O22529" s="5"/>
    </row>
    <row r="22530" spans="15:15" x14ac:dyDescent="0.3">
      <c r="O22530" s="5"/>
    </row>
    <row r="22531" spans="15:15" x14ac:dyDescent="0.3">
      <c r="O22531" s="5"/>
    </row>
    <row r="22532" spans="15:15" x14ac:dyDescent="0.3">
      <c r="O22532" s="5"/>
    </row>
    <row r="22533" spans="15:15" x14ac:dyDescent="0.3">
      <c r="O22533" s="5"/>
    </row>
    <row r="22534" spans="15:15" x14ac:dyDescent="0.3">
      <c r="O22534" s="5"/>
    </row>
    <row r="22535" spans="15:15" x14ac:dyDescent="0.3">
      <c r="O22535" s="5"/>
    </row>
    <row r="22536" spans="15:15" x14ac:dyDescent="0.3">
      <c r="O22536" s="5"/>
    </row>
    <row r="22537" spans="15:15" x14ac:dyDescent="0.3">
      <c r="O22537" s="5"/>
    </row>
    <row r="22538" spans="15:15" x14ac:dyDescent="0.3">
      <c r="O22538" s="5"/>
    </row>
    <row r="22539" spans="15:15" x14ac:dyDescent="0.3">
      <c r="O22539" s="5"/>
    </row>
    <row r="22540" spans="15:15" x14ac:dyDescent="0.3">
      <c r="O22540" s="5"/>
    </row>
    <row r="22541" spans="15:15" x14ac:dyDescent="0.3">
      <c r="O22541" s="5"/>
    </row>
    <row r="22542" spans="15:15" x14ac:dyDescent="0.3">
      <c r="O22542" s="5"/>
    </row>
    <row r="22543" spans="15:15" x14ac:dyDescent="0.3">
      <c r="O22543" s="5"/>
    </row>
    <row r="22544" spans="15:15" x14ac:dyDescent="0.3">
      <c r="O22544" s="5"/>
    </row>
    <row r="22545" spans="15:15" x14ac:dyDescent="0.3">
      <c r="O22545" s="5"/>
    </row>
    <row r="22546" spans="15:15" x14ac:dyDescent="0.3">
      <c r="O22546" s="5"/>
    </row>
    <row r="22547" spans="15:15" x14ac:dyDescent="0.3">
      <c r="O22547" s="5"/>
    </row>
    <row r="22548" spans="15:15" x14ac:dyDescent="0.3">
      <c r="O22548" s="5"/>
    </row>
    <row r="22549" spans="15:15" x14ac:dyDescent="0.3">
      <c r="O22549" s="5"/>
    </row>
    <row r="22550" spans="15:15" x14ac:dyDescent="0.3">
      <c r="O22550" s="5"/>
    </row>
    <row r="22551" spans="15:15" x14ac:dyDescent="0.3">
      <c r="O22551" s="5"/>
    </row>
    <row r="22552" spans="15:15" x14ac:dyDescent="0.3">
      <c r="O22552" s="5"/>
    </row>
    <row r="22553" spans="15:15" x14ac:dyDescent="0.3">
      <c r="O22553" s="5"/>
    </row>
    <row r="22554" spans="15:15" x14ac:dyDescent="0.3">
      <c r="O22554" s="5"/>
    </row>
    <row r="22555" spans="15:15" x14ac:dyDescent="0.3">
      <c r="O22555" s="5"/>
    </row>
    <row r="22556" spans="15:15" x14ac:dyDescent="0.3">
      <c r="O22556" s="5"/>
    </row>
    <row r="22557" spans="15:15" x14ac:dyDescent="0.3">
      <c r="O22557" s="5"/>
    </row>
    <row r="22558" spans="15:15" x14ac:dyDescent="0.3">
      <c r="O22558" s="5"/>
    </row>
    <row r="22559" spans="15:15" x14ac:dyDescent="0.3">
      <c r="O22559" s="5"/>
    </row>
    <row r="22560" spans="15:15" x14ac:dyDescent="0.3">
      <c r="O22560" s="5"/>
    </row>
    <row r="22561" spans="15:15" x14ac:dyDescent="0.3">
      <c r="O22561" s="5"/>
    </row>
    <row r="22562" spans="15:15" x14ac:dyDescent="0.3">
      <c r="O22562" s="5"/>
    </row>
    <row r="22563" spans="15:15" x14ac:dyDescent="0.3">
      <c r="O22563" s="5"/>
    </row>
    <row r="22564" spans="15:15" x14ac:dyDescent="0.3">
      <c r="O22564" s="5"/>
    </row>
    <row r="22565" spans="15:15" x14ac:dyDescent="0.3">
      <c r="O22565" s="5"/>
    </row>
    <row r="22566" spans="15:15" x14ac:dyDescent="0.3">
      <c r="O22566" s="5"/>
    </row>
    <row r="22567" spans="15:15" x14ac:dyDescent="0.3">
      <c r="O22567" s="5"/>
    </row>
    <row r="22568" spans="15:15" x14ac:dyDescent="0.3">
      <c r="O22568" s="5"/>
    </row>
    <row r="22569" spans="15:15" x14ac:dyDescent="0.3">
      <c r="O22569" s="5"/>
    </row>
    <row r="22570" spans="15:15" x14ac:dyDescent="0.3">
      <c r="O22570" s="5"/>
    </row>
    <row r="22571" spans="15:15" x14ac:dyDescent="0.3">
      <c r="O22571" s="5"/>
    </row>
    <row r="22572" spans="15:15" x14ac:dyDescent="0.3">
      <c r="O22572" s="5"/>
    </row>
    <row r="22573" spans="15:15" x14ac:dyDescent="0.3">
      <c r="O22573" s="5"/>
    </row>
    <row r="22574" spans="15:15" x14ac:dyDescent="0.3">
      <c r="O22574" s="5"/>
    </row>
    <row r="22575" spans="15:15" x14ac:dyDescent="0.3">
      <c r="O22575" s="5"/>
    </row>
    <row r="22576" spans="15:15" x14ac:dyDescent="0.3">
      <c r="O22576" s="5"/>
    </row>
    <row r="22577" spans="15:15" x14ac:dyDescent="0.3">
      <c r="O22577" s="5"/>
    </row>
    <row r="22578" spans="15:15" x14ac:dyDescent="0.3">
      <c r="O22578" s="5"/>
    </row>
    <row r="22579" spans="15:15" x14ac:dyDescent="0.3">
      <c r="O22579" s="5"/>
    </row>
    <row r="22580" spans="15:15" x14ac:dyDescent="0.3">
      <c r="O22580" s="5"/>
    </row>
    <row r="22581" spans="15:15" x14ac:dyDescent="0.3">
      <c r="O22581" s="5"/>
    </row>
    <row r="22582" spans="15:15" x14ac:dyDescent="0.3">
      <c r="O22582" s="5"/>
    </row>
    <row r="22583" spans="15:15" x14ac:dyDescent="0.3">
      <c r="O22583" s="5"/>
    </row>
    <row r="22584" spans="15:15" x14ac:dyDescent="0.3">
      <c r="O22584" s="5"/>
    </row>
    <row r="22585" spans="15:15" x14ac:dyDescent="0.3">
      <c r="O22585" s="5"/>
    </row>
    <row r="22586" spans="15:15" x14ac:dyDescent="0.3">
      <c r="O22586" s="5"/>
    </row>
    <row r="22587" spans="15:15" x14ac:dyDescent="0.3">
      <c r="O22587" s="5"/>
    </row>
    <row r="22588" spans="15:15" x14ac:dyDescent="0.3">
      <c r="O22588" s="5"/>
    </row>
    <row r="22589" spans="15:15" x14ac:dyDescent="0.3">
      <c r="O22589" s="5"/>
    </row>
    <row r="22590" spans="15:15" x14ac:dyDescent="0.3">
      <c r="O22590" s="5"/>
    </row>
    <row r="22591" spans="15:15" x14ac:dyDescent="0.3">
      <c r="O22591" s="5"/>
    </row>
    <row r="22592" spans="15:15" x14ac:dyDescent="0.3">
      <c r="O22592" s="5"/>
    </row>
    <row r="22593" spans="15:15" x14ac:dyDescent="0.3">
      <c r="O22593" s="5"/>
    </row>
    <row r="22594" spans="15:15" x14ac:dyDescent="0.3">
      <c r="O22594" s="5"/>
    </row>
    <row r="22595" spans="15:15" x14ac:dyDescent="0.3">
      <c r="O22595" s="5"/>
    </row>
    <row r="22596" spans="15:15" x14ac:dyDescent="0.3">
      <c r="O22596" s="5"/>
    </row>
    <row r="22597" spans="15:15" x14ac:dyDescent="0.3">
      <c r="O22597" s="5"/>
    </row>
    <row r="22598" spans="15:15" x14ac:dyDescent="0.3">
      <c r="O22598" s="5"/>
    </row>
    <row r="22599" spans="15:15" x14ac:dyDescent="0.3">
      <c r="O22599" s="5"/>
    </row>
    <row r="22600" spans="15:15" x14ac:dyDescent="0.3">
      <c r="O22600" s="5"/>
    </row>
    <row r="22601" spans="15:15" x14ac:dyDescent="0.3">
      <c r="O22601" s="5"/>
    </row>
    <row r="22602" spans="15:15" x14ac:dyDescent="0.3">
      <c r="O22602" s="5"/>
    </row>
    <row r="22603" spans="15:15" x14ac:dyDescent="0.3">
      <c r="O22603" s="5"/>
    </row>
    <row r="22604" spans="15:15" x14ac:dyDescent="0.3">
      <c r="O22604" s="5"/>
    </row>
    <row r="22605" spans="15:15" x14ac:dyDescent="0.3">
      <c r="O22605" s="5"/>
    </row>
    <row r="22606" spans="15:15" x14ac:dyDescent="0.3">
      <c r="O22606" s="5"/>
    </row>
    <row r="22607" spans="15:15" x14ac:dyDescent="0.3">
      <c r="O22607" s="5"/>
    </row>
    <row r="22608" spans="15:15" x14ac:dyDescent="0.3">
      <c r="O22608" s="5"/>
    </row>
    <row r="22609" spans="15:15" x14ac:dyDescent="0.3">
      <c r="O22609" s="5"/>
    </row>
    <row r="22610" spans="15:15" x14ac:dyDescent="0.3">
      <c r="O22610" s="5"/>
    </row>
    <row r="22611" spans="15:15" x14ac:dyDescent="0.3">
      <c r="O22611" s="5"/>
    </row>
    <row r="22612" spans="15:15" x14ac:dyDescent="0.3">
      <c r="O22612" s="5"/>
    </row>
    <row r="22613" spans="15:15" x14ac:dyDescent="0.3">
      <c r="O22613" s="5"/>
    </row>
    <row r="22614" spans="15:15" x14ac:dyDescent="0.3">
      <c r="O22614" s="5"/>
    </row>
    <row r="22615" spans="15:15" x14ac:dyDescent="0.3">
      <c r="O22615" s="5"/>
    </row>
    <row r="22616" spans="15:15" x14ac:dyDescent="0.3">
      <c r="O22616" s="5"/>
    </row>
    <row r="22617" spans="15:15" x14ac:dyDescent="0.3">
      <c r="O22617" s="5"/>
    </row>
    <row r="22618" spans="15:15" x14ac:dyDescent="0.3">
      <c r="O22618" s="5"/>
    </row>
    <row r="22619" spans="15:15" x14ac:dyDescent="0.3">
      <c r="O22619" s="5"/>
    </row>
    <row r="22620" spans="15:15" x14ac:dyDescent="0.3">
      <c r="O22620" s="5"/>
    </row>
    <row r="22621" spans="15:15" x14ac:dyDescent="0.3">
      <c r="O22621" s="5"/>
    </row>
    <row r="22622" spans="15:15" x14ac:dyDescent="0.3">
      <c r="O22622" s="5"/>
    </row>
    <row r="22623" spans="15:15" x14ac:dyDescent="0.3">
      <c r="O22623" s="5"/>
    </row>
    <row r="22624" spans="15:15" x14ac:dyDescent="0.3">
      <c r="O22624" s="5"/>
    </row>
    <row r="22625" spans="15:15" x14ac:dyDescent="0.3">
      <c r="O22625" s="5"/>
    </row>
    <row r="22626" spans="15:15" x14ac:dyDescent="0.3">
      <c r="O22626" s="5"/>
    </row>
    <row r="22627" spans="15:15" x14ac:dyDescent="0.3">
      <c r="O22627" s="5"/>
    </row>
    <row r="22628" spans="15:15" x14ac:dyDescent="0.3">
      <c r="O22628" s="5"/>
    </row>
    <row r="22629" spans="15:15" x14ac:dyDescent="0.3">
      <c r="O22629" s="5"/>
    </row>
    <row r="22630" spans="15:15" x14ac:dyDescent="0.3">
      <c r="O22630" s="5"/>
    </row>
    <row r="22631" spans="15:15" x14ac:dyDescent="0.3">
      <c r="O22631" s="5"/>
    </row>
    <row r="22632" spans="15:15" x14ac:dyDescent="0.3">
      <c r="O22632" s="5"/>
    </row>
    <row r="22633" spans="15:15" x14ac:dyDescent="0.3">
      <c r="O22633" s="5"/>
    </row>
    <row r="22634" spans="15:15" x14ac:dyDescent="0.3">
      <c r="O22634" s="5"/>
    </row>
    <row r="22635" spans="15:15" x14ac:dyDescent="0.3">
      <c r="O22635" s="5"/>
    </row>
    <row r="22636" spans="15:15" x14ac:dyDescent="0.3">
      <c r="O22636" s="5"/>
    </row>
    <row r="22637" spans="15:15" x14ac:dyDescent="0.3">
      <c r="O22637" s="5"/>
    </row>
    <row r="22638" spans="15:15" x14ac:dyDescent="0.3">
      <c r="O22638" s="5"/>
    </row>
    <row r="22639" spans="15:15" x14ac:dyDescent="0.3">
      <c r="O22639" s="5"/>
    </row>
    <row r="22640" spans="15:15" x14ac:dyDescent="0.3">
      <c r="O22640" s="5"/>
    </row>
    <row r="22641" spans="15:15" x14ac:dyDescent="0.3">
      <c r="O22641" s="5"/>
    </row>
    <row r="22642" spans="15:15" x14ac:dyDescent="0.3">
      <c r="O22642" s="5"/>
    </row>
    <row r="22643" spans="15:15" x14ac:dyDescent="0.3">
      <c r="O22643" s="5"/>
    </row>
    <row r="22644" spans="15:15" x14ac:dyDescent="0.3">
      <c r="O22644" s="5"/>
    </row>
    <row r="22645" spans="15:15" x14ac:dyDescent="0.3">
      <c r="O22645" s="5"/>
    </row>
    <row r="22646" spans="15:15" x14ac:dyDescent="0.3">
      <c r="O22646" s="5"/>
    </row>
    <row r="22647" spans="15:15" x14ac:dyDescent="0.3">
      <c r="O22647" s="5"/>
    </row>
    <row r="22648" spans="15:15" x14ac:dyDescent="0.3">
      <c r="O22648" s="5"/>
    </row>
    <row r="22649" spans="15:15" x14ac:dyDescent="0.3">
      <c r="O22649" s="5"/>
    </row>
    <row r="22650" spans="15:15" x14ac:dyDescent="0.3">
      <c r="O22650" s="5"/>
    </row>
    <row r="22651" spans="15:15" x14ac:dyDescent="0.3">
      <c r="O22651" s="5"/>
    </row>
    <row r="22652" spans="15:15" x14ac:dyDescent="0.3">
      <c r="O22652" s="5"/>
    </row>
    <row r="22653" spans="15:15" x14ac:dyDescent="0.3">
      <c r="O22653" s="5"/>
    </row>
    <row r="22654" spans="15:15" x14ac:dyDescent="0.3">
      <c r="O22654" s="5"/>
    </row>
    <row r="22655" spans="15:15" x14ac:dyDescent="0.3">
      <c r="O22655" s="5"/>
    </row>
    <row r="22656" spans="15:15" x14ac:dyDescent="0.3">
      <c r="O22656" s="5"/>
    </row>
    <row r="22657" spans="15:15" x14ac:dyDescent="0.3">
      <c r="O22657" s="5"/>
    </row>
    <row r="22658" spans="15:15" x14ac:dyDescent="0.3">
      <c r="O22658" s="5"/>
    </row>
    <row r="22659" spans="15:15" x14ac:dyDescent="0.3">
      <c r="O22659" s="5"/>
    </row>
    <row r="22660" spans="15:15" x14ac:dyDescent="0.3">
      <c r="O22660" s="5"/>
    </row>
    <row r="22661" spans="15:15" x14ac:dyDescent="0.3">
      <c r="O22661" s="5"/>
    </row>
    <row r="22662" spans="15:15" x14ac:dyDescent="0.3">
      <c r="O22662" s="5"/>
    </row>
    <row r="22663" spans="15:15" x14ac:dyDescent="0.3">
      <c r="O22663" s="5"/>
    </row>
    <row r="22664" spans="15:15" x14ac:dyDescent="0.3">
      <c r="O22664" s="5"/>
    </row>
    <row r="22665" spans="15:15" x14ac:dyDescent="0.3">
      <c r="O22665" s="5"/>
    </row>
    <row r="22666" spans="15:15" x14ac:dyDescent="0.3">
      <c r="O22666" s="5"/>
    </row>
    <row r="22667" spans="15:15" x14ac:dyDescent="0.3">
      <c r="O22667" s="5"/>
    </row>
    <row r="22668" spans="15:15" x14ac:dyDescent="0.3">
      <c r="O22668" s="5"/>
    </row>
    <row r="22669" spans="15:15" x14ac:dyDescent="0.3">
      <c r="O22669" s="5"/>
    </row>
    <row r="22670" spans="15:15" x14ac:dyDescent="0.3">
      <c r="O22670" s="5"/>
    </row>
    <row r="22671" spans="15:15" x14ac:dyDescent="0.3">
      <c r="O22671" s="5"/>
    </row>
    <row r="22672" spans="15:15" x14ac:dyDescent="0.3">
      <c r="O22672" s="5"/>
    </row>
    <row r="22673" spans="15:15" x14ac:dyDescent="0.3">
      <c r="O22673" s="5"/>
    </row>
    <row r="22674" spans="15:15" x14ac:dyDescent="0.3">
      <c r="O22674" s="5"/>
    </row>
    <row r="22675" spans="15:15" x14ac:dyDescent="0.3">
      <c r="O22675" s="5"/>
    </row>
    <row r="22676" spans="15:15" x14ac:dyDescent="0.3">
      <c r="O22676" s="5"/>
    </row>
    <row r="22677" spans="15:15" x14ac:dyDescent="0.3">
      <c r="O22677" s="5"/>
    </row>
    <row r="22678" spans="15:15" x14ac:dyDescent="0.3">
      <c r="O22678" s="5"/>
    </row>
    <row r="22679" spans="15:15" x14ac:dyDescent="0.3">
      <c r="O22679" s="5"/>
    </row>
    <row r="22680" spans="15:15" x14ac:dyDescent="0.3">
      <c r="O22680" s="5"/>
    </row>
    <row r="22681" spans="15:15" x14ac:dyDescent="0.3">
      <c r="O22681" s="5"/>
    </row>
    <row r="22682" spans="15:15" x14ac:dyDescent="0.3">
      <c r="O22682" s="5"/>
    </row>
    <row r="22683" spans="15:15" x14ac:dyDescent="0.3">
      <c r="O22683" s="5"/>
    </row>
    <row r="22684" spans="15:15" x14ac:dyDescent="0.3">
      <c r="O22684" s="5"/>
    </row>
    <row r="22685" spans="15:15" x14ac:dyDescent="0.3">
      <c r="O22685" s="5"/>
    </row>
    <row r="22686" spans="15:15" x14ac:dyDescent="0.3">
      <c r="O22686" s="5"/>
    </row>
    <row r="22687" spans="15:15" x14ac:dyDescent="0.3">
      <c r="O22687" s="5"/>
    </row>
    <row r="22688" spans="15:15" x14ac:dyDescent="0.3">
      <c r="O22688" s="5"/>
    </row>
    <row r="22689" spans="15:15" x14ac:dyDescent="0.3">
      <c r="O22689" s="5"/>
    </row>
    <row r="22690" spans="15:15" x14ac:dyDescent="0.3">
      <c r="O22690" s="5"/>
    </row>
    <row r="22691" spans="15:15" x14ac:dyDescent="0.3">
      <c r="O22691" s="5"/>
    </row>
    <row r="22692" spans="15:15" x14ac:dyDescent="0.3">
      <c r="O22692" s="5"/>
    </row>
    <row r="22693" spans="15:15" x14ac:dyDescent="0.3">
      <c r="O22693" s="5"/>
    </row>
    <row r="22694" spans="15:15" x14ac:dyDescent="0.3">
      <c r="O22694" s="5"/>
    </row>
    <row r="22695" spans="15:15" x14ac:dyDescent="0.3">
      <c r="O22695" s="5"/>
    </row>
    <row r="22696" spans="15:15" x14ac:dyDescent="0.3">
      <c r="O22696" s="5"/>
    </row>
    <row r="22697" spans="15:15" x14ac:dyDescent="0.3">
      <c r="O22697" s="5"/>
    </row>
    <row r="22698" spans="15:15" x14ac:dyDescent="0.3">
      <c r="O22698" s="5"/>
    </row>
    <row r="22699" spans="15:15" x14ac:dyDescent="0.3">
      <c r="O22699" s="5"/>
    </row>
    <row r="22700" spans="15:15" x14ac:dyDescent="0.3">
      <c r="O22700" s="5"/>
    </row>
    <row r="22701" spans="15:15" x14ac:dyDescent="0.3">
      <c r="O22701" s="5"/>
    </row>
    <row r="22702" spans="15:15" x14ac:dyDescent="0.3">
      <c r="O22702" s="5"/>
    </row>
    <row r="22703" spans="15:15" x14ac:dyDescent="0.3">
      <c r="O22703" s="5"/>
    </row>
    <row r="22704" spans="15:15" x14ac:dyDescent="0.3">
      <c r="O22704" s="5"/>
    </row>
    <row r="22705" spans="15:15" x14ac:dyDescent="0.3">
      <c r="O22705" s="5"/>
    </row>
    <row r="22706" spans="15:15" x14ac:dyDescent="0.3">
      <c r="O22706" s="5"/>
    </row>
    <row r="22707" spans="15:15" x14ac:dyDescent="0.3">
      <c r="O22707" s="5"/>
    </row>
    <row r="22708" spans="15:15" x14ac:dyDescent="0.3">
      <c r="O22708" s="5"/>
    </row>
    <row r="22709" spans="15:15" x14ac:dyDescent="0.3">
      <c r="O22709" s="5"/>
    </row>
    <row r="22710" spans="15:15" x14ac:dyDescent="0.3">
      <c r="O22710" s="5"/>
    </row>
    <row r="22711" spans="15:15" x14ac:dyDescent="0.3">
      <c r="O22711" s="5"/>
    </row>
    <row r="22712" spans="15:15" x14ac:dyDescent="0.3">
      <c r="O22712" s="5"/>
    </row>
    <row r="22713" spans="15:15" x14ac:dyDescent="0.3">
      <c r="O22713" s="5"/>
    </row>
    <row r="22714" spans="15:15" x14ac:dyDescent="0.3">
      <c r="O22714" s="5"/>
    </row>
    <row r="22715" spans="15:15" x14ac:dyDescent="0.3">
      <c r="O22715" s="5"/>
    </row>
    <row r="22716" spans="15:15" x14ac:dyDescent="0.3">
      <c r="O22716" s="5"/>
    </row>
    <row r="22717" spans="15:15" x14ac:dyDescent="0.3">
      <c r="O22717" s="5"/>
    </row>
    <row r="22718" spans="15:15" x14ac:dyDescent="0.3">
      <c r="O22718" s="5"/>
    </row>
    <row r="22719" spans="15:15" x14ac:dyDescent="0.3">
      <c r="O22719" s="5"/>
    </row>
    <row r="22720" spans="15:15" x14ac:dyDescent="0.3">
      <c r="O22720" s="5"/>
    </row>
    <row r="22721" spans="15:15" x14ac:dyDescent="0.3">
      <c r="O22721" s="5"/>
    </row>
    <row r="22722" spans="15:15" x14ac:dyDescent="0.3">
      <c r="O22722" s="5"/>
    </row>
    <row r="22723" spans="15:15" x14ac:dyDescent="0.3">
      <c r="O22723" s="5"/>
    </row>
    <row r="22724" spans="15:15" x14ac:dyDescent="0.3">
      <c r="O22724" s="5"/>
    </row>
    <row r="22725" spans="15:15" x14ac:dyDescent="0.3">
      <c r="O22725" s="5"/>
    </row>
    <row r="22726" spans="15:15" x14ac:dyDescent="0.3">
      <c r="O22726" s="5"/>
    </row>
    <row r="22727" spans="15:15" x14ac:dyDescent="0.3">
      <c r="O22727" s="5"/>
    </row>
    <row r="22728" spans="15:15" x14ac:dyDescent="0.3">
      <c r="O22728" s="5"/>
    </row>
    <row r="22729" spans="15:15" x14ac:dyDescent="0.3">
      <c r="O22729" s="5"/>
    </row>
    <row r="22730" spans="15:15" x14ac:dyDescent="0.3">
      <c r="O22730" s="5"/>
    </row>
    <row r="22731" spans="15:15" x14ac:dyDescent="0.3">
      <c r="O22731" s="5"/>
    </row>
    <row r="22732" spans="15:15" x14ac:dyDescent="0.3">
      <c r="O22732" s="5"/>
    </row>
    <row r="22733" spans="15:15" x14ac:dyDescent="0.3">
      <c r="O22733" s="5"/>
    </row>
    <row r="22734" spans="15:15" x14ac:dyDescent="0.3">
      <c r="O22734" s="5"/>
    </row>
    <row r="22735" spans="15:15" x14ac:dyDescent="0.3">
      <c r="O22735" s="5"/>
    </row>
    <row r="22736" spans="15:15" x14ac:dyDescent="0.3">
      <c r="O22736" s="5"/>
    </row>
    <row r="22737" spans="15:15" x14ac:dyDescent="0.3">
      <c r="O22737" s="5"/>
    </row>
    <row r="22738" spans="15:15" x14ac:dyDescent="0.3">
      <c r="O22738" s="5"/>
    </row>
    <row r="22739" spans="15:15" x14ac:dyDescent="0.3">
      <c r="O22739" s="5"/>
    </row>
    <row r="22740" spans="15:15" x14ac:dyDescent="0.3">
      <c r="O22740" s="5"/>
    </row>
    <row r="22741" spans="15:15" x14ac:dyDescent="0.3">
      <c r="O22741" s="5"/>
    </row>
    <row r="22742" spans="15:15" x14ac:dyDescent="0.3">
      <c r="O22742" s="5"/>
    </row>
    <row r="22743" spans="15:15" x14ac:dyDescent="0.3">
      <c r="O22743" s="5"/>
    </row>
    <row r="22744" spans="15:15" x14ac:dyDescent="0.3">
      <c r="O22744" s="5"/>
    </row>
    <row r="22745" spans="15:15" x14ac:dyDescent="0.3">
      <c r="O22745" s="5"/>
    </row>
    <row r="22746" spans="15:15" x14ac:dyDescent="0.3">
      <c r="O22746" s="5"/>
    </row>
    <row r="22747" spans="15:15" x14ac:dyDescent="0.3">
      <c r="O22747" s="5"/>
    </row>
    <row r="22748" spans="15:15" x14ac:dyDescent="0.3">
      <c r="O22748" s="5"/>
    </row>
    <row r="22749" spans="15:15" x14ac:dyDescent="0.3">
      <c r="O22749" s="5"/>
    </row>
    <row r="22750" spans="15:15" x14ac:dyDescent="0.3">
      <c r="O22750" s="5"/>
    </row>
    <row r="22751" spans="15:15" x14ac:dyDescent="0.3">
      <c r="O22751" s="5"/>
    </row>
    <row r="22752" spans="15:15" x14ac:dyDescent="0.3">
      <c r="O22752" s="5"/>
    </row>
    <row r="22753" spans="15:15" x14ac:dyDescent="0.3">
      <c r="O22753" s="5"/>
    </row>
    <row r="22754" spans="15:15" x14ac:dyDescent="0.3">
      <c r="O22754" s="5"/>
    </row>
    <row r="22755" spans="15:15" x14ac:dyDescent="0.3">
      <c r="O22755" s="5"/>
    </row>
    <row r="22756" spans="15:15" x14ac:dyDescent="0.3">
      <c r="O22756" s="5"/>
    </row>
    <row r="22757" spans="15:15" x14ac:dyDescent="0.3">
      <c r="O22757" s="5"/>
    </row>
    <row r="22758" spans="15:15" x14ac:dyDescent="0.3">
      <c r="O22758" s="5"/>
    </row>
    <row r="22759" spans="15:15" x14ac:dyDescent="0.3">
      <c r="O22759" s="5"/>
    </row>
    <row r="22760" spans="15:15" x14ac:dyDescent="0.3">
      <c r="O22760" s="5"/>
    </row>
    <row r="22761" spans="15:15" x14ac:dyDescent="0.3">
      <c r="O22761" s="5"/>
    </row>
    <row r="22762" spans="15:15" x14ac:dyDescent="0.3">
      <c r="O22762" s="5"/>
    </row>
    <row r="22763" spans="15:15" x14ac:dyDescent="0.3">
      <c r="O22763" s="5"/>
    </row>
    <row r="22764" spans="15:15" x14ac:dyDescent="0.3">
      <c r="O22764" s="5"/>
    </row>
    <row r="22765" spans="15:15" x14ac:dyDescent="0.3">
      <c r="O22765" s="5"/>
    </row>
    <row r="22766" spans="15:15" x14ac:dyDescent="0.3">
      <c r="O22766" s="5"/>
    </row>
    <row r="22767" spans="15:15" x14ac:dyDescent="0.3">
      <c r="O22767" s="5"/>
    </row>
    <row r="22768" spans="15:15" x14ac:dyDescent="0.3">
      <c r="O22768" s="5"/>
    </row>
    <row r="22769" spans="15:15" x14ac:dyDescent="0.3">
      <c r="O22769" s="5"/>
    </row>
    <row r="22770" spans="15:15" x14ac:dyDescent="0.3">
      <c r="O22770" s="5"/>
    </row>
    <row r="22771" spans="15:15" x14ac:dyDescent="0.3">
      <c r="O22771" s="5"/>
    </row>
    <row r="22772" spans="15:15" x14ac:dyDescent="0.3">
      <c r="O22772" s="5"/>
    </row>
    <row r="22773" spans="15:15" x14ac:dyDescent="0.3">
      <c r="O22773" s="5"/>
    </row>
    <row r="22774" spans="15:15" x14ac:dyDescent="0.3">
      <c r="O22774" s="5"/>
    </row>
    <row r="22775" spans="15:15" x14ac:dyDescent="0.3">
      <c r="O22775" s="5"/>
    </row>
    <row r="22776" spans="15:15" x14ac:dyDescent="0.3">
      <c r="O22776" s="5"/>
    </row>
    <row r="22777" spans="15:15" x14ac:dyDescent="0.3">
      <c r="O22777" s="5"/>
    </row>
    <row r="22778" spans="15:15" x14ac:dyDescent="0.3">
      <c r="O22778" s="5"/>
    </row>
    <row r="22779" spans="15:15" x14ac:dyDescent="0.3">
      <c r="O22779" s="5"/>
    </row>
    <row r="22780" spans="15:15" x14ac:dyDescent="0.3">
      <c r="O22780" s="5"/>
    </row>
    <row r="22781" spans="15:15" x14ac:dyDescent="0.3">
      <c r="O22781" s="5"/>
    </row>
    <row r="22782" spans="15:15" x14ac:dyDescent="0.3">
      <c r="O22782" s="5"/>
    </row>
    <row r="22783" spans="15:15" x14ac:dyDescent="0.3">
      <c r="O22783" s="5"/>
    </row>
    <row r="22784" spans="15:15" x14ac:dyDescent="0.3">
      <c r="O22784" s="5"/>
    </row>
    <row r="22785" spans="15:15" x14ac:dyDescent="0.3">
      <c r="O22785" s="5"/>
    </row>
    <row r="22786" spans="15:15" x14ac:dyDescent="0.3">
      <c r="O22786" s="5"/>
    </row>
    <row r="22787" spans="15:15" x14ac:dyDescent="0.3">
      <c r="O22787" s="5"/>
    </row>
    <row r="22788" spans="15:15" x14ac:dyDescent="0.3">
      <c r="O22788" s="5"/>
    </row>
    <row r="22789" spans="15:15" x14ac:dyDescent="0.3">
      <c r="O22789" s="5"/>
    </row>
    <row r="22790" spans="15:15" x14ac:dyDescent="0.3">
      <c r="O22790" s="5"/>
    </row>
    <row r="22791" spans="15:15" x14ac:dyDescent="0.3">
      <c r="O22791" s="5"/>
    </row>
    <row r="22792" spans="15:15" x14ac:dyDescent="0.3">
      <c r="O22792" s="5"/>
    </row>
    <row r="22793" spans="15:15" x14ac:dyDescent="0.3">
      <c r="O22793" s="5"/>
    </row>
    <row r="22794" spans="15:15" x14ac:dyDescent="0.3">
      <c r="O22794" s="5"/>
    </row>
    <row r="22795" spans="15:15" x14ac:dyDescent="0.3">
      <c r="O22795" s="5"/>
    </row>
    <row r="22796" spans="15:15" x14ac:dyDescent="0.3">
      <c r="O22796" s="5"/>
    </row>
    <row r="22797" spans="15:15" x14ac:dyDescent="0.3">
      <c r="O22797" s="5"/>
    </row>
    <row r="22798" spans="15:15" x14ac:dyDescent="0.3">
      <c r="O22798" s="5"/>
    </row>
    <row r="22799" spans="15:15" x14ac:dyDescent="0.3">
      <c r="O22799" s="5"/>
    </row>
    <row r="22800" spans="15:15" x14ac:dyDescent="0.3">
      <c r="O22800" s="5"/>
    </row>
    <row r="22801" spans="15:15" x14ac:dyDescent="0.3">
      <c r="O22801" s="5"/>
    </row>
    <row r="22802" spans="15:15" x14ac:dyDescent="0.3">
      <c r="O22802" s="5"/>
    </row>
    <row r="22803" spans="15:15" x14ac:dyDescent="0.3">
      <c r="O22803" s="5"/>
    </row>
    <row r="22804" spans="15:15" x14ac:dyDescent="0.3">
      <c r="O22804" s="5"/>
    </row>
    <row r="22805" spans="15:15" x14ac:dyDescent="0.3">
      <c r="O22805" s="5"/>
    </row>
    <row r="22806" spans="15:15" x14ac:dyDescent="0.3">
      <c r="O22806" s="5"/>
    </row>
    <row r="22807" spans="15:15" x14ac:dyDescent="0.3">
      <c r="O22807" s="5"/>
    </row>
    <row r="22808" spans="15:15" x14ac:dyDescent="0.3">
      <c r="O22808" s="5"/>
    </row>
    <row r="22809" spans="15:15" x14ac:dyDescent="0.3">
      <c r="O22809" s="5"/>
    </row>
    <row r="22810" spans="15:15" x14ac:dyDescent="0.3">
      <c r="O22810" s="5"/>
    </row>
    <row r="22811" spans="15:15" x14ac:dyDescent="0.3">
      <c r="O22811" s="5"/>
    </row>
    <row r="22812" spans="15:15" x14ac:dyDescent="0.3">
      <c r="O22812" s="5"/>
    </row>
    <row r="22813" spans="15:15" x14ac:dyDescent="0.3">
      <c r="O22813" s="5"/>
    </row>
    <row r="22814" spans="15:15" x14ac:dyDescent="0.3">
      <c r="O22814" s="5"/>
    </row>
    <row r="22815" spans="15:15" x14ac:dyDescent="0.3">
      <c r="O22815" s="5"/>
    </row>
    <row r="22816" spans="15:15" x14ac:dyDescent="0.3">
      <c r="O22816" s="5"/>
    </row>
    <row r="22817" spans="15:15" x14ac:dyDescent="0.3">
      <c r="O22817" s="5"/>
    </row>
    <row r="22818" spans="15:15" x14ac:dyDescent="0.3">
      <c r="O22818" s="5"/>
    </row>
    <row r="22819" spans="15:15" x14ac:dyDescent="0.3">
      <c r="O22819" s="5"/>
    </row>
    <row r="22820" spans="15:15" x14ac:dyDescent="0.3">
      <c r="O22820" s="5"/>
    </row>
    <row r="22821" spans="15:15" x14ac:dyDescent="0.3">
      <c r="O22821" s="5"/>
    </row>
    <row r="22822" spans="15:15" x14ac:dyDescent="0.3">
      <c r="O22822" s="5"/>
    </row>
    <row r="22823" spans="15:15" x14ac:dyDescent="0.3">
      <c r="O22823" s="5"/>
    </row>
    <row r="22824" spans="15:15" x14ac:dyDescent="0.3">
      <c r="O22824" s="5"/>
    </row>
    <row r="22825" spans="15:15" x14ac:dyDescent="0.3">
      <c r="O22825" s="5"/>
    </row>
    <row r="22826" spans="15:15" x14ac:dyDescent="0.3">
      <c r="O22826" s="5"/>
    </row>
    <row r="22827" spans="15:15" x14ac:dyDescent="0.3">
      <c r="O22827" s="5"/>
    </row>
    <row r="22828" spans="15:15" x14ac:dyDescent="0.3">
      <c r="O22828" s="5"/>
    </row>
    <row r="22829" spans="15:15" x14ac:dyDescent="0.3">
      <c r="O22829" s="5"/>
    </row>
    <row r="22830" spans="15:15" x14ac:dyDescent="0.3">
      <c r="O22830" s="5"/>
    </row>
    <row r="22831" spans="15:15" x14ac:dyDescent="0.3">
      <c r="O22831" s="5"/>
    </row>
    <row r="22832" spans="15:15" x14ac:dyDescent="0.3">
      <c r="O22832" s="5"/>
    </row>
    <row r="22833" spans="15:15" x14ac:dyDescent="0.3">
      <c r="O22833" s="5"/>
    </row>
    <row r="22834" spans="15:15" x14ac:dyDescent="0.3">
      <c r="O22834" s="5"/>
    </row>
    <row r="22835" spans="15:15" x14ac:dyDescent="0.3">
      <c r="O22835" s="5"/>
    </row>
    <row r="22836" spans="15:15" x14ac:dyDescent="0.3">
      <c r="O22836" s="5"/>
    </row>
    <row r="22837" spans="15:15" x14ac:dyDescent="0.3">
      <c r="O22837" s="5"/>
    </row>
    <row r="22838" spans="15:15" x14ac:dyDescent="0.3">
      <c r="O22838" s="5"/>
    </row>
    <row r="22839" spans="15:15" x14ac:dyDescent="0.3">
      <c r="O22839" s="5"/>
    </row>
    <row r="22840" spans="15:15" x14ac:dyDescent="0.3">
      <c r="O22840" s="5"/>
    </row>
    <row r="22841" spans="15:15" x14ac:dyDescent="0.3">
      <c r="O22841" s="5"/>
    </row>
    <row r="22842" spans="15:15" x14ac:dyDescent="0.3">
      <c r="O22842" s="5"/>
    </row>
    <row r="22843" spans="15:15" x14ac:dyDescent="0.3">
      <c r="O22843" s="5"/>
    </row>
    <row r="22844" spans="15:15" x14ac:dyDescent="0.3">
      <c r="O22844" s="5"/>
    </row>
    <row r="22845" spans="15:15" x14ac:dyDescent="0.3">
      <c r="O22845" s="5"/>
    </row>
    <row r="22846" spans="15:15" x14ac:dyDescent="0.3">
      <c r="O22846" s="5"/>
    </row>
    <row r="22847" spans="15:15" x14ac:dyDescent="0.3">
      <c r="O22847" s="5"/>
    </row>
    <row r="22848" spans="15:15" x14ac:dyDescent="0.3">
      <c r="O22848" s="5"/>
    </row>
    <row r="22849" spans="15:15" x14ac:dyDescent="0.3">
      <c r="O22849" s="5"/>
    </row>
    <row r="22850" spans="15:15" x14ac:dyDescent="0.3">
      <c r="O22850" s="5"/>
    </row>
    <row r="22851" spans="15:15" x14ac:dyDescent="0.3">
      <c r="O22851" s="5"/>
    </row>
    <row r="22852" spans="15:15" x14ac:dyDescent="0.3">
      <c r="O22852" s="5"/>
    </row>
    <row r="22853" spans="15:15" x14ac:dyDescent="0.3">
      <c r="O22853" s="5"/>
    </row>
    <row r="22854" spans="15:15" x14ac:dyDescent="0.3">
      <c r="O22854" s="5"/>
    </row>
    <row r="22855" spans="15:15" x14ac:dyDescent="0.3">
      <c r="O22855" s="5"/>
    </row>
    <row r="22856" spans="15:15" x14ac:dyDescent="0.3">
      <c r="O22856" s="5"/>
    </row>
    <row r="22857" spans="15:15" x14ac:dyDescent="0.3">
      <c r="O22857" s="5"/>
    </row>
    <row r="22858" spans="15:15" x14ac:dyDescent="0.3">
      <c r="O22858" s="5"/>
    </row>
    <row r="22859" spans="15:15" x14ac:dyDescent="0.3">
      <c r="O22859" s="5"/>
    </row>
    <row r="22860" spans="15:15" x14ac:dyDescent="0.3">
      <c r="O22860" s="5"/>
    </row>
    <row r="22861" spans="15:15" x14ac:dyDescent="0.3">
      <c r="O22861" s="5"/>
    </row>
    <row r="22862" spans="15:15" x14ac:dyDescent="0.3">
      <c r="O22862" s="5"/>
    </row>
    <row r="22863" spans="15:15" x14ac:dyDescent="0.3">
      <c r="O22863" s="5"/>
    </row>
    <row r="22864" spans="15:15" x14ac:dyDescent="0.3">
      <c r="O22864" s="5"/>
    </row>
    <row r="22865" spans="15:15" x14ac:dyDescent="0.3">
      <c r="O22865" s="5"/>
    </row>
    <row r="22866" spans="15:15" x14ac:dyDescent="0.3">
      <c r="O22866" s="5"/>
    </row>
    <row r="22867" spans="15:15" x14ac:dyDescent="0.3">
      <c r="O22867" s="5"/>
    </row>
    <row r="22868" spans="15:15" x14ac:dyDescent="0.3">
      <c r="O22868" s="5"/>
    </row>
    <row r="22869" spans="15:15" x14ac:dyDescent="0.3">
      <c r="O22869" s="5"/>
    </row>
    <row r="22870" spans="15:15" x14ac:dyDescent="0.3">
      <c r="O22870" s="5"/>
    </row>
    <row r="22871" spans="15:15" x14ac:dyDescent="0.3">
      <c r="O22871" s="5"/>
    </row>
    <row r="22872" spans="15:15" x14ac:dyDescent="0.3">
      <c r="O22872" s="5"/>
    </row>
    <row r="22873" spans="15:15" x14ac:dyDescent="0.3">
      <c r="O22873" s="5"/>
    </row>
    <row r="22874" spans="15:15" x14ac:dyDescent="0.3">
      <c r="O22874" s="5"/>
    </row>
    <row r="22875" spans="15:15" x14ac:dyDescent="0.3">
      <c r="O22875" s="5"/>
    </row>
    <row r="22876" spans="15:15" x14ac:dyDescent="0.3">
      <c r="O22876" s="5"/>
    </row>
    <row r="22877" spans="15:15" x14ac:dyDescent="0.3">
      <c r="O22877" s="5"/>
    </row>
    <row r="22878" spans="15:15" x14ac:dyDescent="0.3">
      <c r="O22878" s="5"/>
    </row>
    <row r="22879" spans="15:15" x14ac:dyDescent="0.3">
      <c r="O22879" s="5"/>
    </row>
    <row r="22880" spans="15:15" x14ac:dyDescent="0.3">
      <c r="O22880" s="5"/>
    </row>
    <row r="22881" spans="15:15" x14ac:dyDescent="0.3">
      <c r="O22881" s="5"/>
    </row>
    <row r="22882" spans="15:15" x14ac:dyDescent="0.3">
      <c r="O22882" s="5"/>
    </row>
    <row r="22883" spans="15:15" x14ac:dyDescent="0.3">
      <c r="O22883" s="5"/>
    </row>
    <row r="22884" spans="15:15" x14ac:dyDescent="0.3">
      <c r="O22884" s="5"/>
    </row>
    <row r="22885" spans="15:15" x14ac:dyDescent="0.3">
      <c r="O22885" s="5"/>
    </row>
    <row r="22886" spans="15:15" x14ac:dyDescent="0.3">
      <c r="O22886" s="5"/>
    </row>
    <row r="22887" spans="15:15" x14ac:dyDescent="0.3">
      <c r="O22887" s="5"/>
    </row>
    <row r="22888" spans="15:15" x14ac:dyDescent="0.3">
      <c r="O22888" s="5"/>
    </row>
    <row r="22889" spans="15:15" x14ac:dyDescent="0.3">
      <c r="O22889" s="5"/>
    </row>
    <row r="22890" spans="15:15" x14ac:dyDescent="0.3">
      <c r="O22890" s="5"/>
    </row>
    <row r="22891" spans="15:15" x14ac:dyDescent="0.3">
      <c r="O22891" s="5"/>
    </row>
    <row r="22892" spans="15:15" x14ac:dyDescent="0.3">
      <c r="O22892" s="5"/>
    </row>
    <row r="22893" spans="15:15" x14ac:dyDescent="0.3">
      <c r="O22893" s="5"/>
    </row>
    <row r="22894" spans="15:15" x14ac:dyDescent="0.3">
      <c r="O22894" s="5"/>
    </row>
    <row r="22895" spans="15:15" x14ac:dyDescent="0.3">
      <c r="O22895" s="5"/>
    </row>
    <row r="22896" spans="15:15" x14ac:dyDescent="0.3">
      <c r="O22896" s="5"/>
    </row>
    <row r="22897" spans="15:15" x14ac:dyDescent="0.3">
      <c r="O22897" s="5"/>
    </row>
    <row r="22898" spans="15:15" x14ac:dyDescent="0.3">
      <c r="O22898" s="5"/>
    </row>
    <row r="22899" spans="15:15" x14ac:dyDescent="0.3">
      <c r="O22899" s="5"/>
    </row>
    <row r="22900" spans="15:15" x14ac:dyDescent="0.3">
      <c r="O22900" s="5"/>
    </row>
    <row r="22901" spans="15:15" x14ac:dyDescent="0.3">
      <c r="O22901" s="5"/>
    </row>
    <row r="22902" spans="15:15" x14ac:dyDescent="0.3">
      <c r="O22902" s="5"/>
    </row>
    <row r="22903" spans="15:15" x14ac:dyDescent="0.3">
      <c r="O22903" s="5"/>
    </row>
    <row r="22904" spans="15:15" x14ac:dyDescent="0.3">
      <c r="O22904" s="5"/>
    </row>
    <row r="22905" spans="15:15" x14ac:dyDescent="0.3">
      <c r="O22905" s="5"/>
    </row>
    <row r="22906" spans="15:15" x14ac:dyDescent="0.3">
      <c r="O22906" s="5"/>
    </row>
    <row r="22907" spans="15:15" x14ac:dyDescent="0.3">
      <c r="O22907" s="5"/>
    </row>
    <row r="22908" spans="15:15" x14ac:dyDescent="0.3">
      <c r="O22908" s="5"/>
    </row>
    <row r="22909" spans="15:15" x14ac:dyDescent="0.3">
      <c r="O22909" s="5"/>
    </row>
    <row r="22910" spans="15:15" x14ac:dyDescent="0.3">
      <c r="O22910" s="5"/>
    </row>
    <row r="22911" spans="15:15" x14ac:dyDescent="0.3">
      <c r="O22911" s="5"/>
    </row>
    <row r="22912" spans="15:15" x14ac:dyDescent="0.3">
      <c r="O22912" s="5"/>
    </row>
    <row r="22913" spans="15:15" x14ac:dyDescent="0.3">
      <c r="O22913" s="5"/>
    </row>
    <row r="22914" spans="15:15" x14ac:dyDescent="0.3">
      <c r="O22914" s="5"/>
    </row>
    <row r="22915" spans="15:15" x14ac:dyDescent="0.3">
      <c r="O22915" s="5"/>
    </row>
    <row r="22916" spans="15:15" x14ac:dyDescent="0.3">
      <c r="O22916" s="5"/>
    </row>
    <row r="22917" spans="15:15" x14ac:dyDescent="0.3">
      <c r="O22917" s="5"/>
    </row>
    <row r="22918" spans="15:15" x14ac:dyDescent="0.3">
      <c r="O22918" s="5"/>
    </row>
    <row r="22919" spans="15:15" x14ac:dyDescent="0.3">
      <c r="O22919" s="5"/>
    </row>
    <row r="22920" spans="15:15" x14ac:dyDescent="0.3">
      <c r="O22920" s="5"/>
    </row>
    <row r="22921" spans="15:15" x14ac:dyDescent="0.3">
      <c r="O22921" s="5"/>
    </row>
    <row r="22922" spans="15:15" x14ac:dyDescent="0.3">
      <c r="O22922" s="5"/>
    </row>
    <row r="22923" spans="15:15" x14ac:dyDescent="0.3">
      <c r="O22923" s="5"/>
    </row>
    <row r="22924" spans="15:15" x14ac:dyDescent="0.3">
      <c r="O22924" s="5"/>
    </row>
    <row r="22925" spans="15:15" x14ac:dyDescent="0.3">
      <c r="O22925" s="5"/>
    </row>
    <row r="22926" spans="15:15" x14ac:dyDescent="0.3">
      <c r="O22926" s="5"/>
    </row>
    <row r="22927" spans="15:15" x14ac:dyDescent="0.3">
      <c r="O22927" s="5"/>
    </row>
    <row r="22928" spans="15:15" x14ac:dyDescent="0.3">
      <c r="O22928" s="5"/>
    </row>
    <row r="22929" spans="15:15" x14ac:dyDescent="0.3">
      <c r="O22929" s="5"/>
    </row>
    <row r="22930" spans="15:15" x14ac:dyDescent="0.3">
      <c r="O22930" s="5"/>
    </row>
    <row r="22931" spans="15:15" x14ac:dyDescent="0.3">
      <c r="O22931" s="5"/>
    </row>
    <row r="22932" spans="15:15" x14ac:dyDescent="0.3">
      <c r="O22932" s="5"/>
    </row>
    <row r="22933" spans="15:15" x14ac:dyDescent="0.3">
      <c r="O22933" s="5"/>
    </row>
    <row r="22934" spans="15:15" x14ac:dyDescent="0.3">
      <c r="O22934" s="5"/>
    </row>
    <row r="22935" spans="15:15" x14ac:dyDescent="0.3">
      <c r="O22935" s="5"/>
    </row>
    <row r="22936" spans="15:15" x14ac:dyDescent="0.3">
      <c r="O22936" s="5"/>
    </row>
    <row r="22937" spans="15:15" x14ac:dyDescent="0.3">
      <c r="O22937" s="5"/>
    </row>
    <row r="22938" spans="15:15" x14ac:dyDescent="0.3">
      <c r="O22938" s="5"/>
    </row>
    <row r="22939" spans="15:15" x14ac:dyDescent="0.3">
      <c r="O22939" s="5"/>
    </row>
    <row r="22940" spans="15:15" x14ac:dyDescent="0.3">
      <c r="O22940" s="5"/>
    </row>
    <row r="22941" spans="15:15" x14ac:dyDescent="0.3">
      <c r="O22941" s="5"/>
    </row>
    <row r="22942" spans="15:15" x14ac:dyDescent="0.3">
      <c r="O22942" s="5"/>
    </row>
    <row r="22943" spans="15:15" x14ac:dyDescent="0.3">
      <c r="O22943" s="5"/>
    </row>
    <row r="22944" spans="15:15" x14ac:dyDescent="0.3">
      <c r="O22944" s="5"/>
    </row>
    <row r="22945" spans="15:15" x14ac:dyDescent="0.3">
      <c r="O22945" s="5"/>
    </row>
    <row r="22946" spans="15:15" x14ac:dyDescent="0.3">
      <c r="O22946" s="5"/>
    </row>
    <row r="22947" spans="15:15" x14ac:dyDescent="0.3">
      <c r="O22947" s="5"/>
    </row>
    <row r="22948" spans="15:15" x14ac:dyDescent="0.3">
      <c r="O22948" s="5"/>
    </row>
    <row r="22949" spans="15:15" x14ac:dyDescent="0.3">
      <c r="O22949" s="5"/>
    </row>
    <row r="22950" spans="15:15" x14ac:dyDescent="0.3">
      <c r="O22950" s="5"/>
    </row>
    <row r="22951" spans="15:15" x14ac:dyDescent="0.3">
      <c r="O22951" s="5"/>
    </row>
    <row r="22952" spans="15:15" x14ac:dyDescent="0.3">
      <c r="O22952" s="5"/>
    </row>
    <row r="22953" spans="15:15" x14ac:dyDescent="0.3">
      <c r="O22953" s="5"/>
    </row>
    <row r="22954" spans="15:15" x14ac:dyDescent="0.3">
      <c r="O22954" s="5"/>
    </row>
    <row r="22955" spans="15:15" x14ac:dyDescent="0.3">
      <c r="O22955" s="5"/>
    </row>
    <row r="22956" spans="15:15" x14ac:dyDescent="0.3">
      <c r="O22956" s="5"/>
    </row>
    <row r="22957" spans="15:15" x14ac:dyDescent="0.3">
      <c r="O22957" s="5"/>
    </row>
    <row r="22958" spans="15:15" x14ac:dyDescent="0.3">
      <c r="O22958" s="5"/>
    </row>
    <row r="22959" spans="15:15" x14ac:dyDescent="0.3">
      <c r="O22959" s="5"/>
    </row>
    <row r="22960" spans="15:15" x14ac:dyDescent="0.3">
      <c r="O22960" s="5"/>
    </row>
    <row r="22961" spans="15:15" x14ac:dyDescent="0.3">
      <c r="O22961" s="5"/>
    </row>
    <row r="22962" spans="15:15" x14ac:dyDescent="0.3">
      <c r="O22962" s="5"/>
    </row>
    <row r="22963" spans="15:15" x14ac:dyDescent="0.3">
      <c r="O22963" s="5"/>
    </row>
    <row r="22964" spans="15:15" x14ac:dyDescent="0.3">
      <c r="O22964" s="5"/>
    </row>
    <row r="22965" spans="15:15" x14ac:dyDescent="0.3">
      <c r="O22965" s="5"/>
    </row>
    <row r="22966" spans="15:15" x14ac:dyDescent="0.3">
      <c r="O22966" s="5"/>
    </row>
    <row r="22967" spans="15:15" x14ac:dyDescent="0.3">
      <c r="O22967" s="5"/>
    </row>
    <row r="22968" spans="15:15" x14ac:dyDescent="0.3">
      <c r="O22968" s="5"/>
    </row>
    <row r="22969" spans="15:15" x14ac:dyDescent="0.3">
      <c r="O22969" s="5"/>
    </row>
    <row r="22970" spans="15:15" x14ac:dyDescent="0.3">
      <c r="O22970" s="5"/>
    </row>
    <row r="22971" spans="15:15" x14ac:dyDescent="0.3">
      <c r="O22971" s="5"/>
    </row>
    <row r="22972" spans="15:15" x14ac:dyDescent="0.3">
      <c r="O22972" s="5"/>
    </row>
    <row r="22973" spans="15:15" x14ac:dyDescent="0.3">
      <c r="O22973" s="5"/>
    </row>
    <row r="22974" spans="15:15" x14ac:dyDescent="0.3">
      <c r="O22974" s="5"/>
    </row>
    <row r="22975" spans="15:15" x14ac:dyDescent="0.3">
      <c r="O22975" s="5"/>
    </row>
    <row r="22976" spans="15:15" x14ac:dyDescent="0.3">
      <c r="O22976" s="5"/>
    </row>
    <row r="22977" spans="15:15" x14ac:dyDescent="0.3">
      <c r="O22977" s="5"/>
    </row>
    <row r="22978" spans="15:15" x14ac:dyDescent="0.3">
      <c r="O22978" s="5"/>
    </row>
    <row r="22979" spans="15:15" x14ac:dyDescent="0.3">
      <c r="O22979" s="5"/>
    </row>
    <row r="22980" spans="15:15" x14ac:dyDescent="0.3">
      <c r="O22980" s="5"/>
    </row>
    <row r="22981" spans="15:15" x14ac:dyDescent="0.3">
      <c r="O22981" s="5"/>
    </row>
    <row r="22982" spans="15:15" x14ac:dyDescent="0.3">
      <c r="O22982" s="5"/>
    </row>
    <row r="22983" spans="15:15" x14ac:dyDescent="0.3">
      <c r="O22983" s="5"/>
    </row>
    <row r="22984" spans="15:15" x14ac:dyDescent="0.3">
      <c r="O22984" s="5"/>
    </row>
    <row r="22985" spans="15:15" x14ac:dyDescent="0.3">
      <c r="O22985" s="5"/>
    </row>
    <row r="22986" spans="15:15" x14ac:dyDescent="0.3">
      <c r="O22986" s="5"/>
    </row>
    <row r="22987" spans="15:15" x14ac:dyDescent="0.3">
      <c r="O22987" s="5"/>
    </row>
    <row r="22988" spans="15:15" x14ac:dyDescent="0.3">
      <c r="O22988" s="5"/>
    </row>
    <row r="22989" spans="15:15" x14ac:dyDescent="0.3">
      <c r="O22989" s="5"/>
    </row>
    <row r="22990" spans="15:15" x14ac:dyDescent="0.3">
      <c r="O22990" s="5"/>
    </row>
    <row r="22991" spans="15:15" x14ac:dyDescent="0.3">
      <c r="O22991" s="5"/>
    </row>
    <row r="22992" spans="15:15" x14ac:dyDescent="0.3">
      <c r="O22992" s="5"/>
    </row>
    <row r="22993" spans="15:15" x14ac:dyDescent="0.3">
      <c r="O22993" s="5"/>
    </row>
    <row r="22994" spans="15:15" x14ac:dyDescent="0.3">
      <c r="O22994" s="5"/>
    </row>
    <row r="22995" spans="15:15" x14ac:dyDescent="0.3">
      <c r="O22995" s="5"/>
    </row>
    <row r="22996" spans="15:15" x14ac:dyDescent="0.3">
      <c r="O22996" s="5"/>
    </row>
    <row r="22997" spans="15:15" x14ac:dyDescent="0.3">
      <c r="O22997" s="5"/>
    </row>
    <row r="22998" spans="15:15" x14ac:dyDescent="0.3">
      <c r="O22998" s="5"/>
    </row>
    <row r="22999" spans="15:15" x14ac:dyDescent="0.3">
      <c r="O22999" s="5"/>
    </row>
    <row r="23000" spans="15:15" x14ac:dyDescent="0.3">
      <c r="O23000" s="5"/>
    </row>
    <row r="23001" spans="15:15" x14ac:dyDescent="0.3">
      <c r="O23001" s="5"/>
    </row>
    <row r="23002" spans="15:15" x14ac:dyDescent="0.3">
      <c r="O23002" s="5"/>
    </row>
    <row r="23003" spans="15:15" x14ac:dyDescent="0.3">
      <c r="O23003" s="5"/>
    </row>
    <row r="23004" spans="15:15" x14ac:dyDescent="0.3">
      <c r="O23004" s="5"/>
    </row>
    <row r="23005" spans="15:15" x14ac:dyDescent="0.3">
      <c r="O23005" s="5"/>
    </row>
    <row r="23006" spans="15:15" x14ac:dyDescent="0.3">
      <c r="O23006" s="5"/>
    </row>
    <row r="23007" spans="15:15" x14ac:dyDescent="0.3">
      <c r="O23007" s="5"/>
    </row>
    <row r="23008" spans="15:15" x14ac:dyDescent="0.3">
      <c r="O23008" s="5"/>
    </row>
    <row r="23009" spans="15:15" x14ac:dyDescent="0.3">
      <c r="O23009" s="5"/>
    </row>
    <row r="23010" spans="15:15" x14ac:dyDescent="0.3">
      <c r="O23010" s="5"/>
    </row>
    <row r="23011" spans="15:15" x14ac:dyDescent="0.3">
      <c r="O23011" s="5"/>
    </row>
    <row r="23012" spans="15:15" x14ac:dyDescent="0.3">
      <c r="O23012" s="5"/>
    </row>
    <row r="23013" spans="15:15" x14ac:dyDescent="0.3">
      <c r="O23013" s="5"/>
    </row>
    <row r="23014" spans="15:15" x14ac:dyDescent="0.3">
      <c r="O23014" s="5"/>
    </row>
    <row r="23015" spans="15:15" x14ac:dyDescent="0.3">
      <c r="O23015" s="5"/>
    </row>
    <row r="23016" spans="15:15" x14ac:dyDescent="0.3">
      <c r="O23016" s="5"/>
    </row>
    <row r="23017" spans="15:15" x14ac:dyDescent="0.3">
      <c r="O23017" s="5"/>
    </row>
    <row r="23018" spans="15:15" x14ac:dyDescent="0.3">
      <c r="O23018" s="5"/>
    </row>
    <row r="23019" spans="15:15" x14ac:dyDescent="0.3">
      <c r="O23019" s="5"/>
    </row>
    <row r="23020" spans="15:15" x14ac:dyDescent="0.3">
      <c r="O23020" s="5"/>
    </row>
    <row r="23021" spans="15:15" x14ac:dyDescent="0.3">
      <c r="O23021" s="5"/>
    </row>
    <row r="23022" spans="15:15" x14ac:dyDescent="0.3">
      <c r="O23022" s="5"/>
    </row>
    <row r="23023" spans="15:15" x14ac:dyDescent="0.3">
      <c r="O23023" s="5"/>
    </row>
    <row r="23024" spans="15:15" x14ac:dyDescent="0.3">
      <c r="O23024" s="5"/>
    </row>
    <row r="23025" spans="15:15" x14ac:dyDescent="0.3">
      <c r="O23025" s="5"/>
    </row>
    <row r="23026" spans="15:15" x14ac:dyDescent="0.3">
      <c r="O23026" s="5"/>
    </row>
    <row r="23027" spans="15:15" x14ac:dyDescent="0.3">
      <c r="O23027" s="5"/>
    </row>
    <row r="23028" spans="15:15" x14ac:dyDescent="0.3">
      <c r="O23028" s="5"/>
    </row>
    <row r="23029" spans="15:15" x14ac:dyDescent="0.3">
      <c r="O23029" s="5"/>
    </row>
    <row r="23030" spans="15:15" x14ac:dyDescent="0.3">
      <c r="O23030" s="5"/>
    </row>
    <row r="23031" spans="15:15" x14ac:dyDescent="0.3">
      <c r="O23031" s="5"/>
    </row>
    <row r="23032" spans="15:15" x14ac:dyDescent="0.3">
      <c r="O23032" s="5"/>
    </row>
    <row r="23033" spans="15:15" x14ac:dyDescent="0.3">
      <c r="O23033" s="5"/>
    </row>
    <row r="23034" spans="15:15" x14ac:dyDescent="0.3">
      <c r="O23034" s="5"/>
    </row>
    <row r="23035" spans="15:15" x14ac:dyDescent="0.3">
      <c r="O23035" s="5"/>
    </row>
    <row r="23036" spans="15:15" x14ac:dyDescent="0.3">
      <c r="O23036" s="5"/>
    </row>
    <row r="23037" spans="15:15" x14ac:dyDescent="0.3">
      <c r="O23037" s="5"/>
    </row>
    <row r="23038" spans="15:15" x14ac:dyDescent="0.3">
      <c r="O23038" s="5"/>
    </row>
    <row r="23039" spans="15:15" x14ac:dyDescent="0.3">
      <c r="O23039" s="5"/>
    </row>
    <row r="23040" spans="15:15" x14ac:dyDescent="0.3">
      <c r="O23040" s="5"/>
    </row>
    <row r="23041" spans="15:15" x14ac:dyDescent="0.3">
      <c r="O23041" s="5"/>
    </row>
    <row r="23042" spans="15:15" x14ac:dyDescent="0.3">
      <c r="O23042" s="5"/>
    </row>
    <row r="23043" spans="15:15" x14ac:dyDescent="0.3">
      <c r="O23043" s="5"/>
    </row>
    <row r="23044" spans="15:15" x14ac:dyDescent="0.3">
      <c r="O23044" s="5"/>
    </row>
    <row r="23045" spans="15:15" x14ac:dyDescent="0.3">
      <c r="O23045" s="5"/>
    </row>
    <row r="23046" spans="15:15" x14ac:dyDescent="0.3">
      <c r="O23046" s="5"/>
    </row>
    <row r="23047" spans="15:15" x14ac:dyDescent="0.3">
      <c r="O23047" s="5"/>
    </row>
    <row r="23048" spans="15:15" x14ac:dyDescent="0.3">
      <c r="O23048" s="5"/>
    </row>
    <row r="23049" spans="15:15" x14ac:dyDescent="0.3">
      <c r="O23049" s="5"/>
    </row>
    <row r="23050" spans="15:15" x14ac:dyDescent="0.3">
      <c r="O23050" s="5"/>
    </row>
    <row r="23051" spans="15:15" x14ac:dyDescent="0.3">
      <c r="O23051" s="5"/>
    </row>
    <row r="23052" spans="15:15" x14ac:dyDescent="0.3">
      <c r="O23052" s="5"/>
    </row>
    <row r="23053" spans="15:15" x14ac:dyDescent="0.3">
      <c r="O23053" s="5"/>
    </row>
    <row r="23054" spans="15:15" x14ac:dyDescent="0.3">
      <c r="O23054" s="5"/>
    </row>
    <row r="23055" spans="15:15" x14ac:dyDescent="0.3">
      <c r="O23055" s="5"/>
    </row>
    <row r="23056" spans="15:15" x14ac:dyDescent="0.3">
      <c r="O23056" s="5"/>
    </row>
    <row r="23057" spans="15:15" x14ac:dyDescent="0.3">
      <c r="O23057" s="5"/>
    </row>
    <row r="23058" spans="15:15" x14ac:dyDescent="0.3">
      <c r="O23058" s="5"/>
    </row>
    <row r="23059" spans="15:15" x14ac:dyDescent="0.3">
      <c r="O23059" s="5"/>
    </row>
    <row r="23060" spans="15:15" x14ac:dyDescent="0.3">
      <c r="O23060" s="5"/>
    </row>
    <row r="23061" spans="15:15" x14ac:dyDescent="0.3">
      <c r="O23061" s="5"/>
    </row>
    <row r="23062" spans="15:15" x14ac:dyDescent="0.3">
      <c r="O23062" s="5"/>
    </row>
    <row r="23063" spans="15:15" x14ac:dyDescent="0.3">
      <c r="O23063" s="5"/>
    </row>
    <row r="23064" spans="15:15" x14ac:dyDescent="0.3">
      <c r="O23064" s="5"/>
    </row>
    <row r="23065" spans="15:15" x14ac:dyDescent="0.3">
      <c r="O23065" s="5"/>
    </row>
    <row r="23066" spans="15:15" x14ac:dyDescent="0.3">
      <c r="O23066" s="5"/>
    </row>
    <row r="23067" spans="15:15" x14ac:dyDescent="0.3">
      <c r="O23067" s="5"/>
    </row>
    <row r="23068" spans="15:15" x14ac:dyDescent="0.3">
      <c r="O23068" s="5"/>
    </row>
    <row r="23069" spans="15:15" x14ac:dyDescent="0.3">
      <c r="O23069" s="5"/>
    </row>
    <row r="23070" spans="15:15" x14ac:dyDescent="0.3">
      <c r="O23070" s="5"/>
    </row>
    <row r="23071" spans="15:15" x14ac:dyDescent="0.3">
      <c r="O23071" s="5"/>
    </row>
    <row r="23072" spans="15:15" x14ac:dyDescent="0.3">
      <c r="O23072" s="5"/>
    </row>
    <row r="23073" spans="15:15" x14ac:dyDescent="0.3">
      <c r="O23073" s="5"/>
    </row>
    <row r="23074" spans="15:15" x14ac:dyDescent="0.3">
      <c r="O23074" s="5"/>
    </row>
    <row r="23075" spans="15:15" x14ac:dyDescent="0.3">
      <c r="O23075" s="5"/>
    </row>
    <row r="23076" spans="15:15" x14ac:dyDescent="0.3">
      <c r="O23076" s="5"/>
    </row>
    <row r="23077" spans="15:15" x14ac:dyDescent="0.3">
      <c r="O23077" s="5"/>
    </row>
    <row r="23078" spans="15:15" x14ac:dyDescent="0.3">
      <c r="O23078" s="5"/>
    </row>
    <row r="23079" spans="15:15" x14ac:dyDescent="0.3">
      <c r="O23079" s="5"/>
    </row>
    <row r="23080" spans="15:15" x14ac:dyDescent="0.3">
      <c r="O23080" s="5"/>
    </row>
    <row r="23081" spans="15:15" x14ac:dyDescent="0.3">
      <c r="O23081" s="5"/>
    </row>
    <row r="23082" spans="15:15" x14ac:dyDescent="0.3">
      <c r="O23082" s="5"/>
    </row>
    <row r="23083" spans="15:15" x14ac:dyDescent="0.3">
      <c r="O23083" s="5"/>
    </row>
    <row r="23084" spans="15:15" x14ac:dyDescent="0.3">
      <c r="O23084" s="5"/>
    </row>
    <row r="23085" spans="15:15" x14ac:dyDescent="0.3">
      <c r="O23085" s="5"/>
    </row>
    <row r="23086" spans="15:15" x14ac:dyDescent="0.3">
      <c r="O23086" s="5"/>
    </row>
    <row r="23087" spans="15:15" x14ac:dyDescent="0.3">
      <c r="O23087" s="5"/>
    </row>
    <row r="23088" spans="15:15" x14ac:dyDescent="0.3">
      <c r="O23088" s="5"/>
    </row>
    <row r="23089" spans="15:15" x14ac:dyDescent="0.3">
      <c r="O23089" s="5"/>
    </row>
    <row r="23090" spans="15:15" x14ac:dyDescent="0.3">
      <c r="O23090" s="5"/>
    </row>
    <row r="23091" spans="15:15" x14ac:dyDescent="0.3">
      <c r="O23091" s="5"/>
    </row>
    <row r="23092" spans="15:15" x14ac:dyDescent="0.3">
      <c r="O23092" s="5"/>
    </row>
    <row r="23093" spans="15:15" x14ac:dyDescent="0.3">
      <c r="O23093" s="5"/>
    </row>
    <row r="23094" spans="15:15" x14ac:dyDescent="0.3">
      <c r="O23094" s="5"/>
    </row>
    <row r="23095" spans="15:15" x14ac:dyDescent="0.3">
      <c r="O23095" s="5"/>
    </row>
    <row r="23096" spans="15:15" x14ac:dyDescent="0.3">
      <c r="O23096" s="5"/>
    </row>
    <row r="23097" spans="15:15" x14ac:dyDescent="0.3">
      <c r="O23097" s="5"/>
    </row>
    <row r="23098" spans="15:15" x14ac:dyDescent="0.3">
      <c r="O23098" s="5"/>
    </row>
    <row r="23099" spans="15:15" x14ac:dyDescent="0.3">
      <c r="O23099" s="5"/>
    </row>
    <row r="23100" spans="15:15" x14ac:dyDescent="0.3">
      <c r="O23100" s="5"/>
    </row>
    <row r="23101" spans="15:15" x14ac:dyDescent="0.3">
      <c r="O23101" s="5"/>
    </row>
    <row r="23102" spans="15:15" x14ac:dyDescent="0.3">
      <c r="O23102" s="5"/>
    </row>
    <row r="23103" spans="15:15" x14ac:dyDescent="0.3">
      <c r="O23103" s="5"/>
    </row>
    <row r="23104" spans="15:15" x14ac:dyDescent="0.3">
      <c r="O23104" s="5"/>
    </row>
    <row r="23105" spans="15:15" x14ac:dyDescent="0.3">
      <c r="O23105" s="5"/>
    </row>
    <row r="23106" spans="15:15" x14ac:dyDescent="0.3">
      <c r="O23106" s="5"/>
    </row>
    <row r="23107" spans="15:15" x14ac:dyDescent="0.3">
      <c r="O23107" s="5"/>
    </row>
    <row r="23108" spans="15:15" x14ac:dyDescent="0.3">
      <c r="O23108" s="5"/>
    </row>
    <row r="23109" spans="15:15" x14ac:dyDescent="0.3">
      <c r="O23109" s="5"/>
    </row>
    <row r="23110" spans="15:15" x14ac:dyDescent="0.3">
      <c r="O23110" s="5"/>
    </row>
    <row r="23111" spans="15:15" x14ac:dyDescent="0.3">
      <c r="O23111" s="5"/>
    </row>
    <row r="23112" spans="15:15" x14ac:dyDescent="0.3">
      <c r="O23112" s="5"/>
    </row>
    <row r="23113" spans="15:15" x14ac:dyDescent="0.3">
      <c r="O23113" s="5"/>
    </row>
    <row r="23114" spans="15:15" x14ac:dyDescent="0.3">
      <c r="O23114" s="5"/>
    </row>
    <row r="23115" spans="15:15" x14ac:dyDescent="0.3">
      <c r="O23115" s="5"/>
    </row>
    <row r="23116" spans="15:15" x14ac:dyDescent="0.3">
      <c r="O23116" s="5"/>
    </row>
    <row r="23117" spans="15:15" x14ac:dyDescent="0.3">
      <c r="O23117" s="5"/>
    </row>
    <row r="23118" spans="15:15" x14ac:dyDescent="0.3">
      <c r="O23118" s="5"/>
    </row>
    <row r="23119" spans="15:15" x14ac:dyDescent="0.3">
      <c r="O23119" s="5"/>
    </row>
    <row r="23120" spans="15:15" x14ac:dyDescent="0.3">
      <c r="O23120" s="5"/>
    </row>
    <row r="23121" spans="15:15" x14ac:dyDescent="0.3">
      <c r="O23121" s="5"/>
    </row>
    <row r="23122" spans="15:15" x14ac:dyDescent="0.3">
      <c r="O23122" s="5"/>
    </row>
    <row r="23123" spans="15:15" x14ac:dyDescent="0.3">
      <c r="O23123" s="5"/>
    </row>
    <row r="23124" spans="15:15" x14ac:dyDescent="0.3">
      <c r="O23124" s="5"/>
    </row>
    <row r="23125" spans="15:15" x14ac:dyDescent="0.3">
      <c r="O23125" s="5"/>
    </row>
    <row r="23126" spans="15:15" x14ac:dyDescent="0.3">
      <c r="O23126" s="5"/>
    </row>
    <row r="23127" spans="15:15" x14ac:dyDescent="0.3">
      <c r="O23127" s="5"/>
    </row>
    <row r="23128" spans="15:15" x14ac:dyDescent="0.3">
      <c r="O23128" s="5"/>
    </row>
    <row r="23129" spans="15:15" x14ac:dyDescent="0.3">
      <c r="O23129" s="5"/>
    </row>
    <row r="23130" spans="15:15" x14ac:dyDescent="0.3">
      <c r="O23130" s="5"/>
    </row>
    <row r="23131" spans="15:15" x14ac:dyDescent="0.3">
      <c r="O23131" s="5"/>
    </row>
    <row r="23132" spans="15:15" x14ac:dyDescent="0.3">
      <c r="O23132" s="5"/>
    </row>
    <row r="23133" spans="15:15" x14ac:dyDescent="0.3">
      <c r="O23133" s="5"/>
    </row>
    <row r="23134" spans="15:15" x14ac:dyDescent="0.3">
      <c r="O23134" s="5"/>
    </row>
    <row r="23135" spans="15:15" x14ac:dyDescent="0.3">
      <c r="O23135" s="5"/>
    </row>
    <row r="23136" spans="15:15" x14ac:dyDescent="0.3">
      <c r="O23136" s="5"/>
    </row>
    <row r="23137" spans="15:15" x14ac:dyDescent="0.3">
      <c r="O23137" s="5"/>
    </row>
    <row r="23138" spans="15:15" x14ac:dyDescent="0.3">
      <c r="O23138" s="5"/>
    </row>
    <row r="23139" spans="15:15" x14ac:dyDescent="0.3">
      <c r="O23139" s="5"/>
    </row>
    <row r="23140" spans="15:15" x14ac:dyDescent="0.3">
      <c r="O23140" s="5"/>
    </row>
    <row r="23141" spans="15:15" x14ac:dyDescent="0.3">
      <c r="O23141" s="5"/>
    </row>
    <row r="23142" spans="15:15" x14ac:dyDescent="0.3">
      <c r="O23142" s="5"/>
    </row>
    <row r="23143" spans="15:15" x14ac:dyDescent="0.3">
      <c r="O23143" s="5"/>
    </row>
    <row r="23144" spans="15:15" x14ac:dyDescent="0.3">
      <c r="O23144" s="5"/>
    </row>
    <row r="23145" spans="15:15" x14ac:dyDescent="0.3">
      <c r="O23145" s="5"/>
    </row>
    <row r="23146" spans="15:15" x14ac:dyDescent="0.3">
      <c r="O23146" s="5"/>
    </row>
    <row r="23147" spans="15:15" x14ac:dyDescent="0.3">
      <c r="O23147" s="5"/>
    </row>
    <row r="23148" spans="15:15" x14ac:dyDescent="0.3">
      <c r="O23148" s="5"/>
    </row>
    <row r="23149" spans="15:15" x14ac:dyDescent="0.3">
      <c r="O23149" s="5"/>
    </row>
    <row r="23150" spans="15:15" x14ac:dyDescent="0.3">
      <c r="O23150" s="5"/>
    </row>
    <row r="23151" spans="15:15" x14ac:dyDescent="0.3">
      <c r="O23151" s="5"/>
    </row>
    <row r="23152" spans="15:15" x14ac:dyDescent="0.3">
      <c r="O23152" s="5"/>
    </row>
    <row r="23153" spans="15:15" x14ac:dyDescent="0.3">
      <c r="O23153" s="5"/>
    </row>
    <row r="23154" spans="15:15" x14ac:dyDescent="0.3">
      <c r="O23154" s="5"/>
    </row>
    <row r="23155" spans="15:15" x14ac:dyDescent="0.3">
      <c r="O23155" s="5"/>
    </row>
    <row r="23156" spans="15:15" x14ac:dyDescent="0.3">
      <c r="O23156" s="5"/>
    </row>
    <row r="23157" spans="15:15" x14ac:dyDescent="0.3">
      <c r="O23157" s="5"/>
    </row>
    <row r="23158" spans="15:15" x14ac:dyDescent="0.3">
      <c r="O23158" s="5"/>
    </row>
    <row r="23159" spans="15:15" x14ac:dyDescent="0.3">
      <c r="O23159" s="5"/>
    </row>
    <row r="23160" spans="15:15" x14ac:dyDescent="0.3">
      <c r="O23160" s="5"/>
    </row>
    <row r="23161" spans="15:15" x14ac:dyDescent="0.3">
      <c r="O23161" s="5"/>
    </row>
    <row r="23162" spans="15:15" x14ac:dyDescent="0.3">
      <c r="O23162" s="5"/>
    </row>
    <row r="23163" spans="15:15" x14ac:dyDescent="0.3">
      <c r="O23163" s="5"/>
    </row>
    <row r="23164" spans="15:15" x14ac:dyDescent="0.3">
      <c r="O23164" s="5"/>
    </row>
    <row r="23165" spans="15:15" x14ac:dyDescent="0.3">
      <c r="O23165" s="5"/>
    </row>
    <row r="23166" spans="15:15" x14ac:dyDescent="0.3">
      <c r="O23166" s="5"/>
    </row>
    <row r="23167" spans="15:15" x14ac:dyDescent="0.3">
      <c r="O23167" s="5"/>
    </row>
    <row r="23168" spans="15:15" x14ac:dyDescent="0.3">
      <c r="O23168" s="5"/>
    </row>
    <row r="23169" spans="15:15" x14ac:dyDescent="0.3">
      <c r="O23169" s="5"/>
    </row>
    <row r="23170" spans="15:15" x14ac:dyDescent="0.3">
      <c r="O23170" s="5"/>
    </row>
    <row r="23171" spans="15:15" x14ac:dyDescent="0.3">
      <c r="O23171" s="5"/>
    </row>
    <row r="23172" spans="15:15" x14ac:dyDescent="0.3">
      <c r="O23172" s="5"/>
    </row>
    <row r="23173" spans="15:15" x14ac:dyDescent="0.3">
      <c r="O23173" s="5"/>
    </row>
    <row r="23174" spans="15:15" x14ac:dyDescent="0.3">
      <c r="O23174" s="5"/>
    </row>
    <row r="23175" spans="15:15" x14ac:dyDescent="0.3">
      <c r="O23175" s="5"/>
    </row>
    <row r="23176" spans="15:15" x14ac:dyDescent="0.3">
      <c r="O23176" s="5"/>
    </row>
    <row r="23177" spans="15:15" x14ac:dyDescent="0.3">
      <c r="O23177" s="5"/>
    </row>
    <row r="23178" spans="15:15" x14ac:dyDescent="0.3">
      <c r="O23178" s="5"/>
    </row>
    <row r="23179" spans="15:15" x14ac:dyDescent="0.3">
      <c r="O23179" s="5"/>
    </row>
    <row r="23180" spans="15:15" x14ac:dyDescent="0.3">
      <c r="O23180" s="5"/>
    </row>
    <row r="23181" spans="15:15" x14ac:dyDescent="0.3">
      <c r="O23181" s="5"/>
    </row>
    <row r="23182" spans="15:15" x14ac:dyDescent="0.3">
      <c r="O23182" s="5"/>
    </row>
    <row r="23183" spans="15:15" x14ac:dyDescent="0.3">
      <c r="O23183" s="5"/>
    </row>
    <row r="23184" spans="15:15" x14ac:dyDescent="0.3">
      <c r="O23184" s="5"/>
    </row>
    <row r="23185" spans="15:15" x14ac:dyDescent="0.3">
      <c r="O23185" s="5"/>
    </row>
    <row r="23186" spans="15:15" x14ac:dyDescent="0.3">
      <c r="O23186" s="5"/>
    </row>
    <row r="23187" spans="15:15" x14ac:dyDescent="0.3">
      <c r="O23187" s="5"/>
    </row>
    <row r="23188" spans="15:15" x14ac:dyDescent="0.3">
      <c r="O23188" s="5"/>
    </row>
    <row r="23189" spans="15:15" x14ac:dyDescent="0.3">
      <c r="O23189" s="5"/>
    </row>
    <row r="23190" spans="15:15" x14ac:dyDescent="0.3">
      <c r="O23190" s="5"/>
    </row>
    <row r="23191" spans="15:15" x14ac:dyDescent="0.3">
      <c r="O23191" s="5"/>
    </row>
    <row r="23192" spans="15:15" x14ac:dyDescent="0.3">
      <c r="O23192" s="5"/>
    </row>
    <row r="23193" spans="15:15" x14ac:dyDescent="0.3">
      <c r="O23193" s="5"/>
    </row>
    <row r="23194" spans="15:15" x14ac:dyDescent="0.3">
      <c r="O23194" s="5"/>
    </row>
    <row r="23195" spans="15:15" x14ac:dyDescent="0.3">
      <c r="O23195" s="5"/>
    </row>
    <row r="23196" spans="15:15" x14ac:dyDescent="0.3">
      <c r="O23196" s="5"/>
    </row>
    <row r="23197" spans="15:15" x14ac:dyDescent="0.3">
      <c r="O23197" s="5"/>
    </row>
    <row r="23198" spans="15:15" x14ac:dyDescent="0.3">
      <c r="O23198" s="5"/>
    </row>
    <row r="23199" spans="15:15" x14ac:dyDescent="0.3">
      <c r="O23199" s="5"/>
    </row>
    <row r="23200" spans="15:15" x14ac:dyDescent="0.3">
      <c r="O23200" s="5"/>
    </row>
    <row r="23201" spans="15:15" x14ac:dyDescent="0.3">
      <c r="O23201" s="5"/>
    </row>
    <row r="23202" spans="15:15" x14ac:dyDescent="0.3">
      <c r="O23202" s="5"/>
    </row>
    <row r="23203" spans="15:15" x14ac:dyDescent="0.3">
      <c r="O23203" s="5"/>
    </row>
    <row r="23204" spans="15:15" x14ac:dyDescent="0.3">
      <c r="O23204" s="5"/>
    </row>
    <row r="23205" spans="15:15" x14ac:dyDescent="0.3">
      <c r="O23205" s="5"/>
    </row>
    <row r="23206" spans="15:15" x14ac:dyDescent="0.3">
      <c r="O23206" s="5"/>
    </row>
    <row r="23207" spans="15:15" x14ac:dyDescent="0.3">
      <c r="O23207" s="5"/>
    </row>
    <row r="23208" spans="15:15" x14ac:dyDescent="0.3">
      <c r="O23208" s="5"/>
    </row>
    <row r="23209" spans="15:15" x14ac:dyDescent="0.3">
      <c r="O23209" s="5"/>
    </row>
    <row r="23210" spans="15:15" x14ac:dyDescent="0.3">
      <c r="O23210" s="5"/>
    </row>
    <row r="23211" spans="15:15" x14ac:dyDescent="0.3">
      <c r="O23211" s="5"/>
    </row>
    <row r="23212" spans="15:15" x14ac:dyDescent="0.3">
      <c r="O23212" s="5"/>
    </row>
    <row r="23213" spans="15:15" x14ac:dyDescent="0.3">
      <c r="O23213" s="5"/>
    </row>
    <row r="23214" spans="15:15" x14ac:dyDescent="0.3">
      <c r="O23214" s="5"/>
    </row>
    <row r="23215" spans="15:15" x14ac:dyDescent="0.3">
      <c r="O23215" s="5"/>
    </row>
    <row r="23216" spans="15:15" x14ac:dyDescent="0.3">
      <c r="O23216" s="5"/>
    </row>
    <row r="23217" spans="15:15" x14ac:dyDescent="0.3">
      <c r="O23217" s="5"/>
    </row>
    <row r="23218" spans="15:15" x14ac:dyDescent="0.3">
      <c r="O23218" s="5"/>
    </row>
    <row r="23219" spans="15:15" x14ac:dyDescent="0.3">
      <c r="O23219" s="5"/>
    </row>
    <row r="23220" spans="15:15" x14ac:dyDescent="0.3">
      <c r="O23220" s="5"/>
    </row>
    <row r="23221" spans="15:15" x14ac:dyDescent="0.3">
      <c r="O23221" s="5"/>
    </row>
    <row r="23222" spans="15:15" x14ac:dyDescent="0.3">
      <c r="O23222" s="5"/>
    </row>
    <row r="23223" spans="15:15" x14ac:dyDescent="0.3">
      <c r="O23223" s="5"/>
    </row>
    <row r="23224" spans="15:15" x14ac:dyDescent="0.3">
      <c r="O23224" s="5"/>
    </row>
    <row r="23225" spans="15:15" x14ac:dyDescent="0.3">
      <c r="O23225" s="5"/>
    </row>
    <row r="23226" spans="15:15" x14ac:dyDescent="0.3">
      <c r="O23226" s="5"/>
    </row>
    <row r="23227" spans="15:15" x14ac:dyDescent="0.3">
      <c r="O23227" s="5"/>
    </row>
    <row r="23228" spans="15:15" x14ac:dyDescent="0.3">
      <c r="O23228" s="5"/>
    </row>
    <row r="23229" spans="15:15" x14ac:dyDescent="0.3">
      <c r="O23229" s="5"/>
    </row>
    <row r="23230" spans="15:15" x14ac:dyDescent="0.3">
      <c r="O23230" s="5"/>
    </row>
    <row r="23231" spans="15:15" x14ac:dyDescent="0.3">
      <c r="O23231" s="5"/>
    </row>
    <row r="23232" spans="15:15" x14ac:dyDescent="0.3">
      <c r="O23232" s="5"/>
    </row>
    <row r="23233" spans="15:15" x14ac:dyDescent="0.3">
      <c r="O23233" s="5"/>
    </row>
    <row r="23234" spans="15:15" x14ac:dyDescent="0.3">
      <c r="O23234" s="5"/>
    </row>
    <row r="23235" spans="15:15" x14ac:dyDescent="0.3">
      <c r="O23235" s="5"/>
    </row>
    <row r="23236" spans="15:15" x14ac:dyDescent="0.3">
      <c r="O23236" s="5"/>
    </row>
    <row r="23237" spans="15:15" x14ac:dyDescent="0.3">
      <c r="O23237" s="5"/>
    </row>
    <row r="23238" spans="15:15" x14ac:dyDescent="0.3">
      <c r="O23238" s="5"/>
    </row>
    <row r="23239" spans="15:15" x14ac:dyDescent="0.3">
      <c r="O23239" s="5"/>
    </row>
    <row r="23240" spans="15:15" x14ac:dyDescent="0.3">
      <c r="O23240" s="5"/>
    </row>
    <row r="23241" spans="15:15" x14ac:dyDescent="0.3">
      <c r="O23241" s="5"/>
    </row>
    <row r="23242" spans="15:15" x14ac:dyDescent="0.3">
      <c r="O23242" s="5"/>
    </row>
    <row r="23243" spans="15:15" x14ac:dyDescent="0.3">
      <c r="O23243" s="5"/>
    </row>
    <row r="23244" spans="15:15" x14ac:dyDescent="0.3">
      <c r="O23244" s="5"/>
    </row>
    <row r="23245" spans="15:15" x14ac:dyDescent="0.3">
      <c r="O23245" s="5"/>
    </row>
    <row r="23246" spans="15:15" x14ac:dyDescent="0.3">
      <c r="O23246" s="5"/>
    </row>
    <row r="23247" spans="15:15" x14ac:dyDescent="0.3">
      <c r="O23247" s="5"/>
    </row>
    <row r="23248" spans="15:15" x14ac:dyDescent="0.3">
      <c r="O23248" s="5"/>
    </row>
    <row r="23249" spans="15:15" x14ac:dyDescent="0.3">
      <c r="O23249" s="5"/>
    </row>
    <row r="23250" spans="15:15" x14ac:dyDescent="0.3">
      <c r="O23250" s="5"/>
    </row>
    <row r="23251" spans="15:15" x14ac:dyDescent="0.3">
      <c r="O23251" s="5"/>
    </row>
    <row r="23252" spans="15:15" x14ac:dyDescent="0.3">
      <c r="O23252" s="5"/>
    </row>
    <row r="23253" spans="15:15" x14ac:dyDescent="0.3">
      <c r="O23253" s="5"/>
    </row>
    <row r="23254" spans="15:15" x14ac:dyDescent="0.3">
      <c r="O23254" s="5"/>
    </row>
    <row r="23255" spans="15:15" x14ac:dyDescent="0.3">
      <c r="O23255" s="5"/>
    </row>
    <row r="23256" spans="15:15" x14ac:dyDescent="0.3">
      <c r="O23256" s="5"/>
    </row>
    <row r="23257" spans="15:15" x14ac:dyDescent="0.3">
      <c r="O23257" s="5"/>
    </row>
    <row r="23258" spans="15:15" x14ac:dyDescent="0.3">
      <c r="O23258" s="5"/>
    </row>
    <row r="23259" spans="15:15" x14ac:dyDescent="0.3">
      <c r="O23259" s="5"/>
    </row>
    <row r="23260" spans="15:15" x14ac:dyDescent="0.3">
      <c r="O23260" s="5"/>
    </row>
    <row r="23261" spans="15:15" x14ac:dyDescent="0.3">
      <c r="O23261" s="5"/>
    </row>
    <row r="23262" spans="15:15" x14ac:dyDescent="0.3">
      <c r="O23262" s="5"/>
    </row>
    <row r="23263" spans="15:15" x14ac:dyDescent="0.3">
      <c r="O23263" s="5"/>
    </row>
    <row r="23264" spans="15:15" x14ac:dyDescent="0.3">
      <c r="O23264" s="5"/>
    </row>
    <row r="23265" spans="15:15" x14ac:dyDescent="0.3">
      <c r="O23265" s="5"/>
    </row>
    <row r="23266" spans="15:15" x14ac:dyDescent="0.3">
      <c r="O23266" s="5"/>
    </row>
    <row r="23267" spans="15:15" x14ac:dyDescent="0.3">
      <c r="O23267" s="5"/>
    </row>
    <row r="23268" spans="15:15" x14ac:dyDescent="0.3">
      <c r="O23268" s="5"/>
    </row>
    <row r="23269" spans="15:15" x14ac:dyDescent="0.3">
      <c r="O23269" s="5"/>
    </row>
    <row r="23270" spans="15:15" x14ac:dyDescent="0.3">
      <c r="O23270" s="5"/>
    </row>
    <row r="23271" spans="15:15" x14ac:dyDescent="0.3">
      <c r="O23271" s="5"/>
    </row>
    <row r="23272" spans="15:15" x14ac:dyDescent="0.3">
      <c r="O23272" s="5"/>
    </row>
    <row r="23273" spans="15:15" x14ac:dyDescent="0.3">
      <c r="O23273" s="5"/>
    </row>
    <row r="23274" spans="15:15" x14ac:dyDescent="0.3">
      <c r="O23274" s="5"/>
    </row>
    <row r="23275" spans="15:15" x14ac:dyDescent="0.3">
      <c r="O23275" s="5"/>
    </row>
    <row r="23276" spans="15:15" x14ac:dyDescent="0.3">
      <c r="O23276" s="5"/>
    </row>
    <row r="23277" spans="15:15" x14ac:dyDescent="0.3">
      <c r="O23277" s="5"/>
    </row>
    <row r="23278" spans="15:15" x14ac:dyDescent="0.3">
      <c r="O23278" s="5"/>
    </row>
    <row r="23279" spans="15:15" x14ac:dyDescent="0.3">
      <c r="O23279" s="5"/>
    </row>
    <row r="23280" spans="15:15" x14ac:dyDescent="0.3">
      <c r="O23280" s="5"/>
    </row>
    <row r="23281" spans="15:15" x14ac:dyDescent="0.3">
      <c r="O23281" s="5"/>
    </row>
    <row r="23282" spans="15:15" x14ac:dyDescent="0.3">
      <c r="O23282" s="5"/>
    </row>
    <row r="23283" spans="15:15" x14ac:dyDescent="0.3">
      <c r="O23283" s="5"/>
    </row>
    <row r="23284" spans="15:15" x14ac:dyDescent="0.3">
      <c r="O23284" s="5"/>
    </row>
    <row r="23285" spans="15:15" x14ac:dyDescent="0.3">
      <c r="O23285" s="5"/>
    </row>
    <row r="23286" spans="15:15" x14ac:dyDescent="0.3">
      <c r="O23286" s="5"/>
    </row>
    <row r="23287" spans="15:15" x14ac:dyDescent="0.3">
      <c r="O23287" s="5"/>
    </row>
    <row r="23288" spans="15:15" x14ac:dyDescent="0.3">
      <c r="O23288" s="5"/>
    </row>
    <row r="23289" spans="15:15" x14ac:dyDescent="0.3">
      <c r="O23289" s="5"/>
    </row>
    <row r="23290" spans="15:15" x14ac:dyDescent="0.3">
      <c r="O23290" s="5"/>
    </row>
    <row r="23291" spans="15:15" x14ac:dyDescent="0.3">
      <c r="O23291" s="5"/>
    </row>
    <row r="23292" spans="15:15" x14ac:dyDescent="0.3">
      <c r="O23292" s="5"/>
    </row>
    <row r="23293" spans="15:15" x14ac:dyDescent="0.3">
      <c r="O23293" s="5"/>
    </row>
    <row r="23294" spans="15:15" x14ac:dyDescent="0.3">
      <c r="O23294" s="5"/>
    </row>
    <row r="23295" spans="15:15" x14ac:dyDescent="0.3">
      <c r="O23295" s="5"/>
    </row>
    <row r="23296" spans="15:15" x14ac:dyDescent="0.3">
      <c r="O23296" s="5"/>
    </row>
    <row r="23297" spans="15:15" x14ac:dyDescent="0.3">
      <c r="O23297" s="5"/>
    </row>
    <row r="23298" spans="15:15" x14ac:dyDescent="0.3">
      <c r="O23298" s="5"/>
    </row>
    <row r="23299" spans="15:15" x14ac:dyDescent="0.3">
      <c r="O23299" s="5"/>
    </row>
    <row r="23300" spans="15:15" x14ac:dyDescent="0.3">
      <c r="O23300" s="5"/>
    </row>
    <row r="23301" spans="15:15" x14ac:dyDescent="0.3">
      <c r="O23301" s="5"/>
    </row>
    <row r="23302" spans="15:15" x14ac:dyDescent="0.3">
      <c r="O23302" s="5"/>
    </row>
    <row r="23303" spans="15:15" x14ac:dyDescent="0.3">
      <c r="O23303" s="5"/>
    </row>
    <row r="23304" spans="15:15" x14ac:dyDescent="0.3">
      <c r="O23304" s="5"/>
    </row>
    <row r="23305" spans="15:15" x14ac:dyDescent="0.3">
      <c r="O23305" s="5"/>
    </row>
    <row r="23306" spans="15:15" x14ac:dyDescent="0.3">
      <c r="O23306" s="5"/>
    </row>
    <row r="23307" spans="15:15" x14ac:dyDescent="0.3">
      <c r="O23307" s="5"/>
    </row>
    <row r="23308" spans="15:15" x14ac:dyDescent="0.3">
      <c r="O23308" s="5"/>
    </row>
    <row r="23309" spans="15:15" x14ac:dyDescent="0.3">
      <c r="O23309" s="5"/>
    </row>
    <row r="23310" spans="15:15" x14ac:dyDescent="0.3">
      <c r="O23310" s="5"/>
    </row>
    <row r="23311" spans="15:15" x14ac:dyDescent="0.3">
      <c r="O23311" s="5"/>
    </row>
    <row r="23312" spans="15:15" x14ac:dyDescent="0.3">
      <c r="O23312" s="5"/>
    </row>
    <row r="23313" spans="15:15" x14ac:dyDescent="0.3">
      <c r="O23313" s="5"/>
    </row>
    <row r="23314" spans="15:15" x14ac:dyDescent="0.3">
      <c r="O23314" s="5"/>
    </row>
    <row r="23315" spans="15:15" x14ac:dyDescent="0.3">
      <c r="O23315" s="5"/>
    </row>
    <row r="23316" spans="15:15" x14ac:dyDescent="0.3">
      <c r="O23316" s="5"/>
    </row>
    <row r="23317" spans="15:15" x14ac:dyDescent="0.3">
      <c r="O23317" s="5"/>
    </row>
    <row r="23318" spans="15:15" x14ac:dyDescent="0.3">
      <c r="O23318" s="5"/>
    </row>
    <row r="23319" spans="15:15" x14ac:dyDescent="0.3">
      <c r="O23319" s="5"/>
    </row>
    <row r="23320" spans="15:15" x14ac:dyDescent="0.3">
      <c r="O23320" s="5"/>
    </row>
    <row r="23321" spans="15:15" x14ac:dyDescent="0.3">
      <c r="O23321" s="5"/>
    </row>
    <row r="23322" spans="15:15" x14ac:dyDescent="0.3">
      <c r="O23322" s="5"/>
    </row>
    <row r="23323" spans="15:15" x14ac:dyDescent="0.3">
      <c r="O23323" s="5"/>
    </row>
    <row r="23324" spans="15:15" x14ac:dyDescent="0.3">
      <c r="O23324" s="5"/>
    </row>
    <row r="23325" spans="15:15" x14ac:dyDescent="0.3">
      <c r="O23325" s="5"/>
    </row>
    <row r="23326" spans="15:15" x14ac:dyDescent="0.3">
      <c r="O23326" s="5"/>
    </row>
    <row r="23327" spans="15:15" x14ac:dyDescent="0.3">
      <c r="O23327" s="5"/>
    </row>
    <row r="23328" spans="15:15" x14ac:dyDescent="0.3">
      <c r="O23328" s="5"/>
    </row>
    <row r="23329" spans="15:15" x14ac:dyDescent="0.3">
      <c r="O23329" s="5"/>
    </row>
    <row r="23330" spans="15:15" x14ac:dyDescent="0.3">
      <c r="O23330" s="5"/>
    </row>
    <row r="23331" spans="15:15" x14ac:dyDescent="0.3">
      <c r="O23331" s="5"/>
    </row>
    <row r="23332" spans="15:15" x14ac:dyDescent="0.3">
      <c r="O23332" s="5"/>
    </row>
    <row r="23333" spans="15:15" x14ac:dyDescent="0.3">
      <c r="O23333" s="5"/>
    </row>
    <row r="23334" spans="15:15" x14ac:dyDescent="0.3">
      <c r="O23334" s="5"/>
    </row>
    <row r="23335" spans="15:15" x14ac:dyDescent="0.3">
      <c r="O23335" s="5"/>
    </row>
    <row r="23336" spans="15:15" x14ac:dyDescent="0.3">
      <c r="O23336" s="5"/>
    </row>
    <row r="23337" spans="15:15" x14ac:dyDescent="0.3">
      <c r="O23337" s="5"/>
    </row>
    <row r="23338" spans="15:15" x14ac:dyDescent="0.3">
      <c r="O23338" s="5"/>
    </row>
    <row r="23339" spans="15:15" x14ac:dyDescent="0.3">
      <c r="O23339" s="5"/>
    </row>
    <row r="23340" spans="15:15" x14ac:dyDescent="0.3">
      <c r="O23340" s="5"/>
    </row>
    <row r="23341" spans="15:15" x14ac:dyDescent="0.3">
      <c r="O23341" s="5"/>
    </row>
    <row r="23342" spans="15:15" x14ac:dyDescent="0.3">
      <c r="O23342" s="5"/>
    </row>
    <row r="23343" spans="15:15" x14ac:dyDescent="0.3">
      <c r="O23343" s="5"/>
    </row>
    <row r="23344" spans="15:15" x14ac:dyDescent="0.3">
      <c r="O23344" s="5"/>
    </row>
    <row r="23345" spans="15:15" x14ac:dyDescent="0.3">
      <c r="O23345" s="5"/>
    </row>
    <row r="23346" spans="15:15" x14ac:dyDescent="0.3">
      <c r="O23346" s="5"/>
    </row>
    <row r="23347" spans="15:15" x14ac:dyDescent="0.3">
      <c r="O23347" s="5"/>
    </row>
    <row r="23348" spans="15:15" x14ac:dyDescent="0.3">
      <c r="O23348" s="5"/>
    </row>
    <row r="23349" spans="15:15" x14ac:dyDescent="0.3">
      <c r="O23349" s="5"/>
    </row>
    <row r="23350" spans="15:15" x14ac:dyDescent="0.3">
      <c r="O23350" s="5"/>
    </row>
    <row r="23351" spans="15:15" x14ac:dyDescent="0.3">
      <c r="O23351" s="5"/>
    </row>
    <row r="23352" spans="15:15" x14ac:dyDescent="0.3">
      <c r="O23352" s="5"/>
    </row>
    <row r="23353" spans="15:15" x14ac:dyDescent="0.3">
      <c r="O23353" s="5"/>
    </row>
    <row r="23354" spans="15:15" x14ac:dyDescent="0.3">
      <c r="O23354" s="5"/>
    </row>
    <row r="23355" spans="15:15" x14ac:dyDescent="0.3">
      <c r="O23355" s="5"/>
    </row>
    <row r="23356" spans="15:15" x14ac:dyDescent="0.3">
      <c r="O23356" s="5"/>
    </row>
    <row r="23357" spans="15:15" x14ac:dyDescent="0.3">
      <c r="O23357" s="5"/>
    </row>
    <row r="23358" spans="15:15" x14ac:dyDescent="0.3">
      <c r="O23358" s="5"/>
    </row>
    <row r="23359" spans="15:15" x14ac:dyDescent="0.3">
      <c r="O23359" s="5"/>
    </row>
    <row r="23360" spans="15:15" x14ac:dyDescent="0.3">
      <c r="O23360" s="5"/>
    </row>
    <row r="23361" spans="15:15" x14ac:dyDescent="0.3">
      <c r="O23361" s="5"/>
    </row>
    <row r="23362" spans="15:15" x14ac:dyDescent="0.3">
      <c r="O23362" s="5"/>
    </row>
    <row r="23363" spans="15:15" x14ac:dyDescent="0.3">
      <c r="O23363" s="5"/>
    </row>
    <row r="23364" spans="15:15" x14ac:dyDescent="0.3">
      <c r="O23364" s="5"/>
    </row>
    <row r="23365" spans="15:15" x14ac:dyDescent="0.3">
      <c r="O23365" s="5"/>
    </row>
    <row r="23366" spans="15:15" x14ac:dyDescent="0.3">
      <c r="O23366" s="5"/>
    </row>
    <row r="23367" spans="15:15" x14ac:dyDescent="0.3">
      <c r="O23367" s="5"/>
    </row>
    <row r="23368" spans="15:15" x14ac:dyDescent="0.3">
      <c r="O23368" s="5"/>
    </row>
    <row r="23369" spans="15:15" x14ac:dyDescent="0.3">
      <c r="O23369" s="5"/>
    </row>
    <row r="23370" spans="15:15" x14ac:dyDescent="0.3">
      <c r="O23370" s="5"/>
    </row>
    <row r="23371" spans="15:15" x14ac:dyDescent="0.3">
      <c r="O23371" s="5"/>
    </row>
    <row r="23372" spans="15:15" x14ac:dyDescent="0.3">
      <c r="O23372" s="5"/>
    </row>
    <row r="23373" spans="15:15" x14ac:dyDescent="0.3">
      <c r="O23373" s="5"/>
    </row>
    <row r="23374" spans="15:15" x14ac:dyDescent="0.3">
      <c r="O23374" s="5"/>
    </row>
    <row r="23375" spans="15:15" x14ac:dyDescent="0.3">
      <c r="O23375" s="5"/>
    </row>
    <row r="23376" spans="15:15" x14ac:dyDescent="0.3">
      <c r="O23376" s="5"/>
    </row>
    <row r="23377" spans="15:15" x14ac:dyDescent="0.3">
      <c r="O23377" s="5"/>
    </row>
    <row r="23378" spans="15:15" x14ac:dyDescent="0.3">
      <c r="O23378" s="5"/>
    </row>
    <row r="23379" spans="15:15" x14ac:dyDescent="0.3">
      <c r="O23379" s="5"/>
    </row>
    <row r="23380" spans="15:15" x14ac:dyDescent="0.3">
      <c r="O23380" s="5"/>
    </row>
    <row r="23381" spans="15:15" x14ac:dyDescent="0.3">
      <c r="O23381" s="5"/>
    </row>
    <row r="23382" spans="15:15" x14ac:dyDescent="0.3">
      <c r="O23382" s="5"/>
    </row>
    <row r="23383" spans="15:15" x14ac:dyDescent="0.3">
      <c r="O23383" s="5"/>
    </row>
    <row r="23384" spans="15:15" x14ac:dyDescent="0.3">
      <c r="O23384" s="5"/>
    </row>
    <row r="23385" spans="15:15" x14ac:dyDescent="0.3">
      <c r="O23385" s="5"/>
    </row>
    <row r="23386" spans="15:15" x14ac:dyDescent="0.3">
      <c r="O23386" s="5"/>
    </row>
    <row r="23387" spans="15:15" x14ac:dyDescent="0.3">
      <c r="O23387" s="5"/>
    </row>
    <row r="23388" spans="15:15" x14ac:dyDescent="0.3">
      <c r="O23388" s="5"/>
    </row>
    <row r="23389" spans="15:15" x14ac:dyDescent="0.3">
      <c r="O23389" s="5"/>
    </row>
    <row r="23390" spans="15:15" x14ac:dyDescent="0.3">
      <c r="O23390" s="5"/>
    </row>
    <row r="23391" spans="15:15" x14ac:dyDescent="0.3">
      <c r="O23391" s="5"/>
    </row>
    <row r="23392" spans="15:15" x14ac:dyDescent="0.3">
      <c r="O23392" s="5"/>
    </row>
    <row r="23393" spans="15:15" x14ac:dyDescent="0.3">
      <c r="O23393" s="5"/>
    </row>
    <row r="23394" spans="15:15" x14ac:dyDescent="0.3">
      <c r="O23394" s="5"/>
    </row>
    <row r="23395" spans="15:15" x14ac:dyDescent="0.3">
      <c r="O23395" s="5"/>
    </row>
    <row r="23396" spans="15:15" x14ac:dyDescent="0.3">
      <c r="O23396" s="5"/>
    </row>
    <row r="23397" spans="15:15" x14ac:dyDescent="0.3">
      <c r="O23397" s="5"/>
    </row>
    <row r="23398" spans="15:15" x14ac:dyDescent="0.3">
      <c r="O23398" s="5"/>
    </row>
    <row r="23399" spans="15:15" x14ac:dyDescent="0.3">
      <c r="O23399" s="5"/>
    </row>
    <row r="23400" spans="15:15" x14ac:dyDescent="0.3">
      <c r="O23400" s="5"/>
    </row>
    <row r="23401" spans="15:15" x14ac:dyDescent="0.3">
      <c r="O23401" s="5"/>
    </row>
    <row r="23402" spans="15:15" x14ac:dyDescent="0.3">
      <c r="O23402" s="5"/>
    </row>
    <row r="23403" spans="15:15" x14ac:dyDescent="0.3">
      <c r="O23403" s="5"/>
    </row>
    <row r="23404" spans="15:15" x14ac:dyDescent="0.3">
      <c r="O23404" s="5"/>
    </row>
    <row r="23405" spans="15:15" x14ac:dyDescent="0.3">
      <c r="O23405" s="5"/>
    </row>
    <row r="23406" spans="15:15" x14ac:dyDescent="0.3">
      <c r="O23406" s="5"/>
    </row>
    <row r="23407" spans="15:15" x14ac:dyDescent="0.3">
      <c r="O23407" s="5"/>
    </row>
    <row r="23408" spans="15:15" x14ac:dyDescent="0.3">
      <c r="O23408" s="5"/>
    </row>
    <row r="23409" spans="15:15" x14ac:dyDescent="0.3">
      <c r="O23409" s="5"/>
    </row>
    <row r="23410" spans="15:15" x14ac:dyDescent="0.3">
      <c r="O23410" s="5"/>
    </row>
    <row r="23411" spans="15:15" x14ac:dyDescent="0.3">
      <c r="O23411" s="5"/>
    </row>
    <row r="23412" spans="15:15" x14ac:dyDescent="0.3">
      <c r="O23412" s="5"/>
    </row>
    <row r="23413" spans="15:15" x14ac:dyDescent="0.3">
      <c r="O23413" s="5"/>
    </row>
    <row r="23414" spans="15:15" x14ac:dyDescent="0.3">
      <c r="O23414" s="5"/>
    </row>
    <row r="23415" spans="15:15" x14ac:dyDescent="0.3">
      <c r="O23415" s="5"/>
    </row>
    <row r="23416" spans="15:15" x14ac:dyDescent="0.3">
      <c r="O23416" s="5"/>
    </row>
    <row r="23417" spans="15:15" x14ac:dyDescent="0.3">
      <c r="O23417" s="5"/>
    </row>
    <row r="23418" spans="15:15" x14ac:dyDescent="0.3">
      <c r="O23418" s="5"/>
    </row>
    <row r="23419" spans="15:15" x14ac:dyDescent="0.3">
      <c r="O23419" s="5"/>
    </row>
    <row r="23420" spans="15:15" x14ac:dyDescent="0.3">
      <c r="O23420" s="5"/>
    </row>
    <row r="23421" spans="15:15" x14ac:dyDescent="0.3">
      <c r="O23421" s="5"/>
    </row>
    <row r="23422" spans="15:15" x14ac:dyDescent="0.3">
      <c r="O23422" s="5"/>
    </row>
    <row r="23423" spans="15:15" x14ac:dyDescent="0.3">
      <c r="O23423" s="5"/>
    </row>
    <row r="23424" spans="15:15" x14ac:dyDescent="0.3">
      <c r="O23424" s="5"/>
    </row>
    <row r="23425" spans="15:15" x14ac:dyDescent="0.3">
      <c r="O23425" s="5"/>
    </row>
    <row r="23426" spans="15:15" x14ac:dyDescent="0.3">
      <c r="O23426" s="5"/>
    </row>
    <row r="23427" spans="15:15" x14ac:dyDescent="0.3">
      <c r="O23427" s="5"/>
    </row>
    <row r="23428" spans="15:15" x14ac:dyDescent="0.3">
      <c r="O23428" s="5"/>
    </row>
    <row r="23429" spans="15:15" x14ac:dyDescent="0.3">
      <c r="O23429" s="5"/>
    </row>
    <row r="23430" spans="15:15" x14ac:dyDescent="0.3">
      <c r="O23430" s="5"/>
    </row>
    <row r="23431" spans="15:15" x14ac:dyDescent="0.3">
      <c r="O23431" s="5"/>
    </row>
    <row r="23432" spans="15:15" x14ac:dyDescent="0.3">
      <c r="O23432" s="5"/>
    </row>
    <row r="23433" spans="15:15" x14ac:dyDescent="0.3">
      <c r="O23433" s="5"/>
    </row>
    <row r="23434" spans="15:15" x14ac:dyDescent="0.3">
      <c r="O23434" s="5"/>
    </row>
    <row r="23435" spans="15:15" x14ac:dyDescent="0.3">
      <c r="O23435" s="5"/>
    </row>
    <row r="23436" spans="15:15" x14ac:dyDescent="0.3">
      <c r="O23436" s="5"/>
    </row>
    <row r="23437" spans="15:15" x14ac:dyDescent="0.3">
      <c r="O23437" s="5"/>
    </row>
    <row r="23438" spans="15:15" x14ac:dyDescent="0.3">
      <c r="O23438" s="5"/>
    </row>
    <row r="23439" spans="15:15" x14ac:dyDescent="0.3">
      <c r="O23439" s="5"/>
    </row>
    <row r="23440" spans="15:15" x14ac:dyDescent="0.3">
      <c r="O23440" s="5"/>
    </row>
    <row r="23441" spans="15:15" x14ac:dyDescent="0.3">
      <c r="O23441" s="5"/>
    </row>
    <row r="23442" spans="15:15" x14ac:dyDescent="0.3">
      <c r="O23442" s="5"/>
    </row>
    <row r="23443" spans="15:15" x14ac:dyDescent="0.3">
      <c r="O23443" s="5"/>
    </row>
    <row r="23444" spans="15:15" x14ac:dyDescent="0.3">
      <c r="O23444" s="5"/>
    </row>
    <row r="23445" spans="15:15" x14ac:dyDescent="0.3">
      <c r="O23445" s="5"/>
    </row>
    <row r="23446" spans="15:15" x14ac:dyDescent="0.3">
      <c r="O23446" s="5"/>
    </row>
    <row r="23447" spans="15:15" x14ac:dyDescent="0.3">
      <c r="O23447" s="5"/>
    </row>
    <row r="23448" spans="15:15" x14ac:dyDescent="0.3">
      <c r="O23448" s="5"/>
    </row>
    <row r="23449" spans="15:15" x14ac:dyDescent="0.3">
      <c r="O23449" s="5"/>
    </row>
    <row r="23450" spans="15:15" x14ac:dyDescent="0.3">
      <c r="O23450" s="5"/>
    </row>
    <row r="23451" spans="15:15" x14ac:dyDescent="0.3">
      <c r="O23451" s="5"/>
    </row>
    <row r="23452" spans="15:15" x14ac:dyDescent="0.3">
      <c r="O23452" s="5"/>
    </row>
    <row r="23453" spans="15:15" x14ac:dyDescent="0.3">
      <c r="O23453" s="5"/>
    </row>
    <row r="23454" spans="15:15" x14ac:dyDescent="0.3">
      <c r="O23454" s="5"/>
    </row>
    <row r="23455" spans="15:15" x14ac:dyDescent="0.3">
      <c r="O23455" s="5"/>
    </row>
    <row r="23456" spans="15:15" x14ac:dyDescent="0.3">
      <c r="O23456" s="5"/>
    </row>
    <row r="23457" spans="15:15" x14ac:dyDescent="0.3">
      <c r="O23457" s="5"/>
    </row>
    <row r="23458" spans="15:15" x14ac:dyDescent="0.3">
      <c r="O23458" s="5"/>
    </row>
    <row r="23459" spans="15:15" x14ac:dyDescent="0.3">
      <c r="O23459" s="5"/>
    </row>
    <row r="23460" spans="15:15" x14ac:dyDescent="0.3">
      <c r="O23460" s="5"/>
    </row>
    <row r="23461" spans="15:15" x14ac:dyDescent="0.3">
      <c r="O23461" s="5"/>
    </row>
    <row r="23462" spans="15:15" x14ac:dyDescent="0.3">
      <c r="O23462" s="5"/>
    </row>
    <row r="23463" spans="15:15" x14ac:dyDescent="0.3">
      <c r="O23463" s="5"/>
    </row>
    <row r="23464" spans="15:15" x14ac:dyDescent="0.3">
      <c r="O23464" s="5"/>
    </row>
    <row r="23465" spans="15:15" x14ac:dyDescent="0.3">
      <c r="O23465" s="5"/>
    </row>
    <row r="23466" spans="15:15" x14ac:dyDescent="0.3">
      <c r="O23466" s="5"/>
    </row>
    <row r="23467" spans="15:15" x14ac:dyDescent="0.3">
      <c r="O23467" s="5"/>
    </row>
    <row r="23468" spans="15:15" x14ac:dyDescent="0.3">
      <c r="O23468" s="5"/>
    </row>
    <row r="23469" spans="15:15" x14ac:dyDescent="0.3">
      <c r="O23469" s="5"/>
    </row>
    <row r="23470" spans="15:15" x14ac:dyDescent="0.3">
      <c r="O23470" s="5"/>
    </row>
    <row r="23471" spans="15:15" x14ac:dyDescent="0.3">
      <c r="O23471" s="5"/>
    </row>
    <row r="23472" spans="15:15" x14ac:dyDescent="0.3">
      <c r="O23472" s="5"/>
    </row>
    <row r="23473" spans="15:15" x14ac:dyDescent="0.3">
      <c r="O23473" s="5"/>
    </row>
    <row r="23474" spans="15:15" x14ac:dyDescent="0.3">
      <c r="O23474" s="5"/>
    </row>
    <row r="23475" spans="15:15" x14ac:dyDescent="0.3">
      <c r="O23475" s="5"/>
    </row>
    <row r="23476" spans="15:15" x14ac:dyDescent="0.3">
      <c r="O23476" s="5"/>
    </row>
    <row r="23477" spans="15:15" x14ac:dyDescent="0.3">
      <c r="O23477" s="5"/>
    </row>
    <row r="23478" spans="15:15" x14ac:dyDescent="0.3">
      <c r="O23478" s="5"/>
    </row>
    <row r="23479" spans="15:15" x14ac:dyDescent="0.3">
      <c r="O23479" s="5"/>
    </row>
    <row r="23480" spans="15:15" x14ac:dyDescent="0.3">
      <c r="O23480" s="5"/>
    </row>
    <row r="23481" spans="15:15" x14ac:dyDescent="0.3">
      <c r="O23481" s="5"/>
    </row>
    <row r="23482" spans="15:15" x14ac:dyDescent="0.3">
      <c r="O23482" s="5"/>
    </row>
    <row r="23483" spans="15:15" x14ac:dyDescent="0.3">
      <c r="O23483" s="5"/>
    </row>
    <row r="23484" spans="15:15" x14ac:dyDescent="0.3">
      <c r="O23484" s="5"/>
    </row>
    <row r="23485" spans="15:15" x14ac:dyDescent="0.3">
      <c r="O23485" s="5"/>
    </row>
    <row r="23486" spans="15:15" x14ac:dyDescent="0.3">
      <c r="O23486" s="5"/>
    </row>
    <row r="23487" spans="15:15" x14ac:dyDescent="0.3">
      <c r="O23487" s="5"/>
    </row>
    <row r="23488" spans="15:15" x14ac:dyDescent="0.3">
      <c r="O23488" s="5"/>
    </row>
    <row r="23489" spans="15:15" x14ac:dyDescent="0.3">
      <c r="O23489" s="5"/>
    </row>
    <row r="23490" spans="15:15" x14ac:dyDescent="0.3">
      <c r="O23490" s="5"/>
    </row>
    <row r="23491" spans="15:15" x14ac:dyDescent="0.3">
      <c r="O23491" s="5"/>
    </row>
    <row r="23492" spans="15:15" x14ac:dyDescent="0.3">
      <c r="O23492" s="5"/>
    </row>
    <row r="23493" spans="15:15" x14ac:dyDescent="0.3">
      <c r="O23493" s="5"/>
    </row>
    <row r="23494" spans="15:15" x14ac:dyDescent="0.3">
      <c r="O23494" s="5"/>
    </row>
    <row r="23495" spans="15:15" x14ac:dyDescent="0.3">
      <c r="O23495" s="5"/>
    </row>
    <row r="23496" spans="15:15" x14ac:dyDescent="0.3">
      <c r="O23496" s="5"/>
    </row>
    <row r="23497" spans="15:15" x14ac:dyDescent="0.3">
      <c r="O23497" s="5"/>
    </row>
    <row r="23498" spans="15:15" x14ac:dyDescent="0.3">
      <c r="O23498" s="5"/>
    </row>
    <row r="23499" spans="15:15" x14ac:dyDescent="0.3">
      <c r="O23499" s="5"/>
    </row>
    <row r="23500" spans="15:15" x14ac:dyDescent="0.3">
      <c r="O23500" s="5"/>
    </row>
    <row r="23501" spans="15:15" x14ac:dyDescent="0.3">
      <c r="O23501" s="5"/>
    </row>
    <row r="23502" spans="15:15" x14ac:dyDescent="0.3">
      <c r="O23502" s="5"/>
    </row>
    <row r="23503" spans="15:15" x14ac:dyDescent="0.3">
      <c r="O23503" s="5"/>
    </row>
    <row r="23504" spans="15:15" x14ac:dyDescent="0.3">
      <c r="O23504" s="5"/>
    </row>
    <row r="23505" spans="15:15" x14ac:dyDescent="0.3">
      <c r="O23505" s="5"/>
    </row>
    <row r="23506" spans="15:15" x14ac:dyDescent="0.3">
      <c r="O23506" s="5"/>
    </row>
    <row r="23507" spans="15:15" x14ac:dyDescent="0.3">
      <c r="O23507" s="5"/>
    </row>
    <row r="23508" spans="15:15" x14ac:dyDescent="0.3">
      <c r="O23508" s="5"/>
    </row>
    <row r="23509" spans="15:15" x14ac:dyDescent="0.3">
      <c r="O23509" s="5"/>
    </row>
    <row r="23510" spans="15:15" x14ac:dyDescent="0.3">
      <c r="O23510" s="5"/>
    </row>
    <row r="23511" spans="15:15" x14ac:dyDescent="0.3">
      <c r="O23511" s="5"/>
    </row>
    <row r="23512" spans="15:15" x14ac:dyDescent="0.3">
      <c r="O23512" s="5"/>
    </row>
    <row r="23513" spans="15:15" x14ac:dyDescent="0.3">
      <c r="O23513" s="5"/>
    </row>
    <row r="23514" spans="15:15" x14ac:dyDescent="0.3">
      <c r="O23514" s="5"/>
    </row>
    <row r="23515" spans="15:15" x14ac:dyDescent="0.3">
      <c r="O23515" s="5"/>
    </row>
    <row r="23516" spans="15:15" x14ac:dyDescent="0.3">
      <c r="O23516" s="5"/>
    </row>
    <row r="23517" spans="15:15" x14ac:dyDescent="0.3">
      <c r="O23517" s="5"/>
    </row>
    <row r="23518" spans="15:15" x14ac:dyDescent="0.3">
      <c r="O23518" s="5"/>
    </row>
    <row r="23519" spans="15:15" x14ac:dyDescent="0.3">
      <c r="O23519" s="5"/>
    </row>
    <row r="23520" spans="15:15" x14ac:dyDescent="0.3">
      <c r="O23520" s="5"/>
    </row>
    <row r="23521" spans="15:15" x14ac:dyDescent="0.3">
      <c r="O23521" s="5"/>
    </row>
    <row r="23522" spans="15:15" x14ac:dyDescent="0.3">
      <c r="O23522" s="5"/>
    </row>
    <row r="23523" spans="15:15" x14ac:dyDescent="0.3">
      <c r="O23523" s="5"/>
    </row>
    <row r="23524" spans="15:15" x14ac:dyDescent="0.3">
      <c r="O23524" s="5"/>
    </row>
    <row r="23525" spans="15:15" x14ac:dyDescent="0.3">
      <c r="O23525" s="5"/>
    </row>
    <row r="23526" spans="15:15" x14ac:dyDescent="0.3">
      <c r="O23526" s="5"/>
    </row>
    <row r="23527" spans="15:15" x14ac:dyDescent="0.3">
      <c r="O23527" s="5"/>
    </row>
    <row r="23528" spans="15:15" x14ac:dyDescent="0.3">
      <c r="O23528" s="5"/>
    </row>
    <row r="23529" spans="15:15" x14ac:dyDescent="0.3">
      <c r="O23529" s="5"/>
    </row>
    <row r="23530" spans="15:15" x14ac:dyDescent="0.3">
      <c r="O23530" s="5"/>
    </row>
    <row r="23531" spans="15:15" x14ac:dyDescent="0.3">
      <c r="O23531" s="5"/>
    </row>
    <row r="23532" spans="15:15" x14ac:dyDescent="0.3">
      <c r="O23532" s="5"/>
    </row>
    <row r="23533" spans="15:15" x14ac:dyDescent="0.3">
      <c r="O23533" s="5"/>
    </row>
    <row r="23534" spans="15:15" x14ac:dyDescent="0.3">
      <c r="O23534" s="5"/>
    </row>
    <row r="23535" spans="15:15" x14ac:dyDescent="0.3">
      <c r="O23535" s="5"/>
    </row>
    <row r="23536" spans="15:15" x14ac:dyDescent="0.3">
      <c r="O23536" s="5"/>
    </row>
    <row r="23537" spans="15:15" x14ac:dyDescent="0.3">
      <c r="O23537" s="5"/>
    </row>
    <row r="23538" spans="15:15" x14ac:dyDescent="0.3">
      <c r="O23538" s="5"/>
    </row>
    <row r="23539" spans="15:15" x14ac:dyDescent="0.3">
      <c r="O23539" s="5"/>
    </row>
    <row r="23540" spans="15:15" x14ac:dyDescent="0.3">
      <c r="O23540" s="5"/>
    </row>
    <row r="23541" spans="15:15" x14ac:dyDescent="0.3">
      <c r="O23541" s="5"/>
    </row>
    <row r="23542" spans="15:15" x14ac:dyDescent="0.3">
      <c r="O23542" s="5"/>
    </row>
    <row r="23543" spans="15:15" x14ac:dyDescent="0.3">
      <c r="O23543" s="5"/>
    </row>
    <row r="23544" spans="15:15" x14ac:dyDescent="0.3">
      <c r="O23544" s="5"/>
    </row>
    <row r="23545" spans="15:15" x14ac:dyDescent="0.3">
      <c r="O23545" s="5"/>
    </row>
    <row r="23546" spans="15:15" x14ac:dyDescent="0.3">
      <c r="O23546" s="5"/>
    </row>
    <row r="23547" spans="15:15" x14ac:dyDescent="0.3">
      <c r="O23547" s="5"/>
    </row>
    <row r="23548" spans="15:15" x14ac:dyDescent="0.3">
      <c r="O23548" s="5"/>
    </row>
    <row r="23549" spans="15:15" x14ac:dyDescent="0.3">
      <c r="O23549" s="5"/>
    </row>
    <row r="23550" spans="15:15" x14ac:dyDescent="0.3">
      <c r="O23550" s="5"/>
    </row>
    <row r="23551" spans="15:15" x14ac:dyDescent="0.3">
      <c r="O23551" s="5"/>
    </row>
    <row r="23552" spans="15:15" x14ac:dyDescent="0.3">
      <c r="O23552" s="5"/>
    </row>
    <row r="23553" spans="15:15" x14ac:dyDescent="0.3">
      <c r="O23553" s="5"/>
    </row>
    <row r="23554" spans="15:15" x14ac:dyDescent="0.3">
      <c r="O23554" s="5"/>
    </row>
    <row r="23555" spans="15:15" x14ac:dyDescent="0.3">
      <c r="O23555" s="5"/>
    </row>
    <row r="23556" spans="15:15" x14ac:dyDescent="0.3">
      <c r="O23556" s="5"/>
    </row>
    <row r="23557" spans="15:15" x14ac:dyDescent="0.3">
      <c r="O23557" s="5"/>
    </row>
    <row r="23558" spans="15:15" x14ac:dyDescent="0.3">
      <c r="O23558" s="5"/>
    </row>
    <row r="23559" spans="15:15" x14ac:dyDescent="0.3">
      <c r="O23559" s="5"/>
    </row>
    <row r="23560" spans="15:15" x14ac:dyDescent="0.3">
      <c r="O23560" s="5"/>
    </row>
    <row r="23561" spans="15:15" x14ac:dyDescent="0.3">
      <c r="O23561" s="5"/>
    </row>
    <row r="23562" spans="15:15" x14ac:dyDescent="0.3">
      <c r="O23562" s="5"/>
    </row>
    <row r="23563" spans="15:15" x14ac:dyDescent="0.3">
      <c r="O23563" s="5"/>
    </row>
    <row r="23564" spans="15:15" x14ac:dyDescent="0.3">
      <c r="O23564" s="5"/>
    </row>
    <row r="23565" spans="15:15" x14ac:dyDescent="0.3">
      <c r="O23565" s="5"/>
    </row>
    <row r="23566" spans="15:15" x14ac:dyDescent="0.3">
      <c r="O23566" s="5"/>
    </row>
    <row r="23567" spans="15:15" x14ac:dyDescent="0.3">
      <c r="O23567" s="5"/>
    </row>
    <row r="23568" spans="15:15" x14ac:dyDescent="0.3">
      <c r="O23568" s="5"/>
    </row>
    <row r="23569" spans="15:15" x14ac:dyDescent="0.3">
      <c r="O23569" s="5"/>
    </row>
    <row r="23570" spans="15:15" x14ac:dyDescent="0.3">
      <c r="O23570" s="5"/>
    </row>
    <row r="23571" spans="15:15" x14ac:dyDescent="0.3">
      <c r="O23571" s="5"/>
    </row>
    <row r="23572" spans="15:15" x14ac:dyDescent="0.3">
      <c r="O23572" s="5"/>
    </row>
    <row r="23573" spans="15:15" x14ac:dyDescent="0.3">
      <c r="O23573" s="5"/>
    </row>
    <row r="23574" spans="15:15" x14ac:dyDescent="0.3">
      <c r="O23574" s="5"/>
    </row>
    <row r="23575" spans="15:15" x14ac:dyDescent="0.3">
      <c r="O23575" s="5"/>
    </row>
    <row r="23576" spans="15:15" x14ac:dyDescent="0.3">
      <c r="O23576" s="5"/>
    </row>
    <row r="23577" spans="15:15" x14ac:dyDescent="0.3">
      <c r="O23577" s="5"/>
    </row>
    <row r="23578" spans="15:15" x14ac:dyDescent="0.3">
      <c r="O23578" s="5"/>
    </row>
    <row r="23579" spans="15:15" x14ac:dyDescent="0.3">
      <c r="O23579" s="5"/>
    </row>
    <row r="23580" spans="15:15" x14ac:dyDescent="0.3">
      <c r="O23580" s="5"/>
    </row>
    <row r="23581" spans="15:15" x14ac:dyDescent="0.3">
      <c r="O23581" s="5"/>
    </row>
    <row r="23582" spans="15:15" x14ac:dyDescent="0.3">
      <c r="O23582" s="5"/>
    </row>
    <row r="23583" spans="15:15" x14ac:dyDescent="0.3">
      <c r="O23583" s="5"/>
    </row>
    <row r="23584" spans="15:15" x14ac:dyDescent="0.3">
      <c r="O23584" s="5"/>
    </row>
    <row r="23585" spans="15:15" x14ac:dyDescent="0.3">
      <c r="O23585" s="5"/>
    </row>
    <row r="23586" spans="15:15" x14ac:dyDescent="0.3">
      <c r="O23586" s="5"/>
    </row>
    <row r="23587" spans="15:15" x14ac:dyDescent="0.3">
      <c r="O23587" s="5"/>
    </row>
    <row r="23588" spans="15:15" x14ac:dyDescent="0.3">
      <c r="O23588" s="5"/>
    </row>
    <row r="23589" spans="15:15" x14ac:dyDescent="0.3">
      <c r="O23589" s="5"/>
    </row>
    <row r="23590" spans="15:15" x14ac:dyDescent="0.3">
      <c r="O23590" s="5"/>
    </row>
    <row r="23591" spans="15:15" x14ac:dyDescent="0.3">
      <c r="O23591" s="5"/>
    </row>
    <row r="23592" spans="15:15" x14ac:dyDescent="0.3">
      <c r="O23592" s="5"/>
    </row>
    <row r="23593" spans="15:15" x14ac:dyDescent="0.3">
      <c r="O23593" s="5"/>
    </row>
    <row r="23594" spans="15:15" x14ac:dyDescent="0.3">
      <c r="O23594" s="5"/>
    </row>
    <row r="23595" spans="15:15" x14ac:dyDescent="0.3">
      <c r="O23595" s="5"/>
    </row>
    <row r="23596" spans="15:15" x14ac:dyDescent="0.3">
      <c r="O23596" s="5"/>
    </row>
    <row r="23597" spans="15:15" x14ac:dyDescent="0.3">
      <c r="O23597" s="5"/>
    </row>
    <row r="23598" spans="15:15" x14ac:dyDescent="0.3">
      <c r="O23598" s="5"/>
    </row>
    <row r="23599" spans="15:15" x14ac:dyDescent="0.3">
      <c r="O23599" s="5"/>
    </row>
    <row r="23600" spans="15:15" x14ac:dyDescent="0.3">
      <c r="O23600" s="5"/>
    </row>
    <row r="23601" spans="15:15" x14ac:dyDescent="0.3">
      <c r="O23601" s="5"/>
    </row>
    <row r="23602" spans="15:15" x14ac:dyDescent="0.3">
      <c r="O23602" s="5"/>
    </row>
    <row r="23603" spans="15:15" x14ac:dyDescent="0.3">
      <c r="O23603" s="5"/>
    </row>
    <row r="23604" spans="15:15" x14ac:dyDescent="0.3">
      <c r="O23604" s="5"/>
    </row>
    <row r="23605" spans="15:15" x14ac:dyDescent="0.3">
      <c r="O23605" s="5"/>
    </row>
    <row r="23606" spans="15:15" x14ac:dyDescent="0.3">
      <c r="O23606" s="5"/>
    </row>
    <row r="23607" spans="15:15" x14ac:dyDescent="0.3">
      <c r="O23607" s="5"/>
    </row>
    <row r="23608" spans="15:15" x14ac:dyDescent="0.3">
      <c r="O23608" s="5"/>
    </row>
    <row r="23609" spans="15:15" x14ac:dyDescent="0.3">
      <c r="O23609" s="5"/>
    </row>
    <row r="23610" spans="15:15" x14ac:dyDescent="0.3">
      <c r="O23610" s="5"/>
    </row>
    <row r="23611" spans="15:15" x14ac:dyDescent="0.3">
      <c r="O23611" s="5"/>
    </row>
    <row r="23612" spans="15:15" x14ac:dyDescent="0.3">
      <c r="O23612" s="5"/>
    </row>
    <row r="23613" spans="15:15" x14ac:dyDescent="0.3">
      <c r="O23613" s="5"/>
    </row>
    <row r="23614" spans="15:15" x14ac:dyDescent="0.3">
      <c r="O23614" s="5"/>
    </row>
    <row r="23615" spans="15:15" x14ac:dyDescent="0.3">
      <c r="O23615" s="5"/>
    </row>
    <row r="23616" spans="15:15" x14ac:dyDescent="0.3">
      <c r="O23616" s="5"/>
    </row>
    <row r="23617" spans="15:15" x14ac:dyDescent="0.3">
      <c r="O23617" s="5"/>
    </row>
    <row r="23618" spans="15:15" x14ac:dyDescent="0.3">
      <c r="O23618" s="5"/>
    </row>
    <row r="23619" spans="15:15" x14ac:dyDescent="0.3">
      <c r="O23619" s="5"/>
    </row>
    <row r="23620" spans="15:15" x14ac:dyDescent="0.3">
      <c r="O23620" s="5"/>
    </row>
    <row r="23621" spans="15:15" x14ac:dyDescent="0.3">
      <c r="O23621" s="5"/>
    </row>
    <row r="23622" spans="15:15" x14ac:dyDescent="0.3">
      <c r="O23622" s="5"/>
    </row>
    <row r="23623" spans="15:15" x14ac:dyDescent="0.3">
      <c r="O23623" s="5"/>
    </row>
    <row r="23624" spans="15:15" x14ac:dyDescent="0.3">
      <c r="O23624" s="5"/>
    </row>
    <row r="23625" spans="15:15" x14ac:dyDescent="0.3">
      <c r="O23625" s="5"/>
    </row>
    <row r="23626" spans="15:15" x14ac:dyDescent="0.3">
      <c r="O23626" s="5"/>
    </row>
    <row r="23627" spans="15:15" x14ac:dyDescent="0.3">
      <c r="O23627" s="5"/>
    </row>
    <row r="23628" spans="15:15" x14ac:dyDescent="0.3">
      <c r="O23628" s="5"/>
    </row>
    <row r="23629" spans="15:15" x14ac:dyDescent="0.3">
      <c r="O23629" s="5"/>
    </row>
    <row r="23630" spans="15:15" x14ac:dyDescent="0.3">
      <c r="O23630" s="5"/>
    </row>
    <row r="23631" spans="15:15" x14ac:dyDescent="0.3">
      <c r="O23631" s="5"/>
    </row>
    <row r="23632" spans="15:15" x14ac:dyDescent="0.3">
      <c r="O23632" s="5"/>
    </row>
    <row r="23633" spans="15:15" x14ac:dyDescent="0.3">
      <c r="O23633" s="5"/>
    </row>
    <row r="23634" spans="15:15" x14ac:dyDescent="0.3">
      <c r="O23634" s="5"/>
    </row>
    <row r="23635" spans="15:15" x14ac:dyDescent="0.3">
      <c r="O23635" s="5"/>
    </row>
    <row r="23636" spans="15:15" x14ac:dyDescent="0.3">
      <c r="O23636" s="5"/>
    </row>
    <row r="23637" spans="15:15" x14ac:dyDescent="0.3">
      <c r="O23637" s="5"/>
    </row>
    <row r="23638" spans="15:15" x14ac:dyDescent="0.3">
      <c r="O23638" s="5"/>
    </row>
    <row r="23639" spans="15:15" x14ac:dyDescent="0.3">
      <c r="O23639" s="5"/>
    </row>
    <row r="23640" spans="15:15" x14ac:dyDescent="0.3">
      <c r="O23640" s="5"/>
    </row>
    <row r="23641" spans="15:15" x14ac:dyDescent="0.3">
      <c r="O23641" s="5"/>
    </row>
    <row r="23642" spans="15:15" x14ac:dyDescent="0.3">
      <c r="O23642" s="5"/>
    </row>
    <row r="23643" spans="15:15" x14ac:dyDescent="0.3">
      <c r="O23643" s="5"/>
    </row>
    <row r="23644" spans="15:15" x14ac:dyDescent="0.3">
      <c r="O23644" s="5"/>
    </row>
    <row r="23645" spans="15:15" x14ac:dyDescent="0.3">
      <c r="O23645" s="5"/>
    </row>
    <row r="23646" spans="15:15" x14ac:dyDescent="0.3">
      <c r="O23646" s="5"/>
    </row>
    <row r="23647" spans="15:15" x14ac:dyDescent="0.3">
      <c r="O23647" s="5"/>
    </row>
    <row r="23648" spans="15:15" x14ac:dyDescent="0.3">
      <c r="O23648" s="5"/>
    </row>
    <row r="23649" spans="15:15" x14ac:dyDescent="0.3">
      <c r="O23649" s="5"/>
    </row>
    <row r="23650" spans="15:15" x14ac:dyDescent="0.3">
      <c r="O23650" s="5"/>
    </row>
    <row r="23651" spans="15:15" x14ac:dyDescent="0.3">
      <c r="O23651" s="5"/>
    </row>
    <row r="23652" spans="15:15" x14ac:dyDescent="0.3">
      <c r="O23652" s="5"/>
    </row>
    <row r="23653" spans="15:15" x14ac:dyDescent="0.3">
      <c r="O23653" s="5"/>
    </row>
    <row r="23654" spans="15:15" x14ac:dyDescent="0.3">
      <c r="O23654" s="5"/>
    </row>
    <row r="23655" spans="15:15" x14ac:dyDescent="0.3">
      <c r="O23655" s="5"/>
    </row>
    <row r="23656" spans="15:15" x14ac:dyDescent="0.3">
      <c r="O23656" s="5"/>
    </row>
    <row r="23657" spans="15:15" x14ac:dyDescent="0.3">
      <c r="O23657" s="5"/>
    </row>
    <row r="23658" spans="15:15" x14ac:dyDescent="0.3">
      <c r="O23658" s="5"/>
    </row>
    <row r="23659" spans="15:15" x14ac:dyDescent="0.3">
      <c r="O23659" s="5"/>
    </row>
    <row r="23660" spans="15:15" x14ac:dyDescent="0.3">
      <c r="O23660" s="5"/>
    </row>
    <row r="23661" spans="15:15" x14ac:dyDescent="0.3">
      <c r="O23661" s="5"/>
    </row>
    <row r="23662" spans="15:15" x14ac:dyDescent="0.3">
      <c r="O23662" s="5"/>
    </row>
    <row r="23663" spans="15:15" x14ac:dyDescent="0.3">
      <c r="O23663" s="5"/>
    </row>
    <row r="23664" spans="15:15" x14ac:dyDescent="0.3">
      <c r="O23664" s="5"/>
    </row>
    <row r="23665" spans="15:15" x14ac:dyDescent="0.3">
      <c r="O23665" s="5"/>
    </row>
    <row r="23666" spans="15:15" x14ac:dyDescent="0.3">
      <c r="O23666" s="5"/>
    </row>
    <row r="23667" spans="15:15" x14ac:dyDescent="0.3">
      <c r="O23667" s="5"/>
    </row>
    <row r="23668" spans="15:15" x14ac:dyDescent="0.3">
      <c r="O23668" s="5"/>
    </row>
    <row r="23669" spans="15:15" x14ac:dyDescent="0.3">
      <c r="O23669" s="5"/>
    </row>
    <row r="23670" spans="15:15" x14ac:dyDescent="0.3">
      <c r="O23670" s="5"/>
    </row>
    <row r="23671" spans="15:15" x14ac:dyDescent="0.3">
      <c r="O23671" s="5"/>
    </row>
    <row r="23672" spans="15:15" x14ac:dyDescent="0.3">
      <c r="O23672" s="5"/>
    </row>
    <row r="23673" spans="15:15" x14ac:dyDescent="0.3">
      <c r="O23673" s="5"/>
    </row>
    <row r="23674" spans="15:15" x14ac:dyDescent="0.3">
      <c r="O23674" s="5"/>
    </row>
    <row r="23675" spans="15:15" x14ac:dyDescent="0.3">
      <c r="O23675" s="5"/>
    </row>
    <row r="23676" spans="15:15" x14ac:dyDescent="0.3">
      <c r="O23676" s="5"/>
    </row>
    <row r="23677" spans="15:15" x14ac:dyDescent="0.3">
      <c r="O23677" s="5"/>
    </row>
    <row r="23678" spans="15:15" x14ac:dyDescent="0.3">
      <c r="O23678" s="5"/>
    </row>
    <row r="23679" spans="15:15" x14ac:dyDescent="0.3">
      <c r="O23679" s="5"/>
    </row>
    <row r="23680" spans="15:15" x14ac:dyDescent="0.3">
      <c r="O23680" s="5"/>
    </row>
    <row r="23681" spans="15:15" x14ac:dyDescent="0.3">
      <c r="O23681" s="5"/>
    </row>
    <row r="23682" spans="15:15" x14ac:dyDescent="0.3">
      <c r="O23682" s="5"/>
    </row>
    <row r="23683" spans="15:15" x14ac:dyDescent="0.3">
      <c r="O23683" s="5"/>
    </row>
    <row r="23684" spans="15:15" x14ac:dyDescent="0.3">
      <c r="O23684" s="5"/>
    </row>
    <row r="23685" spans="15:15" x14ac:dyDescent="0.3">
      <c r="O23685" s="5"/>
    </row>
    <row r="23686" spans="15:15" x14ac:dyDescent="0.3">
      <c r="O23686" s="5"/>
    </row>
    <row r="23687" spans="15:15" x14ac:dyDescent="0.3">
      <c r="O23687" s="5"/>
    </row>
    <row r="23688" spans="15:15" x14ac:dyDescent="0.3">
      <c r="O23688" s="5"/>
    </row>
    <row r="23689" spans="15:15" x14ac:dyDescent="0.3">
      <c r="O23689" s="5"/>
    </row>
    <row r="23690" spans="15:15" x14ac:dyDescent="0.3">
      <c r="O23690" s="5"/>
    </row>
    <row r="23691" spans="15:15" x14ac:dyDescent="0.3">
      <c r="O23691" s="5"/>
    </row>
    <row r="23692" spans="15:15" x14ac:dyDescent="0.3">
      <c r="O23692" s="5"/>
    </row>
    <row r="23693" spans="15:15" x14ac:dyDescent="0.3">
      <c r="O23693" s="5"/>
    </row>
    <row r="23694" spans="15:15" x14ac:dyDescent="0.3">
      <c r="O23694" s="5"/>
    </row>
    <row r="23695" spans="15:15" x14ac:dyDescent="0.3">
      <c r="O23695" s="5"/>
    </row>
    <row r="23696" spans="15:15" x14ac:dyDescent="0.3">
      <c r="O23696" s="5"/>
    </row>
    <row r="23697" spans="15:15" x14ac:dyDescent="0.3">
      <c r="O23697" s="5"/>
    </row>
    <row r="23698" spans="15:15" x14ac:dyDescent="0.3">
      <c r="O23698" s="5"/>
    </row>
    <row r="23699" spans="15:15" x14ac:dyDescent="0.3">
      <c r="O23699" s="5"/>
    </row>
    <row r="23700" spans="15:15" x14ac:dyDescent="0.3">
      <c r="O23700" s="5"/>
    </row>
    <row r="23701" spans="15:15" x14ac:dyDescent="0.3">
      <c r="O23701" s="5"/>
    </row>
    <row r="23702" spans="15:15" x14ac:dyDescent="0.3">
      <c r="O23702" s="5"/>
    </row>
    <row r="23703" spans="15:15" x14ac:dyDescent="0.3">
      <c r="O23703" s="5"/>
    </row>
    <row r="23704" spans="15:15" x14ac:dyDescent="0.3">
      <c r="O23704" s="5"/>
    </row>
    <row r="23705" spans="15:15" x14ac:dyDescent="0.3">
      <c r="O23705" s="5"/>
    </row>
    <row r="23706" spans="15:15" x14ac:dyDescent="0.3">
      <c r="O23706" s="5"/>
    </row>
    <row r="23707" spans="15:15" x14ac:dyDescent="0.3">
      <c r="O23707" s="5"/>
    </row>
    <row r="23708" spans="15:15" x14ac:dyDescent="0.3">
      <c r="O23708" s="5"/>
    </row>
    <row r="23709" spans="15:15" x14ac:dyDescent="0.3">
      <c r="O23709" s="5"/>
    </row>
    <row r="23710" spans="15:15" x14ac:dyDescent="0.3">
      <c r="O23710" s="5"/>
    </row>
    <row r="23711" spans="15:15" x14ac:dyDescent="0.3">
      <c r="O23711" s="5"/>
    </row>
    <row r="23712" spans="15:15" x14ac:dyDescent="0.3">
      <c r="O23712" s="5"/>
    </row>
    <row r="23713" spans="15:15" x14ac:dyDescent="0.3">
      <c r="O23713" s="5"/>
    </row>
    <row r="23714" spans="15:15" x14ac:dyDescent="0.3">
      <c r="O23714" s="5"/>
    </row>
    <row r="23715" spans="15:15" x14ac:dyDescent="0.3">
      <c r="O23715" s="5"/>
    </row>
    <row r="23716" spans="15:15" x14ac:dyDescent="0.3">
      <c r="O23716" s="5"/>
    </row>
    <row r="23717" spans="15:15" x14ac:dyDescent="0.3">
      <c r="O23717" s="5"/>
    </row>
    <row r="23718" spans="15:15" x14ac:dyDescent="0.3">
      <c r="O23718" s="5"/>
    </row>
    <row r="23719" spans="15:15" x14ac:dyDescent="0.3">
      <c r="O23719" s="5"/>
    </row>
    <row r="23720" spans="15:15" x14ac:dyDescent="0.3">
      <c r="O23720" s="5"/>
    </row>
    <row r="23721" spans="15:15" x14ac:dyDescent="0.3">
      <c r="O23721" s="5"/>
    </row>
    <row r="23722" spans="15:15" x14ac:dyDescent="0.3">
      <c r="O23722" s="5"/>
    </row>
    <row r="23723" spans="15:15" x14ac:dyDescent="0.3">
      <c r="O23723" s="5"/>
    </row>
    <row r="23724" spans="15:15" x14ac:dyDescent="0.3">
      <c r="O23724" s="5"/>
    </row>
    <row r="23725" spans="15:15" x14ac:dyDescent="0.3">
      <c r="O23725" s="5"/>
    </row>
    <row r="23726" spans="15:15" x14ac:dyDescent="0.3">
      <c r="O23726" s="5"/>
    </row>
    <row r="23727" spans="15:15" x14ac:dyDescent="0.3">
      <c r="O23727" s="5"/>
    </row>
    <row r="23728" spans="15:15" x14ac:dyDescent="0.3">
      <c r="O23728" s="5"/>
    </row>
    <row r="23729" spans="15:15" x14ac:dyDescent="0.3">
      <c r="O23729" s="5"/>
    </row>
    <row r="23730" spans="15:15" x14ac:dyDescent="0.3">
      <c r="O23730" s="5"/>
    </row>
    <row r="23731" spans="15:15" x14ac:dyDescent="0.3">
      <c r="O23731" s="5"/>
    </row>
    <row r="23732" spans="15:15" x14ac:dyDescent="0.3">
      <c r="O23732" s="5"/>
    </row>
    <row r="23733" spans="15:15" x14ac:dyDescent="0.3">
      <c r="O23733" s="5"/>
    </row>
    <row r="23734" spans="15:15" x14ac:dyDescent="0.3">
      <c r="O23734" s="5"/>
    </row>
    <row r="23735" spans="15:15" x14ac:dyDescent="0.3">
      <c r="O23735" s="5"/>
    </row>
    <row r="23736" spans="15:15" x14ac:dyDescent="0.3">
      <c r="O23736" s="5"/>
    </row>
    <row r="23737" spans="15:15" x14ac:dyDescent="0.3">
      <c r="O23737" s="5"/>
    </row>
    <row r="23738" spans="15:15" x14ac:dyDescent="0.3">
      <c r="O23738" s="5"/>
    </row>
    <row r="23739" spans="15:15" x14ac:dyDescent="0.3">
      <c r="O23739" s="5"/>
    </row>
    <row r="23740" spans="15:15" x14ac:dyDescent="0.3">
      <c r="O23740" s="5"/>
    </row>
    <row r="23741" spans="15:15" x14ac:dyDescent="0.3">
      <c r="O23741" s="5"/>
    </row>
    <row r="23742" spans="15:15" x14ac:dyDescent="0.3">
      <c r="O23742" s="5"/>
    </row>
    <row r="23743" spans="15:15" x14ac:dyDescent="0.3">
      <c r="O23743" s="5"/>
    </row>
    <row r="23744" spans="15:15" x14ac:dyDescent="0.3">
      <c r="O23744" s="5"/>
    </row>
    <row r="23745" spans="15:15" x14ac:dyDescent="0.3">
      <c r="O23745" s="5"/>
    </row>
    <row r="23746" spans="15:15" x14ac:dyDescent="0.3">
      <c r="O23746" s="5"/>
    </row>
    <row r="23747" spans="15:15" x14ac:dyDescent="0.3">
      <c r="O23747" s="5"/>
    </row>
    <row r="23748" spans="15:15" x14ac:dyDescent="0.3">
      <c r="O23748" s="5"/>
    </row>
    <row r="23749" spans="15:15" x14ac:dyDescent="0.3">
      <c r="O23749" s="5"/>
    </row>
    <row r="23750" spans="15:15" x14ac:dyDescent="0.3">
      <c r="O23750" s="5"/>
    </row>
    <row r="23751" spans="15:15" x14ac:dyDescent="0.3">
      <c r="O23751" s="5"/>
    </row>
    <row r="23752" spans="15:15" x14ac:dyDescent="0.3">
      <c r="O23752" s="5"/>
    </row>
    <row r="23753" spans="15:15" x14ac:dyDescent="0.3">
      <c r="O23753" s="5"/>
    </row>
    <row r="23754" spans="15:15" x14ac:dyDescent="0.3">
      <c r="O23754" s="5"/>
    </row>
    <row r="23755" spans="15:15" x14ac:dyDescent="0.3">
      <c r="O23755" s="5"/>
    </row>
    <row r="23756" spans="15:15" x14ac:dyDescent="0.3">
      <c r="O23756" s="5"/>
    </row>
    <row r="23757" spans="15:15" x14ac:dyDescent="0.3">
      <c r="O23757" s="5"/>
    </row>
    <row r="23758" spans="15:15" x14ac:dyDescent="0.3">
      <c r="O23758" s="5"/>
    </row>
    <row r="23759" spans="15:15" x14ac:dyDescent="0.3">
      <c r="O23759" s="5"/>
    </row>
    <row r="23760" spans="15:15" x14ac:dyDescent="0.3">
      <c r="O23760" s="5"/>
    </row>
    <row r="23761" spans="15:15" x14ac:dyDescent="0.3">
      <c r="O23761" s="5"/>
    </row>
    <row r="23762" spans="15:15" x14ac:dyDescent="0.3">
      <c r="O23762" s="5"/>
    </row>
    <row r="23763" spans="15:15" x14ac:dyDescent="0.3">
      <c r="O23763" s="5"/>
    </row>
    <row r="23764" spans="15:15" x14ac:dyDescent="0.3">
      <c r="O23764" s="5"/>
    </row>
    <row r="23765" spans="15:15" x14ac:dyDescent="0.3">
      <c r="O23765" s="5"/>
    </row>
    <row r="23766" spans="15:15" x14ac:dyDescent="0.3">
      <c r="O23766" s="5"/>
    </row>
    <row r="23767" spans="15:15" x14ac:dyDescent="0.3">
      <c r="O23767" s="5"/>
    </row>
    <row r="23768" spans="15:15" x14ac:dyDescent="0.3">
      <c r="O23768" s="5"/>
    </row>
    <row r="23769" spans="15:15" x14ac:dyDescent="0.3">
      <c r="O23769" s="5"/>
    </row>
    <row r="23770" spans="15:15" x14ac:dyDescent="0.3">
      <c r="O23770" s="5"/>
    </row>
    <row r="23771" spans="15:15" x14ac:dyDescent="0.3">
      <c r="O23771" s="5"/>
    </row>
    <row r="23772" spans="15:15" x14ac:dyDescent="0.3">
      <c r="O23772" s="5"/>
    </row>
    <row r="23773" spans="15:15" x14ac:dyDescent="0.3">
      <c r="O23773" s="5"/>
    </row>
    <row r="23774" spans="15:15" x14ac:dyDescent="0.3">
      <c r="O23774" s="5"/>
    </row>
    <row r="23775" spans="15:15" x14ac:dyDescent="0.3">
      <c r="O23775" s="5"/>
    </row>
    <row r="23776" spans="15:15" x14ac:dyDescent="0.3">
      <c r="O23776" s="5"/>
    </row>
    <row r="23777" spans="15:15" x14ac:dyDescent="0.3">
      <c r="O23777" s="5"/>
    </row>
    <row r="23778" spans="15:15" x14ac:dyDescent="0.3">
      <c r="O23778" s="5"/>
    </row>
    <row r="23779" spans="15:15" x14ac:dyDescent="0.3">
      <c r="O23779" s="5"/>
    </row>
    <row r="23780" spans="15:15" x14ac:dyDescent="0.3">
      <c r="O23780" s="5"/>
    </row>
    <row r="23781" spans="15:15" x14ac:dyDescent="0.3">
      <c r="O23781" s="5"/>
    </row>
    <row r="23782" spans="15:15" x14ac:dyDescent="0.3">
      <c r="O23782" s="5"/>
    </row>
    <row r="23783" spans="15:15" x14ac:dyDescent="0.3">
      <c r="O23783" s="5"/>
    </row>
    <row r="23784" spans="15:15" x14ac:dyDescent="0.3">
      <c r="O23784" s="5"/>
    </row>
    <row r="23785" spans="15:15" x14ac:dyDescent="0.3">
      <c r="O23785" s="5"/>
    </row>
    <row r="23786" spans="15:15" x14ac:dyDescent="0.3">
      <c r="O23786" s="5"/>
    </row>
    <row r="23787" spans="15:15" x14ac:dyDescent="0.3">
      <c r="O23787" s="5"/>
    </row>
    <row r="23788" spans="15:15" x14ac:dyDescent="0.3">
      <c r="O23788" s="5"/>
    </row>
    <row r="23789" spans="15:15" x14ac:dyDescent="0.3">
      <c r="O23789" s="5"/>
    </row>
    <row r="23790" spans="15:15" x14ac:dyDescent="0.3">
      <c r="O23790" s="5"/>
    </row>
    <row r="23791" spans="15:15" x14ac:dyDescent="0.3">
      <c r="O23791" s="5"/>
    </row>
    <row r="23792" spans="15:15" x14ac:dyDescent="0.3">
      <c r="O23792" s="5"/>
    </row>
    <row r="23793" spans="15:15" x14ac:dyDescent="0.3">
      <c r="O23793" s="5"/>
    </row>
    <row r="23794" spans="15:15" x14ac:dyDescent="0.3">
      <c r="O23794" s="5"/>
    </row>
    <row r="23795" spans="15:15" x14ac:dyDescent="0.3">
      <c r="O23795" s="5"/>
    </row>
    <row r="23796" spans="15:15" x14ac:dyDescent="0.3">
      <c r="O23796" s="5"/>
    </row>
    <row r="23797" spans="15:15" x14ac:dyDescent="0.3">
      <c r="O23797" s="5"/>
    </row>
    <row r="23798" spans="15:15" x14ac:dyDescent="0.3">
      <c r="O23798" s="5"/>
    </row>
    <row r="23799" spans="15:15" x14ac:dyDescent="0.3">
      <c r="O23799" s="5"/>
    </row>
    <row r="23800" spans="15:15" x14ac:dyDescent="0.3">
      <c r="O23800" s="5"/>
    </row>
    <row r="23801" spans="15:15" x14ac:dyDescent="0.3">
      <c r="O23801" s="5"/>
    </row>
    <row r="23802" spans="15:15" x14ac:dyDescent="0.3">
      <c r="O23802" s="5"/>
    </row>
    <row r="23803" spans="15:15" x14ac:dyDescent="0.3">
      <c r="O23803" s="5"/>
    </row>
    <row r="23804" spans="15:15" x14ac:dyDescent="0.3">
      <c r="O23804" s="5"/>
    </row>
    <row r="23805" spans="15:15" x14ac:dyDescent="0.3">
      <c r="O23805" s="5"/>
    </row>
    <row r="23806" spans="15:15" x14ac:dyDescent="0.3">
      <c r="O23806" s="5"/>
    </row>
    <row r="23807" spans="15:15" x14ac:dyDescent="0.3">
      <c r="O23807" s="5"/>
    </row>
    <row r="23808" spans="15:15" x14ac:dyDescent="0.3">
      <c r="O23808" s="5"/>
    </row>
    <row r="23809" spans="15:15" x14ac:dyDescent="0.3">
      <c r="O23809" s="5"/>
    </row>
    <row r="23810" spans="15:15" x14ac:dyDescent="0.3">
      <c r="O23810" s="5"/>
    </row>
    <row r="23811" spans="15:15" x14ac:dyDescent="0.3">
      <c r="O23811" s="5"/>
    </row>
    <row r="23812" spans="15:15" x14ac:dyDescent="0.3">
      <c r="O23812" s="5"/>
    </row>
    <row r="23813" spans="15:15" x14ac:dyDescent="0.3">
      <c r="O23813" s="5"/>
    </row>
    <row r="23814" spans="15:15" x14ac:dyDescent="0.3">
      <c r="O23814" s="5"/>
    </row>
    <row r="23815" spans="15:15" x14ac:dyDescent="0.3">
      <c r="O23815" s="5"/>
    </row>
    <row r="23816" spans="15:15" x14ac:dyDescent="0.3">
      <c r="O23816" s="5"/>
    </row>
    <row r="23817" spans="15:15" x14ac:dyDescent="0.3">
      <c r="O23817" s="5"/>
    </row>
    <row r="23818" spans="15:15" x14ac:dyDescent="0.3">
      <c r="O23818" s="5"/>
    </row>
    <row r="23819" spans="15:15" x14ac:dyDescent="0.3">
      <c r="O23819" s="5"/>
    </row>
    <row r="23820" spans="15:15" x14ac:dyDescent="0.3">
      <c r="O23820" s="5"/>
    </row>
    <row r="23821" spans="15:15" x14ac:dyDescent="0.3">
      <c r="O23821" s="5"/>
    </row>
    <row r="23822" spans="15:15" x14ac:dyDescent="0.3">
      <c r="O23822" s="5"/>
    </row>
    <row r="23823" spans="15:15" x14ac:dyDescent="0.3">
      <c r="O23823" s="5"/>
    </row>
    <row r="23824" spans="15:15" x14ac:dyDescent="0.3">
      <c r="O23824" s="5"/>
    </row>
    <row r="23825" spans="15:15" x14ac:dyDescent="0.3">
      <c r="O23825" s="5"/>
    </row>
    <row r="23826" spans="15:15" x14ac:dyDescent="0.3">
      <c r="O23826" s="5"/>
    </row>
    <row r="23827" spans="15:15" x14ac:dyDescent="0.3">
      <c r="O23827" s="5"/>
    </row>
    <row r="23828" spans="15:15" x14ac:dyDescent="0.3">
      <c r="O23828" s="5"/>
    </row>
    <row r="23829" spans="15:15" x14ac:dyDescent="0.3">
      <c r="O23829" s="5"/>
    </row>
    <row r="23830" spans="15:15" x14ac:dyDescent="0.3">
      <c r="O23830" s="5"/>
    </row>
    <row r="23831" spans="15:15" x14ac:dyDescent="0.3">
      <c r="O23831" s="5"/>
    </row>
    <row r="23832" spans="15:15" x14ac:dyDescent="0.3">
      <c r="O23832" s="5"/>
    </row>
    <row r="23833" spans="15:15" x14ac:dyDescent="0.3">
      <c r="O23833" s="5"/>
    </row>
    <row r="23834" spans="15:15" x14ac:dyDescent="0.3">
      <c r="O23834" s="5"/>
    </row>
    <row r="23835" spans="15:15" x14ac:dyDescent="0.3">
      <c r="O23835" s="5"/>
    </row>
    <row r="23836" spans="15:15" x14ac:dyDescent="0.3">
      <c r="O23836" s="5"/>
    </row>
    <row r="23837" spans="15:15" x14ac:dyDescent="0.3">
      <c r="O23837" s="5"/>
    </row>
    <row r="23838" spans="15:15" x14ac:dyDescent="0.3">
      <c r="O23838" s="5"/>
    </row>
    <row r="23839" spans="15:15" x14ac:dyDescent="0.3">
      <c r="O23839" s="5"/>
    </row>
    <row r="23840" spans="15:15" x14ac:dyDescent="0.3">
      <c r="O23840" s="5"/>
    </row>
    <row r="23841" spans="15:15" x14ac:dyDescent="0.3">
      <c r="O23841" s="5"/>
    </row>
    <row r="23842" spans="15:15" x14ac:dyDescent="0.3">
      <c r="O23842" s="5"/>
    </row>
    <row r="23843" spans="15:15" x14ac:dyDescent="0.3">
      <c r="O23843" s="5"/>
    </row>
    <row r="23844" spans="15:15" x14ac:dyDescent="0.3">
      <c r="O23844" s="5"/>
    </row>
    <row r="23845" spans="15:15" x14ac:dyDescent="0.3">
      <c r="O23845" s="5"/>
    </row>
    <row r="23846" spans="15:15" x14ac:dyDescent="0.3">
      <c r="O23846" s="5"/>
    </row>
    <row r="23847" spans="15:15" x14ac:dyDescent="0.3">
      <c r="O23847" s="5"/>
    </row>
    <row r="23848" spans="15:15" x14ac:dyDescent="0.3">
      <c r="O23848" s="5"/>
    </row>
    <row r="23849" spans="15:15" x14ac:dyDescent="0.3">
      <c r="O23849" s="5"/>
    </row>
    <row r="23850" spans="15:15" x14ac:dyDescent="0.3">
      <c r="O23850" s="5"/>
    </row>
    <row r="23851" spans="15:15" x14ac:dyDescent="0.3">
      <c r="O23851" s="5"/>
    </row>
    <row r="23852" spans="15:15" x14ac:dyDescent="0.3">
      <c r="O23852" s="5"/>
    </row>
    <row r="23853" spans="15:15" x14ac:dyDescent="0.3">
      <c r="O23853" s="5"/>
    </row>
    <row r="23854" spans="15:15" x14ac:dyDescent="0.3">
      <c r="O23854" s="5"/>
    </row>
    <row r="23855" spans="15:15" x14ac:dyDescent="0.3">
      <c r="O23855" s="5"/>
    </row>
    <row r="23856" spans="15:15" x14ac:dyDescent="0.3">
      <c r="O23856" s="5"/>
    </row>
    <row r="23857" spans="15:15" x14ac:dyDescent="0.3">
      <c r="O23857" s="5"/>
    </row>
    <row r="23858" spans="15:15" x14ac:dyDescent="0.3">
      <c r="O23858" s="5"/>
    </row>
    <row r="23859" spans="15:15" x14ac:dyDescent="0.3">
      <c r="O23859" s="5"/>
    </row>
    <row r="23860" spans="15:15" x14ac:dyDescent="0.3">
      <c r="O23860" s="5"/>
    </row>
    <row r="23861" spans="15:15" x14ac:dyDescent="0.3">
      <c r="O23861" s="5"/>
    </row>
    <row r="23862" spans="15:15" x14ac:dyDescent="0.3">
      <c r="O23862" s="5"/>
    </row>
    <row r="23863" spans="15:15" x14ac:dyDescent="0.3">
      <c r="O23863" s="5"/>
    </row>
    <row r="23864" spans="15:15" x14ac:dyDescent="0.3">
      <c r="O23864" s="5"/>
    </row>
    <row r="23865" spans="15:15" x14ac:dyDescent="0.3">
      <c r="O23865" s="5"/>
    </row>
    <row r="23866" spans="15:15" x14ac:dyDescent="0.3">
      <c r="O23866" s="5"/>
    </row>
    <row r="23867" spans="15:15" x14ac:dyDescent="0.3">
      <c r="O23867" s="5"/>
    </row>
    <row r="23868" spans="15:15" x14ac:dyDescent="0.3">
      <c r="O23868" s="5"/>
    </row>
    <row r="23869" spans="15:15" x14ac:dyDescent="0.3">
      <c r="O23869" s="5"/>
    </row>
    <row r="23870" spans="15:15" x14ac:dyDescent="0.3">
      <c r="O23870" s="5"/>
    </row>
    <row r="23871" spans="15:15" x14ac:dyDescent="0.3">
      <c r="O23871" s="5"/>
    </row>
    <row r="23872" spans="15:15" x14ac:dyDescent="0.3">
      <c r="O23872" s="5"/>
    </row>
    <row r="23873" spans="15:15" x14ac:dyDescent="0.3">
      <c r="O23873" s="5"/>
    </row>
    <row r="23874" spans="15:15" x14ac:dyDescent="0.3">
      <c r="O23874" s="5"/>
    </row>
    <row r="23875" spans="15:15" x14ac:dyDescent="0.3">
      <c r="O23875" s="5"/>
    </row>
    <row r="23876" spans="15:15" x14ac:dyDescent="0.3">
      <c r="O23876" s="5"/>
    </row>
    <row r="23877" spans="15:15" x14ac:dyDescent="0.3">
      <c r="O23877" s="5"/>
    </row>
    <row r="23878" spans="15:15" x14ac:dyDescent="0.3">
      <c r="O23878" s="5"/>
    </row>
    <row r="23879" spans="15:15" x14ac:dyDescent="0.3">
      <c r="O23879" s="5"/>
    </row>
    <row r="23880" spans="15:15" x14ac:dyDescent="0.3">
      <c r="O23880" s="5"/>
    </row>
    <row r="23881" spans="15:15" x14ac:dyDescent="0.3">
      <c r="O23881" s="5"/>
    </row>
    <row r="23882" spans="15:15" x14ac:dyDescent="0.3">
      <c r="O23882" s="5"/>
    </row>
    <row r="23883" spans="15:15" x14ac:dyDescent="0.3">
      <c r="O23883" s="5"/>
    </row>
    <row r="23884" spans="15:15" x14ac:dyDescent="0.3">
      <c r="O23884" s="5"/>
    </row>
    <row r="23885" spans="15:15" x14ac:dyDescent="0.3">
      <c r="O23885" s="5"/>
    </row>
    <row r="23886" spans="15:15" x14ac:dyDescent="0.3">
      <c r="O23886" s="5"/>
    </row>
    <row r="23887" spans="15:15" x14ac:dyDescent="0.3">
      <c r="O23887" s="5"/>
    </row>
    <row r="23888" spans="15:15" x14ac:dyDescent="0.3">
      <c r="O23888" s="5"/>
    </row>
    <row r="23889" spans="15:15" x14ac:dyDescent="0.3">
      <c r="O23889" s="5"/>
    </row>
    <row r="23890" spans="15:15" x14ac:dyDescent="0.3">
      <c r="O23890" s="5"/>
    </row>
    <row r="23891" spans="15:15" x14ac:dyDescent="0.3">
      <c r="O23891" s="5"/>
    </row>
    <row r="23892" spans="15:15" x14ac:dyDescent="0.3">
      <c r="O23892" s="5"/>
    </row>
    <row r="23893" spans="15:15" x14ac:dyDescent="0.3">
      <c r="O23893" s="5"/>
    </row>
    <row r="23894" spans="15:15" x14ac:dyDescent="0.3">
      <c r="O23894" s="5"/>
    </row>
    <row r="23895" spans="15:15" x14ac:dyDescent="0.3">
      <c r="O23895" s="5"/>
    </row>
    <row r="23896" spans="15:15" x14ac:dyDescent="0.3">
      <c r="O23896" s="5"/>
    </row>
    <row r="23897" spans="15:15" x14ac:dyDescent="0.3">
      <c r="O23897" s="5"/>
    </row>
    <row r="23898" spans="15:15" x14ac:dyDescent="0.3">
      <c r="O23898" s="5"/>
    </row>
    <row r="23899" spans="15:15" x14ac:dyDescent="0.3">
      <c r="O23899" s="5"/>
    </row>
    <row r="23900" spans="15:15" x14ac:dyDescent="0.3">
      <c r="O23900" s="5"/>
    </row>
    <row r="23901" spans="15:15" x14ac:dyDescent="0.3">
      <c r="O23901" s="5"/>
    </row>
    <row r="23902" spans="15:15" x14ac:dyDescent="0.3">
      <c r="O23902" s="5"/>
    </row>
    <row r="23903" spans="15:15" x14ac:dyDescent="0.3">
      <c r="O23903" s="5"/>
    </row>
    <row r="23904" spans="15:15" x14ac:dyDescent="0.3">
      <c r="O23904" s="5"/>
    </row>
    <row r="23905" spans="15:15" x14ac:dyDescent="0.3">
      <c r="O23905" s="5"/>
    </row>
    <row r="23906" spans="15:15" x14ac:dyDescent="0.3">
      <c r="O23906" s="5"/>
    </row>
    <row r="23907" spans="15:15" x14ac:dyDescent="0.3">
      <c r="O23907" s="5"/>
    </row>
    <row r="23908" spans="15:15" x14ac:dyDescent="0.3">
      <c r="O23908" s="5"/>
    </row>
    <row r="23909" spans="15:15" x14ac:dyDescent="0.3">
      <c r="O23909" s="5"/>
    </row>
    <row r="23910" spans="15:15" x14ac:dyDescent="0.3">
      <c r="O23910" s="5"/>
    </row>
    <row r="23911" spans="15:15" x14ac:dyDescent="0.3">
      <c r="O23911" s="5"/>
    </row>
    <row r="23912" spans="15:15" x14ac:dyDescent="0.3">
      <c r="O23912" s="5"/>
    </row>
    <row r="23913" spans="15:15" x14ac:dyDescent="0.3">
      <c r="O23913" s="5"/>
    </row>
    <row r="23914" spans="15:15" x14ac:dyDescent="0.3">
      <c r="O23914" s="5"/>
    </row>
    <row r="23915" spans="15:15" x14ac:dyDescent="0.3">
      <c r="O23915" s="5"/>
    </row>
    <row r="23916" spans="15:15" x14ac:dyDescent="0.3">
      <c r="O23916" s="5"/>
    </row>
    <row r="23917" spans="15:15" x14ac:dyDescent="0.3">
      <c r="O23917" s="5"/>
    </row>
    <row r="23918" spans="15:15" x14ac:dyDescent="0.3">
      <c r="O23918" s="5"/>
    </row>
    <row r="23919" spans="15:15" x14ac:dyDescent="0.3">
      <c r="O23919" s="5"/>
    </row>
    <row r="23920" spans="15:15" x14ac:dyDescent="0.3">
      <c r="O23920" s="5"/>
    </row>
    <row r="23921" spans="15:15" x14ac:dyDescent="0.3">
      <c r="O23921" s="5"/>
    </row>
    <row r="23922" spans="15:15" x14ac:dyDescent="0.3">
      <c r="O23922" s="5"/>
    </row>
    <row r="23923" spans="15:15" x14ac:dyDescent="0.3">
      <c r="O23923" s="5"/>
    </row>
    <row r="23924" spans="15:15" x14ac:dyDescent="0.3">
      <c r="O23924" s="5"/>
    </row>
    <row r="23925" spans="15:15" x14ac:dyDescent="0.3">
      <c r="O23925" s="5"/>
    </row>
    <row r="23926" spans="15:15" x14ac:dyDescent="0.3">
      <c r="O23926" s="5"/>
    </row>
    <row r="23927" spans="15:15" x14ac:dyDescent="0.3">
      <c r="O23927" s="5"/>
    </row>
    <row r="23928" spans="15:15" x14ac:dyDescent="0.3">
      <c r="O23928" s="5"/>
    </row>
    <row r="23929" spans="15:15" x14ac:dyDescent="0.3">
      <c r="O23929" s="5"/>
    </row>
    <row r="23930" spans="15:15" x14ac:dyDescent="0.3">
      <c r="O23930" s="5"/>
    </row>
    <row r="23931" spans="15:15" x14ac:dyDescent="0.3">
      <c r="O23931" s="5"/>
    </row>
    <row r="23932" spans="15:15" x14ac:dyDescent="0.3">
      <c r="O23932" s="5"/>
    </row>
    <row r="23933" spans="15:15" x14ac:dyDescent="0.3">
      <c r="O23933" s="5"/>
    </row>
    <row r="23934" spans="15:15" x14ac:dyDescent="0.3">
      <c r="O23934" s="5"/>
    </row>
    <row r="23935" spans="15:15" x14ac:dyDescent="0.3">
      <c r="O23935" s="5"/>
    </row>
    <row r="23936" spans="15:15" x14ac:dyDescent="0.3">
      <c r="O23936" s="5"/>
    </row>
    <row r="23937" spans="15:15" x14ac:dyDescent="0.3">
      <c r="O23937" s="5"/>
    </row>
    <row r="23938" spans="15:15" x14ac:dyDescent="0.3">
      <c r="O23938" s="5"/>
    </row>
    <row r="23939" spans="15:15" x14ac:dyDescent="0.3">
      <c r="O23939" s="5"/>
    </row>
    <row r="23940" spans="15:15" x14ac:dyDescent="0.3">
      <c r="O23940" s="5"/>
    </row>
    <row r="23941" spans="15:15" x14ac:dyDescent="0.3">
      <c r="O23941" s="5"/>
    </row>
    <row r="23942" spans="15:15" x14ac:dyDescent="0.3">
      <c r="O23942" s="5"/>
    </row>
    <row r="23943" spans="15:15" x14ac:dyDescent="0.3">
      <c r="O23943" s="5"/>
    </row>
    <row r="23944" spans="15:15" x14ac:dyDescent="0.3">
      <c r="O23944" s="5"/>
    </row>
    <row r="23945" spans="15:15" x14ac:dyDescent="0.3">
      <c r="O23945" s="5"/>
    </row>
    <row r="23946" spans="15:15" x14ac:dyDescent="0.3">
      <c r="O23946" s="5"/>
    </row>
    <row r="23947" spans="15:15" x14ac:dyDescent="0.3">
      <c r="O23947" s="5"/>
    </row>
    <row r="23948" spans="15:15" x14ac:dyDescent="0.3">
      <c r="O23948" s="5"/>
    </row>
    <row r="23949" spans="15:15" x14ac:dyDescent="0.3">
      <c r="O23949" s="5"/>
    </row>
    <row r="23950" spans="15:15" x14ac:dyDescent="0.3">
      <c r="O23950" s="5"/>
    </row>
    <row r="23951" spans="15:15" x14ac:dyDescent="0.3">
      <c r="O23951" s="5"/>
    </row>
    <row r="23952" spans="15:15" x14ac:dyDescent="0.3">
      <c r="O23952" s="5"/>
    </row>
    <row r="23953" spans="15:15" x14ac:dyDescent="0.3">
      <c r="O23953" s="5"/>
    </row>
    <row r="23954" spans="15:15" x14ac:dyDescent="0.3">
      <c r="O23954" s="5"/>
    </row>
    <row r="23955" spans="15:15" x14ac:dyDescent="0.3">
      <c r="O23955" s="5"/>
    </row>
    <row r="23956" spans="15:15" x14ac:dyDescent="0.3">
      <c r="O23956" s="5"/>
    </row>
    <row r="23957" spans="15:15" x14ac:dyDescent="0.3">
      <c r="O23957" s="5"/>
    </row>
    <row r="23958" spans="15:15" x14ac:dyDescent="0.3">
      <c r="O23958" s="5"/>
    </row>
    <row r="23959" spans="15:15" x14ac:dyDescent="0.3">
      <c r="O23959" s="5"/>
    </row>
    <row r="23960" spans="15:15" x14ac:dyDescent="0.3">
      <c r="O23960" s="5"/>
    </row>
    <row r="23961" spans="15:15" x14ac:dyDescent="0.3">
      <c r="O23961" s="5"/>
    </row>
    <row r="23962" spans="15:15" x14ac:dyDescent="0.3">
      <c r="O23962" s="5"/>
    </row>
    <row r="23963" spans="15:15" x14ac:dyDescent="0.3">
      <c r="O23963" s="5"/>
    </row>
    <row r="23964" spans="15:15" x14ac:dyDescent="0.3">
      <c r="O23964" s="5"/>
    </row>
    <row r="23965" spans="15:15" x14ac:dyDescent="0.3">
      <c r="O23965" s="5"/>
    </row>
    <row r="23966" spans="15:15" x14ac:dyDescent="0.3">
      <c r="O23966" s="5"/>
    </row>
    <row r="23967" spans="15:15" x14ac:dyDescent="0.3">
      <c r="O23967" s="5"/>
    </row>
    <row r="23968" spans="15:15" x14ac:dyDescent="0.3">
      <c r="O23968" s="5"/>
    </row>
    <row r="23969" spans="15:15" x14ac:dyDescent="0.3">
      <c r="O23969" s="5"/>
    </row>
    <row r="23970" spans="15:15" x14ac:dyDescent="0.3">
      <c r="O23970" s="5"/>
    </row>
    <row r="23971" spans="15:15" x14ac:dyDescent="0.3">
      <c r="O23971" s="5"/>
    </row>
    <row r="23972" spans="15:15" x14ac:dyDescent="0.3">
      <c r="O23972" s="5"/>
    </row>
    <row r="23973" spans="15:15" x14ac:dyDescent="0.3">
      <c r="O23973" s="5"/>
    </row>
    <row r="23974" spans="15:15" x14ac:dyDescent="0.3">
      <c r="O23974" s="5"/>
    </row>
    <row r="23975" spans="15:15" x14ac:dyDescent="0.3">
      <c r="O23975" s="5"/>
    </row>
    <row r="23976" spans="15:15" x14ac:dyDescent="0.3">
      <c r="O23976" s="5"/>
    </row>
    <row r="23977" spans="15:15" x14ac:dyDescent="0.3">
      <c r="O23977" s="5"/>
    </row>
    <row r="23978" spans="15:15" x14ac:dyDescent="0.3">
      <c r="O23978" s="5"/>
    </row>
    <row r="23979" spans="15:15" x14ac:dyDescent="0.3">
      <c r="O23979" s="5"/>
    </row>
    <row r="23980" spans="15:15" x14ac:dyDescent="0.3">
      <c r="O23980" s="5"/>
    </row>
    <row r="23981" spans="15:15" x14ac:dyDescent="0.3">
      <c r="O23981" s="5"/>
    </row>
    <row r="23982" spans="15:15" x14ac:dyDescent="0.3">
      <c r="O23982" s="5"/>
    </row>
    <row r="23983" spans="15:15" x14ac:dyDescent="0.3">
      <c r="O23983" s="5"/>
    </row>
    <row r="23984" spans="15:15" x14ac:dyDescent="0.3">
      <c r="O23984" s="5"/>
    </row>
    <row r="23985" spans="15:15" x14ac:dyDescent="0.3">
      <c r="O23985" s="5"/>
    </row>
    <row r="23986" spans="15:15" x14ac:dyDescent="0.3">
      <c r="O23986" s="5"/>
    </row>
    <row r="23987" spans="15:15" x14ac:dyDescent="0.3">
      <c r="O23987" s="5"/>
    </row>
    <row r="23988" spans="15:15" x14ac:dyDescent="0.3">
      <c r="O23988" s="5"/>
    </row>
    <row r="23989" spans="15:15" x14ac:dyDescent="0.3">
      <c r="O23989" s="5"/>
    </row>
    <row r="23990" spans="15:15" x14ac:dyDescent="0.3">
      <c r="O23990" s="5"/>
    </row>
    <row r="23991" spans="15:15" x14ac:dyDescent="0.3">
      <c r="O23991" s="5"/>
    </row>
    <row r="23992" spans="15:15" x14ac:dyDescent="0.3">
      <c r="O23992" s="5"/>
    </row>
    <row r="23993" spans="15:15" x14ac:dyDescent="0.3">
      <c r="O23993" s="5"/>
    </row>
    <row r="23994" spans="15:15" x14ac:dyDescent="0.3">
      <c r="O23994" s="5"/>
    </row>
    <row r="23995" spans="15:15" x14ac:dyDescent="0.3">
      <c r="O23995" s="5"/>
    </row>
    <row r="23996" spans="15:15" x14ac:dyDescent="0.3">
      <c r="O23996" s="5"/>
    </row>
    <row r="23997" spans="15:15" x14ac:dyDescent="0.3">
      <c r="O23997" s="5"/>
    </row>
    <row r="23998" spans="15:15" x14ac:dyDescent="0.3">
      <c r="O23998" s="5"/>
    </row>
    <row r="23999" spans="15:15" x14ac:dyDescent="0.3">
      <c r="O23999" s="5"/>
    </row>
    <row r="24000" spans="15:15" x14ac:dyDescent="0.3">
      <c r="O24000" s="5"/>
    </row>
    <row r="24001" spans="15:15" x14ac:dyDescent="0.3">
      <c r="O24001" s="5"/>
    </row>
    <row r="24002" spans="15:15" x14ac:dyDescent="0.3">
      <c r="O24002" s="5"/>
    </row>
    <row r="24003" spans="15:15" x14ac:dyDescent="0.3">
      <c r="O24003" s="5"/>
    </row>
    <row r="24004" spans="15:15" x14ac:dyDescent="0.3">
      <c r="O24004" s="5"/>
    </row>
    <row r="24005" spans="15:15" x14ac:dyDescent="0.3">
      <c r="O24005" s="5"/>
    </row>
    <row r="24006" spans="15:15" x14ac:dyDescent="0.3">
      <c r="O24006" s="5"/>
    </row>
    <row r="24007" spans="15:15" x14ac:dyDescent="0.3">
      <c r="O24007" s="5"/>
    </row>
    <row r="24008" spans="15:15" x14ac:dyDescent="0.3">
      <c r="O24008" s="5"/>
    </row>
    <row r="24009" spans="15:15" x14ac:dyDescent="0.3">
      <c r="O24009" s="5"/>
    </row>
    <row r="24010" spans="15:15" x14ac:dyDescent="0.3">
      <c r="O24010" s="5"/>
    </row>
    <row r="24011" spans="15:15" x14ac:dyDescent="0.3">
      <c r="O24011" s="5"/>
    </row>
    <row r="24012" spans="15:15" x14ac:dyDescent="0.3">
      <c r="O24012" s="5"/>
    </row>
    <row r="24013" spans="15:15" x14ac:dyDescent="0.3">
      <c r="O24013" s="5"/>
    </row>
    <row r="24014" spans="15:15" x14ac:dyDescent="0.3">
      <c r="O24014" s="5"/>
    </row>
    <row r="24015" spans="15:15" x14ac:dyDescent="0.3">
      <c r="O24015" s="5"/>
    </row>
    <row r="24016" spans="15:15" x14ac:dyDescent="0.3">
      <c r="O24016" s="5"/>
    </row>
    <row r="24017" spans="15:15" x14ac:dyDescent="0.3">
      <c r="O24017" s="5"/>
    </row>
    <row r="24018" spans="15:15" x14ac:dyDescent="0.3">
      <c r="O24018" s="5"/>
    </row>
    <row r="24019" spans="15:15" x14ac:dyDescent="0.3">
      <c r="O24019" s="5"/>
    </row>
    <row r="24020" spans="15:15" x14ac:dyDescent="0.3">
      <c r="O24020" s="5"/>
    </row>
    <row r="24021" spans="15:15" x14ac:dyDescent="0.3">
      <c r="O24021" s="5"/>
    </row>
    <row r="24022" spans="15:15" x14ac:dyDescent="0.3">
      <c r="O24022" s="5"/>
    </row>
    <row r="24023" spans="15:15" x14ac:dyDescent="0.3">
      <c r="O24023" s="5"/>
    </row>
    <row r="24024" spans="15:15" x14ac:dyDescent="0.3">
      <c r="O24024" s="5"/>
    </row>
    <row r="24025" spans="15:15" x14ac:dyDescent="0.3">
      <c r="O24025" s="5"/>
    </row>
    <row r="24026" spans="15:15" x14ac:dyDescent="0.3">
      <c r="O24026" s="5"/>
    </row>
    <row r="24027" spans="15:15" x14ac:dyDescent="0.3">
      <c r="O24027" s="5"/>
    </row>
    <row r="24028" spans="15:15" x14ac:dyDescent="0.3">
      <c r="O24028" s="5"/>
    </row>
    <row r="24029" spans="15:15" x14ac:dyDescent="0.3">
      <c r="O24029" s="5"/>
    </row>
    <row r="24030" spans="15:15" x14ac:dyDescent="0.3">
      <c r="O24030" s="5"/>
    </row>
    <row r="24031" spans="15:15" x14ac:dyDescent="0.3">
      <c r="O24031" s="5"/>
    </row>
    <row r="24032" spans="15:15" x14ac:dyDescent="0.3">
      <c r="O24032" s="5"/>
    </row>
    <row r="24033" spans="15:15" x14ac:dyDescent="0.3">
      <c r="O24033" s="5"/>
    </row>
    <row r="24034" spans="15:15" x14ac:dyDescent="0.3">
      <c r="O24034" s="5"/>
    </row>
    <row r="24035" spans="15:15" x14ac:dyDescent="0.3">
      <c r="O24035" s="5"/>
    </row>
    <row r="24036" spans="15:15" x14ac:dyDescent="0.3">
      <c r="O24036" s="5"/>
    </row>
    <row r="24037" spans="15:15" x14ac:dyDescent="0.3">
      <c r="O24037" s="5"/>
    </row>
    <row r="24038" spans="15:15" x14ac:dyDescent="0.3">
      <c r="O24038" s="5"/>
    </row>
    <row r="24039" spans="15:15" x14ac:dyDescent="0.3">
      <c r="O24039" s="5"/>
    </row>
    <row r="24040" spans="15:15" x14ac:dyDescent="0.3">
      <c r="O24040" s="5"/>
    </row>
    <row r="24041" spans="15:15" x14ac:dyDescent="0.3">
      <c r="O24041" s="5"/>
    </row>
    <row r="24042" spans="15:15" x14ac:dyDescent="0.3">
      <c r="O24042" s="5"/>
    </row>
    <row r="24043" spans="15:15" x14ac:dyDescent="0.3">
      <c r="O24043" s="5"/>
    </row>
    <row r="24044" spans="15:15" x14ac:dyDescent="0.3">
      <c r="O24044" s="5"/>
    </row>
    <row r="24045" spans="15:15" x14ac:dyDescent="0.3">
      <c r="O24045" s="5"/>
    </row>
    <row r="24046" spans="15:15" x14ac:dyDescent="0.3">
      <c r="O24046" s="5"/>
    </row>
    <row r="24047" spans="15:15" x14ac:dyDescent="0.3">
      <c r="O24047" s="5"/>
    </row>
    <row r="24048" spans="15:15" x14ac:dyDescent="0.3">
      <c r="O24048" s="5"/>
    </row>
    <row r="24049" spans="15:15" x14ac:dyDescent="0.3">
      <c r="O24049" s="5"/>
    </row>
    <row r="24050" spans="15:15" x14ac:dyDescent="0.3">
      <c r="O24050" s="5"/>
    </row>
    <row r="24051" spans="15:15" x14ac:dyDescent="0.3">
      <c r="O24051" s="5"/>
    </row>
    <row r="24052" spans="15:15" x14ac:dyDescent="0.3">
      <c r="O24052" s="5"/>
    </row>
    <row r="24053" spans="15:15" x14ac:dyDescent="0.3">
      <c r="O24053" s="5"/>
    </row>
    <row r="24054" spans="15:15" x14ac:dyDescent="0.3">
      <c r="O24054" s="5"/>
    </row>
    <row r="24055" spans="15:15" x14ac:dyDescent="0.3">
      <c r="O24055" s="5"/>
    </row>
    <row r="24056" spans="15:15" x14ac:dyDescent="0.3">
      <c r="O24056" s="5"/>
    </row>
    <row r="24057" spans="15:15" x14ac:dyDescent="0.3">
      <c r="O24057" s="5"/>
    </row>
    <row r="24058" spans="15:15" x14ac:dyDescent="0.3">
      <c r="O24058" s="5"/>
    </row>
    <row r="24059" spans="15:15" x14ac:dyDescent="0.3">
      <c r="O24059" s="5"/>
    </row>
    <row r="24060" spans="15:15" x14ac:dyDescent="0.3">
      <c r="O24060" s="5"/>
    </row>
    <row r="24061" spans="15:15" x14ac:dyDescent="0.3">
      <c r="O24061" s="5"/>
    </row>
    <row r="24062" spans="15:15" x14ac:dyDescent="0.3">
      <c r="O24062" s="5"/>
    </row>
    <row r="24063" spans="15:15" x14ac:dyDescent="0.3">
      <c r="O24063" s="5"/>
    </row>
    <row r="24064" spans="15:15" x14ac:dyDescent="0.3">
      <c r="O24064" s="5"/>
    </row>
    <row r="24065" spans="15:15" x14ac:dyDescent="0.3">
      <c r="O24065" s="5"/>
    </row>
    <row r="24066" spans="15:15" x14ac:dyDescent="0.3">
      <c r="O24066" s="5"/>
    </row>
    <row r="24067" spans="15:15" x14ac:dyDescent="0.3">
      <c r="O24067" s="5"/>
    </row>
    <row r="24068" spans="15:15" x14ac:dyDescent="0.3">
      <c r="O24068" s="5"/>
    </row>
    <row r="24069" spans="15:15" x14ac:dyDescent="0.3">
      <c r="O24069" s="5"/>
    </row>
    <row r="24070" spans="15:15" x14ac:dyDescent="0.3">
      <c r="O24070" s="5"/>
    </row>
    <row r="24071" spans="15:15" x14ac:dyDescent="0.3">
      <c r="O24071" s="5"/>
    </row>
    <row r="24072" spans="15:15" x14ac:dyDescent="0.3">
      <c r="O24072" s="5"/>
    </row>
    <row r="24073" spans="15:15" x14ac:dyDescent="0.3">
      <c r="O24073" s="5"/>
    </row>
    <row r="24074" spans="15:15" x14ac:dyDescent="0.3">
      <c r="O24074" s="5"/>
    </row>
    <row r="24075" spans="15:15" x14ac:dyDescent="0.3">
      <c r="O24075" s="5"/>
    </row>
    <row r="24076" spans="15:15" x14ac:dyDescent="0.3">
      <c r="O24076" s="5"/>
    </row>
    <row r="24077" spans="15:15" x14ac:dyDescent="0.3">
      <c r="O24077" s="5"/>
    </row>
    <row r="24078" spans="15:15" x14ac:dyDescent="0.3">
      <c r="O24078" s="5"/>
    </row>
    <row r="24079" spans="15:15" x14ac:dyDescent="0.3">
      <c r="O24079" s="5"/>
    </row>
    <row r="24080" spans="15:15" x14ac:dyDescent="0.3">
      <c r="O24080" s="5"/>
    </row>
    <row r="24081" spans="15:15" x14ac:dyDescent="0.3">
      <c r="O24081" s="5"/>
    </row>
    <row r="24082" spans="15:15" x14ac:dyDescent="0.3">
      <c r="O24082" s="5"/>
    </row>
    <row r="24083" spans="15:15" x14ac:dyDescent="0.3">
      <c r="O24083" s="5"/>
    </row>
    <row r="24084" spans="15:15" x14ac:dyDescent="0.3">
      <c r="O24084" s="5"/>
    </row>
    <row r="24085" spans="15:15" x14ac:dyDescent="0.3">
      <c r="O24085" s="5"/>
    </row>
    <row r="24086" spans="15:15" x14ac:dyDescent="0.3">
      <c r="O24086" s="5"/>
    </row>
    <row r="24087" spans="15:15" x14ac:dyDescent="0.3">
      <c r="O24087" s="5"/>
    </row>
    <row r="24088" spans="15:15" x14ac:dyDescent="0.3">
      <c r="O24088" s="5"/>
    </row>
    <row r="24089" spans="15:15" x14ac:dyDescent="0.3">
      <c r="O24089" s="5"/>
    </row>
    <row r="24090" spans="15:15" x14ac:dyDescent="0.3">
      <c r="O24090" s="5"/>
    </row>
    <row r="24091" spans="15:15" x14ac:dyDescent="0.3">
      <c r="O24091" s="5"/>
    </row>
    <row r="24092" spans="15:15" x14ac:dyDescent="0.3">
      <c r="O24092" s="5"/>
    </row>
    <row r="24093" spans="15:15" x14ac:dyDescent="0.3">
      <c r="O24093" s="5"/>
    </row>
    <row r="24094" spans="15:15" x14ac:dyDescent="0.3">
      <c r="O24094" s="5"/>
    </row>
    <row r="24095" spans="15:15" x14ac:dyDescent="0.3">
      <c r="O24095" s="5"/>
    </row>
    <row r="24096" spans="15:15" x14ac:dyDescent="0.3">
      <c r="O24096" s="5"/>
    </row>
    <row r="24097" spans="15:15" x14ac:dyDescent="0.3">
      <c r="O24097" s="5"/>
    </row>
    <row r="24098" spans="15:15" x14ac:dyDescent="0.3">
      <c r="O24098" s="5"/>
    </row>
    <row r="24099" spans="15:15" x14ac:dyDescent="0.3">
      <c r="O24099" s="5"/>
    </row>
    <row r="24100" spans="15:15" x14ac:dyDescent="0.3">
      <c r="O24100" s="5"/>
    </row>
    <row r="24101" spans="15:15" x14ac:dyDescent="0.3">
      <c r="O24101" s="5"/>
    </row>
    <row r="24102" spans="15:15" x14ac:dyDescent="0.3">
      <c r="O24102" s="5"/>
    </row>
    <row r="24103" spans="15:15" x14ac:dyDescent="0.3">
      <c r="O24103" s="5"/>
    </row>
    <row r="24104" spans="15:15" x14ac:dyDescent="0.3">
      <c r="O24104" s="5"/>
    </row>
    <row r="24105" spans="15:15" x14ac:dyDescent="0.3">
      <c r="O24105" s="5"/>
    </row>
    <row r="24106" spans="15:15" x14ac:dyDescent="0.3">
      <c r="O24106" s="5"/>
    </row>
    <row r="24107" spans="15:15" x14ac:dyDescent="0.3">
      <c r="O24107" s="5"/>
    </row>
    <row r="24108" spans="15:15" x14ac:dyDescent="0.3">
      <c r="O24108" s="5"/>
    </row>
    <row r="24109" spans="15:15" x14ac:dyDescent="0.3">
      <c r="O24109" s="5"/>
    </row>
    <row r="24110" spans="15:15" x14ac:dyDescent="0.3">
      <c r="O24110" s="5"/>
    </row>
    <row r="24111" spans="15:15" x14ac:dyDescent="0.3">
      <c r="O24111" s="5"/>
    </row>
    <row r="24112" spans="15:15" x14ac:dyDescent="0.3">
      <c r="O24112" s="5"/>
    </row>
    <row r="24113" spans="15:15" x14ac:dyDescent="0.3">
      <c r="O24113" s="5"/>
    </row>
    <row r="24114" spans="15:15" x14ac:dyDescent="0.3">
      <c r="O24114" s="5"/>
    </row>
    <row r="24115" spans="15:15" x14ac:dyDescent="0.3">
      <c r="O24115" s="5"/>
    </row>
    <row r="24116" spans="15:15" x14ac:dyDescent="0.3">
      <c r="O24116" s="5"/>
    </row>
    <row r="24117" spans="15:15" x14ac:dyDescent="0.3">
      <c r="O24117" s="5"/>
    </row>
    <row r="24118" spans="15:15" x14ac:dyDescent="0.3">
      <c r="O24118" s="5"/>
    </row>
    <row r="24119" spans="15:15" x14ac:dyDescent="0.3">
      <c r="O24119" s="5"/>
    </row>
    <row r="24120" spans="15:15" x14ac:dyDescent="0.3">
      <c r="O24120" s="5"/>
    </row>
    <row r="24121" spans="15:15" x14ac:dyDescent="0.3">
      <c r="O24121" s="5"/>
    </row>
    <row r="24122" spans="15:15" x14ac:dyDescent="0.3">
      <c r="O24122" s="5"/>
    </row>
    <row r="24123" spans="15:15" x14ac:dyDescent="0.3">
      <c r="O24123" s="5"/>
    </row>
    <row r="24124" spans="15:15" x14ac:dyDescent="0.3">
      <c r="O24124" s="5"/>
    </row>
    <row r="24125" spans="15:15" x14ac:dyDescent="0.3">
      <c r="O24125" s="5"/>
    </row>
    <row r="24126" spans="15:15" x14ac:dyDescent="0.3">
      <c r="O24126" s="5"/>
    </row>
    <row r="24127" spans="15:15" x14ac:dyDescent="0.3">
      <c r="O24127" s="5"/>
    </row>
    <row r="24128" spans="15:15" x14ac:dyDescent="0.3">
      <c r="O24128" s="5"/>
    </row>
    <row r="24129" spans="15:15" x14ac:dyDescent="0.3">
      <c r="O24129" s="5"/>
    </row>
    <row r="24130" spans="15:15" x14ac:dyDescent="0.3">
      <c r="O24130" s="5"/>
    </row>
    <row r="24131" spans="15:15" x14ac:dyDescent="0.3">
      <c r="O24131" s="5"/>
    </row>
    <row r="24132" spans="15:15" x14ac:dyDescent="0.3">
      <c r="O24132" s="5"/>
    </row>
    <row r="24133" spans="15:15" x14ac:dyDescent="0.3">
      <c r="O24133" s="5"/>
    </row>
    <row r="24134" spans="15:15" x14ac:dyDescent="0.3">
      <c r="O24134" s="5"/>
    </row>
    <row r="24135" spans="15:15" x14ac:dyDescent="0.3">
      <c r="O24135" s="5"/>
    </row>
    <row r="24136" spans="15:15" x14ac:dyDescent="0.3">
      <c r="O24136" s="5"/>
    </row>
    <row r="24137" spans="15:15" x14ac:dyDescent="0.3">
      <c r="O24137" s="5"/>
    </row>
    <row r="24138" spans="15:15" x14ac:dyDescent="0.3">
      <c r="O24138" s="5"/>
    </row>
    <row r="24139" spans="15:15" x14ac:dyDescent="0.3">
      <c r="O24139" s="5"/>
    </row>
    <row r="24140" spans="15:15" x14ac:dyDescent="0.3">
      <c r="O24140" s="5"/>
    </row>
    <row r="24141" spans="15:15" x14ac:dyDescent="0.3">
      <c r="O24141" s="5"/>
    </row>
    <row r="24142" spans="15:15" x14ac:dyDescent="0.3">
      <c r="O24142" s="5"/>
    </row>
    <row r="24143" spans="15:15" x14ac:dyDescent="0.3">
      <c r="O24143" s="5"/>
    </row>
    <row r="24144" spans="15:15" x14ac:dyDescent="0.3">
      <c r="O24144" s="5"/>
    </row>
    <row r="24145" spans="15:15" x14ac:dyDescent="0.3">
      <c r="O24145" s="5"/>
    </row>
    <row r="24146" spans="15:15" x14ac:dyDescent="0.3">
      <c r="O24146" s="5"/>
    </row>
    <row r="24147" spans="15:15" x14ac:dyDescent="0.3">
      <c r="O24147" s="5"/>
    </row>
    <row r="24148" spans="15:15" x14ac:dyDescent="0.3">
      <c r="O24148" s="5"/>
    </row>
    <row r="24149" spans="15:15" x14ac:dyDescent="0.3">
      <c r="O24149" s="5"/>
    </row>
    <row r="24150" spans="15:15" x14ac:dyDescent="0.3">
      <c r="O24150" s="5"/>
    </row>
    <row r="24151" spans="15:15" x14ac:dyDescent="0.3">
      <c r="O24151" s="5"/>
    </row>
    <row r="24152" spans="15:15" x14ac:dyDescent="0.3">
      <c r="O24152" s="5"/>
    </row>
    <row r="24153" spans="15:15" x14ac:dyDescent="0.3">
      <c r="O24153" s="5"/>
    </row>
    <row r="24154" spans="15:15" x14ac:dyDescent="0.3">
      <c r="O24154" s="5"/>
    </row>
    <row r="24155" spans="15:15" x14ac:dyDescent="0.3">
      <c r="O24155" s="5"/>
    </row>
    <row r="24156" spans="15:15" x14ac:dyDescent="0.3">
      <c r="O24156" s="5"/>
    </row>
    <row r="24157" spans="15:15" x14ac:dyDescent="0.3">
      <c r="O24157" s="5"/>
    </row>
    <row r="24158" spans="15:15" x14ac:dyDescent="0.3">
      <c r="O24158" s="5"/>
    </row>
    <row r="24159" spans="15:15" x14ac:dyDescent="0.3">
      <c r="O24159" s="5"/>
    </row>
    <row r="24160" spans="15:15" x14ac:dyDescent="0.3">
      <c r="O24160" s="5"/>
    </row>
    <row r="24161" spans="15:15" x14ac:dyDescent="0.3">
      <c r="O24161" s="5"/>
    </row>
    <row r="24162" spans="15:15" x14ac:dyDescent="0.3">
      <c r="O24162" s="5"/>
    </row>
    <row r="24163" spans="15:15" x14ac:dyDescent="0.3">
      <c r="O24163" s="5"/>
    </row>
    <row r="24164" spans="15:15" x14ac:dyDescent="0.3">
      <c r="O24164" s="5"/>
    </row>
    <row r="24165" spans="15:15" x14ac:dyDescent="0.3">
      <c r="O24165" s="5"/>
    </row>
    <row r="24166" spans="15:15" x14ac:dyDescent="0.3">
      <c r="O24166" s="5"/>
    </row>
    <row r="24167" spans="15:15" x14ac:dyDescent="0.3">
      <c r="O24167" s="5"/>
    </row>
    <row r="24168" spans="15:15" x14ac:dyDescent="0.3">
      <c r="O24168" s="5"/>
    </row>
    <row r="24169" spans="15:15" x14ac:dyDescent="0.3">
      <c r="O24169" s="5"/>
    </row>
    <row r="24170" spans="15:15" x14ac:dyDescent="0.3">
      <c r="O24170" s="5"/>
    </row>
    <row r="24171" spans="15:15" x14ac:dyDescent="0.3">
      <c r="O24171" s="5"/>
    </row>
    <row r="24172" spans="15:15" x14ac:dyDescent="0.3">
      <c r="O24172" s="5"/>
    </row>
    <row r="24173" spans="15:15" x14ac:dyDescent="0.3">
      <c r="O24173" s="5"/>
    </row>
    <row r="24174" spans="15:15" x14ac:dyDescent="0.3">
      <c r="O24174" s="5"/>
    </row>
    <row r="24175" spans="15:15" x14ac:dyDescent="0.3">
      <c r="O24175" s="5"/>
    </row>
    <row r="24176" spans="15:15" x14ac:dyDescent="0.3">
      <c r="O24176" s="5"/>
    </row>
    <row r="24177" spans="15:15" x14ac:dyDescent="0.3">
      <c r="O24177" s="5"/>
    </row>
    <row r="24178" spans="15:15" x14ac:dyDescent="0.3">
      <c r="O24178" s="5"/>
    </row>
    <row r="24179" spans="15:15" x14ac:dyDescent="0.3">
      <c r="O24179" s="5"/>
    </row>
    <row r="24180" spans="15:15" x14ac:dyDescent="0.3">
      <c r="O24180" s="5"/>
    </row>
    <row r="24181" spans="15:15" x14ac:dyDescent="0.3">
      <c r="O24181" s="5"/>
    </row>
    <row r="24182" spans="15:15" x14ac:dyDescent="0.3">
      <c r="O24182" s="5"/>
    </row>
    <row r="24183" spans="15:15" x14ac:dyDescent="0.3">
      <c r="O24183" s="5"/>
    </row>
    <row r="24184" spans="15:15" x14ac:dyDescent="0.3">
      <c r="O24184" s="5"/>
    </row>
    <row r="24185" spans="15:15" x14ac:dyDescent="0.3">
      <c r="O24185" s="5"/>
    </row>
    <row r="24186" spans="15:15" x14ac:dyDescent="0.3">
      <c r="O24186" s="5"/>
    </row>
    <row r="24187" spans="15:15" x14ac:dyDescent="0.3">
      <c r="O24187" s="5"/>
    </row>
    <row r="24188" spans="15:15" x14ac:dyDescent="0.3">
      <c r="O24188" s="5"/>
    </row>
    <row r="24189" spans="15:15" x14ac:dyDescent="0.3">
      <c r="O24189" s="5"/>
    </row>
    <row r="24190" spans="15:15" x14ac:dyDescent="0.3">
      <c r="O24190" s="5"/>
    </row>
    <row r="24191" spans="15:15" x14ac:dyDescent="0.3">
      <c r="O24191" s="5"/>
    </row>
    <row r="24192" spans="15:15" x14ac:dyDescent="0.3">
      <c r="O24192" s="5"/>
    </row>
    <row r="24193" spans="15:15" x14ac:dyDescent="0.3">
      <c r="O24193" s="5"/>
    </row>
    <row r="24194" spans="15:15" x14ac:dyDescent="0.3">
      <c r="O24194" s="5"/>
    </row>
    <row r="24195" spans="15:15" x14ac:dyDescent="0.3">
      <c r="O24195" s="5"/>
    </row>
    <row r="24196" spans="15:15" x14ac:dyDescent="0.3">
      <c r="O24196" s="5"/>
    </row>
    <row r="24197" spans="15:15" x14ac:dyDescent="0.3">
      <c r="O24197" s="5"/>
    </row>
    <row r="24198" spans="15:15" x14ac:dyDescent="0.3">
      <c r="O24198" s="5"/>
    </row>
    <row r="24199" spans="15:15" x14ac:dyDescent="0.3">
      <c r="O24199" s="5"/>
    </row>
    <row r="24200" spans="15:15" x14ac:dyDescent="0.3">
      <c r="O24200" s="5"/>
    </row>
    <row r="24201" spans="15:15" x14ac:dyDescent="0.3">
      <c r="O24201" s="5"/>
    </row>
    <row r="24202" spans="15:15" x14ac:dyDescent="0.3">
      <c r="O24202" s="5"/>
    </row>
    <row r="24203" spans="15:15" x14ac:dyDescent="0.3">
      <c r="O24203" s="5"/>
    </row>
    <row r="24204" spans="15:15" x14ac:dyDescent="0.3">
      <c r="O24204" s="5"/>
    </row>
    <row r="24205" spans="15:15" x14ac:dyDescent="0.3">
      <c r="O24205" s="5"/>
    </row>
    <row r="24206" spans="15:15" x14ac:dyDescent="0.3">
      <c r="O24206" s="5"/>
    </row>
    <row r="24207" spans="15:15" x14ac:dyDescent="0.3">
      <c r="O24207" s="5"/>
    </row>
    <row r="24208" spans="15:15" x14ac:dyDescent="0.3">
      <c r="O24208" s="5"/>
    </row>
    <row r="24209" spans="15:15" x14ac:dyDescent="0.3">
      <c r="O24209" s="5"/>
    </row>
    <row r="24210" spans="15:15" x14ac:dyDescent="0.3">
      <c r="O24210" s="5"/>
    </row>
    <row r="24211" spans="15:15" x14ac:dyDescent="0.3">
      <c r="O24211" s="5"/>
    </row>
    <row r="24212" spans="15:15" x14ac:dyDescent="0.3">
      <c r="O24212" s="5"/>
    </row>
    <row r="24213" spans="15:15" x14ac:dyDescent="0.3">
      <c r="O24213" s="5"/>
    </row>
    <row r="24214" spans="15:15" x14ac:dyDescent="0.3">
      <c r="O24214" s="5"/>
    </row>
    <row r="24215" spans="15:15" x14ac:dyDescent="0.3">
      <c r="O24215" s="5"/>
    </row>
    <row r="24216" spans="15:15" x14ac:dyDescent="0.3">
      <c r="O24216" s="5"/>
    </row>
    <row r="24217" spans="15:15" x14ac:dyDescent="0.3">
      <c r="O24217" s="5"/>
    </row>
    <row r="24218" spans="15:15" x14ac:dyDescent="0.3">
      <c r="O24218" s="5"/>
    </row>
    <row r="24219" spans="15:15" x14ac:dyDescent="0.3">
      <c r="O24219" s="5"/>
    </row>
    <row r="24220" spans="15:15" x14ac:dyDescent="0.3">
      <c r="O24220" s="5"/>
    </row>
    <row r="24221" spans="15:15" x14ac:dyDescent="0.3">
      <c r="O24221" s="5"/>
    </row>
    <row r="24222" spans="15:15" x14ac:dyDescent="0.3">
      <c r="O24222" s="5"/>
    </row>
    <row r="24223" spans="15:15" x14ac:dyDescent="0.3">
      <c r="O24223" s="5"/>
    </row>
    <row r="24224" spans="15:15" x14ac:dyDescent="0.3">
      <c r="O24224" s="5"/>
    </row>
    <row r="24225" spans="15:15" x14ac:dyDescent="0.3">
      <c r="O24225" s="5"/>
    </row>
    <row r="24226" spans="15:15" x14ac:dyDescent="0.3">
      <c r="O24226" s="5"/>
    </row>
    <row r="24227" spans="15:15" x14ac:dyDescent="0.3">
      <c r="O24227" s="5"/>
    </row>
    <row r="24228" spans="15:15" x14ac:dyDescent="0.3">
      <c r="O24228" s="5"/>
    </row>
    <row r="24229" spans="15:15" x14ac:dyDescent="0.3">
      <c r="O24229" s="5"/>
    </row>
    <row r="24230" spans="15:15" x14ac:dyDescent="0.3">
      <c r="O24230" s="5"/>
    </row>
    <row r="24231" spans="15:15" x14ac:dyDescent="0.3">
      <c r="O24231" s="5"/>
    </row>
    <row r="24232" spans="15:15" x14ac:dyDescent="0.3">
      <c r="O24232" s="5"/>
    </row>
    <row r="24233" spans="15:15" x14ac:dyDescent="0.3">
      <c r="O24233" s="5"/>
    </row>
    <row r="24234" spans="15:15" x14ac:dyDescent="0.3">
      <c r="O24234" s="5"/>
    </row>
    <row r="24235" spans="15:15" x14ac:dyDescent="0.3">
      <c r="O24235" s="5"/>
    </row>
    <row r="24236" spans="15:15" x14ac:dyDescent="0.3">
      <c r="O24236" s="5"/>
    </row>
    <row r="24237" spans="15:15" x14ac:dyDescent="0.3">
      <c r="O24237" s="5"/>
    </row>
    <row r="24238" spans="15:15" x14ac:dyDescent="0.3">
      <c r="O24238" s="5"/>
    </row>
    <row r="24239" spans="15:15" x14ac:dyDescent="0.3">
      <c r="O24239" s="5"/>
    </row>
    <row r="24240" spans="15:15" x14ac:dyDescent="0.3">
      <c r="O24240" s="5"/>
    </row>
    <row r="24241" spans="15:15" x14ac:dyDescent="0.3">
      <c r="O24241" s="5"/>
    </row>
    <row r="24242" spans="15:15" x14ac:dyDescent="0.3">
      <c r="O24242" s="5"/>
    </row>
    <row r="24243" spans="15:15" x14ac:dyDescent="0.3">
      <c r="O24243" s="5"/>
    </row>
    <row r="24244" spans="15:15" x14ac:dyDescent="0.3">
      <c r="O24244" s="5"/>
    </row>
    <row r="24245" spans="15:15" x14ac:dyDescent="0.3">
      <c r="O24245" s="5"/>
    </row>
    <row r="24246" spans="15:15" x14ac:dyDescent="0.3">
      <c r="O24246" s="5"/>
    </row>
    <row r="24247" spans="15:15" x14ac:dyDescent="0.3">
      <c r="O24247" s="5"/>
    </row>
    <row r="24248" spans="15:15" x14ac:dyDescent="0.3">
      <c r="O24248" s="5"/>
    </row>
    <row r="24249" spans="15:15" x14ac:dyDescent="0.3">
      <c r="O24249" s="5"/>
    </row>
    <row r="24250" spans="15:15" x14ac:dyDescent="0.3">
      <c r="O24250" s="5"/>
    </row>
    <row r="24251" spans="15:15" x14ac:dyDescent="0.3">
      <c r="O24251" s="5"/>
    </row>
    <row r="24252" spans="15:15" x14ac:dyDescent="0.3">
      <c r="O24252" s="5"/>
    </row>
    <row r="24253" spans="15:15" x14ac:dyDescent="0.3">
      <c r="O24253" s="5"/>
    </row>
    <row r="24254" spans="15:15" x14ac:dyDescent="0.3">
      <c r="O24254" s="5"/>
    </row>
    <row r="24255" spans="15:15" x14ac:dyDescent="0.3">
      <c r="O24255" s="5"/>
    </row>
    <row r="24256" spans="15:15" x14ac:dyDescent="0.3">
      <c r="O24256" s="5"/>
    </row>
    <row r="24257" spans="15:15" x14ac:dyDescent="0.3">
      <c r="O24257" s="5"/>
    </row>
    <row r="24258" spans="15:15" x14ac:dyDescent="0.3">
      <c r="O24258" s="5"/>
    </row>
    <row r="24259" spans="15:15" x14ac:dyDescent="0.3">
      <c r="O24259" s="5"/>
    </row>
    <row r="24260" spans="15:15" x14ac:dyDescent="0.3">
      <c r="O24260" s="5"/>
    </row>
    <row r="24261" spans="15:15" x14ac:dyDescent="0.3">
      <c r="O24261" s="5"/>
    </row>
    <row r="24262" spans="15:15" x14ac:dyDescent="0.3">
      <c r="O24262" s="5"/>
    </row>
    <row r="24263" spans="15:15" x14ac:dyDescent="0.3">
      <c r="O24263" s="5"/>
    </row>
    <row r="24264" spans="15:15" x14ac:dyDescent="0.3">
      <c r="O24264" s="5"/>
    </row>
    <row r="24265" spans="15:15" x14ac:dyDescent="0.3">
      <c r="O24265" s="5"/>
    </row>
    <row r="24266" spans="15:15" x14ac:dyDescent="0.3">
      <c r="O24266" s="5"/>
    </row>
    <row r="24267" spans="15:15" x14ac:dyDescent="0.3">
      <c r="O24267" s="5"/>
    </row>
    <row r="24268" spans="15:15" x14ac:dyDescent="0.3">
      <c r="O24268" s="5"/>
    </row>
    <row r="24269" spans="15:15" x14ac:dyDescent="0.3">
      <c r="O24269" s="5"/>
    </row>
    <row r="24270" spans="15:15" x14ac:dyDescent="0.3">
      <c r="O24270" s="5"/>
    </row>
    <row r="24271" spans="15:15" x14ac:dyDescent="0.3">
      <c r="O24271" s="5"/>
    </row>
    <row r="24272" spans="15:15" x14ac:dyDescent="0.3">
      <c r="O24272" s="5"/>
    </row>
    <row r="24273" spans="15:15" x14ac:dyDescent="0.3">
      <c r="O24273" s="5"/>
    </row>
    <row r="24274" spans="15:15" x14ac:dyDescent="0.3">
      <c r="O24274" s="5"/>
    </row>
    <row r="24275" spans="15:15" x14ac:dyDescent="0.3">
      <c r="O24275" s="5"/>
    </row>
    <row r="24276" spans="15:15" x14ac:dyDescent="0.3">
      <c r="O24276" s="5"/>
    </row>
    <row r="24277" spans="15:15" x14ac:dyDescent="0.3">
      <c r="O24277" s="5"/>
    </row>
    <row r="24278" spans="15:15" x14ac:dyDescent="0.3">
      <c r="O24278" s="5"/>
    </row>
    <row r="24279" spans="15:15" x14ac:dyDescent="0.3">
      <c r="O24279" s="5"/>
    </row>
    <row r="24280" spans="15:15" x14ac:dyDescent="0.3">
      <c r="O24280" s="5"/>
    </row>
    <row r="24281" spans="15:15" x14ac:dyDescent="0.3">
      <c r="O24281" s="5"/>
    </row>
    <row r="24282" spans="15:15" x14ac:dyDescent="0.3">
      <c r="O24282" s="5"/>
    </row>
    <row r="24283" spans="15:15" x14ac:dyDescent="0.3">
      <c r="O24283" s="5"/>
    </row>
    <row r="24284" spans="15:15" x14ac:dyDescent="0.3">
      <c r="O24284" s="5"/>
    </row>
    <row r="24285" spans="15:15" x14ac:dyDescent="0.3">
      <c r="O24285" s="5"/>
    </row>
    <row r="24286" spans="15:15" x14ac:dyDescent="0.3">
      <c r="O24286" s="5"/>
    </row>
    <row r="24287" spans="15:15" x14ac:dyDescent="0.3">
      <c r="O24287" s="5"/>
    </row>
    <row r="24288" spans="15:15" x14ac:dyDescent="0.3">
      <c r="O24288" s="5"/>
    </row>
    <row r="24289" spans="15:15" x14ac:dyDescent="0.3">
      <c r="O24289" s="5"/>
    </row>
    <row r="24290" spans="15:15" x14ac:dyDescent="0.3">
      <c r="O24290" s="5"/>
    </row>
    <row r="24291" spans="15:15" x14ac:dyDescent="0.3">
      <c r="O24291" s="5"/>
    </row>
    <row r="24292" spans="15:15" x14ac:dyDescent="0.3">
      <c r="O24292" s="5"/>
    </row>
    <row r="24293" spans="15:15" x14ac:dyDescent="0.3">
      <c r="O24293" s="5"/>
    </row>
    <row r="24294" spans="15:15" x14ac:dyDescent="0.3">
      <c r="O24294" s="5"/>
    </row>
    <row r="24295" spans="15:15" x14ac:dyDescent="0.3">
      <c r="O24295" s="5"/>
    </row>
    <row r="24296" spans="15:15" x14ac:dyDescent="0.3">
      <c r="O24296" s="5"/>
    </row>
    <row r="24297" spans="15:15" x14ac:dyDescent="0.3">
      <c r="O24297" s="5"/>
    </row>
    <row r="24298" spans="15:15" x14ac:dyDescent="0.3">
      <c r="O24298" s="5"/>
    </row>
    <row r="24299" spans="15:15" x14ac:dyDescent="0.3">
      <c r="O24299" s="5"/>
    </row>
    <row r="24300" spans="15:15" x14ac:dyDescent="0.3">
      <c r="O24300" s="5"/>
    </row>
    <row r="24301" spans="15:15" x14ac:dyDescent="0.3">
      <c r="O24301" s="5"/>
    </row>
    <row r="24302" spans="15:15" x14ac:dyDescent="0.3">
      <c r="O24302" s="5"/>
    </row>
    <row r="24303" spans="15:15" x14ac:dyDescent="0.3">
      <c r="O24303" s="5"/>
    </row>
    <row r="24304" spans="15:15" x14ac:dyDescent="0.3">
      <c r="O24304" s="5"/>
    </row>
    <row r="24305" spans="15:15" x14ac:dyDescent="0.3">
      <c r="O24305" s="5"/>
    </row>
    <row r="24306" spans="15:15" x14ac:dyDescent="0.3">
      <c r="O24306" s="5"/>
    </row>
    <row r="24307" spans="15:15" x14ac:dyDescent="0.3">
      <c r="O24307" s="5"/>
    </row>
    <row r="24308" spans="15:15" x14ac:dyDescent="0.3">
      <c r="O24308" s="5"/>
    </row>
    <row r="24309" spans="15:15" x14ac:dyDescent="0.3">
      <c r="O24309" s="5"/>
    </row>
    <row r="24310" spans="15:15" x14ac:dyDescent="0.3">
      <c r="O24310" s="5"/>
    </row>
    <row r="24311" spans="15:15" x14ac:dyDescent="0.3">
      <c r="O24311" s="5"/>
    </row>
    <row r="24312" spans="15:15" x14ac:dyDescent="0.3">
      <c r="O24312" s="5"/>
    </row>
    <row r="24313" spans="15:15" x14ac:dyDescent="0.3">
      <c r="O24313" s="5"/>
    </row>
    <row r="24314" spans="15:15" x14ac:dyDescent="0.3">
      <c r="O24314" s="5"/>
    </row>
    <row r="24315" spans="15:15" x14ac:dyDescent="0.3">
      <c r="O24315" s="5"/>
    </row>
    <row r="24316" spans="15:15" x14ac:dyDescent="0.3">
      <c r="O24316" s="5"/>
    </row>
    <row r="24317" spans="15:15" x14ac:dyDescent="0.3">
      <c r="O24317" s="5"/>
    </row>
    <row r="24318" spans="15:15" x14ac:dyDescent="0.3">
      <c r="O24318" s="5"/>
    </row>
    <row r="24319" spans="15:15" x14ac:dyDescent="0.3">
      <c r="O24319" s="5"/>
    </row>
    <row r="24320" spans="15:15" x14ac:dyDescent="0.3">
      <c r="O24320" s="5"/>
    </row>
    <row r="24321" spans="15:15" x14ac:dyDescent="0.3">
      <c r="O24321" s="5"/>
    </row>
    <row r="24322" spans="15:15" x14ac:dyDescent="0.3">
      <c r="O24322" s="5"/>
    </row>
    <row r="24323" spans="15:15" x14ac:dyDescent="0.3">
      <c r="O24323" s="5"/>
    </row>
    <row r="24324" spans="15:15" x14ac:dyDescent="0.3">
      <c r="O24324" s="5"/>
    </row>
    <row r="24325" spans="15:15" x14ac:dyDescent="0.3">
      <c r="O24325" s="5"/>
    </row>
    <row r="24326" spans="15:15" x14ac:dyDescent="0.3">
      <c r="O24326" s="5"/>
    </row>
    <row r="24327" spans="15:15" x14ac:dyDescent="0.3">
      <c r="O24327" s="5"/>
    </row>
    <row r="24328" spans="15:15" x14ac:dyDescent="0.3">
      <c r="O24328" s="5"/>
    </row>
    <row r="24329" spans="15:15" x14ac:dyDescent="0.3">
      <c r="O24329" s="5"/>
    </row>
    <row r="24330" spans="15:15" x14ac:dyDescent="0.3">
      <c r="O24330" s="5"/>
    </row>
    <row r="24331" spans="15:15" x14ac:dyDescent="0.3">
      <c r="O24331" s="5"/>
    </row>
    <row r="24332" spans="15:15" x14ac:dyDescent="0.3">
      <c r="O24332" s="5"/>
    </row>
    <row r="24333" spans="15:15" x14ac:dyDescent="0.3">
      <c r="O24333" s="5"/>
    </row>
    <row r="24334" spans="15:15" x14ac:dyDescent="0.3">
      <c r="O24334" s="5"/>
    </row>
    <row r="24335" spans="15:15" x14ac:dyDescent="0.3">
      <c r="O24335" s="5"/>
    </row>
    <row r="24336" spans="15:15" x14ac:dyDescent="0.3">
      <c r="O24336" s="5"/>
    </row>
    <row r="24337" spans="15:15" x14ac:dyDescent="0.3">
      <c r="O24337" s="5"/>
    </row>
    <row r="24338" spans="15:15" x14ac:dyDescent="0.3">
      <c r="O24338" s="5"/>
    </row>
    <row r="24339" spans="15:15" x14ac:dyDescent="0.3">
      <c r="O24339" s="5"/>
    </row>
    <row r="24340" spans="15:15" x14ac:dyDescent="0.3">
      <c r="O24340" s="5"/>
    </row>
    <row r="24341" spans="15:15" x14ac:dyDescent="0.3">
      <c r="O24341" s="5"/>
    </row>
    <row r="24342" spans="15:15" x14ac:dyDescent="0.3">
      <c r="O24342" s="5"/>
    </row>
    <row r="24343" spans="15:15" x14ac:dyDescent="0.3">
      <c r="O24343" s="5"/>
    </row>
    <row r="24344" spans="15:15" x14ac:dyDescent="0.3">
      <c r="O24344" s="5"/>
    </row>
    <row r="24345" spans="15:15" x14ac:dyDescent="0.3">
      <c r="O24345" s="5"/>
    </row>
    <row r="24346" spans="15:15" x14ac:dyDescent="0.3">
      <c r="O24346" s="5"/>
    </row>
    <row r="24347" spans="15:15" x14ac:dyDescent="0.3">
      <c r="O24347" s="5"/>
    </row>
    <row r="24348" spans="15:15" x14ac:dyDescent="0.3">
      <c r="O24348" s="5"/>
    </row>
    <row r="24349" spans="15:15" x14ac:dyDescent="0.3">
      <c r="O24349" s="5"/>
    </row>
    <row r="24350" spans="15:15" x14ac:dyDescent="0.3">
      <c r="O24350" s="5"/>
    </row>
    <row r="24351" spans="15:15" x14ac:dyDescent="0.3">
      <c r="O24351" s="5"/>
    </row>
    <row r="24352" spans="15:15" x14ac:dyDescent="0.3">
      <c r="O24352" s="5"/>
    </row>
    <row r="24353" spans="15:15" x14ac:dyDescent="0.3">
      <c r="O24353" s="5"/>
    </row>
    <row r="24354" spans="15:15" x14ac:dyDescent="0.3">
      <c r="O24354" s="5"/>
    </row>
    <row r="24355" spans="15:15" x14ac:dyDescent="0.3">
      <c r="O24355" s="5"/>
    </row>
    <row r="24356" spans="15:15" x14ac:dyDescent="0.3">
      <c r="O24356" s="5"/>
    </row>
    <row r="24357" spans="15:15" x14ac:dyDescent="0.3">
      <c r="O24357" s="5"/>
    </row>
    <row r="24358" spans="15:15" x14ac:dyDescent="0.3">
      <c r="O24358" s="5"/>
    </row>
    <row r="24359" spans="15:15" x14ac:dyDescent="0.3">
      <c r="O24359" s="5"/>
    </row>
    <row r="24360" spans="15:15" x14ac:dyDescent="0.3">
      <c r="O24360" s="5"/>
    </row>
    <row r="24361" spans="15:15" x14ac:dyDescent="0.3">
      <c r="O24361" s="5"/>
    </row>
    <row r="24362" spans="15:15" x14ac:dyDescent="0.3">
      <c r="O24362" s="5"/>
    </row>
    <row r="24363" spans="15:15" x14ac:dyDescent="0.3">
      <c r="O24363" s="5"/>
    </row>
    <row r="24364" spans="15:15" x14ac:dyDescent="0.3">
      <c r="O24364" s="5"/>
    </row>
    <row r="24365" spans="15:15" x14ac:dyDescent="0.3">
      <c r="O24365" s="5"/>
    </row>
    <row r="24366" spans="15:15" x14ac:dyDescent="0.3">
      <c r="O24366" s="5"/>
    </row>
    <row r="24367" spans="15:15" x14ac:dyDescent="0.3">
      <c r="O24367" s="5"/>
    </row>
    <row r="24368" spans="15:15" x14ac:dyDescent="0.3">
      <c r="O24368" s="5"/>
    </row>
    <row r="24369" spans="15:15" x14ac:dyDescent="0.3">
      <c r="O24369" s="5"/>
    </row>
    <row r="24370" spans="15:15" x14ac:dyDescent="0.3">
      <c r="O24370" s="5"/>
    </row>
    <row r="24371" spans="15:15" x14ac:dyDescent="0.3">
      <c r="O24371" s="5"/>
    </row>
    <row r="24372" spans="15:15" x14ac:dyDescent="0.3">
      <c r="O24372" s="5"/>
    </row>
    <row r="24373" spans="15:15" x14ac:dyDescent="0.3">
      <c r="O24373" s="5"/>
    </row>
    <row r="24374" spans="15:15" x14ac:dyDescent="0.3">
      <c r="O24374" s="5"/>
    </row>
    <row r="24375" spans="15:15" x14ac:dyDescent="0.3">
      <c r="O24375" s="5"/>
    </row>
    <row r="24376" spans="15:15" x14ac:dyDescent="0.3">
      <c r="O24376" s="5"/>
    </row>
    <row r="24377" spans="15:15" x14ac:dyDescent="0.3">
      <c r="O24377" s="5"/>
    </row>
    <row r="24378" spans="15:15" x14ac:dyDescent="0.3">
      <c r="O24378" s="5"/>
    </row>
    <row r="24379" spans="15:15" x14ac:dyDescent="0.3">
      <c r="O24379" s="5"/>
    </row>
    <row r="24380" spans="15:15" x14ac:dyDescent="0.3">
      <c r="O24380" s="5"/>
    </row>
    <row r="24381" spans="15:15" x14ac:dyDescent="0.3">
      <c r="O24381" s="5"/>
    </row>
    <row r="24382" spans="15:15" x14ac:dyDescent="0.3">
      <c r="O24382" s="5"/>
    </row>
    <row r="24383" spans="15:15" x14ac:dyDescent="0.3">
      <c r="O24383" s="5"/>
    </row>
    <row r="24384" spans="15:15" x14ac:dyDescent="0.3">
      <c r="O24384" s="5"/>
    </row>
    <row r="24385" spans="15:15" x14ac:dyDescent="0.3">
      <c r="O24385" s="5"/>
    </row>
    <row r="24386" spans="15:15" x14ac:dyDescent="0.3">
      <c r="O24386" s="5"/>
    </row>
    <row r="24387" spans="15:15" x14ac:dyDescent="0.3">
      <c r="O24387" s="5"/>
    </row>
    <row r="24388" spans="15:15" x14ac:dyDescent="0.3">
      <c r="O24388" s="5"/>
    </row>
    <row r="24389" spans="15:15" x14ac:dyDescent="0.3">
      <c r="O24389" s="5"/>
    </row>
    <row r="24390" spans="15:15" x14ac:dyDescent="0.3">
      <c r="O24390" s="5"/>
    </row>
    <row r="24391" spans="15:15" x14ac:dyDescent="0.3">
      <c r="O24391" s="5"/>
    </row>
    <row r="24392" spans="15:15" x14ac:dyDescent="0.3">
      <c r="O24392" s="5"/>
    </row>
    <row r="24393" spans="15:15" x14ac:dyDescent="0.3">
      <c r="O24393" s="5"/>
    </row>
    <row r="24394" spans="15:15" x14ac:dyDescent="0.3">
      <c r="O24394" s="5"/>
    </row>
    <row r="24395" spans="15:15" x14ac:dyDescent="0.3">
      <c r="O24395" s="5"/>
    </row>
    <row r="24396" spans="15:15" x14ac:dyDescent="0.3">
      <c r="O24396" s="5"/>
    </row>
    <row r="24397" spans="15:15" x14ac:dyDescent="0.3">
      <c r="O24397" s="5"/>
    </row>
    <row r="24398" spans="15:15" x14ac:dyDescent="0.3">
      <c r="O24398" s="5"/>
    </row>
    <row r="24399" spans="15:15" x14ac:dyDescent="0.3">
      <c r="O24399" s="5"/>
    </row>
    <row r="24400" spans="15:15" x14ac:dyDescent="0.3">
      <c r="O24400" s="5"/>
    </row>
    <row r="24401" spans="15:15" x14ac:dyDescent="0.3">
      <c r="O24401" s="5"/>
    </row>
    <row r="24402" spans="15:15" x14ac:dyDescent="0.3">
      <c r="O24402" s="5"/>
    </row>
    <row r="24403" spans="15:15" x14ac:dyDescent="0.3">
      <c r="O24403" s="5"/>
    </row>
    <row r="24404" spans="15:15" x14ac:dyDescent="0.3">
      <c r="O24404" s="5"/>
    </row>
    <row r="24405" spans="15:15" x14ac:dyDescent="0.3">
      <c r="O24405" s="5"/>
    </row>
    <row r="24406" spans="15:15" x14ac:dyDescent="0.3">
      <c r="O24406" s="5"/>
    </row>
    <row r="24407" spans="15:15" x14ac:dyDescent="0.3">
      <c r="O24407" s="5"/>
    </row>
    <row r="24408" spans="15:15" x14ac:dyDescent="0.3">
      <c r="O24408" s="5"/>
    </row>
    <row r="24409" spans="15:15" x14ac:dyDescent="0.3">
      <c r="O24409" s="5"/>
    </row>
    <row r="24410" spans="15:15" x14ac:dyDescent="0.3">
      <c r="O24410" s="5"/>
    </row>
    <row r="24411" spans="15:15" x14ac:dyDescent="0.3">
      <c r="O24411" s="5"/>
    </row>
    <row r="24412" spans="15:15" x14ac:dyDescent="0.3">
      <c r="O24412" s="5"/>
    </row>
    <row r="24413" spans="15:15" x14ac:dyDescent="0.3">
      <c r="O24413" s="5"/>
    </row>
    <row r="24414" spans="15:15" x14ac:dyDescent="0.3">
      <c r="O24414" s="5"/>
    </row>
    <row r="24415" spans="15:15" x14ac:dyDescent="0.3">
      <c r="O24415" s="5"/>
    </row>
    <row r="24416" spans="15:15" x14ac:dyDescent="0.3">
      <c r="O24416" s="5"/>
    </row>
    <row r="24417" spans="15:15" x14ac:dyDescent="0.3">
      <c r="O24417" s="5"/>
    </row>
    <row r="24418" spans="15:15" x14ac:dyDescent="0.3">
      <c r="O24418" s="5"/>
    </row>
    <row r="24419" spans="15:15" x14ac:dyDescent="0.3">
      <c r="O24419" s="5"/>
    </row>
    <row r="24420" spans="15:15" x14ac:dyDescent="0.3">
      <c r="O24420" s="5"/>
    </row>
    <row r="24421" spans="15:15" x14ac:dyDescent="0.3">
      <c r="O24421" s="5"/>
    </row>
    <row r="24422" spans="15:15" x14ac:dyDescent="0.3">
      <c r="O24422" s="5"/>
    </row>
    <row r="24423" spans="15:15" x14ac:dyDescent="0.3">
      <c r="O24423" s="5"/>
    </row>
    <row r="24424" spans="15:15" x14ac:dyDescent="0.3">
      <c r="O24424" s="5"/>
    </row>
    <row r="24425" spans="15:15" x14ac:dyDescent="0.3">
      <c r="O24425" s="5"/>
    </row>
    <row r="24426" spans="15:15" x14ac:dyDescent="0.3">
      <c r="O24426" s="5"/>
    </row>
    <row r="24427" spans="15:15" x14ac:dyDescent="0.3">
      <c r="O24427" s="5"/>
    </row>
    <row r="24428" spans="15:15" x14ac:dyDescent="0.3">
      <c r="O24428" s="5"/>
    </row>
    <row r="24429" spans="15:15" x14ac:dyDescent="0.3">
      <c r="O24429" s="5"/>
    </row>
    <row r="24430" spans="15:15" x14ac:dyDescent="0.3">
      <c r="O24430" s="5"/>
    </row>
    <row r="24431" spans="15:15" x14ac:dyDescent="0.3">
      <c r="O24431" s="5"/>
    </row>
    <row r="24432" spans="15:15" x14ac:dyDescent="0.3">
      <c r="O24432" s="5"/>
    </row>
    <row r="24433" spans="15:15" x14ac:dyDescent="0.3">
      <c r="O24433" s="5"/>
    </row>
    <row r="24434" spans="15:15" x14ac:dyDescent="0.3">
      <c r="O24434" s="5"/>
    </row>
    <row r="24435" spans="15:15" x14ac:dyDescent="0.3">
      <c r="O24435" s="5"/>
    </row>
    <row r="24436" spans="15:15" x14ac:dyDescent="0.3">
      <c r="O24436" s="5"/>
    </row>
    <row r="24437" spans="15:15" x14ac:dyDescent="0.3">
      <c r="O24437" s="5"/>
    </row>
    <row r="24438" spans="15:15" x14ac:dyDescent="0.3">
      <c r="O24438" s="5"/>
    </row>
    <row r="24439" spans="15:15" x14ac:dyDescent="0.3">
      <c r="O24439" s="5"/>
    </row>
    <row r="24440" spans="15:15" x14ac:dyDescent="0.3">
      <c r="O24440" s="5"/>
    </row>
    <row r="24441" spans="15:15" x14ac:dyDescent="0.3">
      <c r="O24441" s="5"/>
    </row>
    <row r="24442" spans="15:15" x14ac:dyDescent="0.3">
      <c r="O24442" s="5"/>
    </row>
    <row r="24443" spans="15:15" x14ac:dyDescent="0.3">
      <c r="O24443" s="5"/>
    </row>
    <row r="24444" spans="15:15" x14ac:dyDescent="0.3">
      <c r="O24444" s="5"/>
    </row>
    <row r="24445" spans="15:15" x14ac:dyDescent="0.3">
      <c r="O24445" s="5"/>
    </row>
    <row r="24446" spans="15:15" x14ac:dyDescent="0.3">
      <c r="O24446" s="5"/>
    </row>
    <row r="24447" spans="15:15" x14ac:dyDescent="0.3">
      <c r="O24447" s="5"/>
    </row>
    <row r="24448" spans="15:15" x14ac:dyDescent="0.3">
      <c r="O24448" s="5"/>
    </row>
    <row r="24449" spans="15:15" x14ac:dyDescent="0.3">
      <c r="O24449" s="5"/>
    </row>
    <row r="24450" spans="15:15" x14ac:dyDescent="0.3">
      <c r="O24450" s="5"/>
    </row>
    <row r="24451" spans="15:15" x14ac:dyDescent="0.3">
      <c r="O24451" s="5"/>
    </row>
    <row r="24452" spans="15:15" x14ac:dyDescent="0.3">
      <c r="O24452" s="5"/>
    </row>
    <row r="24453" spans="15:15" x14ac:dyDescent="0.3">
      <c r="O24453" s="5"/>
    </row>
    <row r="24454" spans="15:15" x14ac:dyDescent="0.3">
      <c r="O24454" s="5"/>
    </row>
    <row r="24455" spans="15:15" x14ac:dyDescent="0.3">
      <c r="O24455" s="5"/>
    </row>
    <row r="24456" spans="15:15" x14ac:dyDescent="0.3">
      <c r="O24456" s="5"/>
    </row>
    <row r="24457" spans="15:15" x14ac:dyDescent="0.3">
      <c r="O24457" s="5"/>
    </row>
    <row r="24458" spans="15:15" x14ac:dyDescent="0.3">
      <c r="O24458" s="5"/>
    </row>
    <row r="24459" spans="15:15" x14ac:dyDescent="0.3">
      <c r="O24459" s="5"/>
    </row>
    <row r="24460" spans="15:15" x14ac:dyDescent="0.3">
      <c r="O24460" s="5"/>
    </row>
    <row r="24461" spans="15:15" x14ac:dyDescent="0.3">
      <c r="O24461" s="5"/>
    </row>
    <row r="24462" spans="15:15" x14ac:dyDescent="0.3">
      <c r="O24462" s="5"/>
    </row>
    <row r="24463" spans="15:15" x14ac:dyDescent="0.3">
      <c r="O24463" s="5"/>
    </row>
    <row r="24464" spans="15:15" x14ac:dyDescent="0.3">
      <c r="O24464" s="5"/>
    </row>
    <row r="24465" spans="15:15" x14ac:dyDescent="0.3">
      <c r="O24465" s="5"/>
    </row>
    <row r="24466" spans="15:15" x14ac:dyDescent="0.3">
      <c r="O24466" s="5"/>
    </row>
    <row r="24467" spans="15:15" x14ac:dyDescent="0.3">
      <c r="O24467" s="5"/>
    </row>
    <row r="24468" spans="15:15" x14ac:dyDescent="0.3">
      <c r="O24468" s="5"/>
    </row>
    <row r="24469" spans="15:15" x14ac:dyDescent="0.3">
      <c r="O24469" s="5"/>
    </row>
    <row r="24470" spans="15:15" x14ac:dyDescent="0.3">
      <c r="O24470" s="5"/>
    </row>
    <row r="24471" spans="15:15" x14ac:dyDescent="0.3">
      <c r="O24471" s="5"/>
    </row>
    <row r="24472" spans="15:15" x14ac:dyDescent="0.3">
      <c r="O24472" s="5"/>
    </row>
    <row r="24473" spans="15:15" x14ac:dyDescent="0.3">
      <c r="O24473" s="5"/>
    </row>
    <row r="24474" spans="15:15" x14ac:dyDescent="0.3">
      <c r="O24474" s="5"/>
    </row>
    <row r="24475" spans="15:15" x14ac:dyDescent="0.3">
      <c r="O24475" s="5"/>
    </row>
    <row r="24476" spans="15:15" x14ac:dyDescent="0.3">
      <c r="O24476" s="5"/>
    </row>
    <row r="24477" spans="15:15" x14ac:dyDescent="0.3">
      <c r="O24477" s="5"/>
    </row>
    <row r="24478" spans="15:15" x14ac:dyDescent="0.3">
      <c r="O24478" s="5"/>
    </row>
    <row r="24479" spans="15:15" x14ac:dyDescent="0.3">
      <c r="O24479" s="5"/>
    </row>
    <row r="24480" spans="15:15" x14ac:dyDescent="0.3">
      <c r="O24480" s="5"/>
    </row>
    <row r="24481" spans="15:15" x14ac:dyDescent="0.3">
      <c r="O24481" s="5"/>
    </row>
    <row r="24482" spans="15:15" x14ac:dyDescent="0.3">
      <c r="O24482" s="5"/>
    </row>
    <row r="24483" spans="15:15" x14ac:dyDescent="0.3">
      <c r="O24483" s="5"/>
    </row>
    <row r="24484" spans="15:15" x14ac:dyDescent="0.3">
      <c r="O24484" s="5"/>
    </row>
    <row r="24485" spans="15:15" x14ac:dyDescent="0.3">
      <c r="O24485" s="5"/>
    </row>
    <row r="24486" spans="15:15" x14ac:dyDescent="0.3">
      <c r="O24486" s="5"/>
    </row>
    <row r="24487" spans="15:15" x14ac:dyDescent="0.3">
      <c r="O24487" s="5"/>
    </row>
    <row r="24488" spans="15:15" x14ac:dyDescent="0.3">
      <c r="O24488" s="5"/>
    </row>
    <row r="24489" spans="15:15" x14ac:dyDescent="0.3">
      <c r="O24489" s="5"/>
    </row>
    <row r="24490" spans="15:15" x14ac:dyDescent="0.3">
      <c r="O24490" s="5"/>
    </row>
    <row r="24491" spans="15:15" x14ac:dyDescent="0.3">
      <c r="O24491" s="5"/>
    </row>
    <row r="24492" spans="15:15" x14ac:dyDescent="0.3">
      <c r="O24492" s="5"/>
    </row>
    <row r="24493" spans="15:15" x14ac:dyDescent="0.3">
      <c r="O24493" s="5"/>
    </row>
    <row r="24494" spans="15:15" x14ac:dyDescent="0.3">
      <c r="O24494" s="5"/>
    </row>
    <row r="24495" spans="15:15" x14ac:dyDescent="0.3">
      <c r="O24495" s="5"/>
    </row>
    <row r="24496" spans="15:15" x14ac:dyDescent="0.3">
      <c r="O24496" s="5"/>
    </row>
    <row r="24497" spans="15:15" x14ac:dyDescent="0.3">
      <c r="O24497" s="5"/>
    </row>
    <row r="24498" spans="15:15" x14ac:dyDescent="0.3">
      <c r="O24498" s="5"/>
    </row>
    <row r="24499" spans="15:15" x14ac:dyDescent="0.3">
      <c r="O24499" s="5"/>
    </row>
    <row r="24500" spans="15:15" x14ac:dyDescent="0.3">
      <c r="O24500" s="5"/>
    </row>
    <row r="24501" spans="15:15" x14ac:dyDescent="0.3">
      <c r="O24501" s="5"/>
    </row>
    <row r="24502" spans="15:15" x14ac:dyDescent="0.3">
      <c r="O24502" s="5"/>
    </row>
    <row r="24503" spans="15:15" x14ac:dyDescent="0.3">
      <c r="O24503" s="5"/>
    </row>
    <row r="24504" spans="15:15" x14ac:dyDescent="0.3">
      <c r="O24504" s="5"/>
    </row>
    <row r="24505" spans="15:15" x14ac:dyDescent="0.3">
      <c r="O24505" s="5"/>
    </row>
    <row r="24506" spans="15:15" x14ac:dyDescent="0.3">
      <c r="O24506" s="5"/>
    </row>
    <row r="24507" spans="15:15" x14ac:dyDescent="0.3">
      <c r="O24507" s="5"/>
    </row>
    <row r="24508" spans="15:15" x14ac:dyDescent="0.3">
      <c r="O24508" s="5"/>
    </row>
    <row r="24509" spans="15:15" x14ac:dyDescent="0.3">
      <c r="O24509" s="5"/>
    </row>
    <row r="24510" spans="15:15" x14ac:dyDescent="0.3">
      <c r="O24510" s="5"/>
    </row>
    <row r="24511" spans="15:15" x14ac:dyDescent="0.3">
      <c r="O24511" s="5"/>
    </row>
    <row r="24512" spans="15:15" x14ac:dyDescent="0.3">
      <c r="O24512" s="5"/>
    </row>
    <row r="24513" spans="15:15" x14ac:dyDescent="0.3">
      <c r="O24513" s="5"/>
    </row>
    <row r="24514" spans="15:15" x14ac:dyDescent="0.3">
      <c r="O24514" s="5"/>
    </row>
    <row r="24515" spans="15:15" x14ac:dyDescent="0.3">
      <c r="O24515" s="5"/>
    </row>
    <row r="24516" spans="15:15" x14ac:dyDescent="0.3">
      <c r="O24516" s="5"/>
    </row>
    <row r="24517" spans="15:15" x14ac:dyDescent="0.3">
      <c r="O24517" s="5"/>
    </row>
    <row r="24518" spans="15:15" x14ac:dyDescent="0.3">
      <c r="O24518" s="5"/>
    </row>
    <row r="24519" spans="15:15" x14ac:dyDescent="0.3">
      <c r="O24519" s="5"/>
    </row>
    <row r="24520" spans="15:15" x14ac:dyDescent="0.3">
      <c r="O24520" s="5"/>
    </row>
    <row r="24521" spans="15:15" x14ac:dyDescent="0.3">
      <c r="O24521" s="5"/>
    </row>
    <row r="24522" spans="15:15" x14ac:dyDescent="0.3">
      <c r="O24522" s="5"/>
    </row>
    <row r="24523" spans="15:15" x14ac:dyDescent="0.3">
      <c r="O24523" s="5"/>
    </row>
    <row r="24524" spans="15:15" x14ac:dyDescent="0.3">
      <c r="O24524" s="5"/>
    </row>
    <row r="24525" spans="15:15" x14ac:dyDescent="0.3">
      <c r="O24525" s="5"/>
    </row>
    <row r="24526" spans="15:15" x14ac:dyDescent="0.3">
      <c r="O24526" s="5"/>
    </row>
    <row r="24527" spans="15:15" x14ac:dyDescent="0.3">
      <c r="O24527" s="5"/>
    </row>
    <row r="24528" spans="15:15" x14ac:dyDescent="0.3">
      <c r="O24528" s="5"/>
    </row>
    <row r="24529" spans="15:15" x14ac:dyDescent="0.3">
      <c r="O24529" s="5"/>
    </row>
    <row r="24530" spans="15:15" x14ac:dyDescent="0.3">
      <c r="O24530" s="5"/>
    </row>
    <row r="24531" spans="15:15" x14ac:dyDescent="0.3">
      <c r="O24531" s="5"/>
    </row>
    <row r="24532" spans="15:15" x14ac:dyDescent="0.3">
      <c r="O24532" s="5"/>
    </row>
    <row r="24533" spans="15:15" x14ac:dyDescent="0.3">
      <c r="O24533" s="5"/>
    </row>
    <row r="24534" spans="15:15" x14ac:dyDescent="0.3">
      <c r="O24534" s="5"/>
    </row>
    <row r="24535" spans="15:15" x14ac:dyDescent="0.3">
      <c r="O24535" s="5"/>
    </row>
    <row r="24536" spans="15:15" x14ac:dyDescent="0.3">
      <c r="O24536" s="5"/>
    </row>
    <row r="24537" spans="15:15" x14ac:dyDescent="0.3">
      <c r="O24537" s="5"/>
    </row>
    <row r="24538" spans="15:15" x14ac:dyDescent="0.3">
      <c r="O24538" s="5"/>
    </row>
    <row r="24539" spans="15:15" x14ac:dyDescent="0.3">
      <c r="O24539" s="5"/>
    </row>
    <row r="24540" spans="15:15" x14ac:dyDescent="0.3">
      <c r="O24540" s="5"/>
    </row>
    <row r="24541" spans="15:15" x14ac:dyDescent="0.3">
      <c r="O24541" s="5"/>
    </row>
    <row r="24542" spans="15:15" x14ac:dyDescent="0.3">
      <c r="O24542" s="5"/>
    </row>
    <row r="24543" spans="15:15" x14ac:dyDescent="0.3">
      <c r="O24543" s="5"/>
    </row>
    <row r="24544" spans="15:15" x14ac:dyDescent="0.3">
      <c r="O24544" s="5"/>
    </row>
    <row r="24545" spans="15:15" x14ac:dyDescent="0.3">
      <c r="O24545" s="5"/>
    </row>
    <row r="24546" spans="15:15" x14ac:dyDescent="0.3">
      <c r="O24546" s="5"/>
    </row>
    <row r="24547" spans="15:15" x14ac:dyDescent="0.3">
      <c r="O24547" s="5"/>
    </row>
    <row r="24548" spans="15:15" x14ac:dyDescent="0.3">
      <c r="O24548" s="5"/>
    </row>
    <row r="24549" spans="15:15" x14ac:dyDescent="0.3">
      <c r="O24549" s="5"/>
    </row>
    <row r="24550" spans="15:15" x14ac:dyDescent="0.3">
      <c r="O24550" s="5"/>
    </row>
    <row r="24551" spans="15:15" x14ac:dyDescent="0.3">
      <c r="O24551" s="5"/>
    </row>
    <row r="24552" spans="15:15" x14ac:dyDescent="0.3">
      <c r="O24552" s="5"/>
    </row>
    <row r="24553" spans="15:15" x14ac:dyDescent="0.3">
      <c r="O24553" s="5"/>
    </row>
    <row r="24554" spans="15:15" x14ac:dyDescent="0.3">
      <c r="O24554" s="5"/>
    </row>
    <row r="24555" spans="15:15" x14ac:dyDescent="0.3">
      <c r="O24555" s="5"/>
    </row>
    <row r="24556" spans="15:15" x14ac:dyDescent="0.3">
      <c r="O24556" s="5"/>
    </row>
    <row r="24557" spans="15:15" x14ac:dyDescent="0.3">
      <c r="O24557" s="5"/>
    </row>
    <row r="24558" spans="15:15" x14ac:dyDescent="0.3">
      <c r="O24558" s="5"/>
    </row>
    <row r="24559" spans="15:15" x14ac:dyDescent="0.3">
      <c r="O24559" s="5"/>
    </row>
    <row r="24560" spans="15:15" x14ac:dyDescent="0.3">
      <c r="O24560" s="5"/>
    </row>
    <row r="24561" spans="15:15" x14ac:dyDescent="0.3">
      <c r="O24561" s="5"/>
    </row>
    <row r="24562" spans="15:15" x14ac:dyDescent="0.3">
      <c r="O24562" s="5"/>
    </row>
    <row r="24563" spans="15:15" x14ac:dyDescent="0.3">
      <c r="O24563" s="5"/>
    </row>
    <row r="24564" spans="15:15" x14ac:dyDescent="0.3">
      <c r="O24564" s="5"/>
    </row>
    <row r="24565" spans="15:15" x14ac:dyDescent="0.3">
      <c r="O24565" s="5"/>
    </row>
    <row r="24566" spans="15:15" x14ac:dyDescent="0.3">
      <c r="O24566" s="5"/>
    </row>
    <row r="24567" spans="15:15" x14ac:dyDescent="0.3">
      <c r="O24567" s="5"/>
    </row>
    <row r="24568" spans="15:15" x14ac:dyDescent="0.3">
      <c r="O24568" s="5"/>
    </row>
    <row r="24569" spans="15:15" x14ac:dyDescent="0.3">
      <c r="O24569" s="5"/>
    </row>
    <row r="24570" spans="15:15" x14ac:dyDescent="0.3">
      <c r="O24570" s="5"/>
    </row>
    <row r="24571" spans="15:15" x14ac:dyDescent="0.3">
      <c r="O24571" s="5"/>
    </row>
    <row r="24572" spans="15:15" x14ac:dyDescent="0.3">
      <c r="O24572" s="5"/>
    </row>
    <row r="24573" spans="15:15" x14ac:dyDescent="0.3">
      <c r="O24573" s="5"/>
    </row>
    <row r="24574" spans="15:15" x14ac:dyDescent="0.3">
      <c r="O24574" s="5"/>
    </row>
    <row r="24575" spans="15:15" x14ac:dyDescent="0.3">
      <c r="O24575" s="5"/>
    </row>
    <row r="24576" spans="15:15" x14ac:dyDescent="0.3">
      <c r="O24576" s="5"/>
    </row>
    <row r="24577" spans="15:15" x14ac:dyDescent="0.3">
      <c r="O24577" s="5"/>
    </row>
    <row r="24578" spans="15:15" x14ac:dyDescent="0.3">
      <c r="O24578" s="5"/>
    </row>
    <row r="24579" spans="15:15" x14ac:dyDescent="0.3">
      <c r="O24579" s="5"/>
    </row>
    <row r="24580" spans="15:15" x14ac:dyDescent="0.3">
      <c r="O24580" s="5"/>
    </row>
    <row r="24581" spans="15:15" x14ac:dyDescent="0.3">
      <c r="O24581" s="5"/>
    </row>
    <row r="24582" spans="15:15" x14ac:dyDescent="0.3">
      <c r="O24582" s="5"/>
    </row>
    <row r="24583" spans="15:15" x14ac:dyDescent="0.3">
      <c r="O24583" s="5"/>
    </row>
    <row r="24584" spans="15:15" x14ac:dyDescent="0.3">
      <c r="O24584" s="5"/>
    </row>
    <row r="24585" spans="15:15" x14ac:dyDescent="0.3">
      <c r="O24585" s="5"/>
    </row>
    <row r="24586" spans="15:15" x14ac:dyDescent="0.3">
      <c r="O24586" s="5"/>
    </row>
    <row r="24587" spans="15:15" x14ac:dyDescent="0.3">
      <c r="O24587" s="5"/>
    </row>
    <row r="24588" spans="15:15" x14ac:dyDescent="0.3">
      <c r="O24588" s="5"/>
    </row>
    <row r="24589" spans="15:15" x14ac:dyDescent="0.3">
      <c r="O24589" s="5"/>
    </row>
    <row r="24590" spans="15:15" x14ac:dyDescent="0.3">
      <c r="O24590" s="5"/>
    </row>
    <row r="24591" spans="15:15" x14ac:dyDescent="0.3">
      <c r="O24591" s="5"/>
    </row>
    <row r="24592" spans="15:15" x14ac:dyDescent="0.3">
      <c r="O24592" s="5"/>
    </row>
    <row r="24593" spans="15:15" x14ac:dyDescent="0.3">
      <c r="O24593" s="5"/>
    </row>
    <row r="24594" spans="15:15" x14ac:dyDescent="0.3">
      <c r="O24594" s="5"/>
    </row>
    <row r="24595" spans="15:15" x14ac:dyDescent="0.3">
      <c r="O24595" s="5"/>
    </row>
    <row r="24596" spans="15:15" x14ac:dyDescent="0.3">
      <c r="O24596" s="5"/>
    </row>
    <row r="24597" spans="15:15" x14ac:dyDescent="0.3">
      <c r="O24597" s="5"/>
    </row>
    <row r="24598" spans="15:15" x14ac:dyDescent="0.3">
      <c r="O24598" s="5"/>
    </row>
    <row r="24599" spans="15:15" x14ac:dyDescent="0.3">
      <c r="O24599" s="5"/>
    </row>
    <row r="24600" spans="15:15" x14ac:dyDescent="0.3">
      <c r="O24600" s="5"/>
    </row>
    <row r="24601" spans="15:15" x14ac:dyDescent="0.3">
      <c r="O24601" s="5"/>
    </row>
    <row r="24602" spans="15:15" x14ac:dyDescent="0.3">
      <c r="O24602" s="5"/>
    </row>
    <row r="24603" spans="15:15" x14ac:dyDescent="0.3">
      <c r="O24603" s="5"/>
    </row>
    <row r="24604" spans="15:15" x14ac:dyDescent="0.3">
      <c r="O24604" s="5"/>
    </row>
    <row r="24605" spans="15:15" x14ac:dyDescent="0.3">
      <c r="O24605" s="5"/>
    </row>
    <row r="24606" spans="15:15" x14ac:dyDescent="0.3">
      <c r="O24606" s="5"/>
    </row>
    <row r="24607" spans="15:15" x14ac:dyDescent="0.3">
      <c r="O24607" s="5"/>
    </row>
    <row r="24608" spans="15:15" x14ac:dyDescent="0.3">
      <c r="O24608" s="5"/>
    </row>
    <row r="24609" spans="15:15" x14ac:dyDescent="0.3">
      <c r="O24609" s="5"/>
    </row>
    <row r="24610" spans="15:15" x14ac:dyDescent="0.3">
      <c r="O24610" s="5"/>
    </row>
    <row r="24611" spans="15:15" x14ac:dyDescent="0.3">
      <c r="O24611" s="5"/>
    </row>
    <row r="24612" spans="15:15" x14ac:dyDescent="0.3">
      <c r="O24612" s="5"/>
    </row>
    <row r="24613" spans="15:15" x14ac:dyDescent="0.3">
      <c r="O24613" s="5"/>
    </row>
    <row r="24614" spans="15:15" x14ac:dyDescent="0.3">
      <c r="O24614" s="5"/>
    </row>
    <row r="24615" spans="15:15" x14ac:dyDescent="0.3">
      <c r="O24615" s="5"/>
    </row>
    <row r="24616" spans="15:15" x14ac:dyDescent="0.3">
      <c r="O24616" s="5"/>
    </row>
    <row r="24617" spans="15:15" x14ac:dyDescent="0.3">
      <c r="O24617" s="5"/>
    </row>
    <row r="24618" spans="15:15" x14ac:dyDescent="0.3">
      <c r="O24618" s="5"/>
    </row>
    <row r="24619" spans="15:15" x14ac:dyDescent="0.3">
      <c r="O24619" s="5"/>
    </row>
    <row r="24620" spans="15:15" x14ac:dyDescent="0.3">
      <c r="O24620" s="5"/>
    </row>
    <row r="24621" spans="15:15" x14ac:dyDescent="0.3">
      <c r="O24621" s="5"/>
    </row>
    <row r="24622" spans="15:15" x14ac:dyDescent="0.3">
      <c r="O24622" s="5"/>
    </row>
    <row r="24623" spans="15:15" x14ac:dyDescent="0.3">
      <c r="O24623" s="5"/>
    </row>
    <row r="24624" spans="15:15" x14ac:dyDescent="0.3">
      <c r="O24624" s="5"/>
    </row>
    <row r="24625" spans="15:15" x14ac:dyDescent="0.3">
      <c r="O24625" s="5"/>
    </row>
    <row r="24626" spans="15:15" x14ac:dyDescent="0.3">
      <c r="O24626" s="5"/>
    </row>
    <row r="24627" spans="15:15" x14ac:dyDescent="0.3">
      <c r="O24627" s="5"/>
    </row>
    <row r="24628" spans="15:15" x14ac:dyDescent="0.3">
      <c r="O24628" s="5"/>
    </row>
    <row r="24629" spans="15:15" x14ac:dyDescent="0.3">
      <c r="O24629" s="5"/>
    </row>
    <row r="24630" spans="15:15" x14ac:dyDescent="0.3">
      <c r="O24630" s="5"/>
    </row>
    <row r="24631" spans="15:15" x14ac:dyDescent="0.3">
      <c r="O24631" s="5"/>
    </row>
    <row r="24632" spans="15:15" x14ac:dyDescent="0.3">
      <c r="O24632" s="5"/>
    </row>
    <row r="24633" spans="15:15" x14ac:dyDescent="0.3">
      <c r="O24633" s="5"/>
    </row>
    <row r="24634" spans="15:15" x14ac:dyDescent="0.3">
      <c r="O24634" s="5"/>
    </row>
    <row r="24635" spans="15:15" x14ac:dyDescent="0.3">
      <c r="O24635" s="5"/>
    </row>
    <row r="24636" spans="15:15" x14ac:dyDescent="0.3">
      <c r="O24636" s="5"/>
    </row>
    <row r="24637" spans="15:15" x14ac:dyDescent="0.3">
      <c r="O24637" s="5"/>
    </row>
    <row r="24638" spans="15:15" x14ac:dyDescent="0.3">
      <c r="O24638" s="5"/>
    </row>
    <row r="24639" spans="15:15" x14ac:dyDescent="0.3">
      <c r="O24639" s="5"/>
    </row>
    <row r="24640" spans="15:15" x14ac:dyDescent="0.3">
      <c r="O24640" s="5"/>
    </row>
    <row r="24641" spans="15:15" x14ac:dyDescent="0.3">
      <c r="O24641" s="5"/>
    </row>
    <row r="24642" spans="15:15" x14ac:dyDescent="0.3">
      <c r="O24642" s="5"/>
    </row>
    <row r="24643" spans="15:15" x14ac:dyDescent="0.3">
      <c r="O24643" s="5"/>
    </row>
    <row r="24644" spans="15:15" x14ac:dyDescent="0.3">
      <c r="O24644" s="5"/>
    </row>
    <row r="24645" spans="15:15" x14ac:dyDescent="0.3">
      <c r="O24645" s="5"/>
    </row>
    <row r="24646" spans="15:15" x14ac:dyDescent="0.3">
      <c r="O24646" s="5"/>
    </row>
    <row r="24647" spans="15:15" x14ac:dyDescent="0.3">
      <c r="O24647" s="5"/>
    </row>
    <row r="24648" spans="15:15" x14ac:dyDescent="0.3">
      <c r="O24648" s="5"/>
    </row>
    <row r="24649" spans="15:15" x14ac:dyDescent="0.3">
      <c r="O24649" s="5"/>
    </row>
    <row r="24650" spans="15:15" x14ac:dyDescent="0.3">
      <c r="O24650" s="5"/>
    </row>
    <row r="24651" spans="15:15" x14ac:dyDescent="0.3">
      <c r="O24651" s="5"/>
    </row>
    <row r="24652" spans="15:15" x14ac:dyDescent="0.3">
      <c r="O24652" s="5"/>
    </row>
    <row r="24653" spans="15:15" x14ac:dyDescent="0.3">
      <c r="O24653" s="5"/>
    </row>
    <row r="24654" spans="15:15" x14ac:dyDescent="0.3">
      <c r="O24654" s="5"/>
    </row>
    <row r="24655" spans="15:15" x14ac:dyDescent="0.3">
      <c r="O24655" s="5"/>
    </row>
    <row r="24656" spans="15:15" x14ac:dyDescent="0.3">
      <c r="O24656" s="5"/>
    </row>
    <row r="24657" spans="15:15" x14ac:dyDescent="0.3">
      <c r="O24657" s="5"/>
    </row>
    <row r="24658" spans="15:15" x14ac:dyDescent="0.3">
      <c r="O24658" s="5"/>
    </row>
    <row r="24659" spans="15:15" x14ac:dyDescent="0.3">
      <c r="O24659" s="5"/>
    </row>
    <row r="24660" spans="15:15" x14ac:dyDescent="0.3">
      <c r="O24660" s="5"/>
    </row>
    <row r="24661" spans="15:15" x14ac:dyDescent="0.3">
      <c r="O24661" s="5"/>
    </row>
    <row r="24662" spans="15:15" x14ac:dyDescent="0.3">
      <c r="O24662" s="5"/>
    </row>
    <row r="24663" spans="15:15" x14ac:dyDescent="0.3">
      <c r="O24663" s="5"/>
    </row>
    <row r="24664" spans="15:15" x14ac:dyDescent="0.3">
      <c r="O24664" s="5"/>
    </row>
    <row r="24665" spans="15:15" x14ac:dyDescent="0.3">
      <c r="O24665" s="5"/>
    </row>
    <row r="24666" spans="15:15" x14ac:dyDescent="0.3">
      <c r="O24666" s="5"/>
    </row>
    <row r="24667" spans="15:15" x14ac:dyDescent="0.3">
      <c r="O24667" s="5"/>
    </row>
    <row r="24668" spans="15:15" x14ac:dyDescent="0.3">
      <c r="O24668" s="5"/>
    </row>
    <row r="24669" spans="15:15" x14ac:dyDescent="0.3">
      <c r="O24669" s="5"/>
    </row>
    <row r="24670" spans="15:15" x14ac:dyDescent="0.3">
      <c r="O24670" s="5"/>
    </row>
    <row r="24671" spans="15:15" x14ac:dyDescent="0.3">
      <c r="O24671" s="5"/>
    </row>
    <row r="24672" spans="15:15" x14ac:dyDescent="0.3">
      <c r="O24672" s="5"/>
    </row>
    <row r="24673" spans="15:15" x14ac:dyDescent="0.3">
      <c r="O24673" s="5"/>
    </row>
    <row r="24674" spans="15:15" x14ac:dyDescent="0.3">
      <c r="O24674" s="5"/>
    </row>
    <row r="24675" spans="15:15" x14ac:dyDescent="0.3">
      <c r="O24675" s="5"/>
    </row>
    <row r="24676" spans="15:15" x14ac:dyDescent="0.3">
      <c r="O24676" s="5"/>
    </row>
    <row r="24677" spans="15:15" x14ac:dyDescent="0.3">
      <c r="O24677" s="5"/>
    </row>
    <row r="24678" spans="15:15" x14ac:dyDescent="0.3">
      <c r="O24678" s="5"/>
    </row>
    <row r="24679" spans="15:15" x14ac:dyDescent="0.3">
      <c r="O24679" s="5"/>
    </row>
    <row r="24680" spans="15:15" x14ac:dyDescent="0.3">
      <c r="O24680" s="5"/>
    </row>
    <row r="24681" spans="15:15" x14ac:dyDescent="0.3">
      <c r="O24681" s="5"/>
    </row>
    <row r="24682" spans="15:15" x14ac:dyDescent="0.3">
      <c r="O24682" s="5"/>
    </row>
    <row r="24683" spans="15:15" x14ac:dyDescent="0.3">
      <c r="O24683" s="5"/>
    </row>
    <row r="24684" spans="15:15" x14ac:dyDescent="0.3">
      <c r="O24684" s="5"/>
    </row>
    <row r="24685" spans="15:15" x14ac:dyDescent="0.3">
      <c r="O24685" s="5"/>
    </row>
    <row r="24686" spans="15:15" x14ac:dyDescent="0.3">
      <c r="O24686" s="5"/>
    </row>
    <row r="24687" spans="15:15" x14ac:dyDescent="0.3">
      <c r="O24687" s="5"/>
    </row>
    <row r="24688" spans="15:15" x14ac:dyDescent="0.3">
      <c r="O24688" s="5"/>
    </row>
    <row r="24689" spans="15:15" x14ac:dyDescent="0.3">
      <c r="O24689" s="5"/>
    </row>
    <row r="24690" spans="15:15" x14ac:dyDescent="0.3">
      <c r="O24690" s="5"/>
    </row>
    <row r="24691" spans="15:15" x14ac:dyDescent="0.3">
      <c r="O24691" s="5"/>
    </row>
    <row r="24692" spans="15:15" x14ac:dyDescent="0.3">
      <c r="O24692" s="5"/>
    </row>
    <row r="24693" spans="15:15" x14ac:dyDescent="0.3">
      <c r="O24693" s="5"/>
    </row>
    <row r="24694" spans="15:15" x14ac:dyDescent="0.3">
      <c r="O24694" s="5"/>
    </row>
    <row r="24695" spans="15:15" x14ac:dyDescent="0.3">
      <c r="O24695" s="5"/>
    </row>
    <row r="24696" spans="15:15" x14ac:dyDescent="0.3">
      <c r="O24696" s="5"/>
    </row>
    <row r="24697" spans="15:15" x14ac:dyDescent="0.3">
      <c r="O24697" s="5"/>
    </row>
    <row r="24698" spans="15:15" x14ac:dyDescent="0.3">
      <c r="O24698" s="5"/>
    </row>
    <row r="24699" spans="15:15" x14ac:dyDescent="0.3">
      <c r="O24699" s="5"/>
    </row>
    <row r="24700" spans="15:15" x14ac:dyDescent="0.3">
      <c r="O24700" s="5"/>
    </row>
    <row r="24701" spans="15:15" x14ac:dyDescent="0.3">
      <c r="O24701" s="5"/>
    </row>
    <row r="24702" spans="15:15" x14ac:dyDescent="0.3">
      <c r="O24702" s="5"/>
    </row>
    <row r="24703" spans="15:15" x14ac:dyDescent="0.3">
      <c r="O24703" s="5"/>
    </row>
    <row r="24704" spans="15:15" x14ac:dyDescent="0.3">
      <c r="O24704" s="5"/>
    </row>
    <row r="24705" spans="15:15" x14ac:dyDescent="0.3">
      <c r="O24705" s="5"/>
    </row>
    <row r="24706" spans="15:15" x14ac:dyDescent="0.3">
      <c r="O24706" s="5"/>
    </row>
    <row r="24707" spans="15:15" x14ac:dyDescent="0.3">
      <c r="O24707" s="5"/>
    </row>
    <row r="24708" spans="15:15" x14ac:dyDescent="0.3">
      <c r="O24708" s="5"/>
    </row>
    <row r="24709" spans="15:15" x14ac:dyDescent="0.3">
      <c r="O24709" s="5"/>
    </row>
    <row r="24710" spans="15:15" x14ac:dyDescent="0.3">
      <c r="O24710" s="5"/>
    </row>
    <row r="24711" spans="15:15" x14ac:dyDescent="0.3">
      <c r="O24711" s="5"/>
    </row>
    <row r="24712" spans="15:15" x14ac:dyDescent="0.3">
      <c r="O24712" s="5"/>
    </row>
    <row r="24713" spans="15:15" x14ac:dyDescent="0.3">
      <c r="O24713" s="5"/>
    </row>
    <row r="24714" spans="15:15" x14ac:dyDescent="0.3">
      <c r="O24714" s="5"/>
    </row>
    <row r="24715" spans="15:15" x14ac:dyDescent="0.3">
      <c r="O24715" s="5"/>
    </row>
    <row r="24716" spans="15:15" x14ac:dyDescent="0.3">
      <c r="O24716" s="5"/>
    </row>
    <row r="24717" spans="15:15" x14ac:dyDescent="0.3">
      <c r="O24717" s="5"/>
    </row>
    <row r="24718" spans="15:15" x14ac:dyDescent="0.3">
      <c r="O24718" s="5"/>
    </row>
    <row r="24719" spans="15:15" x14ac:dyDescent="0.3">
      <c r="O24719" s="5"/>
    </row>
    <row r="24720" spans="15:15" x14ac:dyDescent="0.3">
      <c r="O24720" s="5"/>
    </row>
    <row r="24721" spans="15:15" x14ac:dyDescent="0.3">
      <c r="O24721" s="5"/>
    </row>
    <row r="24722" spans="15:15" x14ac:dyDescent="0.3">
      <c r="O24722" s="5"/>
    </row>
    <row r="24723" spans="15:15" x14ac:dyDescent="0.3">
      <c r="O24723" s="5"/>
    </row>
    <row r="24724" spans="15:15" x14ac:dyDescent="0.3">
      <c r="O24724" s="5"/>
    </row>
    <row r="24725" spans="15:15" x14ac:dyDescent="0.3">
      <c r="O24725" s="5"/>
    </row>
    <row r="24726" spans="15:15" x14ac:dyDescent="0.3">
      <c r="O24726" s="5"/>
    </row>
    <row r="24727" spans="15:15" x14ac:dyDescent="0.3">
      <c r="O24727" s="5"/>
    </row>
    <row r="24728" spans="15:15" x14ac:dyDescent="0.3">
      <c r="O24728" s="5"/>
    </row>
    <row r="24729" spans="15:15" x14ac:dyDescent="0.3">
      <c r="O24729" s="5"/>
    </row>
    <row r="24730" spans="15:15" x14ac:dyDescent="0.3">
      <c r="O24730" s="5"/>
    </row>
    <row r="24731" spans="15:15" x14ac:dyDescent="0.3">
      <c r="O24731" s="5"/>
    </row>
    <row r="24732" spans="15:15" x14ac:dyDescent="0.3">
      <c r="O24732" s="5"/>
    </row>
    <row r="24733" spans="15:15" x14ac:dyDescent="0.3">
      <c r="O24733" s="5"/>
    </row>
    <row r="24734" spans="15:15" x14ac:dyDescent="0.3">
      <c r="O24734" s="5"/>
    </row>
    <row r="24735" spans="15:15" x14ac:dyDescent="0.3">
      <c r="O24735" s="5"/>
    </row>
    <row r="24736" spans="15:15" x14ac:dyDescent="0.3">
      <c r="O24736" s="5"/>
    </row>
    <row r="24737" spans="15:15" x14ac:dyDescent="0.3">
      <c r="O24737" s="5"/>
    </row>
    <row r="24738" spans="15:15" x14ac:dyDescent="0.3">
      <c r="O24738" s="5"/>
    </row>
    <row r="24739" spans="15:15" x14ac:dyDescent="0.3">
      <c r="O24739" s="5"/>
    </row>
    <row r="24740" spans="15:15" x14ac:dyDescent="0.3">
      <c r="O24740" s="5"/>
    </row>
    <row r="24741" spans="15:15" x14ac:dyDescent="0.3">
      <c r="O24741" s="5"/>
    </row>
    <row r="24742" spans="15:15" x14ac:dyDescent="0.3">
      <c r="O24742" s="5"/>
    </row>
    <row r="24743" spans="15:15" x14ac:dyDescent="0.3">
      <c r="O24743" s="5"/>
    </row>
    <row r="24744" spans="15:15" x14ac:dyDescent="0.3">
      <c r="O24744" s="5"/>
    </row>
    <row r="24745" spans="15:15" x14ac:dyDescent="0.3">
      <c r="O24745" s="5"/>
    </row>
    <row r="24746" spans="15:15" x14ac:dyDescent="0.3">
      <c r="O24746" s="5"/>
    </row>
    <row r="24747" spans="15:15" x14ac:dyDescent="0.3">
      <c r="O24747" s="5"/>
    </row>
    <row r="24748" spans="15:15" x14ac:dyDescent="0.3">
      <c r="O24748" s="5"/>
    </row>
    <row r="24749" spans="15:15" x14ac:dyDescent="0.3">
      <c r="O24749" s="5"/>
    </row>
    <row r="24750" spans="15:15" x14ac:dyDescent="0.3">
      <c r="O24750" s="5"/>
    </row>
    <row r="24751" spans="15:15" x14ac:dyDescent="0.3">
      <c r="O24751" s="5"/>
    </row>
    <row r="24752" spans="15:15" x14ac:dyDescent="0.3">
      <c r="O24752" s="5"/>
    </row>
    <row r="24753" spans="15:15" x14ac:dyDescent="0.3">
      <c r="O24753" s="5"/>
    </row>
    <row r="24754" spans="15:15" x14ac:dyDescent="0.3">
      <c r="O24754" s="5"/>
    </row>
    <row r="24755" spans="15:15" x14ac:dyDescent="0.3">
      <c r="O24755" s="5"/>
    </row>
    <row r="24756" spans="15:15" x14ac:dyDescent="0.3">
      <c r="O24756" s="5"/>
    </row>
    <row r="24757" spans="15:15" x14ac:dyDescent="0.3">
      <c r="O24757" s="5"/>
    </row>
    <row r="24758" spans="15:15" x14ac:dyDescent="0.3">
      <c r="O24758" s="5"/>
    </row>
    <row r="24759" spans="15:15" x14ac:dyDescent="0.3">
      <c r="O24759" s="5"/>
    </row>
    <row r="24760" spans="15:15" x14ac:dyDescent="0.3">
      <c r="O24760" s="5"/>
    </row>
    <row r="24761" spans="15:15" x14ac:dyDescent="0.3">
      <c r="O24761" s="5"/>
    </row>
    <row r="24762" spans="15:15" x14ac:dyDescent="0.3">
      <c r="O24762" s="5"/>
    </row>
    <row r="24763" spans="15:15" x14ac:dyDescent="0.3">
      <c r="O24763" s="5"/>
    </row>
    <row r="24764" spans="15:15" x14ac:dyDescent="0.3">
      <c r="O24764" s="5"/>
    </row>
    <row r="24765" spans="15:15" x14ac:dyDescent="0.3">
      <c r="O24765" s="5"/>
    </row>
    <row r="24766" spans="15:15" x14ac:dyDescent="0.3">
      <c r="O24766" s="5"/>
    </row>
    <row r="24767" spans="15:15" x14ac:dyDescent="0.3">
      <c r="O24767" s="5"/>
    </row>
    <row r="24768" spans="15:15" x14ac:dyDescent="0.3">
      <c r="O24768" s="5"/>
    </row>
    <row r="24769" spans="15:15" x14ac:dyDescent="0.3">
      <c r="O24769" s="5"/>
    </row>
    <row r="24770" spans="15:15" x14ac:dyDescent="0.3">
      <c r="O24770" s="5"/>
    </row>
    <row r="24771" spans="15:15" x14ac:dyDescent="0.3">
      <c r="O24771" s="5"/>
    </row>
    <row r="24772" spans="15:15" x14ac:dyDescent="0.3">
      <c r="O24772" s="5"/>
    </row>
    <row r="24773" spans="15:15" x14ac:dyDescent="0.3">
      <c r="O24773" s="5"/>
    </row>
    <row r="24774" spans="15:15" x14ac:dyDescent="0.3">
      <c r="O24774" s="5"/>
    </row>
    <row r="24775" spans="15:15" x14ac:dyDescent="0.3">
      <c r="O24775" s="5"/>
    </row>
    <row r="24776" spans="15:15" x14ac:dyDescent="0.3">
      <c r="O24776" s="5"/>
    </row>
    <row r="24777" spans="15:15" x14ac:dyDescent="0.3">
      <c r="O24777" s="5"/>
    </row>
    <row r="24778" spans="15:15" x14ac:dyDescent="0.3">
      <c r="O24778" s="5"/>
    </row>
    <row r="24779" spans="15:15" x14ac:dyDescent="0.3">
      <c r="O24779" s="5"/>
    </row>
    <row r="24780" spans="15:15" x14ac:dyDescent="0.3">
      <c r="O24780" s="5"/>
    </row>
    <row r="24781" spans="15:15" x14ac:dyDescent="0.3">
      <c r="O24781" s="5"/>
    </row>
    <row r="24782" spans="15:15" x14ac:dyDescent="0.3">
      <c r="O24782" s="5"/>
    </row>
    <row r="24783" spans="15:15" x14ac:dyDescent="0.3">
      <c r="O24783" s="5"/>
    </row>
    <row r="24784" spans="15:15" x14ac:dyDescent="0.3">
      <c r="O24784" s="5"/>
    </row>
    <row r="24785" spans="15:15" x14ac:dyDescent="0.3">
      <c r="O24785" s="5"/>
    </row>
    <row r="24786" spans="15:15" x14ac:dyDescent="0.3">
      <c r="O24786" s="5"/>
    </row>
    <row r="24787" spans="15:15" x14ac:dyDescent="0.3">
      <c r="O24787" s="5"/>
    </row>
    <row r="24788" spans="15:15" x14ac:dyDescent="0.3">
      <c r="O24788" s="5"/>
    </row>
    <row r="24789" spans="15:15" x14ac:dyDescent="0.3">
      <c r="O24789" s="5"/>
    </row>
    <row r="24790" spans="15:15" x14ac:dyDescent="0.3">
      <c r="O24790" s="5"/>
    </row>
    <row r="24791" spans="15:15" x14ac:dyDescent="0.3">
      <c r="O24791" s="5"/>
    </row>
    <row r="24792" spans="15:15" x14ac:dyDescent="0.3">
      <c r="O24792" s="5"/>
    </row>
    <row r="24793" spans="15:15" x14ac:dyDescent="0.3">
      <c r="O24793" s="5"/>
    </row>
    <row r="24794" spans="15:15" x14ac:dyDescent="0.3">
      <c r="O24794" s="5"/>
    </row>
    <row r="24795" spans="15:15" x14ac:dyDescent="0.3">
      <c r="O24795" s="5"/>
    </row>
    <row r="24796" spans="15:15" x14ac:dyDescent="0.3">
      <c r="O24796" s="5"/>
    </row>
    <row r="24797" spans="15:15" x14ac:dyDescent="0.3">
      <c r="O24797" s="5"/>
    </row>
    <row r="24798" spans="15:15" x14ac:dyDescent="0.3">
      <c r="O24798" s="5"/>
    </row>
    <row r="24799" spans="15:15" x14ac:dyDescent="0.3">
      <c r="O24799" s="5"/>
    </row>
    <row r="24800" spans="15:15" x14ac:dyDescent="0.3">
      <c r="O24800" s="5"/>
    </row>
    <row r="24801" spans="15:15" x14ac:dyDescent="0.3">
      <c r="O24801" s="5"/>
    </row>
    <row r="24802" spans="15:15" x14ac:dyDescent="0.3">
      <c r="O24802" s="5"/>
    </row>
    <row r="24803" spans="15:15" x14ac:dyDescent="0.3">
      <c r="O24803" s="5"/>
    </row>
    <row r="24804" spans="15:15" x14ac:dyDescent="0.3">
      <c r="O24804" s="5"/>
    </row>
    <row r="24805" spans="15:15" x14ac:dyDescent="0.3">
      <c r="O24805" s="5"/>
    </row>
    <row r="24806" spans="15:15" x14ac:dyDescent="0.3">
      <c r="O24806" s="5"/>
    </row>
    <row r="24807" spans="15:15" x14ac:dyDescent="0.3">
      <c r="O24807" s="5"/>
    </row>
    <row r="24808" spans="15:15" x14ac:dyDescent="0.3">
      <c r="O24808" s="5"/>
    </row>
    <row r="24809" spans="15:15" x14ac:dyDescent="0.3">
      <c r="O24809" s="5"/>
    </row>
    <row r="24810" spans="15:15" x14ac:dyDescent="0.3">
      <c r="O24810" s="5"/>
    </row>
    <row r="24811" spans="15:15" x14ac:dyDescent="0.3">
      <c r="O24811" s="5"/>
    </row>
    <row r="24812" spans="15:15" x14ac:dyDescent="0.3">
      <c r="O24812" s="5"/>
    </row>
    <row r="24813" spans="15:15" x14ac:dyDescent="0.3">
      <c r="O24813" s="5"/>
    </row>
    <row r="24814" spans="15:15" x14ac:dyDescent="0.3">
      <c r="O24814" s="5"/>
    </row>
    <row r="24815" spans="15:15" x14ac:dyDescent="0.3">
      <c r="O24815" s="5"/>
    </row>
    <row r="24816" spans="15:15" x14ac:dyDescent="0.3">
      <c r="O24816" s="5"/>
    </row>
    <row r="24817" spans="15:15" x14ac:dyDescent="0.3">
      <c r="O24817" s="5"/>
    </row>
    <row r="24818" spans="15:15" x14ac:dyDescent="0.3">
      <c r="O24818" s="5"/>
    </row>
    <row r="24819" spans="15:15" x14ac:dyDescent="0.3">
      <c r="O24819" s="5"/>
    </row>
    <row r="24820" spans="15:15" x14ac:dyDescent="0.3">
      <c r="O24820" s="5"/>
    </row>
    <row r="24821" spans="15:15" x14ac:dyDescent="0.3">
      <c r="O24821" s="5"/>
    </row>
    <row r="24822" spans="15:15" x14ac:dyDescent="0.3">
      <c r="O24822" s="5"/>
    </row>
    <row r="24823" spans="15:15" x14ac:dyDescent="0.3">
      <c r="O24823" s="5"/>
    </row>
    <row r="24824" spans="15:15" x14ac:dyDescent="0.3">
      <c r="O24824" s="5"/>
    </row>
    <row r="24825" spans="15:15" x14ac:dyDescent="0.3">
      <c r="O24825" s="5"/>
    </row>
    <row r="24826" spans="15:15" x14ac:dyDescent="0.3">
      <c r="O24826" s="5"/>
    </row>
    <row r="24827" spans="15:15" x14ac:dyDescent="0.3">
      <c r="O24827" s="5"/>
    </row>
    <row r="24828" spans="15:15" x14ac:dyDescent="0.3">
      <c r="O24828" s="5"/>
    </row>
    <row r="24829" spans="15:15" x14ac:dyDescent="0.3">
      <c r="O24829" s="5"/>
    </row>
    <row r="24830" spans="15:15" x14ac:dyDescent="0.3">
      <c r="O24830" s="5"/>
    </row>
    <row r="24831" spans="15:15" x14ac:dyDescent="0.3">
      <c r="O24831" s="5"/>
    </row>
    <row r="24832" spans="15:15" x14ac:dyDescent="0.3">
      <c r="O24832" s="5"/>
    </row>
    <row r="24833" spans="15:15" x14ac:dyDescent="0.3">
      <c r="O24833" s="5"/>
    </row>
    <row r="24834" spans="15:15" x14ac:dyDescent="0.3">
      <c r="O24834" s="5"/>
    </row>
    <row r="24835" spans="15:15" x14ac:dyDescent="0.3">
      <c r="O24835" s="5"/>
    </row>
    <row r="24836" spans="15:15" x14ac:dyDescent="0.3">
      <c r="O24836" s="5"/>
    </row>
    <row r="24837" spans="15:15" x14ac:dyDescent="0.3">
      <c r="O24837" s="5"/>
    </row>
    <row r="24838" spans="15:15" x14ac:dyDescent="0.3">
      <c r="O24838" s="5"/>
    </row>
    <row r="24839" spans="15:15" x14ac:dyDescent="0.3">
      <c r="O24839" s="5"/>
    </row>
    <row r="24840" spans="15:15" x14ac:dyDescent="0.3">
      <c r="O24840" s="5"/>
    </row>
    <row r="24841" spans="15:15" x14ac:dyDescent="0.3">
      <c r="O24841" s="5"/>
    </row>
    <row r="24842" spans="15:15" x14ac:dyDescent="0.3">
      <c r="O24842" s="5"/>
    </row>
    <row r="24843" spans="15:15" x14ac:dyDescent="0.3">
      <c r="O24843" s="5"/>
    </row>
    <row r="24844" spans="15:15" x14ac:dyDescent="0.3">
      <c r="O24844" s="5"/>
    </row>
    <row r="24845" spans="15:15" x14ac:dyDescent="0.3">
      <c r="O24845" s="5"/>
    </row>
    <row r="24846" spans="15:15" x14ac:dyDescent="0.3">
      <c r="O24846" s="5"/>
    </row>
    <row r="24847" spans="15:15" x14ac:dyDescent="0.3">
      <c r="O24847" s="5"/>
    </row>
    <row r="24848" spans="15:15" x14ac:dyDescent="0.3">
      <c r="O24848" s="5"/>
    </row>
    <row r="24849" spans="15:15" x14ac:dyDescent="0.3">
      <c r="O24849" s="5"/>
    </row>
    <row r="24850" spans="15:15" x14ac:dyDescent="0.3">
      <c r="O24850" s="5"/>
    </row>
    <row r="24851" spans="15:15" x14ac:dyDescent="0.3">
      <c r="O24851" s="5"/>
    </row>
    <row r="24852" spans="15:15" x14ac:dyDescent="0.3">
      <c r="O24852" s="5"/>
    </row>
    <row r="24853" spans="15:15" x14ac:dyDescent="0.3">
      <c r="O24853" s="5"/>
    </row>
    <row r="24854" spans="15:15" x14ac:dyDescent="0.3">
      <c r="O24854" s="5"/>
    </row>
    <row r="24855" spans="15:15" x14ac:dyDescent="0.3">
      <c r="O24855" s="5"/>
    </row>
    <row r="24856" spans="15:15" x14ac:dyDescent="0.3">
      <c r="O24856" s="5"/>
    </row>
    <row r="24857" spans="15:15" x14ac:dyDescent="0.3">
      <c r="O24857" s="5"/>
    </row>
    <row r="24858" spans="15:15" x14ac:dyDescent="0.3">
      <c r="O24858" s="5"/>
    </row>
    <row r="24859" spans="15:15" x14ac:dyDescent="0.3">
      <c r="O24859" s="5"/>
    </row>
    <row r="24860" spans="15:15" x14ac:dyDescent="0.3">
      <c r="O24860" s="5"/>
    </row>
    <row r="24861" spans="15:15" x14ac:dyDescent="0.3">
      <c r="O24861" s="5"/>
    </row>
    <row r="24862" spans="15:15" x14ac:dyDescent="0.3">
      <c r="O24862" s="5"/>
    </row>
    <row r="24863" spans="15:15" x14ac:dyDescent="0.3">
      <c r="O24863" s="5"/>
    </row>
    <row r="24864" spans="15:15" x14ac:dyDescent="0.3">
      <c r="O24864" s="5"/>
    </row>
    <row r="24865" spans="15:15" x14ac:dyDescent="0.3">
      <c r="O24865" s="5"/>
    </row>
    <row r="24866" spans="15:15" x14ac:dyDescent="0.3">
      <c r="O24866" s="5"/>
    </row>
    <row r="24867" spans="15:15" x14ac:dyDescent="0.3">
      <c r="O24867" s="5"/>
    </row>
    <row r="24868" spans="15:15" x14ac:dyDescent="0.3">
      <c r="O24868" s="5"/>
    </row>
    <row r="24869" spans="15:15" x14ac:dyDescent="0.3">
      <c r="O24869" s="5"/>
    </row>
    <row r="24870" spans="15:15" x14ac:dyDescent="0.3">
      <c r="O24870" s="5"/>
    </row>
    <row r="24871" spans="15:15" x14ac:dyDescent="0.3">
      <c r="O24871" s="5"/>
    </row>
    <row r="24872" spans="15:15" x14ac:dyDescent="0.3">
      <c r="O24872" s="5"/>
    </row>
    <row r="24873" spans="15:15" x14ac:dyDescent="0.3">
      <c r="O24873" s="5"/>
    </row>
    <row r="24874" spans="15:15" x14ac:dyDescent="0.3">
      <c r="O24874" s="5"/>
    </row>
    <row r="24875" spans="15:15" x14ac:dyDescent="0.3">
      <c r="O24875" s="5"/>
    </row>
    <row r="24876" spans="15:15" x14ac:dyDescent="0.3">
      <c r="O24876" s="5"/>
    </row>
    <row r="24877" spans="15:15" x14ac:dyDescent="0.3">
      <c r="O24877" s="5"/>
    </row>
    <row r="24878" spans="15:15" x14ac:dyDescent="0.3">
      <c r="O24878" s="5"/>
    </row>
    <row r="24879" spans="15:15" x14ac:dyDescent="0.3">
      <c r="O24879" s="5"/>
    </row>
    <row r="24880" spans="15:15" x14ac:dyDescent="0.3">
      <c r="O24880" s="5"/>
    </row>
    <row r="24881" spans="15:15" x14ac:dyDescent="0.3">
      <c r="O24881" s="5"/>
    </row>
    <row r="24882" spans="15:15" x14ac:dyDescent="0.3">
      <c r="O24882" s="5"/>
    </row>
    <row r="24883" spans="15:15" x14ac:dyDescent="0.3">
      <c r="O24883" s="5"/>
    </row>
    <row r="24884" spans="15:15" x14ac:dyDescent="0.3">
      <c r="O24884" s="5"/>
    </row>
    <row r="24885" spans="15:15" x14ac:dyDescent="0.3">
      <c r="O24885" s="5"/>
    </row>
    <row r="24886" spans="15:15" x14ac:dyDescent="0.3">
      <c r="O24886" s="5"/>
    </row>
    <row r="24887" spans="15:15" x14ac:dyDescent="0.3">
      <c r="O24887" s="5"/>
    </row>
    <row r="24888" spans="15:15" x14ac:dyDescent="0.3">
      <c r="O24888" s="5"/>
    </row>
    <row r="24889" spans="15:15" x14ac:dyDescent="0.3">
      <c r="O24889" s="5"/>
    </row>
    <row r="24890" spans="15:15" x14ac:dyDescent="0.3">
      <c r="O24890" s="5"/>
    </row>
    <row r="24891" spans="15:15" x14ac:dyDescent="0.3">
      <c r="O24891" s="5"/>
    </row>
    <row r="24892" spans="15:15" x14ac:dyDescent="0.3">
      <c r="O24892" s="5"/>
    </row>
    <row r="24893" spans="15:15" x14ac:dyDescent="0.3">
      <c r="O24893" s="5"/>
    </row>
    <row r="24894" spans="15:15" x14ac:dyDescent="0.3">
      <c r="O24894" s="5"/>
    </row>
    <row r="24895" spans="15:15" x14ac:dyDescent="0.3">
      <c r="O24895" s="5"/>
    </row>
    <row r="24896" spans="15:15" x14ac:dyDescent="0.3">
      <c r="O24896" s="5"/>
    </row>
    <row r="24897" spans="15:15" x14ac:dyDescent="0.3">
      <c r="O24897" s="5"/>
    </row>
    <row r="24898" spans="15:15" x14ac:dyDescent="0.3">
      <c r="O24898" s="5"/>
    </row>
    <row r="24899" spans="15:15" x14ac:dyDescent="0.3">
      <c r="O24899" s="5"/>
    </row>
    <row r="24900" spans="15:15" x14ac:dyDescent="0.3">
      <c r="O24900" s="5"/>
    </row>
    <row r="24901" spans="15:15" x14ac:dyDescent="0.3">
      <c r="O24901" s="5"/>
    </row>
    <row r="24902" spans="15:15" x14ac:dyDescent="0.3">
      <c r="O24902" s="5"/>
    </row>
    <row r="24903" spans="15:15" x14ac:dyDescent="0.3">
      <c r="O24903" s="5"/>
    </row>
    <row r="24904" spans="15:15" x14ac:dyDescent="0.3">
      <c r="O24904" s="5"/>
    </row>
    <row r="24905" spans="15:15" x14ac:dyDescent="0.3">
      <c r="O24905" s="5"/>
    </row>
    <row r="24906" spans="15:15" x14ac:dyDescent="0.3">
      <c r="O24906" s="5"/>
    </row>
    <row r="24907" spans="15:15" x14ac:dyDescent="0.3">
      <c r="O24907" s="5"/>
    </row>
    <row r="24908" spans="15:15" x14ac:dyDescent="0.3">
      <c r="O24908" s="5"/>
    </row>
    <row r="24909" spans="15:15" x14ac:dyDescent="0.3">
      <c r="O24909" s="5"/>
    </row>
    <row r="24910" spans="15:15" x14ac:dyDescent="0.3">
      <c r="O24910" s="5"/>
    </row>
    <row r="24911" spans="15:15" x14ac:dyDescent="0.3">
      <c r="O24911" s="5"/>
    </row>
    <row r="24912" spans="15:15" x14ac:dyDescent="0.3">
      <c r="O24912" s="5"/>
    </row>
    <row r="24913" spans="15:15" x14ac:dyDescent="0.3">
      <c r="O24913" s="5"/>
    </row>
    <row r="24914" spans="15:15" x14ac:dyDescent="0.3">
      <c r="O24914" s="5"/>
    </row>
    <row r="24915" spans="15:15" x14ac:dyDescent="0.3">
      <c r="O24915" s="5"/>
    </row>
    <row r="24916" spans="15:15" x14ac:dyDescent="0.3">
      <c r="O24916" s="5"/>
    </row>
    <row r="24917" spans="15:15" x14ac:dyDescent="0.3">
      <c r="O24917" s="5"/>
    </row>
    <row r="24918" spans="15:15" x14ac:dyDescent="0.3">
      <c r="O24918" s="5"/>
    </row>
    <row r="24919" spans="15:15" x14ac:dyDescent="0.3">
      <c r="O24919" s="5"/>
    </row>
    <row r="24920" spans="15:15" x14ac:dyDescent="0.3">
      <c r="O24920" s="5"/>
    </row>
    <row r="24921" spans="15:15" x14ac:dyDescent="0.3">
      <c r="O24921" s="5"/>
    </row>
    <row r="24922" spans="15:15" x14ac:dyDescent="0.3">
      <c r="O24922" s="5"/>
    </row>
    <row r="24923" spans="15:15" x14ac:dyDescent="0.3">
      <c r="O24923" s="5"/>
    </row>
    <row r="24924" spans="15:15" x14ac:dyDescent="0.3">
      <c r="O24924" s="5"/>
    </row>
    <row r="24925" spans="15:15" x14ac:dyDescent="0.3">
      <c r="O24925" s="5"/>
    </row>
    <row r="24926" spans="15:15" x14ac:dyDescent="0.3">
      <c r="O24926" s="5"/>
    </row>
    <row r="24927" spans="15:15" x14ac:dyDescent="0.3">
      <c r="O24927" s="5"/>
    </row>
    <row r="24928" spans="15:15" x14ac:dyDescent="0.3">
      <c r="O24928" s="5"/>
    </row>
    <row r="24929" spans="15:15" x14ac:dyDescent="0.3">
      <c r="O24929" s="5"/>
    </row>
    <row r="24930" spans="15:15" x14ac:dyDescent="0.3">
      <c r="O24930" s="5"/>
    </row>
    <row r="24931" spans="15:15" x14ac:dyDescent="0.3">
      <c r="O24931" s="5"/>
    </row>
    <row r="24932" spans="15:15" x14ac:dyDescent="0.3">
      <c r="O24932" s="5"/>
    </row>
    <row r="24933" spans="15:15" x14ac:dyDescent="0.3">
      <c r="O24933" s="5"/>
    </row>
    <row r="24934" spans="15:15" x14ac:dyDescent="0.3">
      <c r="O24934" s="5"/>
    </row>
    <row r="24935" spans="15:15" x14ac:dyDescent="0.3">
      <c r="O24935" s="5"/>
    </row>
    <row r="24936" spans="15:15" x14ac:dyDescent="0.3">
      <c r="O24936" s="5"/>
    </row>
    <row r="24937" spans="15:15" x14ac:dyDescent="0.3">
      <c r="O24937" s="5"/>
    </row>
    <row r="24938" spans="15:15" x14ac:dyDescent="0.3">
      <c r="O24938" s="5"/>
    </row>
    <row r="24939" spans="15:15" x14ac:dyDescent="0.3">
      <c r="O24939" s="5"/>
    </row>
    <row r="24940" spans="15:15" x14ac:dyDescent="0.3">
      <c r="O24940" s="5"/>
    </row>
    <row r="24941" spans="15:15" x14ac:dyDescent="0.3">
      <c r="O24941" s="5"/>
    </row>
    <row r="24942" spans="15:15" x14ac:dyDescent="0.3">
      <c r="O24942" s="5"/>
    </row>
    <row r="24943" spans="15:15" x14ac:dyDescent="0.3">
      <c r="O24943" s="5"/>
    </row>
    <row r="24944" spans="15:15" x14ac:dyDescent="0.3">
      <c r="O24944" s="5"/>
    </row>
    <row r="24945" spans="15:15" x14ac:dyDescent="0.3">
      <c r="O24945" s="5"/>
    </row>
    <row r="24946" spans="15:15" x14ac:dyDescent="0.3">
      <c r="O24946" s="5"/>
    </row>
    <row r="24947" spans="15:15" x14ac:dyDescent="0.3">
      <c r="O24947" s="5"/>
    </row>
    <row r="24948" spans="15:15" x14ac:dyDescent="0.3">
      <c r="O24948" s="5"/>
    </row>
    <row r="24949" spans="15:15" x14ac:dyDescent="0.3">
      <c r="O24949" s="5"/>
    </row>
    <row r="24950" spans="15:15" x14ac:dyDescent="0.3">
      <c r="O24950" s="5"/>
    </row>
    <row r="24951" spans="15:15" x14ac:dyDescent="0.3">
      <c r="O24951" s="5"/>
    </row>
    <row r="24952" spans="15:15" x14ac:dyDescent="0.3">
      <c r="O24952" s="5"/>
    </row>
    <row r="24953" spans="15:15" x14ac:dyDescent="0.3">
      <c r="O24953" s="5"/>
    </row>
    <row r="24954" spans="15:15" x14ac:dyDescent="0.3">
      <c r="O24954" s="5"/>
    </row>
    <row r="24955" spans="15:15" x14ac:dyDescent="0.3">
      <c r="O24955" s="5"/>
    </row>
    <row r="24956" spans="15:15" x14ac:dyDescent="0.3">
      <c r="O24956" s="5"/>
    </row>
    <row r="24957" spans="15:15" x14ac:dyDescent="0.3">
      <c r="O24957" s="5"/>
    </row>
    <row r="24958" spans="15:15" x14ac:dyDescent="0.3">
      <c r="O24958" s="5"/>
    </row>
    <row r="24959" spans="15:15" x14ac:dyDescent="0.3">
      <c r="O24959" s="5"/>
    </row>
    <row r="24960" spans="15:15" x14ac:dyDescent="0.3">
      <c r="O24960" s="5"/>
    </row>
    <row r="24961" spans="15:15" x14ac:dyDescent="0.3">
      <c r="O24961" s="5"/>
    </row>
    <row r="24962" spans="15:15" x14ac:dyDescent="0.3">
      <c r="O24962" s="5"/>
    </row>
    <row r="24963" spans="15:15" x14ac:dyDescent="0.3">
      <c r="O24963" s="5"/>
    </row>
    <row r="24964" spans="15:15" x14ac:dyDescent="0.3">
      <c r="O24964" s="5"/>
    </row>
    <row r="24965" spans="15:15" x14ac:dyDescent="0.3">
      <c r="O24965" s="5"/>
    </row>
    <row r="24966" spans="15:15" x14ac:dyDescent="0.3">
      <c r="O24966" s="5"/>
    </row>
    <row r="24967" spans="15:15" x14ac:dyDescent="0.3">
      <c r="O24967" s="5"/>
    </row>
    <row r="24968" spans="15:15" x14ac:dyDescent="0.3">
      <c r="O24968" s="5"/>
    </row>
    <row r="24969" spans="15:15" x14ac:dyDescent="0.3">
      <c r="O24969" s="5"/>
    </row>
    <row r="24970" spans="15:15" x14ac:dyDescent="0.3">
      <c r="O24970" s="5"/>
    </row>
    <row r="24971" spans="15:15" x14ac:dyDescent="0.3">
      <c r="O24971" s="5"/>
    </row>
    <row r="24972" spans="15:15" x14ac:dyDescent="0.3">
      <c r="O24972" s="5"/>
    </row>
    <row r="24973" spans="15:15" x14ac:dyDescent="0.3">
      <c r="O24973" s="5"/>
    </row>
    <row r="24974" spans="15:15" x14ac:dyDescent="0.3">
      <c r="O24974" s="5"/>
    </row>
    <row r="24975" spans="15:15" x14ac:dyDescent="0.3">
      <c r="O24975" s="5"/>
    </row>
    <row r="24976" spans="15:15" x14ac:dyDescent="0.3">
      <c r="O24976" s="5"/>
    </row>
    <row r="24977" spans="15:15" x14ac:dyDescent="0.3">
      <c r="O24977" s="5"/>
    </row>
    <row r="24978" spans="15:15" x14ac:dyDescent="0.3">
      <c r="O24978" s="5"/>
    </row>
    <row r="24979" spans="15:15" x14ac:dyDescent="0.3">
      <c r="O24979" s="5"/>
    </row>
    <row r="24980" spans="15:15" x14ac:dyDescent="0.3">
      <c r="O24980" s="5"/>
    </row>
    <row r="24981" spans="15:15" x14ac:dyDescent="0.3">
      <c r="O24981" s="5"/>
    </row>
    <row r="24982" spans="15:15" x14ac:dyDescent="0.3">
      <c r="O24982" s="5"/>
    </row>
    <row r="24983" spans="15:15" x14ac:dyDescent="0.3">
      <c r="O24983" s="5"/>
    </row>
    <row r="24984" spans="15:15" x14ac:dyDescent="0.3">
      <c r="O24984" s="5"/>
    </row>
    <row r="24985" spans="15:15" x14ac:dyDescent="0.3">
      <c r="O24985" s="5"/>
    </row>
    <row r="24986" spans="15:15" x14ac:dyDescent="0.3">
      <c r="O24986" s="5"/>
    </row>
    <row r="24987" spans="15:15" x14ac:dyDescent="0.3">
      <c r="O24987" s="5"/>
    </row>
    <row r="24988" spans="15:15" x14ac:dyDescent="0.3">
      <c r="O24988" s="5"/>
    </row>
    <row r="24989" spans="15:15" x14ac:dyDescent="0.3">
      <c r="O24989" s="5"/>
    </row>
    <row r="24990" spans="15:15" x14ac:dyDescent="0.3">
      <c r="O24990" s="5"/>
    </row>
    <row r="24991" spans="15:15" x14ac:dyDescent="0.3">
      <c r="O24991" s="5"/>
    </row>
    <row r="24992" spans="15:15" x14ac:dyDescent="0.3">
      <c r="O24992" s="5"/>
    </row>
    <row r="24993" spans="15:15" x14ac:dyDescent="0.3">
      <c r="O24993" s="5"/>
    </row>
    <row r="24994" spans="15:15" x14ac:dyDescent="0.3">
      <c r="O24994" s="5"/>
    </row>
    <row r="24995" spans="15:15" x14ac:dyDescent="0.3">
      <c r="O24995" s="5"/>
    </row>
    <row r="24996" spans="15:15" x14ac:dyDescent="0.3">
      <c r="O24996" s="5"/>
    </row>
    <row r="24997" spans="15:15" x14ac:dyDescent="0.3">
      <c r="O24997" s="5"/>
    </row>
    <row r="24998" spans="15:15" x14ac:dyDescent="0.3">
      <c r="O24998" s="5"/>
    </row>
    <row r="24999" spans="15:15" x14ac:dyDescent="0.3">
      <c r="O24999" s="5"/>
    </row>
    <row r="25000" spans="15:15" x14ac:dyDescent="0.3">
      <c r="O25000" s="5"/>
    </row>
    <row r="25001" spans="15:15" x14ac:dyDescent="0.3">
      <c r="O25001" s="5"/>
    </row>
    <row r="25002" spans="15:15" x14ac:dyDescent="0.3">
      <c r="O25002" s="5"/>
    </row>
    <row r="25003" spans="15:15" x14ac:dyDescent="0.3">
      <c r="O25003" s="5"/>
    </row>
    <row r="25004" spans="15:15" x14ac:dyDescent="0.3">
      <c r="O25004" s="5"/>
    </row>
    <row r="25005" spans="15:15" x14ac:dyDescent="0.3">
      <c r="O25005" s="5"/>
    </row>
    <row r="25006" spans="15:15" x14ac:dyDescent="0.3">
      <c r="O25006" s="5"/>
    </row>
    <row r="25007" spans="15:15" x14ac:dyDescent="0.3">
      <c r="O25007" s="5"/>
    </row>
    <row r="25008" spans="15:15" x14ac:dyDescent="0.3">
      <c r="O25008" s="5"/>
    </row>
    <row r="25009" spans="15:15" x14ac:dyDescent="0.3">
      <c r="O25009" s="5"/>
    </row>
    <row r="25010" spans="15:15" x14ac:dyDescent="0.3">
      <c r="O25010" s="5"/>
    </row>
    <row r="25011" spans="15:15" x14ac:dyDescent="0.3">
      <c r="O25011" s="5"/>
    </row>
    <row r="25012" spans="15:15" x14ac:dyDescent="0.3">
      <c r="O25012" s="5"/>
    </row>
    <row r="25013" spans="15:15" x14ac:dyDescent="0.3">
      <c r="O25013" s="5"/>
    </row>
    <row r="25014" spans="15:15" x14ac:dyDescent="0.3">
      <c r="O25014" s="5"/>
    </row>
    <row r="25015" spans="15:15" x14ac:dyDescent="0.3">
      <c r="O25015" s="5"/>
    </row>
    <row r="25016" spans="15:15" x14ac:dyDescent="0.3">
      <c r="O25016" s="5"/>
    </row>
    <row r="25017" spans="15:15" x14ac:dyDescent="0.3">
      <c r="O25017" s="5"/>
    </row>
    <row r="25018" spans="15:15" x14ac:dyDescent="0.3">
      <c r="O25018" s="5"/>
    </row>
    <row r="25019" spans="15:15" x14ac:dyDescent="0.3">
      <c r="O25019" s="5"/>
    </row>
    <row r="25020" spans="15:15" x14ac:dyDescent="0.3">
      <c r="O25020" s="5"/>
    </row>
    <row r="25021" spans="15:15" x14ac:dyDescent="0.3">
      <c r="O25021" s="5"/>
    </row>
    <row r="25022" spans="15:15" x14ac:dyDescent="0.3">
      <c r="O25022" s="5"/>
    </row>
    <row r="25023" spans="15:15" x14ac:dyDescent="0.3">
      <c r="O25023" s="5"/>
    </row>
    <row r="25024" spans="15:15" x14ac:dyDescent="0.3">
      <c r="O25024" s="5"/>
    </row>
    <row r="25025" spans="15:15" x14ac:dyDescent="0.3">
      <c r="O25025" s="5"/>
    </row>
    <row r="25026" spans="15:15" x14ac:dyDescent="0.3">
      <c r="O25026" s="5"/>
    </row>
    <row r="25027" spans="15:15" x14ac:dyDescent="0.3">
      <c r="O25027" s="5"/>
    </row>
    <row r="25028" spans="15:15" x14ac:dyDescent="0.3">
      <c r="O25028" s="5"/>
    </row>
    <row r="25029" spans="15:15" x14ac:dyDescent="0.3">
      <c r="O25029" s="5"/>
    </row>
    <row r="25030" spans="15:15" x14ac:dyDescent="0.3">
      <c r="O25030" s="5"/>
    </row>
    <row r="25031" spans="15:15" x14ac:dyDescent="0.3">
      <c r="O25031" s="5"/>
    </row>
    <row r="25032" spans="15:15" x14ac:dyDescent="0.3">
      <c r="O25032" s="5"/>
    </row>
    <row r="25033" spans="15:15" x14ac:dyDescent="0.3">
      <c r="O25033" s="5"/>
    </row>
    <row r="25034" spans="15:15" x14ac:dyDescent="0.3">
      <c r="O25034" s="5"/>
    </row>
    <row r="25035" spans="15:15" x14ac:dyDescent="0.3">
      <c r="O25035" s="5"/>
    </row>
    <row r="25036" spans="15:15" x14ac:dyDescent="0.3">
      <c r="O25036" s="5"/>
    </row>
    <row r="25037" spans="15:15" x14ac:dyDescent="0.3">
      <c r="O25037" s="5"/>
    </row>
    <row r="25038" spans="15:15" x14ac:dyDescent="0.3">
      <c r="O25038" s="5"/>
    </row>
    <row r="25039" spans="15:15" x14ac:dyDescent="0.3">
      <c r="O25039" s="5"/>
    </row>
    <row r="25040" spans="15:15" x14ac:dyDescent="0.3">
      <c r="O25040" s="5"/>
    </row>
    <row r="25041" spans="15:15" x14ac:dyDescent="0.3">
      <c r="O25041" s="5"/>
    </row>
    <row r="25042" spans="15:15" x14ac:dyDescent="0.3">
      <c r="O25042" s="5"/>
    </row>
    <row r="25043" spans="15:15" x14ac:dyDescent="0.3">
      <c r="O25043" s="5"/>
    </row>
    <row r="25044" spans="15:15" x14ac:dyDescent="0.3">
      <c r="O25044" s="5"/>
    </row>
    <row r="25045" spans="15:15" x14ac:dyDescent="0.3">
      <c r="O25045" s="5"/>
    </row>
    <row r="25046" spans="15:15" x14ac:dyDescent="0.3">
      <c r="O25046" s="5"/>
    </row>
    <row r="25047" spans="15:15" x14ac:dyDescent="0.3">
      <c r="O25047" s="5"/>
    </row>
    <row r="25048" spans="15:15" x14ac:dyDescent="0.3">
      <c r="O25048" s="5"/>
    </row>
    <row r="25049" spans="15:15" x14ac:dyDescent="0.3">
      <c r="O25049" s="5"/>
    </row>
    <row r="25050" spans="15:15" x14ac:dyDescent="0.3">
      <c r="O25050" s="5"/>
    </row>
    <row r="25051" spans="15:15" x14ac:dyDescent="0.3">
      <c r="O25051" s="5"/>
    </row>
    <row r="25052" spans="15:15" x14ac:dyDescent="0.3">
      <c r="O25052" s="5"/>
    </row>
    <row r="25053" spans="15:15" x14ac:dyDescent="0.3">
      <c r="O25053" s="5"/>
    </row>
    <row r="25054" spans="15:15" x14ac:dyDescent="0.3">
      <c r="O25054" s="5"/>
    </row>
    <row r="25055" spans="15:15" x14ac:dyDescent="0.3">
      <c r="O25055" s="5"/>
    </row>
    <row r="25056" spans="15:15" x14ac:dyDescent="0.3">
      <c r="O25056" s="5"/>
    </row>
    <row r="25057" spans="15:15" x14ac:dyDescent="0.3">
      <c r="O25057" s="5"/>
    </row>
    <row r="25058" spans="15:15" x14ac:dyDescent="0.3">
      <c r="O25058" s="5"/>
    </row>
    <row r="25059" spans="15:15" x14ac:dyDescent="0.3">
      <c r="O25059" s="5"/>
    </row>
    <row r="25060" spans="15:15" x14ac:dyDescent="0.3">
      <c r="O25060" s="5"/>
    </row>
    <row r="25061" spans="15:15" x14ac:dyDescent="0.3">
      <c r="O25061" s="5"/>
    </row>
    <row r="25062" spans="15:15" x14ac:dyDescent="0.3">
      <c r="O25062" s="5"/>
    </row>
    <row r="25063" spans="15:15" x14ac:dyDescent="0.3">
      <c r="O25063" s="5"/>
    </row>
    <row r="25064" spans="15:15" x14ac:dyDescent="0.3">
      <c r="O25064" s="5"/>
    </row>
    <row r="25065" spans="15:15" x14ac:dyDescent="0.3">
      <c r="O25065" s="5"/>
    </row>
    <row r="25066" spans="15:15" x14ac:dyDescent="0.3">
      <c r="O25066" s="5"/>
    </row>
    <row r="25067" spans="15:15" x14ac:dyDescent="0.3">
      <c r="O25067" s="5"/>
    </row>
    <row r="25068" spans="15:15" x14ac:dyDescent="0.3">
      <c r="O25068" s="5"/>
    </row>
    <row r="25069" spans="15:15" x14ac:dyDescent="0.3">
      <c r="O25069" s="5"/>
    </row>
    <row r="25070" spans="15:15" x14ac:dyDescent="0.3">
      <c r="O25070" s="5"/>
    </row>
    <row r="25071" spans="15:15" x14ac:dyDescent="0.3">
      <c r="O25071" s="5"/>
    </row>
    <row r="25072" spans="15:15" x14ac:dyDescent="0.3">
      <c r="O25072" s="5"/>
    </row>
    <row r="25073" spans="15:15" x14ac:dyDescent="0.3">
      <c r="O25073" s="5"/>
    </row>
    <row r="25074" spans="15:15" x14ac:dyDescent="0.3">
      <c r="O25074" s="5"/>
    </row>
    <row r="25075" spans="15:15" x14ac:dyDescent="0.3">
      <c r="O25075" s="5"/>
    </row>
    <row r="25076" spans="15:15" x14ac:dyDescent="0.3">
      <c r="O25076" s="5"/>
    </row>
    <row r="25077" spans="15:15" x14ac:dyDescent="0.3">
      <c r="O25077" s="5"/>
    </row>
    <row r="25078" spans="15:15" x14ac:dyDescent="0.3">
      <c r="O25078" s="5"/>
    </row>
    <row r="25079" spans="15:15" x14ac:dyDescent="0.3">
      <c r="O25079" s="5"/>
    </row>
    <row r="25080" spans="15:15" x14ac:dyDescent="0.3">
      <c r="O25080" s="5"/>
    </row>
    <row r="25081" spans="15:15" x14ac:dyDescent="0.3">
      <c r="O25081" s="5"/>
    </row>
    <row r="25082" spans="15:15" x14ac:dyDescent="0.3">
      <c r="O25082" s="5"/>
    </row>
    <row r="25083" spans="15:15" x14ac:dyDescent="0.3">
      <c r="O25083" s="5"/>
    </row>
    <row r="25084" spans="15:15" x14ac:dyDescent="0.3">
      <c r="O25084" s="5"/>
    </row>
    <row r="25085" spans="15:15" x14ac:dyDescent="0.3">
      <c r="O25085" s="5"/>
    </row>
    <row r="25086" spans="15:15" x14ac:dyDescent="0.3">
      <c r="O25086" s="5"/>
    </row>
    <row r="25087" spans="15:15" x14ac:dyDescent="0.3">
      <c r="O25087" s="5"/>
    </row>
    <row r="25088" spans="15:15" x14ac:dyDescent="0.3">
      <c r="O25088" s="5"/>
    </row>
    <row r="25089" spans="15:15" x14ac:dyDescent="0.3">
      <c r="O25089" s="5"/>
    </row>
    <row r="25090" spans="15:15" x14ac:dyDescent="0.3">
      <c r="O25090" s="5"/>
    </row>
    <row r="25091" spans="15:15" x14ac:dyDescent="0.3">
      <c r="O25091" s="5"/>
    </row>
    <row r="25092" spans="15:15" x14ac:dyDescent="0.3">
      <c r="O25092" s="5"/>
    </row>
    <row r="25093" spans="15:15" x14ac:dyDescent="0.3">
      <c r="O25093" s="5"/>
    </row>
    <row r="25094" spans="15:15" x14ac:dyDescent="0.3">
      <c r="O25094" s="5"/>
    </row>
    <row r="25095" spans="15:15" x14ac:dyDescent="0.3">
      <c r="O25095" s="5"/>
    </row>
    <row r="25096" spans="15:15" x14ac:dyDescent="0.3">
      <c r="O25096" s="5"/>
    </row>
    <row r="25097" spans="15:15" x14ac:dyDescent="0.3">
      <c r="O25097" s="5"/>
    </row>
    <row r="25098" spans="15:15" x14ac:dyDescent="0.3">
      <c r="O25098" s="5"/>
    </row>
    <row r="25099" spans="15:15" x14ac:dyDescent="0.3">
      <c r="O25099" s="5"/>
    </row>
    <row r="25100" spans="15:15" x14ac:dyDescent="0.3">
      <c r="O25100" s="5"/>
    </row>
    <row r="25101" spans="15:15" x14ac:dyDescent="0.3">
      <c r="O25101" s="5"/>
    </row>
    <row r="25102" spans="15:15" x14ac:dyDescent="0.3">
      <c r="O25102" s="5"/>
    </row>
    <row r="25103" spans="15:15" x14ac:dyDescent="0.3">
      <c r="O25103" s="5"/>
    </row>
    <row r="25104" spans="15:15" x14ac:dyDescent="0.3">
      <c r="O25104" s="5"/>
    </row>
    <row r="25105" spans="15:15" x14ac:dyDescent="0.3">
      <c r="O25105" s="5"/>
    </row>
    <row r="25106" spans="15:15" x14ac:dyDescent="0.3">
      <c r="O25106" s="5"/>
    </row>
    <row r="25107" spans="15:15" x14ac:dyDescent="0.3">
      <c r="O25107" s="5"/>
    </row>
    <row r="25108" spans="15:15" x14ac:dyDescent="0.3">
      <c r="O25108" s="5"/>
    </row>
    <row r="25109" spans="15:15" x14ac:dyDescent="0.3">
      <c r="O25109" s="5"/>
    </row>
    <row r="25110" spans="15:15" x14ac:dyDescent="0.3">
      <c r="O25110" s="5"/>
    </row>
    <row r="25111" spans="15:15" x14ac:dyDescent="0.3">
      <c r="O25111" s="5"/>
    </row>
    <row r="25112" spans="15:15" x14ac:dyDescent="0.3">
      <c r="O25112" s="5"/>
    </row>
    <row r="25113" spans="15:15" x14ac:dyDescent="0.3">
      <c r="O25113" s="5"/>
    </row>
    <row r="25114" spans="15:15" x14ac:dyDescent="0.3">
      <c r="O25114" s="5"/>
    </row>
    <row r="25115" spans="15:15" x14ac:dyDescent="0.3">
      <c r="O25115" s="5"/>
    </row>
    <row r="25116" spans="15:15" x14ac:dyDescent="0.3">
      <c r="O25116" s="5"/>
    </row>
    <row r="25117" spans="15:15" x14ac:dyDescent="0.3">
      <c r="O25117" s="5"/>
    </row>
    <row r="25118" spans="15:15" x14ac:dyDescent="0.3">
      <c r="O25118" s="5"/>
    </row>
    <row r="25119" spans="15:15" x14ac:dyDescent="0.3">
      <c r="O25119" s="5"/>
    </row>
    <row r="25120" spans="15:15" x14ac:dyDescent="0.3">
      <c r="O25120" s="5"/>
    </row>
    <row r="25121" spans="15:15" x14ac:dyDescent="0.3">
      <c r="O25121" s="5"/>
    </row>
    <row r="25122" spans="15:15" x14ac:dyDescent="0.3">
      <c r="O25122" s="5"/>
    </row>
    <row r="25123" spans="15:15" x14ac:dyDescent="0.3">
      <c r="O25123" s="5"/>
    </row>
    <row r="25124" spans="15:15" x14ac:dyDescent="0.3">
      <c r="O25124" s="5"/>
    </row>
    <row r="25125" spans="15:15" x14ac:dyDescent="0.3">
      <c r="O25125" s="5"/>
    </row>
    <row r="25126" spans="15:15" x14ac:dyDescent="0.3">
      <c r="O25126" s="5"/>
    </row>
    <row r="25127" spans="15:15" x14ac:dyDescent="0.3">
      <c r="O25127" s="5"/>
    </row>
    <row r="25128" spans="15:15" x14ac:dyDescent="0.3">
      <c r="O25128" s="5"/>
    </row>
    <row r="25129" spans="15:15" x14ac:dyDescent="0.3">
      <c r="O25129" s="5"/>
    </row>
    <row r="25130" spans="15:15" x14ac:dyDescent="0.3">
      <c r="O25130" s="5"/>
    </row>
    <row r="25131" spans="15:15" x14ac:dyDescent="0.3">
      <c r="O25131" s="5"/>
    </row>
    <row r="25132" spans="15:15" x14ac:dyDescent="0.3">
      <c r="O25132" s="5"/>
    </row>
    <row r="25133" spans="15:15" x14ac:dyDescent="0.3">
      <c r="O25133" s="5"/>
    </row>
    <row r="25134" spans="15:15" x14ac:dyDescent="0.3">
      <c r="O25134" s="5"/>
    </row>
    <row r="25135" spans="15:15" x14ac:dyDescent="0.3">
      <c r="O25135" s="5"/>
    </row>
    <row r="25136" spans="15:15" x14ac:dyDescent="0.3">
      <c r="O25136" s="5"/>
    </row>
    <row r="25137" spans="15:15" x14ac:dyDescent="0.3">
      <c r="O25137" s="5"/>
    </row>
    <row r="25138" spans="15:15" x14ac:dyDescent="0.3">
      <c r="O25138" s="5"/>
    </row>
    <row r="25139" spans="15:15" x14ac:dyDescent="0.3">
      <c r="O25139" s="5"/>
    </row>
    <row r="25140" spans="15:15" x14ac:dyDescent="0.3">
      <c r="O25140" s="5"/>
    </row>
    <row r="25141" spans="15:15" x14ac:dyDescent="0.3">
      <c r="O25141" s="5"/>
    </row>
    <row r="25142" spans="15:15" x14ac:dyDescent="0.3">
      <c r="O25142" s="5"/>
    </row>
    <row r="25143" spans="15:15" x14ac:dyDescent="0.3">
      <c r="O25143" s="5"/>
    </row>
    <row r="25144" spans="15:15" x14ac:dyDescent="0.3">
      <c r="O25144" s="5"/>
    </row>
    <row r="25145" spans="15:15" x14ac:dyDescent="0.3">
      <c r="O25145" s="5"/>
    </row>
    <row r="25146" spans="15:15" x14ac:dyDescent="0.3">
      <c r="O25146" s="5"/>
    </row>
    <row r="25147" spans="15:15" x14ac:dyDescent="0.3">
      <c r="O25147" s="5"/>
    </row>
    <row r="25148" spans="15:15" x14ac:dyDescent="0.3">
      <c r="O25148" s="5"/>
    </row>
    <row r="25149" spans="15:15" x14ac:dyDescent="0.3">
      <c r="O25149" s="5"/>
    </row>
    <row r="25150" spans="15:15" x14ac:dyDescent="0.3">
      <c r="O25150" s="5"/>
    </row>
    <row r="25151" spans="15:15" x14ac:dyDescent="0.3">
      <c r="O25151" s="5"/>
    </row>
    <row r="25152" spans="15:15" x14ac:dyDescent="0.3">
      <c r="O25152" s="5"/>
    </row>
    <row r="25153" spans="15:15" x14ac:dyDescent="0.3">
      <c r="O25153" s="5"/>
    </row>
    <row r="25154" spans="15:15" x14ac:dyDescent="0.3">
      <c r="O25154" s="5"/>
    </row>
    <row r="25155" spans="15:15" x14ac:dyDescent="0.3">
      <c r="O25155" s="5"/>
    </row>
    <row r="25156" spans="15:15" x14ac:dyDescent="0.3">
      <c r="O25156" s="5"/>
    </row>
    <row r="25157" spans="15:15" x14ac:dyDescent="0.3">
      <c r="O25157" s="5"/>
    </row>
    <row r="25158" spans="15:15" x14ac:dyDescent="0.3">
      <c r="O25158" s="5"/>
    </row>
    <row r="25159" spans="15:15" x14ac:dyDescent="0.3">
      <c r="O25159" s="5"/>
    </row>
    <row r="25160" spans="15:15" x14ac:dyDescent="0.3">
      <c r="O25160" s="5"/>
    </row>
    <row r="25161" spans="15:15" x14ac:dyDescent="0.3">
      <c r="O25161" s="5"/>
    </row>
    <row r="25162" spans="15:15" x14ac:dyDescent="0.3">
      <c r="O25162" s="5"/>
    </row>
    <row r="25163" spans="15:15" x14ac:dyDescent="0.3">
      <c r="O25163" s="5"/>
    </row>
    <row r="25164" spans="15:15" x14ac:dyDescent="0.3">
      <c r="O25164" s="5"/>
    </row>
    <row r="25165" spans="15:15" x14ac:dyDescent="0.3">
      <c r="O25165" s="5"/>
    </row>
    <row r="25166" spans="15:15" x14ac:dyDescent="0.3">
      <c r="O25166" s="5"/>
    </row>
    <row r="25167" spans="15:15" x14ac:dyDescent="0.3">
      <c r="O25167" s="5"/>
    </row>
    <row r="25168" spans="15:15" x14ac:dyDescent="0.3">
      <c r="O25168" s="5"/>
    </row>
    <row r="25169" spans="15:15" x14ac:dyDescent="0.3">
      <c r="O25169" s="5"/>
    </row>
    <row r="25170" spans="15:15" x14ac:dyDescent="0.3">
      <c r="O25170" s="5"/>
    </row>
    <row r="25171" spans="15:15" x14ac:dyDescent="0.3">
      <c r="O25171" s="5"/>
    </row>
    <row r="25172" spans="15:15" x14ac:dyDescent="0.3">
      <c r="O25172" s="5"/>
    </row>
    <row r="25173" spans="15:15" x14ac:dyDescent="0.3">
      <c r="O25173" s="5"/>
    </row>
    <row r="25174" spans="15:15" x14ac:dyDescent="0.3">
      <c r="O25174" s="5"/>
    </row>
    <row r="25175" spans="15:15" x14ac:dyDescent="0.3">
      <c r="O25175" s="5"/>
    </row>
    <row r="25176" spans="15:15" x14ac:dyDescent="0.3">
      <c r="O25176" s="5"/>
    </row>
    <row r="25177" spans="15:15" x14ac:dyDescent="0.3">
      <c r="O25177" s="5"/>
    </row>
    <row r="25178" spans="15:15" x14ac:dyDescent="0.3">
      <c r="O25178" s="5"/>
    </row>
    <row r="25179" spans="15:15" x14ac:dyDescent="0.3">
      <c r="O25179" s="5"/>
    </row>
    <row r="25180" spans="15:15" x14ac:dyDescent="0.3">
      <c r="O25180" s="5"/>
    </row>
    <row r="25181" spans="15:15" x14ac:dyDescent="0.3">
      <c r="O25181" s="5"/>
    </row>
    <row r="25182" spans="15:15" x14ac:dyDescent="0.3">
      <c r="O25182" s="5"/>
    </row>
    <row r="25183" spans="15:15" x14ac:dyDescent="0.3">
      <c r="O25183" s="5"/>
    </row>
    <row r="25184" spans="15:15" x14ac:dyDescent="0.3">
      <c r="O25184" s="5"/>
    </row>
    <row r="25185" spans="15:15" x14ac:dyDescent="0.3">
      <c r="O25185" s="5"/>
    </row>
    <row r="25186" spans="15:15" x14ac:dyDescent="0.3">
      <c r="O25186" s="5"/>
    </row>
    <row r="25187" spans="15:15" x14ac:dyDescent="0.3">
      <c r="O25187" s="5"/>
    </row>
    <row r="25188" spans="15:15" x14ac:dyDescent="0.3">
      <c r="O25188" s="5"/>
    </row>
    <row r="25189" spans="15:15" x14ac:dyDescent="0.3">
      <c r="O25189" s="5"/>
    </row>
    <row r="25190" spans="15:15" x14ac:dyDescent="0.3">
      <c r="O25190" s="5"/>
    </row>
    <row r="25191" spans="15:15" x14ac:dyDescent="0.3">
      <c r="O25191" s="5"/>
    </row>
    <row r="25192" spans="15:15" x14ac:dyDescent="0.3">
      <c r="O25192" s="5"/>
    </row>
    <row r="25193" spans="15:15" x14ac:dyDescent="0.3">
      <c r="O25193" s="5"/>
    </row>
    <row r="25194" spans="15:15" x14ac:dyDescent="0.3">
      <c r="O25194" s="5"/>
    </row>
    <row r="25195" spans="15:15" x14ac:dyDescent="0.3">
      <c r="O25195" s="5"/>
    </row>
    <row r="25196" spans="15:15" x14ac:dyDescent="0.3">
      <c r="O25196" s="5"/>
    </row>
    <row r="25197" spans="15:15" x14ac:dyDescent="0.3">
      <c r="O25197" s="5"/>
    </row>
    <row r="25198" spans="15:15" x14ac:dyDescent="0.3">
      <c r="O25198" s="5"/>
    </row>
    <row r="25199" spans="15:15" x14ac:dyDescent="0.3">
      <c r="O25199" s="5"/>
    </row>
    <row r="25200" spans="15:15" x14ac:dyDescent="0.3">
      <c r="O25200" s="5"/>
    </row>
    <row r="25201" spans="15:15" x14ac:dyDescent="0.3">
      <c r="O25201" s="5"/>
    </row>
    <row r="25202" spans="15:15" x14ac:dyDescent="0.3">
      <c r="O25202" s="5"/>
    </row>
    <row r="25203" spans="15:15" x14ac:dyDescent="0.3">
      <c r="O25203" s="5"/>
    </row>
    <row r="25204" spans="15:15" x14ac:dyDescent="0.3">
      <c r="O25204" s="5"/>
    </row>
    <row r="25205" spans="15:15" x14ac:dyDescent="0.3">
      <c r="O25205" s="5"/>
    </row>
    <row r="25206" spans="15:15" x14ac:dyDescent="0.3">
      <c r="O25206" s="5"/>
    </row>
    <row r="25207" spans="15:15" x14ac:dyDescent="0.3">
      <c r="O25207" s="5"/>
    </row>
    <row r="25208" spans="15:15" x14ac:dyDescent="0.3">
      <c r="O25208" s="5"/>
    </row>
    <row r="25209" spans="15:15" x14ac:dyDescent="0.3">
      <c r="O25209" s="5"/>
    </row>
    <row r="25210" spans="15:15" x14ac:dyDescent="0.3">
      <c r="O25210" s="5"/>
    </row>
    <row r="25211" spans="15:15" x14ac:dyDescent="0.3">
      <c r="O25211" s="5"/>
    </row>
    <row r="25212" spans="15:15" x14ac:dyDescent="0.3">
      <c r="O25212" s="5"/>
    </row>
    <row r="25213" spans="15:15" x14ac:dyDescent="0.3">
      <c r="O25213" s="5"/>
    </row>
    <row r="25214" spans="15:15" x14ac:dyDescent="0.3">
      <c r="O25214" s="5"/>
    </row>
    <row r="25215" spans="15:15" x14ac:dyDescent="0.3">
      <c r="O25215" s="5"/>
    </row>
    <row r="25216" spans="15:15" x14ac:dyDescent="0.3">
      <c r="O25216" s="5"/>
    </row>
    <row r="25217" spans="15:15" x14ac:dyDescent="0.3">
      <c r="O25217" s="5"/>
    </row>
    <row r="25218" spans="15:15" x14ac:dyDescent="0.3">
      <c r="O25218" s="5"/>
    </row>
    <row r="25219" spans="15:15" x14ac:dyDescent="0.3">
      <c r="O25219" s="5"/>
    </row>
    <row r="25220" spans="15:15" x14ac:dyDescent="0.3">
      <c r="O25220" s="5"/>
    </row>
    <row r="25221" spans="15:15" x14ac:dyDescent="0.3">
      <c r="O25221" s="5"/>
    </row>
    <row r="25222" spans="15:15" x14ac:dyDescent="0.3">
      <c r="O25222" s="5"/>
    </row>
    <row r="25223" spans="15:15" x14ac:dyDescent="0.3">
      <c r="O25223" s="5"/>
    </row>
    <row r="25224" spans="15:15" x14ac:dyDescent="0.3">
      <c r="O25224" s="5"/>
    </row>
    <row r="25225" spans="15:15" x14ac:dyDescent="0.3">
      <c r="O25225" s="5"/>
    </row>
    <row r="25226" spans="15:15" x14ac:dyDescent="0.3">
      <c r="O25226" s="5"/>
    </row>
    <row r="25227" spans="15:15" x14ac:dyDescent="0.3">
      <c r="O25227" s="5"/>
    </row>
    <row r="25228" spans="15:15" x14ac:dyDescent="0.3">
      <c r="O25228" s="5"/>
    </row>
    <row r="25229" spans="15:15" x14ac:dyDescent="0.3">
      <c r="O25229" s="5"/>
    </row>
    <row r="25230" spans="15:15" x14ac:dyDescent="0.3">
      <c r="O25230" s="5"/>
    </row>
    <row r="25231" spans="15:15" x14ac:dyDescent="0.3">
      <c r="O25231" s="5"/>
    </row>
    <row r="25232" spans="15:15" x14ac:dyDescent="0.3">
      <c r="O25232" s="5"/>
    </row>
    <row r="25233" spans="15:15" x14ac:dyDescent="0.3">
      <c r="O25233" s="5"/>
    </row>
    <row r="25234" spans="15:15" x14ac:dyDescent="0.3">
      <c r="O25234" s="5"/>
    </row>
    <row r="25235" spans="15:15" x14ac:dyDescent="0.3">
      <c r="O25235" s="5"/>
    </row>
    <row r="25236" spans="15:15" x14ac:dyDescent="0.3">
      <c r="O25236" s="5"/>
    </row>
    <row r="25237" spans="15:15" x14ac:dyDescent="0.3">
      <c r="O25237" s="5"/>
    </row>
    <row r="25238" spans="15:15" x14ac:dyDescent="0.3">
      <c r="O25238" s="5"/>
    </row>
    <row r="25239" spans="15:15" x14ac:dyDescent="0.3">
      <c r="O25239" s="5"/>
    </row>
    <row r="25240" spans="15:15" x14ac:dyDescent="0.3">
      <c r="O25240" s="5"/>
    </row>
    <row r="25241" spans="15:15" x14ac:dyDescent="0.3">
      <c r="O25241" s="5"/>
    </row>
    <row r="25242" spans="15:15" x14ac:dyDescent="0.3">
      <c r="O25242" s="5"/>
    </row>
    <row r="25243" spans="15:15" x14ac:dyDescent="0.3">
      <c r="O25243" s="5"/>
    </row>
    <row r="25244" spans="15:15" x14ac:dyDescent="0.3">
      <c r="O25244" s="5"/>
    </row>
    <row r="25245" spans="15:15" x14ac:dyDescent="0.3">
      <c r="O25245" s="5"/>
    </row>
    <row r="25246" spans="15:15" x14ac:dyDescent="0.3">
      <c r="O25246" s="5"/>
    </row>
    <row r="25247" spans="15:15" x14ac:dyDescent="0.3">
      <c r="O25247" s="5"/>
    </row>
    <row r="25248" spans="15:15" x14ac:dyDescent="0.3">
      <c r="O25248" s="5"/>
    </row>
    <row r="25249" spans="15:15" x14ac:dyDescent="0.3">
      <c r="O25249" s="5"/>
    </row>
    <row r="25250" spans="15:15" x14ac:dyDescent="0.3">
      <c r="O25250" s="5"/>
    </row>
    <row r="25251" spans="15:15" x14ac:dyDescent="0.3">
      <c r="O25251" s="5"/>
    </row>
    <row r="25252" spans="15:15" x14ac:dyDescent="0.3">
      <c r="O25252" s="5"/>
    </row>
    <row r="25253" spans="15:15" x14ac:dyDescent="0.3">
      <c r="O25253" s="5"/>
    </row>
    <row r="25254" spans="15:15" x14ac:dyDescent="0.3">
      <c r="O25254" s="5"/>
    </row>
    <row r="25255" spans="15:15" x14ac:dyDescent="0.3">
      <c r="O25255" s="5"/>
    </row>
    <row r="25256" spans="15:15" x14ac:dyDescent="0.3">
      <c r="O25256" s="5"/>
    </row>
    <row r="25257" spans="15:15" x14ac:dyDescent="0.3">
      <c r="O25257" s="5"/>
    </row>
    <row r="25258" spans="15:15" x14ac:dyDescent="0.3">
      <c r="O25258" s="5"/>
    </row>
    <row r="25259" spans="15:15" x14ac:dyDescent="0.3">
      <c r="O25259" s="5"/>
    </row>
    <row r="25260" spans="15:15" x14ac:dyDescent="0.3">
      <c r="O25260" s="5"/>
    </row>
    <row r="25261" spans="15:15" x14ac:dyDescent="0.3">
      <c r="O25261" s="5"/>
    </row>
    <row r="25262" spans="15:15" x14ac:dyDescent="0.3">
      <c r="O25262" s="5"/>
    </row>
    <row r="25263" spans="15:15" x14ac:dyDescent="0.3">
      <c r="O25263" s="5"/>
    </row>
    <row r="25264" spans="15:15" x14ac:dyDescent="0.3">
      <c r="O25264" s="5"/>
    </row>
    <row r="25265" spans="15:15" x14ac:dyDescent="0.3">
      <c r="O25265" s="5"/>
    </row>
    <row r="25266" spans="15:15" x14ac:dyDescent="0.3">
      <c r="O25266" s="5"/>
    </row>
    <row r="25267" spans="15:15" x14ac:dyDescent="0.3">
      <c r="O25267" s="5"/>
    </row>
    <row r="25268" spans="15:15" x14ac:dyDescent="0.3">
      <c r="O25268" s="5"/>
    </row>
    <row r="25269" spans="15:15" x14ac:dyDescent="0.3">
      <c r="O25269" s="5"/>
    </row>
    <row r="25270" spans="15:15" x14ac:dyDescent="0.3">
      <c r="O25270" s="5"/>
    </row>
    <row r="25271" spans="15:15" x14ac:dyDescent="0.3">
      <c r="O25271" s="5"/>
    </row>
    <row r="25272" spans="15:15" x14ac:dyDescent="0.3">
      <c r="O25272" s="5"/>
    </row>
    <row r="25273" spans="15:15" x14ac:dyDescent="0.3">
      <c r="O25273" s="5"/>
    </row>
    <row r="25274" spans="15:15" x14ac:dyDescent="0.3">
      <c r="O25274" s="5"/>
    </row>
    <row r="25275" spans="15:15" x14ac:dyDescent="0.3">
      <c r="O25275" s="5"/>
    </row>
    <row r="25276" spans="15:15" x14ac:dyDescent="0.3">
      <c r="O25276" s="5"/>
    </row>
    <row r="25277" spans="15:15" x14ac:dyDescent="0.3">
      <c r="O25277" s="5"/>
    </row>
    <row r="25278" spans="15:15" x14ac:dyDescent="0.3">
      <c r="O25278" s="5"/>
    </row>
    <row r="25279" spans="15:15" x14ac:dyDescent="0.3">
      <c r="O25279" s="5"/>
    </row>
    <row r="25280" spans="15:15" x14ac:dyDescent="0.3">
      <c r="O25280" s="5"/>
    </row>
    <row r="25281" spans="15:15" x14ac:dyDescent="0.3">
      <c r="O25281" s="5"/>
    </row>
    <row r="25282" spans="15:15" x14ac:dyDescent="0.3">
      <c r="O25282" s="5"/>
    </row>
    <row r="25283" spans="15:15" x14ac:dyDescent="0.3">
      <c r="O25283" s="5"/>
    </row>
    <row r="25284" spans="15:15" x14ac:dyDescent="0.3">
      <c r="O25284" s="5"/>
    </row>
    <row r="25285" spans="15:15" x14ac:dyDescent="0.3">
      <c r="O25285" s="5"/>
    </row>
    <row r="25286" spans="15:15" x14ac:dyDescent="0.3">
      <c r="O25286" s="5"/>
    </row>
    <row r="25287" spans="15:15" x14ac:dyDescent="0.3">
      <c r="O25287" s="5"/>
    </row>
    <row r="25288" spans="15:15" x14ac:dyDescent="0.3">
      <c r="O25288" s="5"/>
    </row>
    <row r="25289" spans="15:15" x14ac:dyDescent="0.3">
      <c r="O25289" s="5"/>
    </row>
    <row r="25290" spans="15:15" x14ac:dyDescent="0.3">
      <c r="O25290" s="5"/>
    </row>
    <row r="25291" spans="15:15" x14ac:dyDescent="0.3">
      <c r="O25291" s="5"/>
    </row>
    <row r="25292" spans="15:15" x14ac:dyDescent="0.3">
      <c r="O25292" s="5"/>
    </row>
    <row r="25293" spans="15:15" x14ac:dyDescent="0.3">
      <c r="O25293" s="5"/>
    </row>
    <row r="25294" spans="15:15" x14ac:dyDescent="0.3">
      <c r="O25294" s="5"/>
    </row>
    <row r="25295" spans="15:15" x14ac:dyDescent="0.3">
      <c r="O25295" s="5"/>
    </row>
    <row r="25296" spans="15:15" x14ac:dyDescent="0.3">
      <c r="O25296" s="5"/>
    </row>
    <row r="25297" spans="15:15" x14ac:dyDescent="0.3">
      <c r="O25297" s="5"/>
    </row>
    <row r="25298" spans="15:15" x14ac:dyDescent="0.3">
      <c r="O25298" s="5"/>
    </row>
    <row r="25299" spans="15:15" x14ac:dyDescent="0.3">
      <c r="O25299" s="5"/>
    </row>
    <row r="25300" spans="15:15" x14ac:dyDescent="0.3">
      <c r="O25300" s="5"/>
    </row>
    <row r="25301" spans="15:15" x14ac:dyDescent="0.3">
      <c r="O25301" s="5"/>
    </row>
    <row r="25302" spans="15:15" x14ac:dyDescent="0.3">
      <c r="O25302" s="5"/>
    </row>
    <row r="25303" spans="15:15" x14ac:dyDescent="0.3">
      <c r="O25303" s="5"/>
    </row>
    <row r="25304" spans="15:15" x14ac:dyDescent="0.3">
      <c r="O25304" s="5"/>
    </row>
    <row r="25305" spans="15:15" x14ac:dyDescent="0.3">
      <c r="O25305" s="5"/>
    </row>
    <row r="25306" spans="15:15" x14ac:dyDescent="0.3">
      <c r="O25306" s="5"/>
    </row>
    <row r="25307" spans="15:15" x14ac:dyDescent="0.3">
      <c r="O25307" s="5"/>
    </row>
    <row r="25308" spans="15:15" x14ac:dyDescent="0.3">
      <c r="O25308" s="5"/>
    </row>
    <row r="25309" spans="15:15" x14ac:dyDescent="0.3">
      <c r="O25309" s="5"/>
    </row>
    <row r="25310" spans="15:15" x14ac:dyDescent="0.3">
      <c r="O25310" s="5"/>
    </row>
    <row r="25311" spans="15:15" x14ac:dyDescent="0.3">
      <c r="O25311" s="5"/>
    </row>
    <row r="25312" spans="15:15" x14ac:dyDescent="0.3">
      <c r="O25312" s="5"/>
    </row>
    <row r="25313" spans="15:15" x14ac:dyDescent="0.3">
      <c r="O25313" s="5"/>
    </row>
    <row r="25314" spans="15:15" x14ac:dyDescent="0.3">
      <c r="O25314" s="5"/>
    </row>
    <row r="25315" spans="15:15" x14ac:dyDescent="0.3">
      <c r="O25315" s="5"/>
    </row>
    <row r="25316" spans="15:15" x14ac:dyDescent="0.3">
      <c r="O25316" s="5"/>
    </row>
    <row r="25317" spans="15:15" x14ac:dyDescent="0.3">
      <c r="O25317" s="5"/>
    </row>
    <row r="25318" spans="15:15" x14ac:dyDescent="0.3">
      <c r="O25318" s="5"/>
    </row>
    <row r="25319" spans="15:15" x14ac:dyDescent="0.3">
      <c r="O25319" s="5"/>
    </row>
    <row r="25320" spans="15:15" x14ac:dyDescent="0.3">
      <c r="O25320" s="5"/>
    </row>
    <row r="25321" spans="15:15" x14ac:dyDescent="0.3">
      <c r="O25321" s="5"/>
    </row>
    <row r="25322" spans="15:15" x14ac:dyDescent="0.3">
      <c r="O25322" s="5"/>
    </row>
    <row r="25323" spans="15:15" x14ac:dyDescent="0.3">
      <c r="O25323" s="5"/>
    </row>
    <row r="25324" spans="15:15" x14ac:dyDescent="0.3">
      <c r="O25324" s="5"/>
    </row>
    <row r="25325" spans="15:15" x14ac:dyDescent="0.3">
      <c r="O25325" s="5"/>
    </row>
    <row r="25326" spans="15:15" x14ac:dyDescent="0.3">
      <c r="O25326" s="5"/>
    </row>
    <row r="25327" spans="15:15" x14ac:dyDescent="0.3">
      <c r="O25327" s="5"/>
    </row>
    <row r="25328" spans="15:15" x14ac:dyDescent="0.3">
      <c r="O25328" s="5"/>
    </row>
    <row r="25329" spans="15:15" x14ac:dyDescent="0.3">
      <c r="O25329" s="5"/>
    </row>
    <row r="25330" spans="15:15" x14ac:dyDescent="0.3">
      <c r="O25330" s="5"/>
    </row>
    <row r="25331" spans="15:15" x14ac:dyDescent="0.3">
      <c r="O25331" s="5"/>
    </row>
    <row r="25332" spans="15:15" x14ac:dyDescent="0.3">
      <c r="O25332" s="5"/>
    </row>
    <row r="25333" spans="15:15" x14ac:dyDescent="0.3">
      <c r="O25333" s="5"/>
    </row>
    <row r="25334" spans="15:15" x14ac:dyDescent="0.3">
      <c r="O25334" s="5"/>
    </row>
    <row r="25335" spans="15:15" x14ac:dyDescent="0.3">
      <c r="O25335" s="5"/>
    </row>
    <row r="25336" spans="15:15" x14ac:dyDescent="0.3">
      <c r="O25336" s="5"/>
    </row>
    <row r="25337" spans="15:15" x14ac:dyDescent="0.3">
      <c r="O25337" s="5"/>
    </row>
    <row r="25338" spans="15:15" x14ac:dyDescent="0.3">
      <c r="O25338" s="5"/>
    </row>
    <row r="25339" spans="15:15" x14ac:dyDescent="0.3">
      <c r="O25339" s="5"/>
    </row>
    <row r="25340" spans="15:15" x14ac:dyDescent="0.3">
      <c r="O25340" s="5"/>
    </row>
    <row r="25341" spans="15:15" x14ac:dyDescent="0.3">
      <c r="O25341" s="5"/>
    </row>
    <row r="25342" spans="15:15" x14ac:dyDescent="0.3">
      <c r="O25342" s="5"/>
    </row>
    <row r="25343" spans="15:15" x14ac:dyDescent="0.3">
      <c r="O25343" s="5"/>
    </row>
    <row r="25344" spans="15:15" x14ac:dyDescent="0.3">
      <c r="O25344" s="5"/>
    </row>
    <row r="25345" spans="15:15" x14ac:dyDescent="0.3">
      <c r="O25345" s="5"/>
    </row>
    <row r="25346" spans="15:15" x14ac:dyDescent="0.3">
      <c r="O25346" s="5"/>
    </row>
    <row r="25347" spans="15:15" x14ac:dyDescent="0.3">
      <c r="O25347" s="5"/>
    </row>
    <row r="25348" spans="15:15" x14ac:dyDescent="0.3">
      <c r="O25348" s="5"/>
    </row>
    <row r="25349" spans="15:15" x14ac:dyDescent="0.3">
      <c r="O25349" s="5"/>
    </row>
    <row r="25350" spans="15:15" x14ac:dyDescent="0.3">
      <c r="O25350" s="5"/>
    </row>
    <row r="25351" spans="15:15" x14ac:dyDescent="0.3">
      <c r="O25351" s="5"/>
    </row>
    <row r="25352" spans="15:15" x14ac:dyDescent="0.3">
      <c r="O25352" s="5"/>
    </row>
    <row r="25353" spans="15:15" x14ac:dyDescent="0.3">
      <c r="O25353" s="5"/>
    </row>
    <row r="25354" spans="15:15" x14ac:dyDescent="0.3">
      <c r="O25354" s="5"/>
    </row>
    <row r="25355" spans="15:15" x14ac:dyDescent="0.3">
      <c r="O25355" s="5"/>
    </row>
    <row r="25356" spans="15:15" x14ac:dyDescent="0.3">
      <c r="O25356" s="5"/>
    </row>
    <row r="25357" spans="15:15" x14ac:dyDescent="0.3">
      <c r="O25357" s="5"/>
    </row>
    <row r="25358" spans="15:15" x14ac:dyDescent="0.3">
      <c r="O25358" s="5"/>
    </row>
    <row r="25359" spans="15:15" x14ac:dyDescent="0.3">
      <c r="O25359" s="5"/>
    </row>
    <row r="25360" spans="15:15" x14ac:dyDescent="0.3">
      <c r="O25360" s="5"/>
    </row>
    <row r="25361" spans="15:15" x14ac:dyDescent="0.3">
      <c r="O25361" s="5"/>
    </row>
    <row r="25362" spans="15:15" x14ac:dyDescent="0.3">
      <c r="O25362" s="5"/>
    </row>
    <row r="25363" spans="15:15" x14ac:dyDescent="0.3">
      <c r="O25363" s="5"/>
    </row>
    <row r="25364" spans="15:15" x14ac:dyDescent="0.3">
      <c r="O25364" s="5"/>
    </row>
    <row r="25365" spans="15:15" x14ac:dyDescent="0.3">
      <c r="O25365" s="5"/>
    </row>
    <row r="25366" spans="15:15" x14ac:dyDescent="0.3">
      <c r="O25366" s="5"/>
    </row>
    <row r="25367" spans="15:15" x14ac:dyDescent="0.3">
      <c r="O25367" s="5"/>
    </row>
    <row r="25368" spans="15:15" x14ac:dyDescent="0.3">
      <c r="O25368" s="5"/>
    </row>
    <row r="25369" spans="15:15" x14ac:dyDescent="0.3">
      <c r="O25369" s="5"/>
    </row>
    <row r="25370" spans="15:15" x14ac:dyDescent="0.3">
      <c r="O25370" s="5"/>
    </row>
    <row r="25371" spans="15:15" x14ac:dyDescent="0.3">
      <c r="O25371" s="5"/>
    </row>
    <row r="25372" spans="15:15" x14ac:dyDescent="0.3">
      <c r="O25372" s="5"/>
    </row>
    <row r="25373" spans="15:15" x14ac:dyDescent="0.3">
      <c r="O25373" s="5"/>
    </row>
    <row r="25374" spans="15:15" x14ac:dyDescent="0.3">
      <c r="O25374" s="5"/>
    </row>
    <row r="25375" spans="15:15" x14ac:dyDescent="0.3">
      <c r="O25375" s="5"/>
    </row>
    <row r="25376" spans="15:15" x14ac:dyDescent="0.3">
      <c r="O25376" s="5"/>
    </row>
    <row r="25377" spans="15:15" x14ac:dyDescent="0.3">
      <c r="O25377" s="5"/>
    </row>
    <row r="25378" spans="15:15" x14ac:dyDescent="0.3">
      <c r="O25378" s="5"/>
    </row>
    <row r="25379" spans="15:15" x14ac:dyDescent="0.3">
      <c r="O25379" s="5"/>
    </row>
    <row r="25380" spans="15:15" x14ac:dyDescent="0.3">
      <c r="O25380" s="5"/>
    </row>
    <row r="25381" spans="15:15" x14ac:dyDescent="0.3">
      <c r="O25381" s="5"/>
    </row>
    <row r="25382" spans="15:15" x14ac:dyDescent="0.3">
      <c r="O25382" s="5"/>
    </row>
    <row r="25383" spans="15:15" x14ac:dyDescent="0.3">
      <c r="O25383" s="5"/>
    </row>
    <row r="25384" spans="15:15" x14ac:dyDescent="0.3">
      <c r="O25384" s="5"/>
    </row>
    <row r="25385" spans="15:15" x14ac:dyDescent="0.3">
      <c r="O25385" s="5"/>
    </row>
    <row r="25386" spans="15:15" x14ac:dyDescent="0.3">
      <c r="O25386" s="5"/>
    </row>
    <row r="25387" spans="15:15" x14ac:dyDescent="0.3">
      <c r="O25387" s="5"/>
    </row>
    <row r="25388" spans="15:15" x14ac:dyDescent="0.3">
      <c r="O25388" s="5"/>
    </row>
    <row r="25389" spans="15:15" x14ac:dyDescent="0.3">
      <c r="O25389" s="5"/>
    </row>
    <row r="25390" spans="15:15" x14ac:dyDescent="0.3">
      <c r="O25390" s="5"/>
    </row>
    <row r="25391" spans="15:15" x14ac:dyDescent="0.3">
      <c r="O25391" s="5"/>
    </row>
    <row r="25392" spans="15:15" x14ac:dyDescent="0.3">
      <c r="O25392" s="5"/>
    </row>
    <row r="25393" spans="15:15" x14ac:dyDescent="0.3">
      <c r="O25393" s="5"/>
    </row>
    <row r="25394" spans="15:15" x14ac:dyDescent="0.3">
      <c r="O25394" s="5"/>
    </row>
    <row r="25395" spans="15:15" x14ac:dyDescent="0.3">
      <c r="O25395" s="5"/>
    </row>
    <row r="25396" spans="15:15" x14ac:dyDescent="0.3">
      <c r="O25396" s="5"/>
    </row>
    <row r="25397" spans="15:15" x14ac:dyDescent="0.3">
      <c r="O25397" s="5"/>
    </row>
    <row r="25398" spans="15:15" x14ac:dyDescent="0.3">
      <c r="O25398" s="5"/>
    </row>
    <row r="25399" spans="15:15" x14ac:dyDescent="0.3">
      <c r="O25399" s="5"/>
    </row>
    <row r="25400" spans="15:15" x14ac:dyDescent="0.3">
      <c r="O25400" s="5"/>
    </row>
    <row r="25401" spans="15:15" x14ac:dyDescent="0.3">
      <c r="O25401" s="5"/>
    </row>
    <row r="25402" spans="15:15" x14ac:dyDescent="0.3">
      <c r="O25402" s="5"/>
    </row>
    <row r="25403" spans="15:15" x14ac:dyDescent="0.3">
      <c r="O25403" s="5"/>
    </row>
    <row r="25404" spans="15:15" x14ac:dyDescent="0.3">
      <c r="O25404" s="5"/>
    </row>
    <row r="25405" spans="15:15" x14ac:dyDescent="0.3">
      <c r="O25405" s="5"/>
    </row>
    <row r="25406" spans="15:15" x14ac:dyDescent="0.3">
      <c r="O25406" s="5"/>
    </row>
    <row r="25407" spans="15:15" x14ac:dyDescent="0.3">
      <c r="O25407" s="5"/>
    </row>
    <row r="25408" spans="15:15" x14ac:dyDescent="0.3">
      <c r="O25408" s="5"/>
    </row>
    <row r="25409" spans="15:15" x14ac:dyDescent="0.3">
      <c r="O25409" s="5"/>
    </row>
    <row r="25410" spans="15:15" x14ac:dyDescent="0.3">
      <c r="O25410" s="5"/>
    </row>
    <row r="25411" spans="15:15" x14ac:dyDescent="0.3">
      <c r="O25411" s="5"/>
    </row>
    <row r="25412" spans="15:15" x14ac:dyDescent="0.3">
      <c r="O25412" s="5"/>
    </row>
    <row r="25413" spans="15:15" x14ac:dyDescent="0.3">
      <c r="O25413" s="5"/>
    </row>
    <row r="25414" spans="15:15" x14ac:dyDescent="0.3">
      <c r="O25414" s="5"/>
    </row>
    <row r="25415" spans="15:15" x14ac:dyDescent="0.3">
      <c r="O25415" s="5"/>
    </row>
    <row r="25416" spans="15:15" x14ac:dyDescent="0.3">
      <c r="O25416" s="5"/>
    </row>
    <row r="25417" spans="15:15" x14ac:dyDescent="0.3">
      <c r="O25417" s="5"/>
    </row>
    <row r="25418" spans="15:15" x14ac:dyDescent="0.3">
      <c r="O25418" s="5"/>
    </row>
    <row r="25419" spans="15:15" x14ac:dyDescent="0.3">
      <c r="O25419" s="5"/>
    </row>
    <row r="25420" spans="15:15" x14ac:dyDescent="0.3">
      <c r="O25420" s="5"/>
    </row>
    <row r="25421" spans="15:15" x14ac:dyDescent="0.3">
      <c r="O25421" s="5"/>
    </row>
    <row r="25422" spans="15:15" x14ac:dyDescent="0.3">
      <c r="O25422" s="5"/>
    </row>
    <row r="25423" spans="15:15" x14ac:dyDescent="0.3">
      <c r="O25423" s="5"/>
    </row>
    <row r="25424" spans="15:15" x14ac:dyDescent="0.3">
      <c r="O25424" s="5"/>
    </row>
    <row r="25425" spans="15:15" x14ac:dyDescent="0.3">
      <c r="O25425" s="5"/>
    </row>
    <row r="25426" spans="15:15" x14ac:dyDescent="0.3">
      <c r="O25426" s="5"/>
    </row>
    <row r="25427" spans="15:15" x14ac:dyDescent="0.3">
      <c r="O25427" s="5"/>
    </row>
    <row r="25428" spans="15:15" x14ac:dyDescent="0.3">
      <c r="O25428" s="5"/>
    </row>
    <row r="25429" spans="15:15" x14ac:dyDescent="0.3">
      <c r="O25429" s="5"/>
    </row>
    <row r="25430" spans="15:15" x14ac:dyDescent="0.3">
      <c r="O25430" s="5"/>
    </row>
    <row r="25431" spans="15:15" x14ac:dyDescent="0.3">
      <c r="O25431" s="5"/>
    </row>
    <row r="25432" spans="15:15" x14ac:dyDescent="0.3">
      <c r="O25432" s="5"/>
    </row>
    <row r="25433" spans="15:15" x14ac:dyDescent="0.3">
      <c r="O25433" s="5"/>
    </row>
    <row r="25434" spans="15:15" x14ac:dyDescent="0.3">
      <c r="O25434" s="5"/>
    </row>
    <row r="25435" spans="15:15" x14ac:dyDescent="0.3">
      <c r="O25435" s="5"/>
    </row>
    <row r="25436" spans="15:15" x14ac:dyDescent="0.3">
      <c r="O25436" s="5"/>
    </row>
    <row r="25437" spans="15:15" x14ac:dyDescent="0.3">
      <c r="O25437" s="5"/>
    </row>
    <row r="25438" spans="15:15" x14ac:dyDescent="0.3">
      <c r="O25438" s="5"/>
    </row>
    <row r="25439" spans="15:15" x14ac:dyDescent="0.3">
      <c r="O25439" s="5"/>
    </row>
    <row r="25440" spans="15:15" x14ac:dyDescent="0.3">
      <c r="O25440" s="5"/>
    </row>
    <row r="25441" spans="15:15" x14ac:dyDescent="0.3">
      <c r="O25441" s="5"/>
    </row>
    <row r="25442" spans="15:15" x14ac:dyDescent="0.3">
      <c r="O25442" s="5"/>
    </row>
    <row r="25443" spans="15:15" x14ac:dyDescent="0.3">
      <c r="O25443" s="5"/>
    </row>
    <row r="25444" spans="15:15" x14ac:dyDescent="0.3">
      <c r="O25444" s="5"/>
    </row>
    <row r="25445" spans="15:15" x14ac:dyDescent="0.3">
      <c r="O25445" s="5"/>
    </row>
    <row r="25446" spans="15:15" x14ac:dyDescent="0.3">
      <c r="O25446" s="5"/>
    </row>
    <row r="25447" spans="15:15" x14ac:dyDescent="0.3">
      <c r="O25447" s="5"/>
    </row>
    <row r="25448" spans="15:15" x14ac:dyDescent="0.3">
      <c r="O25448" s="5"/>
    </row>
    <row r="25449" spans="15:15" x14ac:dyDescent="0.3">
      <c r="O25449" s="5"/>
    </row>
    <row r="25450" spans="15:15" x14ac:dyDescent="0.3">
      <c r="O25450" s="5"/>
    </row>
    <row r="25451" spans="15:15" x14ac:dyDescent="0.3">
      <c r="O25451" s="5"/>
    </row>
    <row r="25452" spans="15:15" x14ac:dyDescent="0.3">
      <c r="O25452" s="5"/>
    </row>
    <row r="25453" spans="15:15" x14ac:dyDescent="0.3">
      <c r="O25453" s="5"/>
    </row>
    <row r="25454" spans="15:15" x14ac:dyDescent="0.3">
      <c r="O25454" s="5"/>
    </row>
    <row r="25455" spans="15:15" x14ac:dyDescent="0.3">
      <c r="O25455" s="5"/>
    </row>
    <row r="25456" spans="15:15" x14ac:dyDescent="0.3">
      <c r="O25456" s="5"/>
    </row>
    <row r="25457" spans="15:15" x14ac:dyDescent="0.3">
      <c r="O25457" s="5"/>
    </row>
    <row r="25458" spans="15:15" x14ac:dyDescent="0.3">
      <c r="O25458" s="5"/>
    </row>
    <row r="25459" spans="15:15" x14ac:dyDescent="0.3">
      <c r="O25459" s="5"/>
    </row>
    <row r="25460" spans="15:15" x14ac:dyDescent="0.3">
      <c r="O25460" s="5"/>
    </row>
    <row r="25461" spans="15:15" x14ac:dyDescent="0.3">
      <c r="O25461" s="5"/>
    </row>
    <row r="25462" spans="15:15" x14ac:dyDescent="0.3">
      <c r="O25462" s="5"/>
    </row>
    <row r="25463" spans="15:15" x14ac:dyDescent="0.3">
      <c r="O25463" s="5"/>
    </row>
    <row r="25464" spans="15:15" x14ac:dyDescent="0.3">
      <c r="O25464" s="5"/>
    </row>
    <row r="25465" spans="15:15" x14ac:dyDescent="0.3">
      <c r="O25465" s="5"/>
    </row>
    <row r="25466" spans="15:15" x14ac:dyDescent="0.3">
      <c r="O25466" s="5"/>
    </row>
    <row r="25467" spans="15:15" x14ac:dyDescent="0.3">
      <c r="O25467" s="5"/>
    </row>
    <row r="25468" spans="15:15" x14ac:dyDescent="0.3">
      <c r="O25468" s="5"/>
    </row>
    <row r="25469" spans="15:15" x14ac:dyDescent="0.3">
      <c r="O25469" s="5"/>
    </row>
    <row r="25470" spans="15:15" x14ac:dyDescent="0.3">
      <c r="O25470" s="5"/>
    </row>
    <row r="25471" spans="15:15" x14ac:dyDescent="0.3">
      <c r="O25471" s="5"/>
    </row>
    <row r="25472" spans="15:15" x14ac:dyDescent="0.3">
      <c r="O25472" s="5"/>
    </row>
    <row r="25473" spans="15:15" x14ac:dyDescent="0.3">
      <c r="O25473" s="5"/>
    </row>
    <row r="25474" spans="15:15" x14ac:dyDescent="0.3">
      <c r="O25474" s="5"/>
    </row>
    <row r="25475" spans="15:15" x14ac:dyDescent="0.3">
      <c r="O25475" s="5"/>
    </row>
    <row r="25476" spans="15:15" x14ac:dyDescent="0.3">
      <c r="O25476" s="5"/>
    </row>
    <row r="25477" spans="15:15" x14ac:dyDescent="0.3">
      <c r="O25477" s="5"/>
    </row>
    <row r="25478" spans="15:15" x14ac:dyDescent="0.3">
      <c r="O25478" s="5"/>
    </row>
    <row r="25479" spans="15:15" x14ac:dyDescent="0.3">
      <c r="O25479" s="5"/>
    </row>
    <row r="25480" spans="15:15" x14ac:dyDescent="0.3">
      <c r="O25480" s="5"/>
    </row>
    <row r="25481" spans="15:15" x14ac:dyDescent="0.3">
      <c r="O25481" s="5"/>
    </row>
    <row r="25482" spans="15:15" x14ac:dyDescent="0.3">
      <c r="O25482" s="5"/>
    </row>
    <row r="25483" spans="15:15" x14ac:dyDescent="0.3">
      <c r="O25483" s="5"/>
    </row>
    <row r="25484" spans="15:15" x14ac:dyDescent="0.3">
      <c r="O25484" s="5"/>
    </row>
    <row r="25485" spans="15:15" x14ac:dyDescent="0.3">
      <c r="O25485" s="5"/>
    </row>
    <row r="25486" spans="15:15" x14ac:dyDescent="0.3">
      <c r="O25486" s="5"/>
    </row>
    <row r="25487" spans="15:15" x14ac:dyDescent="0.3">
      <c r="O25487" s="5"/>
    </row>
    <row r="25488" spans="15:15" x14ac:dyDescent="0.3">
      <c r="O25488" s="5"/>
    </row>
    <row r="25489" spans="15:15" x14ac:dyDescent="0.3">
      <c r="O25489" s="5"/>
    </row>
    <row r="25490" spans="15:15" x14ac:dyDescent="0.3">
      <c r="O25490" s="5"/>
    </row>
    <row r="25491" spans="15:15" x14ac:dyDescent="0.3">
      <c r="O25491" s="5"/>
    </row>
    <row r="25492" spans="15:15" x14ac:dyDescent="0.3">
      <c r="O25492" s="5"/>
    </row>
    <row r="25493" spans="15:15" x14ac:dyDescent="0.3">
      <c r="O25493" s="5"/>
    </row>
    <row r="25494" spans="15:15" x14ac:dyDescent="0.3">
      <c r="O25494" s="5"/>
    </row>
    <row r="25495" spans="15:15" x14ac:dyDescent="0.3">
      <c r="O25495" s="5"/>
    </row>
    <row r="25496" spans="15:15" x14ac:dyDescent="0.3">
      <c r="O25496" s="5"/>
    </row>
    <row r="25497" spans="15:15" x14ac:dyDescent="0.3">
      <c r="O25497" s="5"/>
    </row>
    <row r="25498" spans="15:15" x14ac:dyDescent="0.3">
      <c r="O25498" s="5"/>
    </row>
    <row r="25499" spans="15:15" x14ac:dyDescent="0.3">
      <c r="O25499" s="5"/>
    </row>
    <row r="25500" spans="15:15" x14ac:dyDescent="0.3">
      <c r="O25500" s="5"/>
    </row>
    <row r="25501" spans="15:15" x14ac:dyDescent="0.3">
      <c r="O25501" s="5"/>
    </row>
    <row r="25502" spans="15:15" x14ac:dyDescent="0.3">
      <c r="O25502" s="5"/>
    </row>
    <row r="25503" spans="15:15" x14ac:dyDescent="0.3">
      <c r="O25503" s="5"/>
    </row>
    <row r="25504" spans="15:15" x14ac:dyDescent="0.3">
      <c r="O25504" s="5"/>
    </row>
    <row r="25505" spans="15:15" x14ac:dyDescent="0.3">
      <c r="O25505" s="5"/>
    </row>
    <row r="25506" spans="15:15" x14ac:dyDescent="0.3">
      <c r="O25506" s="5"/>
    </row>
    <row r="25507" spans="15:15" x14ac:dyDescent="0.3">
      <c r="O25507" s="5"/>
    </row>
    <row r="25508" spans="15:15" x14ac:dyDescent="0.3">
      <c r="O25508" s="5"/>
    </row>
    <row r="25509" spans="15:15" x14ac:dyDescent="0.3">
      <c r="O25509" s="5"/>
    </row>
    <row r="25510" spans="15:15" x14ac:dyDescent="0.3">
      <c r="O25510" s="5"/>
    </row>
    <row r="25511" spans="15:15" x14ac:dyDescent="0.3">
      <c r="O25511" s="5"/>
    </row>
    <row r="25512" spans="15:15" x14ac:dyDescent="0.3">
      <c r="O25512" s="5"/>
    </row>
    <row r="25513" spans="15:15" x14ac:dyDescent="0.3">
      <c r="O25513" s="5"/>
    </row>
    <row r="25514" spans="15:15" x14ac:dyDescent="0.3">
      <c r="O25514" s="5"/>
    </row>
    <row r="25515" spans="15:15" x14ac:dyDescent="0.3">
      <c r="O25515" s="5"/>
    </row>
    <row r="25516" spans="15:15" x14ac:dyDescent="0.3">
      <c r="O25516" s="5"/>
    </row>
    <row r="25517" spans="15:15" x14ac:dyDescent="0.3">
      <c r="O25517" s="5"/>
    </row>
    <row r="25518" spans="15:15" x14ac:dyDescent="0.3">
      <c r="O25518" s="5"/>
    </row>
    <row r="25519" spans="15:15" x14ac:dyDescent="0.3">
      <c r="O25519" s="5"/>
    </row>
    <row r="25520" spans="15:15" x14ac:dyDescent="0.3">
      <c r="O25520" s="5"/>
    </row>
    <row r="25521" spans="15:15" x14ac:dyDescent="0.3">
      <c r="O25521" s="5"/>
    </row>
    <row r="25522" spans="15:15" x14ac:dyDescent="0.3">
      <c r="O25522" s="5"/>
    </row>
    <row r="25523" spans="15:15" x14ac:dyDescent="0.3">
      <c r="O25523" s="5"/>
    </row>
    <row r="25524" spans="15:15" x14ac:dyDescent="0.3">
      <c r="O25524" s="5"/>
    </row>
    <row r="25525" spans="15:15" x14ac:dyDescent="0.3">
      <c r="O25525" s="5"/>
    </row>
    <row r="25526" spans="15:15" x14ac:dyDescent="0.3">
      <c r="O25526" s="5"/>
    </row>
    <row r="25527" spans="15:15" x14ac:dyDescent="0.3">
      <c r="O25527" s="5"/>
    </row>
    <row r="25528" spans="15:15" x14ac:dyDescent="0.3">
      <c r="O25528" s="5"/>
    </row>
    <row r="25529" spans="15:15" x14ac:dyDescent="0.3">
      <c r="O25529" s="5"/>
    </row>
    <row r="25530" spans="15:15" x14ac:dyDescent="0.3">
      <c r="O25530" s="5"/>
    </row>
    <row r="25531" spans="15:15" x14ac:dyDescent="0.3">
      <c r="O25531" s="5"/>
    </row>
    <row r="25532" spans="15:15" x14ac:dyDescent="0.3">
      <c r="O25532" s="5"/>
    </row>
    <row r="25533" spans="15:15" x14ac:dyDescent="0.3">
      <c r="O25533" s="5"/>
    </row>
    <row r="25534" spans="15:15" x14ac:dyDescent="0.3">
      <c r="O25534" s="5"/>
    </row>
    <row r="25535" spans="15:15" x14ac:dyDescent="0.3">
      <c r="O25535" s="5"/>
    </row>
    <row r="25536" spans="15:15" x14ac:dyDescent="0.3">
      <c r="O25536" s="5"/>
    </row>
    <row r="25537" spans="15:15" x14ac:dyDescent="0.3">
      <c r="O25537" s="5"/>
    </row>
    <row r="25538" spans="15:15" x14ac:dyDescent="0.3">
      <c r="O25538" s="5"/>
    </row>
    <row r="25539" spans="15:15" x14ac:dyDescent="0.3">
      <c r="O25539" s="5"/>
    </row>
    <row r="25540" spans="15:15" x14ac:dyDescent="0.3">
      <c r="O25540" s="5"/>
    </row>
    <row r="25541" spans="15:15" x14ac:dyDescent="0.3">
      <c r="O25541" s="5"/>
    </row>
    <row r="25542" spans="15:15" x14ac:dyDescent="0.3">
      <c r="O25542" s="5"/>
    </row>
    <row r="25543" spans="15:15" x14ac:dyDescent="0.3">
      <c r="O25543" s="5"/>
    </row>
    <row r="25544" spans="15:15" x14ac:dyDescent="0.3">
      <c r="O25544" s="5"/>
    </row>
    <row r="25545" spans="15:15" x14ac:dyDescent="0.3">
      <c r="O25545" s="5"/>
    </row>
    <row r="25546" spans="15:15" x14ac:dyDescent="0.3">
      <c r="O25546" s="5"/>
    </row>
    <row r="25547" spans="15:15" x14ac:dyDescent="0.3">
      <c r="O25547" s="5"/>
    </row>
    <row r="25548" spans="15:15" x14ac:dyDescent="0.3">
      <c r="O25548" s="5"/>
    </row>
    <row r="25549" spans="15:15" x14ac:dyDescent="0.3">
      <c r="O25549" s="5"/>
    </row>
    <row r="25550" spans="15:15" x14ac:dyDescent="0.3">
      <c r="O25550" s="5"/>
    </row>
    <row r="25551" spans="15:15" x14ac:dyDescent="0.3">
      <c r="O25551" s="5"/>
    </row>
    <row r="25552" spans="15:15" x14ac:dyDescent="0.3">
      <c r="O25552" s="5"/>
    </row>
    <row r="25553" spans="15:15" x14ac:dyDescent="0.3">
      <c r="O25553" s="5"/>
    </row>
    <row r="25554" spans="15:15" x14ac:dyDescent="0.3">
      <c r="O25554" s="5"/>
    </row>
    <row r="25555" spans="15:15" x14ac:dyDescent="0.3">
      <c r="O25555" s="5"/>
    </row>
    <row r="25556" spans="15:15" x14ac:dyDescent="0.3">
      <c r="O25556" s="5"/>
    </row>
    <row r="25557" spans="15:15" x14ac:dyDescent="0.3">
      <c r="O25557" s="5"/>
    </row>
    <row r="25558" spans="15:15" x14ac:dyDescent="0.3">
      <c r="O25558" s="5"/>
    </row>
    <row r="25559" spans="15:15" x14ac:dyDescent="0.3">
      <c r="O25559" s="5"/>
    </row>
    <row r="25560" spans="15:15" x14ac:dyDescent="0.3">
      <c r="O25560" s="5"/>
    </row>
    <row r="25561" spans="15:15" x14ac:dyDescent="0.3">
      <c r="O25561" s="5"/>
    </row>
    <row r="25562" spans="15:15" x14ac:dyDescent="0.3">
      <c r="O25562" s="5"/>
    </row>
    <row r="25563" spans="15:15" x14ac:dyDescent="0.3">
      <c r="O25563" s="5"/>
    </row>
    <row r="25564" spans="15:15" x14ac:dyDescent="0.3">
      <c r="O25564" s="5"/>
    </row>
    <row r="25565" spans="15:15" x14ac:dyDescent="0.3">
      <c r="O25565" s="5"/>
    </row>
    <row r="25566" spans="15:15" x14ac:dyDescent="0.3">
      <c r="O25566" s="5"/>
    </row>
    <row r="25567" spans="15:15" x14ac:dyDescent="0.3">
      <c r="O25567" s="5"/>
    </row>
    <row r="25568" spans="15:15" x14ac:dyDescent="0.3">
      <c r="O25568" s="5"/>
    </row>
    <row r="25569" spans="15:15" x14ac:dyDescent="0.3">
      <c r="O25569" s="5"/>
    </row>
    <row r="25570" spans="15:15" x14ac:dyDescent="0.3">
      <c r="O25570" s="5"/>
    </row>
    <row r="25571" spans="15:15" x14ac:dyDescent="0.3">
      <c r="O25571" s="5"/>
    </row>
    <row r="25572" spans="15:15" x14ac:dyDescent="0.3">
      <c r="O25572" s="5"/>
    </row>
    <row r="25573" spans="15:15" x14ac:dyDescent="0.3">
      <c r="O25573" s="5"/>
    </row>
    <row r="25574" spans="15:15" x14ac:dyDescent="0.3">
      <c r="O25574" s="5"/>
    </row>
    <row r="25575" spans="15:15" x14ac:dyDescent="0.3">
      <c r="O25575" s="5"/>
    </row>
    <row r="25576" spans="15:15" x14ac:dyDescent="0.3">
      <c r="O25576" s="5"/>
    </row>
    <row r="25577" spans="15:15" x14ac:dyDescent="0.3">
      <c r="O25577" s="5"/>
    </row>
    <row r="25578" spans="15:15" x14ac:dyDescent="0.3">
      <c r="O25578" s="5"/>
    </row>
    <row r="25579" spans="15:15" x14ac:dyDescent="0.3">
      <c r="O25579" s="5"/>
    </row>
    <row r="25580" spans="15:15" x14ac:dyDescent="0.3">
      <c r="O25580" s="5"/>
    </row>
    <row r="25581" spans="15:15" x14ac:dyDescent="0.3">
      <c r="O25581" s="5"/>
    </row>
    <row r="25582" spans="15:15" x14ac:dyDescent="0.3">
      <c r="O25582" s="5"/>
    </row>
    <row r="25583" spans="15:15" x14ac:dyDescent="0.3">
      <c r="O25583" s="5"/>
    </row>
    <row r="25584" spans="15:15" x14ac:dyDescent="0.3">
      <c r="O25584" s="5"/>
    </row>
    <row r="25585" spans="15:15" x14ac:dyDescent="0.3">
      <c r="O25585" s="5"/>
    </row>
    <row r="25586" spans="15:15" x14ac:dyDescent="0.3">
      <c r="O25586" s="5"/>
    </row>
    <row r="25587" spans="15:15" x14ac:dyDescent="0.3">
      <c r="O25587" s="5"/>
    </row>
    <row r="25588" spans="15:15" x14ac:dyDescent="0.3">
      <c r="O25588" s="5"/>
    </row>
    <row r="25589" spans="15:15" x14ac:dyDescent="0.3">
      <c r="O25589" s="5"/>
    </row>
    <row r="25590" spans="15:15" x14ac:dyDescent="0.3">
      <c r="O25590" s="5"/>
    </row>
    <row r="25591" spans="15:15" x14ac:dyDescent="0.3">
      <c r="O25591" s="5"/>
    </row>
    <row r="25592" spans="15:15" x14ac:dyDescent="0.3">
      <c r="O25592" s="5"/>
    </row>
    <row r="25593" spans="15:15" x14ac:dyDescent="0.3">
      <c r="O25593" s="5"/>
    </row>
    <row r="25594" spans="15:15" x14ac:dyDescent="0.3">
      <c r="O25594" s="5"/>
    </row>
    <row r="25595" spans="15:15" x14ac:dyDescent="0.3">
      <c r="O25595" s="5"/>
    </row>
    <row r="25596" spans="15:15" x14ac:dyDescent="0.3">
      <c r="O25596" s="5"/>
    </row>
    <row r="25597" spans="15:15" x14ac:dyDescent="0.3">
      <c r="O25597" s="5"/>
    </row>
    <row r="25598" spans="15:15" x14ac:dyDescent="0.3">
      <c r="O25598" s="5"/>
    </row>
    <row r="25599" spans="15:15" x14ac:dyDescent="0.3">
      <c r="O25599" s="5"/>
    </row>
    <row r="25600" spans="15:15" x14ac:dyDescent="0.3">
      <c r="O25600" s="5"/>
    </row>
    <row r="25601" spans="15:15" x14ac:dyDescent="0.3">
      <c r="O25601" s="5"/>
    </row>
    <row r="25602" spans="15:15" x14ac:dyDescent="0.3">
      <c r="O25602" s="5"/>
    </row>
    <row r="25603" spans="15:15" x14ac:dyDescent="0.3">
      <c r="O25603" s="5"/>
    </row>
    <row r="25604" spans="15:15" x14ac:dyDescent="0.3">
      <c r="O25604" s="5"/>
    </row>
    <row r="25605" spans="15:15" x14ac:dyDescent="0.3">
      <c r="O25605" s="5"/>
    </row>
    <row r="25606" spans="15:15" x14ac:dyDescent="0.3">
      <c r="O25606" s="5"/>
    </row>
    <row r="25607" spans="15:15" x14ac:dyDescent="0.3">
      <c r="O25607" s="5"/>
    </row>
    <row r="25608" spans="15:15" x14ac:dyDescent="0.3">
      <c r="O25608" s="5"/>
    </row>
    <row r="25609" spans="15:15" x14ac:dyDescent="0.3">
      <c r="O25609" s="5"/>
    </row>
    <row r="25610" spans="15:15" x14ac:dyDescent="0.3">
      <c r="O25610" s="5"/>
    </row>
    <row r="25611" spans="15:15" x14ac:dyDescent="0.3">
      <c r="O25611" s="5"/>
    </row>
    <row r="25612" spans="15:15" x14ac:dyDescent="0.3">
      <c r="O25612" s="5"/>
    </row>
    <row r="25613" spans="15:15" x14ac:dyDescent="0.3">
      <c r="O25613" s="5"/>
    </row>
    <row r="25614" spans="15:15" x14ac:dyDescent="0.3">
      <c r="O25614" s="5"/>
    </row>
    <row r="25615" spans="15:15" x14ac:dyDescent="0.3">
      <c r="O25615" s="5"/>
    </row>
    <row r="25616" spans="15:15" x14ac:dyDescent="0.3">
      <c r="O25616" s="5"/>
    </row>
    <row r="25617" spans="15:15" x14ac:dyDescent="0.3">
      <c r="O25617" s="5"/>
    </row>
    <row r="25618" spans="15:15" x14ac:dyDescent="0.3">
      <c r="O25618" s="5"/>
    </row>
    <row r="25619" spans="15:15" x14ac:dyDescent="0.3">
      <c r="O25619" s="5"/>
    </row>
    <row r="25620" spans="15:15" x14ac:dyDescent="0.3">
      <c r="O25620" s="5"/>
    </row>
    <row r="25621" spans="15:15" x14ac:dyDescent="0.3">
      <c r="O25621" s="5"/>
    </row>
    <row r="25622" spans="15:15" x14ac:dyDescent="0.3">
      <c r="O25622" s="5"/>
    </row>
    <row r="25623" spans="15:15" x14ac:dyDescent="0.3">
      <c r="O25623" s="5"/>
    </row>
    <row r="25624" spans="15:15" x14ac:dyDescent="0.3">
      <c r="O25624" s="5"/>
    </row>
    <row r="25625" spans="15:15" x14ac:dyDescent="0.3">
      <c r="O25625" s="5"/>
    </row>
    <row r="25626" spans="15:15" x14ac:dyDescent="0.3">
      <c r="O25626" s="5"/>
    </row>
    <row r="25627" spans="15:15" x14ac:dyDescent="0.3">
      <c r="O25627" s="5"/>
    </row>
    <row r="25628" spans="15:15" x14ac:dyDescent="0.3">
      <c r="O25628" s="5"/>
    </row>
    <row r="25629" spans="15:15" x14ac:dyDescent="0.3">
      <c r="O25629" s="5"/>
    </row>
    <row r="25630" spans="15:15" x14ac:dyDescent="0.3">
      <c r="O25630" s="5"/>
    </row>
    <row r="25631" spans="15:15" x14ac:dyDescent="0.3">
      <c r="O25631" s="5"/>
    </row>
    <row r="25632" spans="15:15" x14ac:dyDescent="0.3">
      <c r="O25632" s="5"/>
    </row>
    <row r="25633" spans="15:15" x14ac:dyDescent="0.3">
      <c r="O25633" s="5"/>
    </row>
    <row r="25634" spans="15:15" x14ac:dyDescent="0.3">
      <c r="O25634" s="5"/>
    </row>
    <row r="25635" spans="15:15" x14ac:dyDescent="0.3">
      <c r="O25635" s="5"/>
    </row>
    <row r="25636" spans="15:15" x14ac:dyDescent="0.3">
      <c r="O25636" s="5"/>
    </row>
    <row r="25637" spans="15:15" x14ac:dyDescent="0.3">
      <c r="O25637" s="5"/>
    </row>
    <row r="25638" spans="15:15" x14ac:dyDescent="0.3">
      <c r="O25638" s="5"/>
    </row>
    <row r="25639" spans="15:15" x14ac:dyDescent="0.3">
      <c r="O25639" s="5"/>
    </row>
    <row r="25640" spans="15:15" x14ac:dyDescent="0.3">
      <c r="O25640" s="5"/>
    </row>
    <row r="25641" spans="15:15" x14ac:dyDescent="0.3">
      <c r="O25641" s="5"/>
    </row>
    <row r="25642" spans="15:15" x14ac:dyDescent="0.3">
      <c r="O25642" s="5"/>
    </row>
    <row r="25643" spans="15:15" x14ac:dyDescent="0.3">
      <c r="O25643" s="5"/>
    </row>
    <row r="25644" spans="15:15" x14ac:dyDescent="0.3">
      <c r="O25644" s="5"/>
    </row>
    <row r="25645" spans="15:15" x14ac:dyDescent="0.3">
      <c r="O25645" s="5"/>
    </row>
    <row r="25646" spans="15:15" x14ac:dyDescent="0.3">
      <c r="O25646" s="5"/>
    </row>
    <row r="25647" spans="15:15" x14ac:dyDescent="0.3">
      <c r="O25647" s="5"/>
    </row>
    <row r="25648" spans="15:15" x14ac:dyDescent="0.3">
      <c r="O25648" s="5"/>
    </row>
    <row r="25649" spans="15:15" x14ac:dyDescent="0.3">
      <c r="O25649" s="5"/>
    </row>
    <row r="25650" spans="15:15" x14ac:dyDescent="0.3">
      <c r="O25650" s="5"/>
    </row>
    <row r="25651" spans="15:15" x14ac:dyDescent="0.3">
      <c r="O25651" s="5"/>
    </row>
    <row r="25652" spans="15:15" x14ac:dyDescent="0.3">
      <c r="O25652" s="5"/>
    </row>
    <row r="25653" spans="15:15" x14ac:dyDescent="0.3">
      <c r="O25653" s="5"/>
    </row>
    <row r="25654" spans="15:15" x14ac:dyDescent="0.3">
      <c r="O25654" s="5"/>
    </row>
    <row r="25655" spans="15:15" x14ac:dyDescent="0.3">
      <c r="O25655" s="5"/>
    </row>
    <row r="25656" spans="15:15" x14ac:dyDescent="0.3">
      <c r="O25656" s="5"/>
    </row>
    <row r="25657" spans="15:15" x14ac:dyDescent="0.3">
      <c r="O25657" s="5"/>
    </row>
    <row r="25658" spans="15:15" x14ac:dyDescent="0.3">
      <c r="O25658" s="5"/>
    </row>
    <row r="25659" spans="15:15" x14ac:dyDescent="0.3">
      <c r="O25659" s="5"/>
    </row>
    <row r="25660" spans="15:15" x14ac:dyDescent="0.3">
      <c r="O25660" s="5"/>
    </row>
    <row r="25661" spans="15:15" x14ac:dyDescent="0.3">
      <c r="O25661" s="5"/>
    </row>
    <row r="25662" spans="15:15" x14ac:dyDescent="0.3">
      <c r="O25662" s="5"/>
    </row>
    <row r="25663" spans="15:15" x14ac:dyDescent="0.3">
      <c r="O25663" s="5"/>
    </row>
    <row r="25664" spans="15:15" x14ac:dyDescent="0.3">
      <c r="O25664" s="5"/>
    </row>
    <row r="25665" spans="15:15" x14ac:dyDescent="0.3">
      <c r="O25665" s="5"/>
    </row>
    <row r="25666" spans="15:15" x14ac:dyDescent="0.3">
      <c r="O25666" s="5"/>
    </row>
    <row r="25667" spans="15:15" x14ac:dyDescent="0.3">
      <c r="O25667" s="5"/>
    </row>
    <row r="25668" spans="15:15" x14ac:dyDescent="0.3">
      <c r="O25668" s="5"/>
    </row>
    <row r="25669" spans="15:15" x14ac:dyDescent="0.3">
      <c r="O25669" s="5"/>
    </row>
    <row r="25670" spans="15:15" x14ac:dyDescent="0.3">
      <c r="O25670" s="5"/>
    </row>
    <row r="25671" spans="15:15" x14ac:dyDescent="0.3">
      <c r="O25671" s="5"/>
    </row>
    <row r="25672" spans="15:15" x14ac:dyDescent="0.3">
      <c r="O25672" s="5"/>
    </row>
    <row r="25673" spans="15:15" x14ac:dyDescent="0.3">
      <c r="O25673" s="5"/>
    </row>
    <row r="25674" spans="15:15" x14ac:dyDescent="0.3">
      <c r="O25674" s="5"/>
    </row>
    <row r="25675" spans="15:15" x14ac:dyDescent="0.3">
      <c r="O25675" s="5"/>
    </row>
    <row r="25676" spans="15:15" x14ac:dyDescent="0.3">
      <c r="O25676" s="5"/>
    </row>
    <row r="25677" spans="15:15" x14ac:dyDescent="0.3">
      <c r="O25677" s="5"/>
    </row>
    <row r="25678" spans="15:15" x14ac:dyDescent="0.3">
      <c r="O25678" s="5"/>
    </row>
    <row r="25679" spans="15:15" x14ac:dyDescent="0.3">
      <c r="O25679" s="5"/>
    </row>
    <row r="25680" spans="15:15" x14ac:dyDescent="0.3">
      <c r="O25680" s="5"/>
    </row>
    <row r="25681" spans="15:15" x14ac:dyDescent="0.3">
      <c r="O25681" s="5"/>
    </row>
    <row r="25682" spans="15:15" x14ac:dyDescent="0.3">
      <c r="O25682" s="5"/>
    </row>
    <row r="25683" spans="15:15" x14ac:dyDescent="0.3">
      <c r="O25683" s="5"/>
    </row>
    <row r="25684" spans="15:15" x14ac:dyDescent="0.3">
      <c r="O25684" s="5"/>
    </row>
    <row r="25685" spans="15:15" x14ac:dyDescent="0.3">
      <c r="O25685" s="5"/>
    </row>
    <row r="25686" spans="15:15" x14ac:dyDescent="0.3">
      <c r="O25686" s="5"/>
    </row>
    <row r="25687" spans="15:15" x14ac:dyDescent="0.3">
      <c r="O25687" s="5"/>
    </row>
    <row r="25688" spans="15:15" x14ac:dyDescent="0.3">
      <c r="O25688" s="5"/>
    </row>
    <row r="25689" spans="15:15" x14ac:dyDescent="0.3">
      <c r="O25689" s="5"/>
    </row>
    <row r="25690" spans="15:15" x14ac:dyDescent="0.3">
      <c r="O25690" s="5"/>
    </row>
    <row r="25691" spans="15:15" x14ac:dyDescent="0.3">
      <c r="O25691" s="5"/>
    </row>
    <row r="25692" spans="15:15" x14ac:dyDescent="0.3">
      <c r="O25692" s="5"/>
    </row>
    <row r="25693" spans="15:15" x14ac:dyDescent="0.3">
      <c r="O25693" s="5"/>
    </row>
    <row r="25694" spans="15:15" x14ac:dyDescent="0.3">
      <c r="O25694" s="5"/>
    </row>
    <row r="25695" spans="15:15" x14ac:dyDescent="0.3">
      <c r="O25695" s="5"/>
    </row>
    <row r="25696" spans="15:15" x14ac:dyDescent="0.3">
      <c r="O25696" s="5"/>
    </row>
    <row r="25697" spans="15:15" x14ac:dyDescent="0.3">
      <c r="O25697" s="5"/>
    </row>
    <row r="25698" spans="15:15" x14ac:dyDescent="0.3">
      <c r="O25698" s="5"/>
    </row>
    <row r="25699" spans="15:15" x14ac:dyDescent="0.3">
      <c r="O25699" s="5"/>
    </row>
    <row r="25700" spans="15:15" x14ac:dyDescent="0.3">
      <c r="O25700" s="5"/>
    </row>
    <row r="25701" spans="15:15" x14ac:dyDescent="0.3">
      <c r="O25701" s="5"/>
    </row>
    <row r="25702" spans="15:15" x14ac:dyDescent="0.3">
      <c r="O25702" s="5"/>
    </row>
    <row r="25703" spans="15:15" x14ac:dyDescent="0.3">
      <c r="O25703" s="5"/>
    </row>
    <row r="25704" spans="15:15" x14ac:dyDescent="0.3">
      <c r="O25704" s="5"/>
    </row>
    <row r="25705" spans="15:15" x14ac:dyDescent="0.3">
      <c r="O25705" s="5"/>
    </row>
    <row r="25706" spans="15:15" x14ac:dyDescent="0.3">
      <c r="O25706" s="5"/>
    </row>
    <row r="25707" spans="15:15" x14ac:dyDescent="0.3">
      <c r="O25707" s="5"/>
    </row>
    <row r="25708" spans="15:15" x14ac:dyDescent="0.3">
      <c r="O25708" s="5"/>
    </row>
    <row r="25709" spans="15:15" x14ac:dyDescent="0.3">
      <c r="O25709" s="5"/>
    </row>
    <row r="25710" spans="15:15" x14ac:dyDescent="0.3">
      <c r="O25710" s="5"/>
    </row>
    <row r="25711" spans="15:15" x14ac:dyDescent="0.3">
      <c r="O25711" s="5"/>
    </row>
    <row r="25712" spans="15:15" x14ac:dyDescent="0.3">
      <c r="O25712" s="5"/>
    </row>
    <row r="25713" spans="15:15" x14ac:dyDescent="0.3">
      <c r="O25713" s="5"/>
    </row>
    <row r="25714" spans="15:15" x14ac:dyDescent="0.3">
      <c r="O25714" s="5"/>
    </row>
    <row r="25715" spans="15:15" x14ac:dyDescent="0.3">
      <c r="O25715" s="5"/>
    </row>
    <row r="25716" spans="15:15" x14ac:dyDescent="0.3">
      <c r="O25716" s="5"/>
    </row>
    <row r="25717" spans="15:15" x14ac:dyDescent="0.3">
      <c r="O25717" s="5"/>
    </row>
    <row r="25718" spans="15:15" x14ac:dyDescent="0.3">
      <c r="O25718" s="5"/>
    </row>
    <row r="25719" spans="15:15" x14ac:dyDescent="0.3">
      <c r="O25719" s="5"/>
    </row>
    <row r="25720" spans="15:15" x14ac:dyDescent="0.3">
      <c r="O25720" s="5"/>
    </row>
    <row r="25721" spans="15:15" x14ac:dyDescent="0.3">
      <c r="O25721" s="5"/>
    </row>
    <row r="25722" spans="15:15" x14ac:dyDescent="0.3">
      <c r="O25722" s="5"/>
    </row>
    <row r="25723" spans="15:15" x14ac:dyDescent="0.3">
      <c r="O25723" s="5"/>
    </row>
    <row r="25724" spans="15:15" x14ac:dyDescent="0.3">
      <c r="O25724" s="5"/>
    </row>
    <row r="25725" spans="15:15" x14ac:dyDescent="0.3">
      <c r="O25725" s="5"/>
    </row>
    <row r="25726" spans="15:15" x14ac:dyDescent="0.3">
      <c r="O25726" s="5"/>
    </row>
    <row r="25727" spans="15:15" x14ac:dyDescent="0.3">
      <c r="O25727" s="5"/>
    </row>
    <row r="25728" spans="15:15" x14ac:dyDescent="0.3">
      <c r="O25728" s="5"/>
    </row>
    <row r="25729" spans="15:15" x14ac:dyDescent="0.3">
      <c r="O25729" s="5"/>
    </row>
    <row r="25730" spans="15:15" x14ac:dyDescent="0.3">
      <c r="O25730" s="5"/>
    </row>
    <row r="25731" spans="15:15" x14ac:dyDescent="0.3">
      <c r="O25731" s="5"/>
    </row>
    <row r="25732" spans="15:15" x14ac:dyDescent="0.3">
      <c r="O25732" s="5"/>
    </row>
    <row r="25733" spans="15:15" x14ac:dyDescent="0.3">
      <c r="O25733" s="5"/>
    </row>
    <row r="25734" spans="15:15" x14ac:dyDescent="0.3">
      <c r="O25734" s="5"/>
    </row>
    <row r="25735" spans="15:15" x14ac:dyDescent="0.3">
      <c r="O25735" s="5"/>
    </row>
    <row r="25736" spans="15:15" x14ac:dyDescent="0.3">
      <c r="O25736" s="5"/>
    </row>
    <row r="25737" spans="15:15" x14ac:dyDescent="0.3">
      <c r="O25737" s="5"/>
    </row>
    <row r="25738" spans="15:15" x14ac:dyDescent="0.3">
      <c r="O25738" s="5"/>
    </row>
    <row r="25739" spans="15:15" x14ac:dyDescent="0.3">
      <c r="O25739" s="5"/>
    </row>
    <row r="25740" spans="15:15" x14ac:dyDescent="0.3">
      <c r="O25740" s="5"/>
    </row>
    <row r="25741" spans="15:15" x14ac:dyDescent="0.3">
      <c r="O25741" s="5"/>
    </row>
    <row r="25742" spans="15:15" x14ac:dyDescent="0.3">
      <c r="O25742" s="5"/>
    </row>
    <row r="25743" spans="15:15" x14ac:dyDescent="0.3">
      <c r="O25743" s="5"/>
    </row>
    <row r="25744" spans="15:15" x14ac:dyDescent="0.3">
      <c r="O25744" s="5"/>
    </row>
    <row r="25745" spans="15:15" x14ac:dyDescent="0.3">
      <c r="O25745" s="5"/>
    </row>
    <row r="25746" spans="15:15" x14ac:dyDescent="0.3">
      <c r="O25746" s="5"/>
    </row>
    <row r="25747" spans="15:15" x14ac:dyDescent="0.3">
      <c r="O25747" s="5"/>
    </row>
    <row r="25748" spans="15:15" x14ac:dyDescent="0.3">
      <c r="O25748" s="5"/>
    </row>
    <row r="25749" spans="15:15" x14ac:dyDescent="0.3">
      <c r="O25749" s="5"/>
    </row>
    <row r="25750" spans="15:15" x14ac:dyDescent="0.3">
      <c r="O25750" s="5"/>
    </row>
    <row r="25751" spans="15:15" x14ac:dyDescent="0.3">
      <c r="O25751" s="5"/>
    </row>
    <row r="25752" spans="15:15" x14ac:dyDescent="0.3">
      <c r="O25752" s="5"/>
    </row>
    <row r="25753" spans="15:15" x14ac:dyDescent="0.3">
      <c r="O25753" s="5"/>
    </row>
    <row r="25754" spans="15:15" x14ac:dyDescent="0.3">
      <c r="O25754" s="5"/>
    </row>
    <row r="25755" spans="15:15" x14ac:dyDescent="0.3">
      <c r="O25755" s="5"/>
    </row>
    <row r="25756" spans="15:15" x14ac:dyDescent="0.3">
      <c r="O25756" s="5"/>
    </row>
    <row r="25757" spans="15:15" x14ac:dyDescent="0.3">
      <c r="O25757" s="5"/>
    </row>
    <row r="25758" spans="15:15" x14ac:dyDescent="0.3">
      <c r="O25758" s="5"/>
    </row>
    <row r="25759" spans="15:15" x14ac:dyDescent="0.3">
      <c r="O25759" s="5"/>
    </row>
    <row r="25760" spans="15:15" x14ac:dyDescent="0.3">
      <c r="O25760" s="5"/>
    </row>
    <row r="25761" spans="15:15" x14ac:dyDescent="0.3">
      <c r="O25761" s="5"/>
    </row>
    <row r="25762" spans="15:15" x14ac:dyDescent="0.3">
      <c r="O25762" s="5"/>
    </row>
    <row r="25763" spans="15:15" x14ac:dyDescent="0.3">
      <c r="O25763" s="5"/>
    </row>
    <row r="25764" spans="15:15" x14ac:dyDescent="0.3">
      <c r="O25764" s="5"/>
    </row>
    <row r="25765" spans="15:15" x14ac:dyDescent="0.3">
      <c r="O25765" s="5"/>
    </row>
    <row r="25766" spans="15:15" x14ac:dyDescent="0.3">
      <c r="O25766" s="5"/>
    </row>
    <row r="25767" spans="15:15" x14ac:dyDescent="0.3">
      <c r="O25767" s="5"/>
    </row>
    <row r="25768" spans="15:15" x14ac:dyDescent="0.3">
      <c r="O25768" s="5"/>
    </row>
    <row r="25769" spans="15:15" x14ac:dyDescent="0.3">
      <c r="O25769" s="5"/>
    </row>
    <row r="25770" spans="15:15" x14ac:dyDescent="0.3">
      <c r="O25770" s="5"/>
    </row>
    <row r="25771" spans="15:15" x14ac:dyDescent="0.3">
      <c r="O25771" s="5"/>
    </row>
    <row r="25772" spans="15:15" x14ac:dyDescent="0.3">
      <c r="O25772" s="5"/>
    </row>
    <row r="25773" spans="15:15" x14ac:dyDescent="0.3">
      <c r="O25773" s="5"/>
    </row>
    <row r="25774" spans="15:15" x14ac:dyDescent="0.3">
      <c r="O25774" s="5"/>
    </row>
    <row r="25775" spans="15:15" x14ac:dyDescent="0.3">
      <c r="O25775" s="5"/>
    </row>
    <row r="25776" spans="15:15" x14ac:dyDescent="0.3">
      <c r="O25776" s="5"/>
    </row>
    <row r="25777" spans="15:15" x14ac:dyDescent="0.3">
      <c r="O25777" s="5"/>
    </row>
    <row r="25778" spans="15:15" x14ac:dyDescent="0.3">
      <c r="O25778" s="5"/>
    </row>
    <row r="25779" spans="15:15" x14ac:dyDescent="0.3">
      <c r="O25779" s="5"/>
    </row>
    <row r="25780" spans="15:15" x14ac:dyDescent="0.3">
      <c r="O25780" s="5"/>
    </row>
    <row r="25781" spans="15:15" x14ac:dyDescent="0.3">
      <c r="O25781" s="5"/>
    </row>
    <row r="25782" spans="15:15" x14ac:dyDescent="0.3">
      <c r="O25782" s="5"/>
    </row>
    <row r="25783" spans="15:15" x14ac:dyDescent="0.3">
      <c r="O25783" s="5"/>
    </row>
    <row r="25784" spans="15:15" x14ac:dyDescent="0.3">
      <c r="O25784" s="5"/>
    </row>
    <row r="25785" spans="15:15" x14ac:dyDescent="0.3">
      <c r="O25785" s="5"/>
    </row>
    <row r="25786" spans="15:15" x14ac:dyDescent="0.3">
      <c r="O25786" s="5"/>
    </row>
    <row r="25787" spans="15:15" x14ac:dyDescent="0.3">
      <c r="O25787" s="5"/>
    </row>
    <row r="25788" spans="15:15" x14ac:dyDescent="0.3">
      <c r="O25788" s="5"/>
    </row>
    <row r="25789" spans="15:15" x14ac:dyDescent="0.3">
      <c r="O25789" s="5"/>
    </row>
    <row r="25790" spans="15:15" x14ac:dyDescent="0.3">
      <c r="O25790" s="5"/>
    </row>
    <row r="25791" spans="15:15" x14ac:dyDescent="0.3">
      <c r="O25791" s="5"/>
    </row>
    <row r="25792" spans="15:15" x14ac:dyDescent="0.3">
      <c r="O25792" s="5"/>
    </row>
    <row r="25793" spans="15:15" x14ac:dyDescent="0.3">
      <c r="O25793" s="5"/>
    </row>
    <row r="25794" spans="15:15" x14ac:dyDescent="0.3">
      <c r="O25794" s="5"/>
    </row>
    <row r="25795" spans="15:15" x14ac:dyDescent="0.3">
      <c r="O25795" s="5"/>
    </row>
    <row r="25796" spans="15:15" x14ac:dyDescent="0.3">
      <c r="O25796" s="5"/>
    </row>
    <row r="25797" spans="15:15" x14ac:dyDescent="0.3">
      <c r="O25797" s="5"/>
    </row>
    <row r="25798" spans="15:15" x14ac:dyDescent="0.3">
      <c r="O25798" s="5"/>
    </row>
    <row r="25799" spans="15:15" x14ac:dyDescent="0.3">
      <c r="O25799" s="5"/>
    </row>
    <row r="25800" spans="15:15" x14ac:dyDescent="0.3">
      <c r="O25800" s="5"/>
    </row>
    <row r="25801" spans="15:15" x14ac:dyDescent="0.3">
      <c r="O25801" s="5"/>
    </row>
    <row r="25802" spans="15:15" x14ac:dyDescent="0.3">
      <c r="O25802" s="5"/>
    </row>
    <row r="25803" spans="15:15" x14ac:dyDescent="0.3">
      <c r="O25803" s="5"/>
    </row>
    <row r="25804" spans="15:15" x14ac:dyDescent="0.3">
      <c r="O25804" s="5"/>
    </row>
    <row r="25805" spans="15:15" x14ac:dyDescent="0.3">
      <c r="O25805" s="5"/>
    </row>
    <row r="25806" spans="15:15" x14ac:dyDescent="0.3">
      <c r="O25806" s="5"/>
    </row>
    <row r="25807" spans="15:15" x14ac:dyDescent="0.3">
      <c r="O25807" s="5"/>
    </row>
    <row r="25808" spans="15:15" x14ac:dyDescent="0.3">
      <c r="O25808" s="5"/>
    </row>
    <row r="25809" spans="15:15" x14ac:dyDescent="0.3">
      <c r="O25809" s="5"/>
    </row>
    <row r="25810" spans="15:15" x14ac:dyDescent="0.3">
      <c r="O25810" s="5"/>
    </row>
    <row r="25811" spans="15:15" x14ac:dyDescent="0.3">
      <c r="O25811" s="5"/>
    </row>
    <row r="25812" spans="15:15" x14ac:dyDescent="0.3">
      <c r="O25812" s="5"/>
    </row>
    <row r="25813" spans="15:15" x14ac:dyDescent="0.3">
      <c r="O25813" s="5"/>
    </row>
    <row r="25814" spans="15:15" x14ac:dyDescent="0.3">
      <c r="O25814" s="5"/>
    </row>
    <row r="25815" spans="15:15" x14ac:dyDescent="0.3">
      <c r="O25815" s="5"/>
    </row>
    <row r="25816" spans="15:15" x14ac:dyDescent="0.3">
      <c r="O25816" s="5"/>
    </row>
    <row r="25817" spans="15:15" x14ac:dyDescent="0.3">
      <c r="O25817" s="5"/>
    </row>
    <row r="25818" spans="15:15" x14ac:dyDescent="0.3">
      <c r="O25818" s="5"/>
    </row>
    <row r="25819" spans="15:15" x14ac:dyDescent="0.3">
      <c r="O25819" s="5"/>
    </row>
    <row r="25820" spans="15:15" x14ac:dyDescent="0.3">
      <c r="O25820" s="5"/>
    </row>
    <row r="25821" spans="15:15" x14ac:dyDescent="0.3">
      <c r="O25821" s="5"/>
    </row>
    <row r="25822" spans="15:15" x14ac:dyDescent="0.3">
      <c r="O25822" s="5"/>
    </row>
    <row r="25823" spans="15:15" x14ac:dyDescent="0.3">
      <c r="O25823" s="5"/>
    </row>
    <row r="25824" spans="15:15" x14ac:dyDescent="0.3">
      <c r="O25824" s="5"/>
    </row>
    <row r="25825" spans="15:15" x14ac:dyDescent="0.3">
      <c r="O25825" s="5"/>
    </row>
    <row r="25826" spans="15:15" x14ac:dyDescent="0.3">
      <c r="O25826" s="5"/>
    </row>
    <row r="25827" spans="15:15" x14ac:dyDescent="0.3">
      <c r="O25827" s="5"/>
    </row>
    <row r="25828" spans="15:15" x14ac:dyDescent="0.3">
      <c r="O25828" s="5"/>
    </row>
    <row r="25829" spans="15:15" x14ac:dyDescent="0.3">
      <c r="O25829" s="5"/>
    </row>
    <row r="25830" spans="15:15" x14ac:dyDescent="0.3">
      <c r="O25830" s="5"/>
    </row>
    <row r="25831" spans="15:15" x14ac:dyDescent="0.3">
      <c r="O25831" s="5"/>
    </row>
    <row r="25832" spans="15:15" x14ac:dyDescent="0.3">
      <c r="O25832" s="5"/>
    </row>
    <row r="25833" spans="15:15" x14ac:dyDescent="0.3">
      <c r="O25833" s="5"/>
    </row>
    <row r="25834" spans="15:15" x14ac:dyDescent="0.3">
      <c r="O25834" s="5"/>
    </row>
    <row r="25835" spans="15:15" x14ac:dyDescent="0.3">
      <c r="O25835" s="5"/>
    </row>
    <row r="25836" spans="15:15" x14ac:dyDescent="0.3">
      <c r="O25836" s="5"/>
    </row>
    <row r="25837" spans="15:15" x14ac:dyDescent="0.3">
      <c r="O25837" s="5"/>
    </row>
    <row r="25838" spans="15:15" x14ac:dyDescent="0.3">
      <c r="O25838" s="5"/>
    </row>
    <row r="25839" spans="15:15" x14ac:dyDescent="0.3">
      <c r="O25839" s="5"/>
    </row>
    <row r="25840" spans="15:15" x14ac:dyDescent="0.3">
      <c r="O25840" s="5"/>
    </row>
    <row r="25841" spans="15:15" x14ac:dyDescent="0.3">
      <c r="O25841" s="5"/>
    </row>
    <row r="25842" spans="15:15" x14ac:dyDescent="0.3">
      <c r="O25842" s="5"/>
    </row>
    <row r="25843" spans="15:15" x14ac:dyDescent="0.3">
      <c r="O25843" s="5"/>
    </row>
    <row r="25844" spans="15:15" x14ac:dyDescent="0.3">
      <c r="O25844" s="5"/>
    </row>
    <row r="25845" spans="15:15" x14ac:dyDescent="0.3">
      <c r="O25845" s="5"/>
    </row>
    <row r="25846" spans="15:15" x14ac:dyDescent="0.3">
      <c r="O25846" s="5"/>
    </row>
    <row r="25847" spans="15:15" x14ac:dyDescent="0.3">
      <c r="O25847" s="5"/>
    </row>
    <row r="25848" spans="15:15" x14ac:dyDescent="0.3">
      <c r="O25848" s="5"/>
    </row>
    <row r="25849" spans="15:15" x14ac:dyDescent="0.3">
      <c r="O25849" s="5"/>
    </row>
    <row r="25850" spans="15:15" x14ac:dyDescent="0.3">
      <c r="O25850" s="5"/>
    </row>
    <row r="25851" spans="15:15" x14ac:dyDescent="0.3">
      <c r="O25851" s="5"/>
    </row>
    <row r="25852" spans="15:15" x14ac:dyDescent="0.3">
      <c r="O25852" s="5"/>
    </row>
    <row r="25853" spans="15:15" x14ac:dyDescent="0.3">
      <c r="O25853" s="5"/>
    </row>
    <row r="25854" spans="15:15" x14ac:dyDescent="0.3">
      <c r="O25854" s="5"/>
    </row>
    <row r="25855" spans="15:15" x14ac:dyDescent="0.3">
      <c r="O25855" s="5"/>
    </row>
    <row r="25856" spans="15:15" x14ac:dyDescent="0.3">
      <c r="O25856" s="5"/>
    </row>
    <row r="25857" spans="15:15" x14ac:dyDescent="0.3">
      <c r="O25857" s="5"/>
    </row>
    <row r="25858" spans="15:15" x14ac:dyDescent="0.3">
      <c r="O25858" s="5"/>
    </row>
    <row r="25859" spans="15:15" x14ac:dyDescent="0.3">
      <c r="O25859" s="5"/>
    </row>
    <row r="25860" spans="15:15" x14ac:dyDescent="0.3">
      <c r="O25860" s="5"/>
    </row>
    <row r="25861" spans="15:15" x14ac:dyDescent="0.3">
      <c r="O25861" s="5"/>
    </row>
    <row r="25862" spans="15:15" x14ac:dyDescent="0.3">
      <c r="O25862" s="5"/>
    </row>
    <row r="25863" spans="15:15" x14ac:dyDescent="0.3">
      <c r="O25863" s="5"/>
    </row>
    <row r="25864" spans="15:15" x14ac:dyDescent="0.3">
      <c r="O25864" s="5"/>
    </row>
    <row r="25865" spans="15:15" x14ac:dyDescent="0.3">
      <c r="O25865" s="5"/>
    </row>
    <row r="25866" spans="15:15" x14ac:dyDescent="0.3">
      <c r="O25866" s="5"/>
    </row>
    <row r="25867" spans="15:15" x14ac:dyDescent="0.3">
      <c r="O25867" s="5"/>
    </row>
    <row r="25868" spans="15:15" x14ac:dyDescent="0.3">
      <c r="O25868" s="5"/>
    </row>
    <row r="25869" spans="15:15" x14ac:dyDescent="0.3">
      <c r="O25869" s="5"/>
    </row>
    <row r="25870" spans="15:15" x14ac:dyDescent="0.3">
      <c r="O25870" s="5"/>
    </row>
    <row r="25871" spans="15:15" x14ac:dyDescent="0.3">
      <c r="O25871" s="5"/>
    </row>
    <row r="25872" spans="15:15" x14ac:dyDescent="0.3">
      <c r="O25872" s="5"/>
    </row>
    <row r="25873" spans="15:15" x14ac:dyDescent="0.3">
      <c r="O25873" s="5"/>
    </row>
    <row r="25874" spans="15:15" x14ac:dyDescent="0.3">
      <c r="O25874" s="5"/>
    </row>
    <row r="25875" spans="15:15" x14ac:dyDescent="0.3">
      <c r="O25875" s="5"/>
    </row>
    <row r="25876" spans="15:15" x14ac:dyDescent="0.3">
      <c r="O25876" s="5"/>
    </row>
    <row r="25877" spans="15:15" x14ac:dyDescent="0.3">
      <c r="O25877" s="5"/>
    </row>
    <row r="25878" spans="15:15" x14ac:dyDescent="0.3">
      <c r="O25878" s="5"/>
    </row>
    <row r="25879" spans="15:15" x14ac:dyDescent="0.3">
      <c r="O25879" s="5"/>
    </row>
    <row r="25880" spans="15:15" x14ac:dyDescent="0.3">
      <c r="O25880" s="5"/>
    </row>
    <row r="25881" spans="15:15" x14ac:dyDescent="0.3">
      <c r="O25881" s="5"/>
    </row>
    <row r="25882" spans="15:15" x14ac:dyDescent="0.3">
      <c r="O25882" s="5"/>
    </row>
    <row r="25883" spans="15:15" x14ac:dyDescent="0.3">
      <c r="O25883" s="5"/>
    </row>
    <row r="25884" spans="15:15" x14ac:dyDescent="0.3">
      <c r="O25884" s="5"/>
    </row>
    <row r="25885" spans="15:15" x14ac:dyDescent="0.3">
      <c r="O25885" s="5"/>
    </row>
    <row r="25886" spans="15:15" x14ac:dyDescent="0.3">
      <c r="O25886" s="5"/>
    </row>
    <row r="25887" spans="15:15" x14ac:dyDescent="0.3">
      <c r="O25887" s="5"/>
    </row>
    <row r="25888" spans="15:15" x14ac:dyDescent="0.3">
      <c r="O25888" s="5"/>
    </row>
    <row r="25889" spans="15:15" x14ac:dyDescent="0.3">
      <c r="O25889" s="5"/>
    </row>
    <row r="25890" spans="15:15" x14ac:dyDescent="0.3">
      <c r="O25890" s="5"/>
    </row>
    <row r="25891" spans="15:15" x14ac:dyDescent="0.3">
      <c r="O25891" s="5"/>
    </row>
    <row r="25892" spans="15:15" x14ac:dyDescent="0.3">
      <c r="O25892" s="5"/>
    </row>
    <row r="25893" spans="15:15" x14ac:dyDescent="0.3">
      <c r="O25893" s="5"/>
    </row>
    <row r="25894" spans="15:15" x14ac:dyDescent="0.3">
      <c r="O25894" s="5"/>
    </row>
    <row r="25895" spans="15:15" x14ac:dyDescent="0.3">
      <c r="O25895" s="5"/>
    </row>
    <row r="25896" spans="15:15" x14ac:dyDescent="0.3">
      <c r="O25896" s="5"/>
    </row>
    <row r="25897" spans="15:15" x14ac:dyDescent="0.3">
      <c r="O25897" s="5"/>
    </row>
    <row r="25898" spans="15:15" x14ac:dyDescent="0.3">
      <c r="O25898" s="5"/>
    </row>
    <row r="25899" spans="15:15" x14ac:dyDescent="0.3">
      <c r="O25899" s="5"/>
    </row>
    <row r="25900" spans="15:15" x14ac:dyDescent="0.3">
      <c r="O25900" s="5"/>
    </row>
    <row r="25901" spans="15:15" x14ac:dyDescent="0.3">
      <c r="O25901" s="5"/>
    </row>
    <row r="25902" spans="15:15" x14ac:dyDescent="0.3">
      <c r="O25902" s="5"/>
    </row>
    <row r="25903" spans="15:15" x14ac:dyDescent="0.3">
      <c r="O25903" s="5"/>
    </row>
    <row r="25904" spans="15:15" x14ac:dyDescent="0.3">
      <c r="O25904" s="5"/>
    </row>
    <row r="25905" spans="15:15" x14ac:dyDescent="0.3">
      <c r="O25905" s="5"/>
    </row>
    <row r="25906" spans="15:15" x14ac:dyDescent="0.3">
      <c r="O25906" s="5"/>
    </row>
    <row r="25907" spans="15:15" x14ac:dyDescent="0.3">
      <c r="O25907" s="5"/>
    </row>
    <row r="25908" spans="15:15" x14ac:dyDescent="0.3">
      <c r="O25908" s="5"/>
    </row>
    <row r="25909" spans="15:15" x14ac:dyDescent="0.3">
      <c r="O25909" s="5"/>
    </row>
    <row r="25910" spans="15:15" x14ac:dyDescent="0.3">
      <c r="O25910" s="5"/>
    </row>
    <row r="25911" spans="15:15" x14ac:dyDescent="0.3">
      <c r="O25911" s="5"/>
    </row>
    <row r="25912" spans="15:15" x14ac:dyDescent="0.3">
      <c r="O25912" s="5"/>
    </row>
    <row r="25913" spans="15:15" x14ac:dyDescent="0.3">
      <c r="O25913" s="5"/>
    </row>
    <row r="25914" spans="15:15" x14ac:dyDescent="0.3">
      <c r="O25914" s="5"/>
    </row>
    <row r="25915" spans="15:15" x14ac:dyDescent="0.3">
      <c r="O25915" s="5"/>
    </row>
    <row r="25916" spans="15:15" x14ac:dyDescent="0.3">
      <c r="O25916" s="5"/>
    </row>
    <row r="25917" spans="15:15" x14ac:dyDescent="0.3">
      <c r="O25917" s="5"/>
    </row>
    <row r="25918" spans="15:15" x14ac:dyDescent="0.3">
      <c r="O25918" s="5"/>
    </row>
    <row r="25919" spans="15:15" x14ac:dyDescent="0.3">
      <c r="O25919" s="5"/>
    </row>
    <row r="25920" spans="15:15" x14ac:dyDescent="0.3">
      <c r="O25920" s="5"/>
    </row>
    <row r="25921" spans="15:15" x14ac:dyDescent="0.3">
      <c r="O25921" s="5"/>
    </row>
    <row r="25922" spans="15:15" x14ac:dyDescent="0.3">
      <c r="O25922" s="5"/>
    </row>
    <row r="25923" spans="15:15" x14ac:dyDescent="0.3">
      <c r="O25923" s="5"/>
    </row>
    <row r="25924" spans="15:15" x14ac:dyDescent="0.3">
      <c r="O25924" s="5"/>
    </row>
    <row r="25925" spans="15:15" x14ac:dyDescent="0.3">
      <c r="O25925" s="5"/>
    </row>
    <row r="25926" spans="15:15" x14ac:dyDescent="0.3">
      <c r="O25926" s="5"/>
    </row>
    <row r="25927" spans="15:15" x14ac:dyDescent="0.3">
      <c r="O25927" s="5"/>
    </row>
    <row r="25928" spans="15:15" x14ac:dyDescent="0.3">
      <c r="O25928" s="5"/>
    </row>
    <row r="25929" spans="15:15" x14ac:dyDescent="0.3">
      <c r="O25929" s="5"/>
    </row>
    <row r="25930" spans="15:15" x14ac:dyDescent="0.3">
      <c r="O25930" s="5"/>
    </row>
    <row r="25931" spans="15:15" x14ac:dyDescent="0.3">
      <c r="O25931" s="5"/>
    </row>
    <row r="25932" spans="15:15" x14ac:dyDescent="0.3">
      <c r="O25932" s="5"/>
    </row>
    <row r="25933" spans="15:15" x14ac:dyDescent="0.3">
      <c r="O25933" s="5"/>
    </row>
    <row r="25934" spans="15:15" x14ac:dyDescent="0.3">
      <c r="O25934" s="5"/>
    </row>
    <row r="25935" spans="15:15" x14ac:dyDescent="0.3">
      <c r="O25935" s="5"/>
    </row>
    <row r="25936" spans="15:15" x14ac:dyDescent="0.3">
      <c r="O25936" s="5"/>
    </row>
    <row r="25937" spans="15:15" x14ac:dyDescent="0.3">
      <c r="O25937" s="5"/>
    </row>
    <row r="25938" spans="15:15" x14ac:dyDescent="0.3">
      <c r="O25938" s="5"/>
    </row>
    <row r="25939" spans="15:15" x14ac:dyDescent="0.3">
      <c r="O25939" s="5"/>
    </row>
    <row r="25940" spans="15:15" x14ac:dyDescent="0.3">
      <c r="O25940" s="5"/>
    </row>
    <row r="25941" spans="15:15" x14ac:dyDescent="0.3">
      <c r="O25941" s="5"/>
    </row>
    <row r="25942" spans="15:15" x14ac:dyDescent="0.3">
      <c r="O25942" s="5"/>
    </row>
    <row r="25943" spans="15:15" x14ac:dyDescent="0.3">
      <c r="O25943" s="5"/>
    </row>
    <row r="25944" spans="15:15" x14ac:dyDescent="0.3">
      <c r="O25944" s="5"/>
    </row>
    <row r="25945" spans="15:15" x14ac:dyDescent="0.3">
      <c r="O25945" s="5"/>
    </row>
    <row r="25946" spans="15:15" x14ac:dyDescent="0.3">
      <c r="O25946" s="5"/>
    </row>
    <row r="25947" spans="15:15" x14ac:dyDescent="0.3">
      <c r="O25947" s="5"/>
    </row>
    <row r="25948" spans="15:15" x14ac:dyDescent="0.3">
      <c r="O25948" s="5"/>
    </row>
    <row r="25949" spans="15:15" x14ac:dyDescent="0.3">
      <c r="O25949" s="5"/>
    </row>
    <row r="25950" spans="15:15" x14ac:dyDescent="0.3">
      <c r="O25950" s="5"/>
    </row>
    <row r="25951" spans="15:15" x14ac:dyDescent="0.3">
      <c r="O25951" s="5"/>
    </row>
    <row r="25952" spans="15:15" x14ac:dyDescent="0.3">
      <c r="O25952" s="5"/>
    </row>
    <row r="25953" spans="15:15" x14ac:dyDescent="0.3">
      <c r="O25953" s="5"/>
    </row>
    <row r="25954" spans="15:15" x14ac:dyDescent="0.3">
      <c r="O25954" s="5"/>
    </row>
    <row r="25955" spans="15:15" x14ac:dyDescent="0.3">
      <c r="O25955" s="5"/>
    </row>
    <row r="25956" spans="15:15" x14ac:dyDescent="0.3">
      <c r="O25956" s="5"/>
    </row>
    <row r="25957" spans="15:15" x14ac:dyDescent="0.3">
      <c r="O25957" s="5"/>
    </row>
    <row r="25958" spans="15:15" x14ac:dyDescent="0.3">
      <c r="O25958" s="5"/>
    </row>
    <row r="25959" spans="15:15" x14ac:dyDescent="0.3">
      <c r="O25959" s="5"/>
    </row>
    <row r="25960" spans="15:15" x14ac:dyDescent="0.3">
      <c r="O25960" s="5"/>
    </row>
    <row r="25961" spans="15:15" x14ac:dyDescent="0.3">
      <c r="O25961" s="5"/>
    </row>
    <row r="25962" spans="15:15" x14ac:dyDescent="0.3">
      <c r="O25962" s="5"/>
    </row>
    <row r="25963" spans="15:15" x14ac:dyDescent="0.3">
      <c r="O25963" s="5"/>
    </row>
    <row r="25964" spans="15:15" x14ac:dyDescent="0.3">
      <c r="O25964" s="5"/>
    </row>
    <row r="25965" spans="15:15" x14ac:dyDescent="0.3">
      <c r="O25965" s="5"/>
    </row>
    <row r="25966" spans="15:15" x14ac:dyDescent="0.3">
      <c r="O25966" s="5"/>
    </row>
    <row r="25967" spans="15:15" x14ac:dyDescent="0.3">
      <c r="O25967" s="5"/>
    </row>
    <row r="25968" spans="15:15" x14ac:dyDescent="0.3">
      <c r="O25968" s="5"/>
    </row>
    <row r="25969" spans="15:15" x14ac:dyDescent="0.3">
      <c r="O25969" s="5"/>
    </row>
    <row r="25970" spans="15:15" x14ac:dyDescent="0.3">
      <c r="O25970" s="5"/>
    </row>
    <row r="25971" spans="15:15" x14ac:dyDescent="0.3">
      <c r="O25971" s="5"/>
    </row>
    <row r="25972" spans="15:15" x14ac:dyDescent="0.3">
      <c r="O25972" s="5"/>
    </row>
    <row r="25973" spans="15:15" x14ac:dyDescent="0.3">
      <c r="O25973" s="5"/>
    </row>
    <row r="25974" spans="15:15" x14ac:dyDescent="0.3">
      <c r="O25974" s="5"/>
    </row>
    <row r="25975" spans="15:15" x14ac:dyDescent="0.3">
      <c r="O25975" s="5"/>
    </row>
    <row r="25976" spans="15:15" x14ac:dyDescent="0.3">
      <c r="O25976" s="5"/>
    </row>
    <row r="25977" spans="15:15" x14ac:dyDescent="0.3">
      <c r="O25977" s="5"/>
    </row>
    <row r="25978" spans="15:15" x14ac:dyDescent="0.3">
      <c r="O25978" s="5"/>
    </row>
    <row r="25979" spans="15:15" x14ac:dyDescent="0.3">
      <c r="O25979" s="5"/>
    </row>
    <row r="25980" spans="15:15" x14ac:dyDescent="0.3">
      <c r="O25980" s="5"/>
    </row>
    <row r="25981" spans="15:15" x14ac:dyDescent="0.3">
      <c r="O25981" s="5"/>
    </row>
    <row r="25982" spans="15:15" x14ac:dyDescent="0.3">
      <c r="O25982" s="5"/>
    </row>
    <row r="25983" spans="15:15" x14ac:dyDescent="0.3">
      <c r="O25983" s="5"/>
    </row>
    <row r="25984" spans="15:15" x14ac:dyDescent="0.3">
      <c r="O25984" s="5"/>
    </row>
    <row r="25985" spans="15:15" x14ac:dyDescent="0.3">
      <c r="O25985" s="5"/>
    </row>
    <row r="25986" spans="15:15" x14ac:dyDescent="0.3">
      <c r="O25986" s="5"/>
    </row>
    <row r="25987" spans="15:15" x14ac:dyDescent="0.3">
      <c r="O25987" s="5"/>
    </row>
    <row r="25988" spans="15:15" x14ac:dyDescent="0.3">
      <c r="O25988" s="5"/>
    </row>
    <row r="25989" spans="15:15" x14ac:dyDescent="0.3">
      <c r="O25989" s="5"/>
    </row>
    <row r="25990" spans="15:15" x14ac:dyDescent="0.3">
      <c r="O25990" s="5"/>
    </row>
    <row r="25991" spans="15:15" x14ac:dyDescent="0.3">
      <c r="O25991" s="5"/>
    </row>
    <row r="25992" spans="15:15" x14ac:dyDescent="0.3">
      <c r="O25992" s="5"/>
    </row>
    <row r="25993" spans="15:15" x14ac:dyDescent="0.3">
      <c r="O25993" s="5"/>
    </row>
    <row r="25994" spans="15:15" x14ac:dyDescent="0.3">
      <c r="O25994" s="5"/>
    </row>
    <row r="25995" spans="15:15" x14ac:dyDescent="0.3">
      <c r="O25995" s="5"/>
    </row>
    <row r="25996" spans="15:15" x14ac:dyDescent="0.3">
      <c r="O25996" s="5"/>
    </row>
    <row r="25997" spans="15:15" x14ac:dyDescent="0.3">
      <c r="O25997" s="5"/>
    </row>
    <row r="25998" spans="15:15" x14ac:dyDescent="0.3">
      <c r="O25998" s="5"/>
    </row>
    <row r="25999" spans="15:15" x14ac:dyDescent="0.3">
      <c r="O25999" s="5"/>
    </row>
    <row r="26000" spans="15:15" x14ac:dyDescent="0.3">
      <c r="O26000" s="5"/>
    </row>
    <row r="26001" spans="15:15" x14ac:dyDescent="0.3">
      <c r="O26001" s="5"/>
    </row>
    <row r="26002" spans="15:15" x14ac:dyDescent="0.3">
      <c r="O26002" s="5"/>
    </row>
    <row r="26003" spans="15:15" x14ac:dyDescent="0.3">
      <c r="O26003" s="5"/>
    </row>
    <row r="26004" spans="15:15" x14ac:dyDescent="0.3">
      <c r="O26004" s="5"/>
    </row>
    <row r="26005" spans="15:15" x14ac:dyDescent="0.3">
      <c r="O26005" s="5"/>
    </row>
    <row r="26006" spans="15:15" x14ac:dyDescent="0.3">
      <c r="O26006" s="5"/>
    </row>
    <row r="26007" spans="15:15" x14ac:dyDescent="0.3">
      <c r="O26007" s="5"/>
    </row>
    <row r="26008" spans="15:15" x14ac:dyDescent="0.3">
      <c r="O26008" s="5"/>
    </row>
    <row r="26009" spans="15:15" x14ac:dyDescent="0.3">
      <c r="O26009" s="5"/>
    </row>
    <row r="26010" spans="15:15" x14ac:dyDescent="0.3">
      <c r="O26010" s="5"/>
    </row>
    <row r="26011" spans="15:15" x14ac:dyDescent="0.3">
      <c r="O26011" s="5"/>
    </row>
    <row r="26012" spans="15:15" x14ac:dyDescent="0.3">
      <c r="O26012" s="5"/>
    </row>
    <row r="26013" spans="15:15" x14ac:dyDescent="0.3">
      <c r="O26013" s="5"/>
    </row>
    <row r="26014" spans="15:15" x14ac:dyDescent="0.3">
      <c r="O26014" s="5"/>
    </row>
    <row r="26015" spans="15:15" x14ac:dyDescent="0.3">
      <c r="O26015" s="5"/>
    </row>
    <row r="26016" spans="15:15" x14ac:dyDescent="0.3">
      <c r="O26016" s="5"/>
    </row>
    <row r="26017" spans="15:15" x14ac:dyDescent="0.3">
      <c r="O26017" s="5"/>
    </row>
    <row r="26018" spans="15:15" x14ac:dyDescent="0.3">
      <c r="O26018" s="5"/>
    </row>
    <row r="26019" spans="15:15" x14ac:dyDescent="0.3">
      <c r="O26019" s="5"/>
    </row>
    <row r="26020" spans="15:15" x14ac:dyDescent="0.3">
      <c r="O26020" s="5"/>
    </row>
    <row r="26021" spans="15:15" x14ac:dyDescent="0.3">
      <c r="O26021" s="5"/>
    </row>
    <row r="26022" spans="15:15" x14ac:dyDescent="0.3">
      <c r="O26022" s="5"/>
    </row>
    <row r="26023" spans="15:15" x14ac:dyDescent="0.3">
      <c r="O26023" s="5"/>
    </row>
    <row r="26024" spans="15:15" x14ac:dyDescent="0.3">
      <c r="O26024" s="5"/>
    </row>
    <row r="26025" spans="15:15" x14ac:dyDescent="0.3">
      <c r="O26025" s="5"/>
    </row>
    <row r="26026" spans="15:15" x14ac:dyDescent="0.3">
      <c r="O26026" s="5"/>
    </row>
    <row r="26027" spans="15:15" x14ac:dyDescent="0.3">
      <c r="O26027" s="5"/>
    </row>
    <row r="26028" spans="15:15" x14ac:dyDescent="0.3">
      <c r="O26028" s="5"/>
    </row>
    <row r="26029" spans="15:15" x14ac:dyDescent="0.3">
      <c r="O26029" s="5"/>
    </row>
    <row r="26030" spans="15:15" x14ac:dyDescent="0.3">
      <c r="O26030" s="5"/>
    </row>
    <row r="26031" spans="15:15" x14ac:dyDescent="0.3">
      <c r="O26031" s="5"/>
    </row>
    <row r="26032" spans="15:15" x14ac:dyDescent="0.3">
      <c r="O26032" s="5"/>
    </row>
    <row r="26033" spans="15:15" x14ac:dyDescent="0.3">
      <c r="O26033" s="5"/>
    </row>
    <row r="26034" spans="15:15" x14ac:dyDescent="0.3">
      <c r="O26034" s="5"/>
    </row>
    <row r="26035" spans="15:15" x14ac:dyDescent="0.3">
      <c r="O26035" s="5"/>
    </row>
    <row r="26036" spans="15:15" x14ac:dyDescent="0.3">
      <c r="O26036" s="5"/>
    </row>
    <row r="26037" spans="15:15" x14ac:dyDescent="0.3">
      <c r="O26037" s="5"/>
    </row>
    <row r="26038" spans="15:15" x14ac:dyDescent="0.3">
      <c r="O26038" s="5"/>
    </row>
    <row r="26039" spans="15:15" x14ac:dyDescent="0.3">
      <c r="O26039" s="5"/>
    </row>
    <row r="26040" spans="15:15" x14ac:dyDescent="0.3">
      <c r="O26040" s="5"/>
    </row>
    <row r="26041" spans="15:15" x14ac:dyDescent="0.3">
      <c r="O26041" s="5"/>
    </row>
    <row r="26042" spans="15:15" x14ac:dyDescent="0.3">
      <c r="O26042" s="5"/>
    </row>
    <row r="26043" spans="15:15" x14ac:dyDescent="0.3">
      <c r="O26043" s="5"/>
    </row>
    <row r="26044" spans="15:15" x14ac:dyDescent="0.3">
      <c r="O26044" s="5"/>
    </row>
    <row r="26045" spans="15:15" x14ac:dyDescent="0.3">
      <c r="O26045" s="5"/>
    </row>
    <row r="26046" spans="15:15" x14ac:dyDescent="0.3">
      <c r="O26046" s="5"/>
    </row>
    <row r="26047" spans="15:15" x14ac:dyDescent="0.3">
      <c r="O26047" s="5"/>
    </row>
    <row r="26048" spans="15:15" x14ac:dyDescent="0.3">
      <c r="O26048" s="5"/>
    </row>
    <row r="26049" spans="15:15" x14ac:dyDescent="0.3">
      <c r="O26049" s="5"/>
    </row>
    <row r="26050" spans="15:15" x14ac:dyDescent="0.3">
      <c r="O26050" s="5"/>
    </row>
    <row r="26051" spans="15:15" x14ac:dyDescent="0.3">
      <c r="O26051" s="5"/>
    </row>
    <row r="26052" spans="15:15" x14ac:dyDescent="0.3">
      <c r="O26052" s="5"/>
    </row>
    <row r="26053" spans="15:15" x14ac:dyDescent="0.3">
      <c r="O26053" s="5"/>
    </row>
    <row r="26054" spans="15:15" x14ac:dyDescent="0.3">
      <c r="O26054" s="5"/>
    </row>
    <row r="26055" spans="15:15" x14ac:dyDescent="0.3">
      <c r="O26055" s="5"/>
    </row>
    <row r="26056" spans="15:15" x14ac:dyDescent="0.3">
      <c r="O26056" s="5"/>
    </row>
    <row r="26057" spans="15:15" x14ac:dyDescent="0.3">
      <c r="O26057" s="5"/>
    </row>
    <row r="26058" spans="15:15" x14ac:dyDescent="0.3">
      <c r="O26058" s="5"/>
    </row>
    <row r="26059" spans="15:15" x14ac:dyDescent="0.3">
      <c r="O26059" s="5"/>
    </row>
    <row r="26060" spans="15:15" x14ac:dyDescent="0.3">
      <c r="O26060" s="5"/>
    </row>
    <row r="26061" spans="15:15" x14ac:dyDescent="0.3">
      <c r="O26061" s="5"/>
    </row>
    <row r="26062" spans="15:15" x14ac:dyDescent="0.3">
      <c r="O26062" s="5"/>
    </row>
    <row r="26063" spans="15:15" x14ac:dyDescent="0.3">
      <c r="O26063" s="5"/>
    </row>
    <row r="26064" spans="15:15" x14ac:dyDescent="0.3">
      <c r="O26064" s="5"/>
    </row>
    <row r="26065" spans="15:15" x14ac:dyDescent="0.3">
      <c r="O26065" s="5"/>
    </row>
    <row r="26066" spans="15:15" x14ac:dyDescent="0.3">
      <c r="O26066" s="5"/>
    </row>
    <row r="26067" spans="15:15" x14ac:dyDescent="0.3">
      <c r="O26067" s="5"/>
    </row>
    <row r="26068" spans="15:15" x14ac:dyDescent="0.3">
      <c r="O26068" s="5"/>
    </row>
    <row r="26069" spans="15:15" x14ac:dyDescent="0.3">
      <c r="O26069" s="5"/>
    </row>
    <row r="26070" spans="15:15" x14ac:dyDescent="0.3">
      <c r="O26070" s="5"/>
    </row>
    <row r="26071" spans="15:15" x14ac:dyDescent="0.3">
      <c r="O26071" s="5"/>
    </row>
    <row r="26072" spans="15:15" x14ac:dyDescent="0.3">
      <c r="O26072" s="5"/>
    </row>
    <row r="26073" spans="15:15" x14ac:dyDescent="0.3">
      <c r="O26073" s="5"/>
    </row>
    <row r="26074" spans="15:15" x14ac:dyDescent="0.3">
      <c r="O26074" s="5"/>
    </row>
    <row r="26075" spans="15:15" x14ac:dyDescent="0.3">
      <c r="O26075" s="5"/>
    </row>
    <row r="26076" spans="15:15" x14ac:dyDescent="0.3">
      <c r="O26076" s="5"/>
    </row>
    <row r="26077" spans="15:15" x14ac:dyDescent="0.3">
      <c r="O26077" s="5"/>
    </row>
    <row r="26078" spans="15:15" x14ac:dyDescent="0.3">
      <c r="O26078" s="5"/>
    </row>
    <row r="26079" spans="15:15" x14ac:dyDescent="0.3">
      <c r="O26079" s="5"/>
    </row>
    <row r="26080" spans="15:15" x14ac:dyDescent="0.3">
      <c r="O26080" s="5"/>
    </row>
    <row r="26081" spans="15:15" x14ac:dyDescent="0.3">
      <c r="O26081" s="5"/>
    </row>
    <row r="26082" spans="15:15" x14ac:dyDescent="0.3">
      <c r="O26082" s="5"/>
    </row>
    <row r="26083" spans="15:15" x14ac:dyDescent="0.3">
      <c r="O26083" s="5"/>
    </row>
    <row r="26084" spans="15:15" x14ac:dyDescent="0.3">
      <c r="O26084" s="5"/>
    </row>
    <row r="26085" spans="15:15" x14ac:dyDescent="0.3">
      <c r="O26085" s="5"/>
    </row>
    <row r="26086" spans="15:15" x14ac:dyDescent="0.3">
      <c r="O26086" s="5"/>
    </row>
    <row r="26087" spans="15:15" x14ac:dyDescent="0.3">
      <c r="O26087" s="5"/>
    </row>
    <row r="26088" spans="15:15" x14ac:dyDescent="0.3">
      <c r="O26088" s="5"/>
    </row>
    <row r="26089" spans="15:15" x14ac:dyDescent="0.3">
      <c r="O26089" s="5"/>
    </row>
    <row r="26090" spans="15:15" x14ac:dyDescent="0.3">
      <c r="O26090" s="5"/>
    </row>
    <row r="26091" spans="15:15" x14ac:dyDescent="0.3">
      <c r="O26091" s="5"/>
    </row>
    <row r="26092" spans="15:15" x14ac:dyDescent="0.3">
      <c r="O26092" s="5"/>
    </row>
    <row r="26093" spans="15:15" x14ac:dyDescent="0.3">
      <c r="O26093" s="5"/>
    </row>
    <row r="26094" spans="15:15" x14ac:dyDescent="0.3">
      <c r="O26094" s="5"/>
    </row>
    <row r="26095" spans="15:15" x14ac:dyDescent="0.3">
      <c r="O26095" s="5"/>
    </row>
    <row r="26096" spans="15:15" x14ac:dyDescent="0.3">
      <c r="O26096" s="5"/>
    </row>
    <row r="26097" spans="15:15" x14ac:dyDescent="0.3">
      <c r="O26097" s="5"/>
    </row>
    <row r="26098" spans="15:15" x14ac:dyDescent="0.3">
      <c r="O26098" s="5"/>
    </row>
    <row r="26099" spans="15:15" x14ac:dyDescent="0.3">
      <c r="O26099" s="5"/>
    </row>
    <row r="26100" spans="15:15" x14ac:dyDescent="0.3">
      <c r="O26100" s="5"/>
    </row>
    <row r="26101" spans="15:15" x14ac:dyDescent="0.3">
      <c r="O26101" s="5"/>
    </row>
    <row r="26102" spans="15:15" x14ac:dyDescent="0.3">
      <c r="O26102" s="5"/>
    </row>
    <row r="26103" spans="15:15" x14ac:dyDescent="0.3">
      <c r="O26103" s="5"/>
    </row>
    <row r="26104" spans="15:15" x14ac:dyDescent="0.3">
      <c r="O26104" s="5"/>
    </row>
    <row r="26105" spans="15:15" x14ac:dyDescent="0.3">
      <c r="O26105" s="5"/>
    </row>
    <row r="26106" spans="15:15" x14ac:dyDescent="0.3">
      <c r="O26106" s="5"/>
    </row>
    <row r="26107" spans="15:15" x14ac:dyDescent="0.3">
      <c r="O26107" s="5"/>
    </row>
    <row r="26108" spans="15:15" x14ac:dyDescent="0.3">
      <c r="O26108" s="5"/>
    </row>
    <row r="26109" spans="15:15" x14ac:dyDescent="0.3">
      <c r="O26109" s="5"/>
    </row>
    <row r="26110" spans="15:15" x14ac:dyDescent="0.3">
      <c r="O26110" s="5"/>
    </row>
    <row r="26111" spans="15:15" x14ac:dyDescent="0.3">
      <c r="O26111" s="5"/>
    </row>
    <row r="26112" spans="15:15" x14ac:dyDescent="0.3">
      <c r="O26112" s="5"/>
    </row>
    <row r="26113" spans="15:15" x14ac:dyDescent="0.3">
      <c r="O26113" s="5"/>
    </row>
    <row r="26114" spans="15:15" x14ac:dyDescent="0.3">
      <c r="O26114" s="5"/>
    </row>
    <row r="26115" spans="15:15" x14ac:dyDescent="0.3">
      <c r="O26115" s="5"/>
    </row>
    <row r="26116" spans="15:15" x14ac:dyDescent="0.3">
      <c r="O26116" s="5"/>
    </row>
    <row r="26117" spans="15:15" x14ac:dyDescent="0.3">
      <c r="O26117" s="5"/>
    </row>
    <row r="26118" spans="15:15" x14ac:dyDescent="0.3">
      <c r="O26118" s="5"/>
    </row>
    <row r="26119" spans="15:15" x14ac:dyDescent="0.3">
      <c r="O26119" s="5"/>
    </row>
    <row r="26120" spans="15:15" x14ac:dyDescent="0.3">
      <c r="O26120" s="5"/>
    </row>
    <row r="26121" spans="15:15" x14ac:dyDescent="0.3">
      <c r="O26121" s="5"/>
    </row>
    <row r="26122" spans="15:15" x14ac:dyDescent="0.3">
      <c r="O26122" s="5"/>
    </row>
    <row r="26123" spans="15:15" x14ac:dyDescent="0.3">
      <c r="O26123" s="5"/>
    </row>
    <row r="26124" spans="15:15" x14ac:dyDescent="0.3">
      <c r="O26124" s="5"/>
    </row>
    <row r="26125" spans="15:15" x14ac:dyDescent="0.3">
      <c r="O26125" s="5"/>
    </row>
    <row r="26126" spans="15:15" x14ac:dyDescent="0.3">
      <c r="O26126" s="5"/>
    </row>
    <row r="26127" spans="15:15" x14ac:dyDescent="0.3">
      <c r="O26127" s="5"/>
    </row>
    <row r="26128" spans="15:15" x14ac:dyDescent="0.3">
      <c r="O26128" s="5"/>
    </row>
    <row r="26129" spans="15:15" x14ac:dyDescent="0.3">
      <c r="O26129" s="5"/>
    </row>
    <row r="26130" spans="15:15" x14ac:dyDescent="0.3">
      <c r="O26130" s="5"/>
    </row>
    <row r="26131" spans="15:15" x14ac:dyDescent="0.3">
      <c r="O26131" s="5"/>
    </row>
    <row r="26132" spans="15:15" x14ac:dyDescent="0.3">
      <c r="O26132" s="5"/>
    </row>
    <row r="26133" spans="15:15" x14ac:dyDescent="0.3">
      <c r="O26133" s="5"/>
    </row>
    <row r="26134" spans="15:15" x14ac:dyDescent="0.3">
      <c r="O26134" s="5"/>
    </row>
    <row r="26135" spans="15:15" x14ac:dyDescent="0.3">
      <c r="O26135" s="5"/>
    </row>
    <row r="26136" spans="15:15" x14ac:dyDescent="0.3">
      <c r="O26136" s="5"/>
    </row>
    <row r="26137" spans="15:15" x14ac:dyDescent="0.3">
      <c r="O26137" s="5"/>
    </row>
    <row r="26138" spans="15:15" x14ac:dyDescent="0.3">
      <c r="O26138" s="5"/>
    </row>
    <row r="26139" spans="15:15" x14ac:dyDescent="0.3">
      <c r="O26139" s="5"/>
    </row>
    <row r="26140" spans="15:15" x14ac:dyDescent="0.3">
      <c r="O26140" s="5"/>
    </row>
    <row r="26141" spans="15:15" x14ac:dyDescent="0.3">
      <c r="O26141" s="5"/>
    </row>
    <row r="26142" spans="15:15" x14ac:dyDescent="0.3">
      <c r="O26142" s="5"/>
    </row>
    <row r="26143" spans="15:15" x14ac:dyDescent="0.3">
      <c r="O26143" s="5"/>
    </row>
    <row r="26144" spans="15:15" x14ac:dyDescent="0.3">
      <c r="O26144" s="5"/>
    </row>
    <row r="26145" spans="15:15" x14ac:dyDescent="0.3">
      <c r="O26145" s="5"/>
    </row>
    <row r="26146" spans="15:15" x14ac:dyDescent="0.3">
      <c r="O26146" s="5"/>
    </row>
    <row r="26147" spans="15:15" x14ac:dyDescent="0.3">
      <c r="O26147" s="5"/>
    </row>
    <row r="26148" spans="15:15" x14ac:dyDescent="0.3">
      <c r="O26148" s="5"/>
    </row>
    <row r="26149" spans="15:15" x14ac:dyDescent="0.3">
      <c r="O26149" s="5"/>
    </row>
    <row r="26150" spans="15:15" x14ac:dyDescent="0.3">
      <c r="O26150" s="5"/>
    </row>
    <row r="26151" spans="15:15" x14ac:dyDescent="0.3">
      <c r="O26151" s="5"/>
    </row>
    <row r="26152" spans="15:15" x14ac:dyDescent="0.3">
      <c r="O26152" s="5"/>
    </row>
    <row r="26153" spans="15:15" x14ac:dyDescent="0.3">
      <c r="O26153" s="5"/>
    </row>
    <row r="26154" spans="15:15" x14ac:dyDescent="0.3">
      <c r="O26154" s="5"/>
    </row>
    <row r="26155" spans="15:15" x14ac:dyDescent="0.3">
      <c r="O26155" s="5"/>
    </row>
    <row r="26156" spans="15:15" x14ac:dyDescent="0.3">
      <c r="O26156" s="5"/>
    </row>
    <row r="26157" spans="15:15" x14ac:dyDescent="0.3">
      <c r="O26157" s="5"/>
    </row>
    <row r="26158" spans="15:15" x14ac:dyDescent="0.3">
      <c r="O26158" s="5"/>
    </row>
    <row r="26159" spans="15:15" x14ac:dyDescent="0.3">
      <c r="O26159" s="5"/>
    </row>
    <row r="26160" spans="15:15" x14ac:dyDescent="0.3">
      <c r="O26160" s="5"/>
    </row>
    <row r="26161" spans="15:15" x14ac:dyDescent="0.3">
      <c r="O26161" s="5"/>
    </row>
    <row r="26162" spans="15:15" x14ac:dyDescent="0.3">
      <c r="O26162" s="5"/>
    </row>
    <row r="26163" spans="15:15" x14ac:dyDescent="0.3">
      <c r="O26163" s="5"/>
    </row>
    <row r="26164" spans="15:15" x14ac:dyDescent="0.3">
      <c r="O26164" s="5"/>
    </row>
    <row r="26165" spans="15:15" x14ac:dyDescent="0.3">
      <c r="O26165" s="5"/>
    </row>
    <row r="26166" spans="15:15" x14ac:dyDescent="0.3">
      <c r="O26166" s="5"/>
    </row>
    <row r="26167" spans="15:15" x14ac:dyDescent="0.3">
      <c r="O26167" s="5"/>
    </row>
    <row r="26168" spans="15:15" x14ac:dyDescent="0.3">
      <c r="O26168" s="5"/>
    </row>
    <row r="26169" spans="15:15" x14ac:dyDescent="0.3">
      <c r="O26169" s="5"/>
    </row>
    <row r="26170" spans="15:15" x14ac:dyDescent="0.3">
      <c r="O26170" s="5"/>
    </row>
    <row r="26171" spans="15:15" x14ac:dyDescent="0.3">
      <c r="O26171" s="5"/>
    </row>
    <row r="26172" spans="15:15" x14ac:dyDescent="0.3">
      <c r="O26172" s="5"/>
    </row>
    <row r="26173" spans="15:15" x14ac:dyDescent="0.3">
      <c r="O26173" s="5"/>
    </row>
    <row r="26174" spans="15:15" x14ac:dyDescent="0.3">
      <c r="O26174" s="5"/>
    </row>
    <row r="26175" spans="15:15" x14ac:dyDescent="0.3">
      <c r="O26175" s="5"/>
    </row>
    <row r="26176" spans="15:15" x14ac:dyDescent="0.3">
      <c r="O26176" s="5"/>
    </row>
    <row r="26177" spans="15:15" x14ac:dyDescent="0.3">
      <c r="O26177" s="5"/>
    </row>
    <row r="26178" spans="15:15" x14ac:dyDescent="0.3">
      <c r="O26178" s="5"/>
    </row>
    <row r="26179" spans="15:15" x14ac:dyDescent="0.3">
      <c r="O26179" s="5"/>
    </row>
    <row r="26180" spans="15:15" x14ac:dyDescent="0.3">
      <c r="O26180" s="5"/>
    </row>
    <row r="26181" spans="15:15" x14ac:dyDescent="0.3">
      <c r="O26181" s="5"/>
    </row>
    <row r="26182" spans="15:15" x14ac:dyDescent="0.3">
      <c r="O26182" s="5"/>
    </row>
    <row r="26183" spans="15:15" x14ac:dyDescent="0.3">
      <c r="O26183" s="5"/>
    </row>
    <row r="26184" spans="15:15" x14ac:dyDescent="0.3">
      <c r="O26184" s="5"/>
    </row>
    <row r="26185" spans="15:15" x14ac:dyDescent="0.3">
      <c r="O26185" s="5"/>
    </row>
    <row r="26186" spans="15:15" x14ac:dyDescent="0.3">
      <c r="O26186" s="5"/>
    </row>
    <row r="26187" spans="15:15" x14ac:dyDescent="0.3">
      <c r="O26187" s="5"/>
    </row>
    <row r="26188" spans="15:15" x14ac:dyDescent="0.3">
      <c r="O26188" s="5"/>
    </row>
    <row r="26189" spans="15:15" x14ac:dyDescent="0.3">
      <c r="O26189" s="5"/>
    </row>
    <row r="26190" spans="15:15" x14ac:dyDescent="0.3">
      <c r="O26190" s="5"/>
    </row>
    <row r="26191" spans="15:15" x14ac:dyDescent="0.3">
      <c r="O26191" s="5"/>
    </row>
    <row r="26192" spans="15:15" x14ac:dyDescent="0.3">
      <c r="O26192" s="5"/>
    </row>
    <row r="26193" spans="15:15" x14ac:dyDescent="0.3">
      <c r="O26193" s="5"/>
    </row>
    <row r="26194" spans="15:15" x14ac:dyDescent="0.3">
      <c r="O26194" s="5"/>
    </row>
    <row r="26195" spans="15:15" x14ac:dyDescent="0.3">
      <c r="O26195" s="5"/>
    </row>
    <row r="26196" spans="15:15" x14ac:dyDescent="0.3">
      <c r="O26196" s="5"/>
    </row>
    <row r="26197" spans="15:15" x14ac:dyDescent="0.3">
      <c r="O26197" s="5"/>
    </row>
    <row r="26198" spans="15:15" x14ac:dyDescent="0.3">
      <c r="O26198" s="5"/>
    </row>
    <row r="26199" spans="15:15" x14ac:dyDescent="0.3">
      <c r="O26199" s="5"/>
    </row>
    <row r="26200" spans="15:15" x14ac:dyDescent="0.3">
      <c r="O26200" s="5"/>
    </row>
    <row r="26201" spans="15:15" x14ac:dyDescent="0.3">
      <c r="O26201" s="5"/>
    </row>
    <row r="26202" spans="15:15" x14ac:dyDescent="0.3">
      <c r="O26202" s="5"/>
    </row>
    <row r="26203" spans="15:15" x14ac:dyDescent="0.3">
      <c r="O26203" s="5"/>
    </row>
    <row r="26204" spans="15:15" x14ac:dyDescent="0.3">
      <c r="O26204" s="5"/>
    </row>
    <row r="26205" spans="15:15" x14ac:dyDescent="0.3">
      <c r="O26205" s="5"/>
    </row>
    <row r="26206" spans="15:15" x14ac:dyDescent="0.3">
      <c r="O26206" s="5"/>
    </row>
    <row r="26207" spans="15:15" x14ac:dyDescent="0.3">
      <c r="O26207" s="5"/>
    </row>
    <row r="26208" spans="15:15" x14ac:dyDescent="0.3">
      <c r="O26208" s="5"/>
    </row>
    <row r="26209" spans="15:15" x14ac:dyDescent="0.3">
      <c r="O26209" s="5"/>
    </row>
    <row r="26210" spans="15:15" x14ac:dyDescent="0.3">
      <c r="O26210" s="5"/>
    </row>
    <row r="26211" spans="15:15" x14ac:dyDescent="0.3">
      <c r="O26211" s="5"/>
    </row>
    <row r="26212" spans="15:15" x14ac:dyDescent="0.3">
      <c r="O26212" s="5"/>
    </row>
    <row r="26213" spans="15:15" x14ac:dyDescent="0.3">
      <c r="O26213" s="5"/>
    </row>
    <row r="26214" spans="15:15" x14ac:dyDescent="0.3">
      <c r="O26214" s="5"/>
    </row>
    <row r="26215" spans="15:15" x14ac:dyDescent="0.3">
      <c r="O26215" s="5"/>
    </row>
    <row r="26216" spans="15:15" x14ac:dyDescent="0.3">
      <c r="O26216" s="5"/>
    </row>
    <row r="26217" spans="15:15" x14ac:dyDescent="0.3">
      <c r="O26217" s="5"/>
    </row>
    <row r="26218" spans="15:15" x14ac:dyDescent="0.3">
      <c r="O26218" s="5"/>
    </row>
    <row r="26219" spans="15:15" x14ac:dyDescent="0.3">
      <c r="O26219" s="5"/>
    </row>
    <row r="26220" spans="15:15" x14ac:dyDescent="0.3">
      <c r="O26220" s="5"/>
    </row>
    <row r="26221" spans="15:15" x14ac:dyDescent="0.3">
      <c r="O26221" s="5"/>
    </row>
    <row r="26222" spans="15:15" x14ac:dyDescent="0.3">
      <c r="O26222" s="5"/>
    </row>
    <row r="26223" spans="15:15" x14ac:dyDescent="0.3">
      <c r="O26223" s="5"/>
    </row>
    <row r="26224" spans="15:15" x14ac:dyDescent="0.3">
      <c r="O26224" s="5"/>
    </row>
    <row r="26225" spans="15:15" x14ac:dyDescent="0.3">
      <c r="O26225" s="5"/>
    </row>
    <row r="26226" spans="15:15" x14ac:dyDescent="0.3">
      <c r="O26226" s="5"/>
    </row>
    <row r="26227" spans="15:15" x14ac:dyDescent="0.3">
      <c r="O26227" s="5"/>
    </row>
    <row r="26228" spans="15:15" x14ac:dyDescent="0.3">
      <c r="O26228" s="5"/>
    </row>
    <row r="26229" spans="15:15" x14ac:dyDescent="0.3">
      <c r="O26229" s="5"/>
    </row>
    <row r="26230" spans="15:15" x14ac:dyDescent="0.3">
      <c r="O26230" s="5"/>
    </row>
    <row r="26231" spans="15:15" x14ac:dyDescent="0.3">
      <c r="O26231" s="5"/>
    </row>
    <row r="26232" spans="15:15" x14ac:dyDescent="0.3">
      <c r="O26232" s="5"/>
    </row>
    <row r="26233" spans="15:15" x14ac:dyDescent="0.3">
      <c r="O26233" s="5"/>
    </row>
    <row r="26234" spans="15:15" x14ac:dyDescent="0.3">
      <c r="O26234" s="5"/>
    </row>
    <row r="26235" spans="15:15" x14ac:dyDescent="0.3">
      <c r="O26235" s="5"/>
    </row>
    <row r="26236" spans="15:15" x14ac:dyDescent="0.3">
      <c r="O26236" s="5"/>
    </row>
    <row r="26237" spans="15:15" x14ac:dyDescent="0.3">
      <c r="O26237" s="5"/>
    </row>
    <row r="26238" spans="15:15" x14ac:dyDescent="0.3">
      <c r="O26238" s="5"/>
    </row>
    <row r="26239" spans="15:15" x14ac:dyDescent="0.3">
      <c r="O26239" s="5"/>
    </row>
    <row r="26240" spans="15:15" x14ac:dyDescent="0.3">
      <c r="O26240" s="5"/>
    </row>
    <row r="26241" spans="15:15" x14ac:dyDescent="0.3">
      <c r="O26241" s="5"/>
    </row>
    <row r="26242" spans="15:15" x14ac:dyDescent="0.3">
      <c r="O26242" s="5"/>
    </row>
    <row r="26243" spans="15:15" x14ac:dyDescent="0.3">
      <c r="O26243" s="5"/>
    </row>
    <row r="26244" spans="15:15" x14ac:dyDescent="0.3">
      <c r="O26244" s="5"/>
    </row>
    <row r="26245" spans="15:15" x14ac:dyDescent="0.3">
      <c r="O26245" s="5"/>
    </row>
    <row r="26246" spans="15:15" x14ac:dyDescent="0.3">
      <c r="O26246" s="5"/>
    </row>
    <row r="26247" spans="15:15" x14ac:dyDescent="0.3">
      <c r="O26247" s="5"/>
    </row>
    <row r="26248" spans="15:15" x14ac:dyDescent="0.3">
      <c r="O26248" s="5"/>
    </row>
    <row r="26249" spans="15:15" x14ac:dyDescent="0.3">
      <c r="O26249" s="5"/>
    </row>
    <row r="26250" spans="15:15" x14ac:dyDescent="0.3">
      <c r="O26250" s="5"/>
    </row>
    <row r="26251" spans="15:15" x14ac:dyDescent="0.3">
      <c r="O26251" s="5"/>
    </row>
    <row r="26252" spans="15:15" x14ac:dyDescent="0.3">
      <c r="O26252" s="5"/>
    </row>
    <row r="26253" spans="15:15" x14ac:dyDescent="0.3">
      <c r="O26253" s="5"/>
    </row>
    <row r="26254" spans="15:15" x14ac:dyDescent="0.3">
      <c r="O26254" s="5"/>
    </row>
    <row r="26255" spans="15:15" x14ac:dyDescent="0.3">
      <c r="O26255" s="5"/>
    </row>
    <row r="26256" spans="15:15" x14ac:dyDescent="0.3">
      <c r="O26256" s="5"/>
    </row>
    <row r="26257" spans="15:15" x14ac:dyDescent="0.3">
      <c r="O26257" s="5"/>
    </row>
    <row r="26258" spans="15:15" x14ac:dyDescent="0.3">
      <c r="O26258" s="5"/>
    </row>
    <row r="26259" spans="15:15" x14ac:dyDescent="0.3">
      <c r="O26259" s="5"/>
    </row>
    <row r="26260" spans="15:15" x14ac:dyDescent="0.3">
      <c r="O26260" s="5"/>
    </row>
    <row r="26261" spans="15:15" x14ac:dyDescent="0.3">
      <c r="O26261" s="5"/>
    </row>
    <row r="26262" spans="15:15" x14ac:dyDescent="0.3">
      <c r="O26262" s="5"/>
    </row>
    <row r="26263" spans="15:15" x14ac:dyDescent="0.3">
      <c r="O26263" s="5"/>
    </row>
    <row r="26264" spans="15:15" x14ac:dyDescent="0.3">
      <c r="O26264" s="5"/>
    </row>
    <row r="26265" spans="15:15" x14ac:dyDescent="0.3">
      <c r="O26265" s="5"/>
    </row>
    <row r="26266" spans="15:15" x14ac:dyDescent="0.3">
      <c r="O26266" s="5"/>
    </row>
    <row r="26267" spans="15:15" x14ac:dyDescent="0.3">
      <c r="O26267" s="5"/>
    </row>
    <row r="26268" spans="15:15" x14ac:dyDescent="0.3">
      <c r="O26268" s="5"/>
    </row>
    <row r="26269" spans="15:15" x14ac:dyDescent="0.3">
      <c r="O26269" s="5"/>
    </row>
    <row r="26270" spans="15:15" x14ac:dyDescent="0.3">
      <c r="O26270" s="5"/>
    </row>
    <row r="26271" spans="15:15" x14ac:dyDescent="0.3">
      <c r="O26271" s="5"/>
    </row>
    <row r="26272" spans="15:15" x14ac:dyDescent="0.3">
      <c r="O26272" s="5"/>
    </row>
    <row r="26273" spans="15:15" x14ac:dyDescent="0.3">
      <c r="O26273" s="5"/>
    </row>
    <row r="26274" spans="15:15" x14ac:dyDescent="0.3">
      <c r="O26274" s="5"/>
    </row>
    <row r="26275" spans="15:15" x14ac:dyDescent="0.3">
      <c r="O26275" s="5"/>
    </row>
    <row r="26276" spans="15:15" x14ac:dyDescent="0.3">
      <c r="O26276" s="5"/>
    </row>
    <row r="26277" spans="15:15" x14ac:dyDescent="0.3">
      <c r="O26277" s="5"/>
    </row>
    <row r="26278" spans="15:15" x14ac:dyDescent="0.3">
      <c r="O26278" s="5"/>
    </row>
    <row r="26279" spans="15:15" x14ac:dyDescent="0.3">
      <c r="O26279" s="5"/>
    </row>
    <row r="26280" spans="15:15" x14ac:dyDescent="0.3">
      <c r="O26280" s="5"/>
    </row>
    <row r="26281" spans="15:15" x14ac:dyDescent="0.3">
      <c r="O26281" s="5"/>
    </row>
    <row r="26282" spans="15:15" x14ac:dyDescent="0.3">
      <c r="O26282" s="5"/>
    </row>
    <row r="26283" spans="15:15" x14ac:dyDescent="0.3">
      <c r="O26283" s="5"/>
    </row>
    <row r="26284" spans="15:15" x14ac:dyDescent="0.3">
      <c r="O26284" s="5"/>
    </row>
    <row r="26285" spans="15:15" x14ac:dyDescent="0.3">
      <c r="O26285" s="5"/>
    </row>
    <row r="26286" spans="15:15" x14ac:dyDescent="0.3">
      <c r="O26286" s="5"/>
    </row>
    <row r="26287" spans="15:15" x14ac:dyDescent="0.3">
      <c r="O26287" s="5"/>
    </row>
    <row r="26288" spans="15:15" x14ac:dyDescent="0.3">
      <c r="O26288" s="5"/>
    </row>
    <row r="26289" spans="15:15" x14ac:dyDescent="0.3">
      <c r="O26289" s="5"/>
    </row>
    <row r="26290" spans="15:15" x14ac:dyDescent="0.3">
      <c r="O26290" s="5"/>
    </row>
    <row r="26291" spans="15:15" x14ac:dyDescent="0.3">
      <c r="O26291" s="5"/>
    </row>
    <row r="26292" spans="15:15" x14ac:dyDescent="0.3">
      <c r="O26292" s="5"/>
    </row>
    <row r="26293" spans="15:15" x14ac:dyDescent="0.3">
      <c r="O26293" s="5"/>
    </row>
    <row r="26294" spans="15:15" x14ac:dyDescent="0.3">
      <c r="O26294" s="5"/>
    </row>
    <row r="26295" spans="15:15" x14ac:dyDescent="0.3">
      <c r="O26295" s="5"/>
    </row>
    <row r="26296" spans="15:15" x14ac:dyDescent="0.3">
      <c r="O26296" s="5"/>
    </row>
    <row r="26297" spans="15:15" x14ac:dyDescent="0.3">
      <c r="O26297" s="5"/>
    </row>
    <row r="26298" spans="15:15" x14ac:dyDescent="0.3">
      <c r="O26298" s="5"/>
    </row>
    <row r="26299" spans="15:15" x14ac:dyDescent="0.3">
      <c r="O26299" s="5"/>
    </row>
    <row r="26300" spans="15:15" x14ac:dyDescent="0.3">
      <c r="O26300" s="5"/>
    </row>
    <row r="26301" spans="15:15" x14ac:dyDescent="0.3">
      <c r="O26301" s="5"/>
    </row>
    <row r="26302" spans="15:15" x14ac:dyDescent="0.3">
      <c r="O26302" s="5"/>
    </row>
    <row r="26303" spans="15:15" x14ac:dyDescent="0.3">
      <c r="O26303" s="5"/>
    </row>
    <row r="26304" spans="15:15" x14ac:dyDescent="0.3">
      <c r="O26304" s="5"/>
    </row>
    <row r="26305" spans="15:15" x14ac:dyDescent="0.3">
      <c r="O26305" s="5"/>
    </row>
    <row r="26306" spans="15:15" x14ac:dyDescent="0.3">
      <c r="O26306" s="5"/>
    </row>
    <row r="26307" spans="15:15" x14ac:dyDescent="0.3">
      <c r="O26307" s="5"/>
    </row>
    <row r="26308" spans="15:15" x14ac:dyDescent="0.3">
      <c r="O26308" s="5"/>
    </row>
    <row r="26309" spans="15:15" x14ac:dyDescent="0.3">
      <c r="O26309" s="5"/>
    </row>
    <row r="26310" spans="15:15" x14ac:dyDescent="0.3">
      <c r="O26310" s="5"/>
    </row>
    <row r="26311" spans="15:15" x14ac:dyDescent="0.3">
      <c r="O26311" s="5"/>
    </row>
    <row r="26312" spans="15:15" x14ac:dyDescent="0.3">
      <c r="O26312" s="5"/>
    </row>
    <row r="26313" spans="15:15" x14ac:dyDescent="0.3">
      <c r="O26313" s="5"/>
    </row>
    <row r="26314" spans="15:15" x14ac:dyDescent="0.3">
      <c r="O26314" s="5"/>
    </row>
    <row r="26315" spans="15:15" x14ac:dyDescent="0.3">
      <c r="O26315" s="5"/>
    </row>
    <row r="26316" spans="15:15" x14ac:dyDescent="0.3">
      <c r="O26316" s="5"/>
    </row>
    <row r="26317" spans="15:15" x14ac:dyDescent="0.3">
      <c r="O26317" s="5"/>
    </row>
    <row r="26318" spans="15:15" x14ac:dyDescent="0.3">
      <c r="O26318" s="5"/>
    </row>
    <row r="26319" spans="15:15" x14ac:dyDescent="0.3">
      <c r="O26319" s="5"/>
    </row>
    <row r="26320" spans="15:15" x14ac:dyDescent="0.3">
      <c r="O26320" s="5"/>
    </row>
    <row r="26321" spans="15:15" x14ac:dyDescent="0.3">
      <c r="O26321" s="5"/>
    </row>
    <row r="26322" spans="15:15" x14ac:dyDescent="0.3">
      <c r="O26322" s="5"/>
    </row>
    <row r="26323" spans="15:15" x14ac:dyDescent="0.3">
      <c r="O26323" s="5"/>
    </row>
    <row r="26324" spans="15:15" x14ac:dyDescent="0.3">
      <c r="O26324" s="5"/>
    </row>
    <row r="26325" spans="15:15" x14ac:dyDescent="0.3">
      <c r="O26325" s="5"/>
    </row>
    <row r="26326" spans="15:15" x14ac:dyDescent="0.3">
      <c r="O26326" s="5"/>
    </row>
    <row r="26327" spans="15:15" x14ac:dyDescent="0.3">
      <c r="O26327" s="5"/>
    </row>
    <row r="26328" spans="15:15" x14ac:dyDescent="0.3">
      <c r="O26328" s="5"/>
    </row>
    <row r="26329" spans="15:15" x14ac:dyDescent="0.3">
      <c r="O26329" s="5"/>
    </row>
    <row r="26330" spans="15:15" x14ac:dyDescent="0.3">
      <c r="O26330" s="5"/>
    </row>
    <row r="26331" spans="15:15" x14ac:dyDescent="0.3">
      <c r="O26331" s="5"/>
    </row>
    <row r="26332" spans="15:15" x14ac:dyDescent="0.3">
      <c r="O26332" s="5"/>
    </row>
    <row r="26333" spans="15:15" x14ac:dyDescent="0.3">
      <c r="O26333" s="5"/>
    </row>
    <row r="26334" spans="15:15" x14ac:dyDescent="0.3">
      <c r="O26334" s="5"/>
    </row>
    <row r="26335" spans="15:15" x14ac:dyDescent="0.3">
      <c r="O26335" s="5"/>
    </row>
    <row r="26336" spans="15:15" x14ac:dyDescent="0.3">
      <c r="O26336" s="5"/>
    </row>
    <row r="26337" spans="15:15" x14ac:dyDescent="0.3">
      <c r="O26337" s="5"/>
    </row>
    <row r="26338" spans="15:15" x14ac:dyDescent="0.3">
      <c r="O26338" s="5"/>
    </row>
    <row r="26339" spans="15:15" x14ac:dyDescent="0.3">
      <c r="O26339" s="5"/>
    </row>
    <row r="26340" spans="15:15" x14ac:dyDescent="0.3">
      <c r="O26340" s="5"/>
    </row>
    <row r="26341" spans="15:15" x14ac:dyDescent="0.3">
      <c r="O26341" s="5"/>
    </row>
    <row r="26342" spans="15:15" x14ac:dyDescent="0.3">
      <c r="O26342" s="5"/>
    </row>
    <row r="26343" spans="15:15" x14ac:dyDescent="0.3">
      <c r="O26343" s="5"/>
    </row>
    <row r="26344" spans="15:15" x14ac:dyDescent="0.3">
      <c r="O26344" s="5"/>
    </row>
    <row r="26345" spans="15:15" x14ac:dyDescent="0.3">
      <c r="O26345" s="5"/>
    </row>
    <row r="26346" spans="15:15" x14ac:dyDescent="0.3">
      <c r="O26346" s="5"/>
    </row>
    <row r="26347" spans="15:15" x14ac:dyDescent="0.3">
      <c r="O26347" s="5"/>
    </row>
    <row r="26348" spans="15:15" x14ac:dyDescent="0.3">
      <c r="O26348" s="5"/>
    </row>
    <row r="26349" spans="15:15" x14ac:dyDescent="0.3">
      <c r="O26349" s="5"/>
    </row>
    <row r="26350" spans="15:15" x14ac:dyDescent="0.3">
      <c r="O26350" s="5"/>
    </row>
    <row r="26351" spans="15:15" x14ac:dyDescent="0.3">
      <c r="O26351" s="5"/>
    </row>
    <row r="26352" spans="15:15" x14ac:dyDescent="0.3">
      <c r="O26352" s="5"/>
    </row>
    <row r="26353" spans="15:15" x14ac:dyDescent="0.3">
      <c r="O26353" s="5"/>
    </row>
    <row r="26354" spans="15:15" x14ac:dyDescent="0.3">
      <c r="O26354" s="5"/>
    </row>
    <row r="26355" spans="15:15" x14ac:dyDescent="0.3">
      <c r="O26355" s="5"/>
    </row>
    <row r="26356" spans="15:15" x14ac:dyDescent="0.3">
      <c r="O26356" s="5"/>
    </row>
    <row r="26357" spans="15:15" x14ac:dyDescent="0.3">
      <c r="O26357" s="5"/>
    </row>
    <row r="26358" spans="15:15" x14ac:dyDescent="0.3">
      <c r="O26358" s="5"/>
    </row>
    <row r="26359" spans="15:15" x14ac:dyDescent="0.3">
      <c r="O26359" s="5"/>
    </row>
    <row r="26360" spans="15:15" x14ac:dyDescent="0.3">
      <c r="O26360" s="5"/>
    </row>
    <row r="26361" spans="15:15" x14ac:dyDescent="0.3">
      <c r="O26361" s="5"/>
    </row>
    <row r="26362" spans="15:15" x14ac:dyDescent="0.3">
      <c r="O26362" s="5"/>
    </row>
    <row r="26363" spans="15:15" x14ac:dyDescent="0.3">
      <c r="O26363" s="5"/>
    </row>
    <row r="26364" spans="15:15" x14ac:dyDescent="0.3">
      <c r="O26364" s="5"/>
    </row>
    <row r="26365" spans="15:15" x14ac:dyDescent="0.3">
      <c r="O26365" s="5"/>
    </row>
    <row r="26366" spans="15:15" x14ac:dyDescent="0.3">
      <c r="O26366" s="5"/>
    </row>
    <row r="26367" spans="15:15" x14ac:dyDescent="0.3">
      <c r="O26367" s="5"/>
    </row>
    <row r="26368" spans="15:15" x14ac:dyDescent="0.3">
      <c r="O26368" s="5"/>
    </row>
    <row r="26369" spans="15:15" x14ac:dyDescent="0.3">
      <c r="O26369" s="5"/>
    </row>
    <row r="26370" spans="15:15" x14ac:dyDescent="0.3">
      <c r="O26370" s="5"/>
    </row>
    <row r="26371" spans="15:15" x14ac:dyDescent="0.3">
      <c r="O26371" s="5"/>
    </row>
    <row r="26372" spans="15:15" x14ac:dyDescent="0.3">
      <c r="O26372" s="5"/>
    </row>
    <row r="26373" spans="15:15" x14ac:dyDescent="0.3">
      <c r="O26373" s="5"/>
    </row>
    <row r="26374" spans="15:15" x14ac:dyDescent="0.3">
      <c r="O26374" s="5"/>
    </row>
    <row r="26375" spans="15:15" x14ac:dyDescent="0.3">
      <c r="O26375" s="5"/>
    </row>
    <row r="26376" spans="15:15" x14ac:dyDescent="0.3">
      <c r="O26376" s="5"/>
    </row>
    <row r="26377" spans="15:15" x14ac:dyDescent="0.3">
      <c r="O26377" s="5"/>
    </row>
    <row r="26378" spans="15:15" x14ac:dyDescent="0.3">
      <c r="O26378" s="5"/>
    </row>
    <row r="26379" spans="15:15" x14ac:dyDescent="0.3">
      <c r="O26379" s="5"/>
    </row>
    <row r="26380" spans="15:15" x14ac:dyDescent="0.3">
      <c r="O26380" s="5"/>
    </row>
    <row r="26381" spans="15:15" x14ac:dyDescent="0.3">
      <c r="O26381" s="5"/>
    </row>
    <row r="26382" spans="15:15" x14ac:dyDescent="0.3">
      <c r="O26382" s="5"/>
    </row>
    <row r="26383" spans="15:15" x14ac:dyDescent="0.3">
      <c r="O26383" s="5"/>
    </row>
    <row r="26384" spans="15:15" x14ac:dyDescent="0.3">
      <c r="O26384" s="5"/>
    </row>
    <row r="26385" spans="15:15" x14ac:dyDescent="0.3">
      <c r="O26385" s="5"/>
    </row>
    <row r="26386" spans="15:15" x14ac:dyDescent="0.3">
      <c r="O26386" s="5"/>
    </row>
    <row r="26387" spans="15:15" x14ac:dyDescent="0.3">
      <c r="O26387" s="5"/>
    </row>
    <row r="26388" spans="15:15" x14ac:dyDescent="0.3">
      <c r="O26388" s="5"/>
    </row>
    <row r="26389" spans="15:15" x14ac:dyDescent="0.3">
      <c r="O26389" s="5"/>
    </row>
    <row r="26390" spans="15:15" x14ac:dyDescent="0.3">
      <c r="O26390" s="5"/>
    </row>
    <row r="26391" spans="15:15" x14ac:dyDescent="0.3">
      <c r="O26391" s="5"/>
    </row>
    <row r="26392" spans="15:15" x14ac:dyDescent="0.3">
      <c r="O26392" s="5"/>
    </row>
    <row r="26393" spans="15:15" x14ac:dyDescent="0.3">
      <c r="O26393" s="5"/>
    </row>
    <row r="26394" spans="15:15" x14ac:dyDescent="0.3">
      <c r="O26394" s="5"/>
    </row>
    <row r="26395" spans="15:15" x14ac:dyDescent="0.3">
      <c r="O26395" s="5"/>
    </row>
    <row r="26396" spans="15:15" x14ac:dyDescent="0.3">
      <c r="O26396" s="5"/>
    </row>
    <row r="26397" spans="15:15" x14ac:dyDescent="0.3">
      <c r="O26397" s="5"/>
    </row>
    <row r="26398" spans="15:15" x14ac:dyDescent="0.3">
      <c r="O26398" s="5"/>
    </row>
    <row r="26399" spans="15:15" x14ac:dyDescent="0.3">
      <c r="O26399" s="5"/>
    </row>
    <row r="26400" spans="15:15" x14ac:dyDescent="0.3">
      <c r="O26400" s="5"/>
    </row>
    <row r="26401" spans="15:15" x14ac:dyDescent="0.3">
      <c r="O26401" s="5"/>
    </row>
    <row r="26402" spans="15:15" x14ac:dyDescent="0.3">
      <c r="O26402" s="5"/>
    </row>
    <row r="26403" spans="15:15" x14ac:dyDescent="0.3">
      <c r="O26403" s="5"/>
    </row>
    <row r="26404" spans="15:15" x14ac:dyDescent="0.3">
      <c r="O26404" s="5"/>
    </row>
    <row r="26405" spans="15:15" x14ac:dyDescent="0.3">
      <c r="O26405" s="5"/>
    </row>
    <row r="26406" spans="15:15" x14ac:dyDescent="0.3">
      <c r="O26406" s="5"/>
    </row>
    <row r="26407" spans="15:15" x14ac:dyDescent="0.3">
      <c r="O26407" s="5"/>
    </row>
    <row r="26408" spans="15:15" x14ac:dyDescent="0.3">
      <c r="O26408" s="5"/>
    </row>
    <row r="26409" spans="15:15" x14ac:dyDescent="0.3">
      <c r="O26409" s="5"/>
    </row>
    <row r="26410" spans="15:15" x14ac:dyDescent="0.3">
      <c r="O26410" s="5"/>
    </row>
    <row r="26411" spans="15:15" x14ac:dyDescent="0.3">
      <c r="O26411" s="5"/>
    </row>
    <row r="26412" spans="15:15" x14ac:dyDescent="0.3">
      <c r="O26412" s="5"/>
    </row>
    <row r="26413" spans="15:15" x14ac:dyDescent="0.3">
      <c r="O26413" s="5"/>
    </row>
    <row r="26414" spans="15:15" x14ac:dyDescent="0.3">
      <c r="O26414" s="5"/>
    </row>
    <row r="26415" spans="15:15" x14ac:dyDescent="0.3">
      <c r="O26415" s="5"/>
    </row>
    <row r="26416" spans="15:15" x14ac:dyDescent="0.3">
      <c r="O26416" s="5"/>
    </row>
    <row r="26417" spans="15:15" x14ac:dyDescent="0.3">
      <c r="O26417" s="5"/>
    </row>
    <row r="26418" spans="15:15" x14ac:dyDescent="0.3">
      <c r="O26418" s="5"/>
    </row>
    <row r="26419" spans="15:15" x14ac:dyDescent="0.3">
      <c r="O26419" s="5"/>
    </row>
    <row r="26420" spans="15:15" x14ac:dyDescent="0.3">
      <c r="O26420" s="5"/>
    </row>
    <row r="26421" spans="15:15" x14ac:dyDescent="0.3">
      <c r="O26421" s="5"/>
    </row>
    <row r="26422" spans="15:15" x14ac:dyDescent="0.3">
      <c r="O26422" s="5"/>
    </row>
    <row r="26423" spans="15:15" x14ac:dyDescent="0.3">
      <c r="O26423" s="5"/>
    </row>
    <row r="26424" spans="15:15" x14ac:dyDescent="0.3">
      <c r="O26424" s="5"/>
    </row>
    <row r="26425" spans="15:15" x14ac:dyDescent="0.3">
      <c r="O26425" s="5"/>
    </row>
    <row r="26426" spans="15:15" x14ac:dyDescent="0.3">
      <c r="O26426" s="5"/>
    </row>
    <row r="26427" spans="15:15" x14ac:dyDescent="0.3">
      <c r="O26427" s="5"/>
    </row>
    <row r="26428" spans="15:15" x14ac:dyDescent="0.3">
      <c r="O26428" s="5"/>
    </row>
    <row r="26429" spans="15:15" x14ac:dyDescent="0.3">
      <c r="O26429" s="5"/>
    </row>
    <row r="26430" spans="15:15" x14ac:dyDescent="0.3">
      <c r="O26430" s="5"/>
    </row>
    <row r="26431" spans="15:15" x14ac:dyDescent="0.3">
      <c r="O26431" s="5"/>
    </row>
    <row r="26432" spans="15:15" x14ac:dyDescent="0.3">
      <c r="O26432" s="5"/>
    </row>
    <row r="26433" spans="15:15" x14ac:dyDescent="0.3">
      <c r="O26433" s="5"/>
    </row>
    <row r="26434" spans="15:15" x14ac:dyDescent="0.3">
      <c r="O26434" s="5"/>
    </row>
    <row r="26435" spans="15:15" x14ac:dyDescent="0.3">
      <c r="O26435" s="5"/>
    </row>
    <row r="26436" spans="15:15" x14ac:dyDescent="0.3">
      <c r="O26436" s="5"/>
    </row>
    <row r="26437" spans="15:15" x14ac:dyDescent="0.3">
      <c r="O26437" s="5"/>
    </row>
    <row r="26438" spans="15:15" x14ac:dyDescent="0.3">
      <c r="O26438" s="5"/>
    </row>
    <row r="26439" spans="15:15" x14ac:dyDescent="0.3">
      <c r="O26439" s="5"/>
    </row>
    <row r="26440" spans="15:15" x14ac:dyDescent="0.3">
      <c r="O26440" s="5"/>
    </row>
    <row r="26441" spans="15:15" x14ac:dyDescent="0.3">
      <c r="O26441" s="5"/>
    </row>
    <row r="26442" spans="15:15" x14ac:dyDescent="0.3">
      <c r="O26442" s="5"/>
    </row>
    <row r="26443" spans="15:15" x14ac:dyDescent="0.3">
      <c r="O26443" s="5"/>
    </row>
    <row r="26444" spans="15:15" x14ac:dyDescent="0.3">
      <c r="O26444" s="5"/>
    </row>
    <row r="26445" spans="15:15" x14ac:dyDescent="0.3">
      <c r="O26445" s="5"/>
    </row>
    <row r="26446" spans="15:15" x14ac:dyDescent="0.3">
      <c r="O26446" s="5"/>
    </row>
    <row r="26447" spans="15:15" x14ac:dyDescent="0.3">
      <c r="O26447" s="5"/>
    </row>
    <row r="26448" spans="15:15" x14ac:dyDescent="0.3">
      <c r="O26448" s="5"/>
    </row>
    <row r="26449" spans="15:15" x14ac:dyDescent="0.3">
      <c r="O26449" s="5"/>
    </row>
    <row r="26450" spans="15:15" x14ac:dyDescent="0.3">
      <c r="O26450" s="5"/>
    </row>
    <row r="26451" spans="15:15" x14ac:dyDescent="0.3">
      <c r="O26451" s="5"/>
    </row>
    <row r="26452" spans="15:15" x14ac:dyDescent="0.3">
      <c r="O26452" s="5"/>
    </row>
    <row r="26453" spans="15:15" x14ac:dyDescent="0.3">
      <c r="O26453" s="5"/>
    </row>
    <row r="26454" spans="15:15" x14ac:dyDescent="0.3">
      <c r="O26454" s="5"/>
    </row>
    <row r="26455" spans="15:15" x14ac:dyDescent="0.3">
      <c r="O26455" s="5"/>
    </row>
    <row r="26456" spans="15:15" x14ac:dyDescent="0.3">
      <c r="O26456" s="5"/>
    </row>
    <row r="26457" spans="15:15" x14ac:dyDescent="0.3">
      <c r="O26457" s="5"/>
    </row>
    <row r="26458" spans="15:15" x14ac:dyDescent="0.3">
      <c r="O26458" s="5"/>
    </row>
    <row r="26459" spans="15:15" x14ac:dyDescent="0.3">
      <c r="O26459" s="5"/>
    </row>
    <row r="26460" spans="15:15" x14ac:dyDescent="0.3">
      <c r="O26460" s="5"/>
    </row>
    <row r="26461" spans="15:15" x14ac:dyDescent="0.3">
      <c r="O26461" s="5"/>
    </row>
    <row r="26462" spans="15:15" x14ac:dyDescent="0.3">
      <c r="O26462" s="5"/>
    </row>
    <row r="26463" spans="15:15" x14ac:dyDescent="0.3">
      <c r="O26463" s="5"/>
    </row>
    <row r="26464" spans="15:15" x14ac:dyDescent="0.3">
      <c r="O26464" s="5"/>
    </row>
    <row r="26465" spans="15:15" x14ac:dyDescent="0.3">
      <c r="O26465" s="5"/>
    </row>
    <row r="26466" spans="15:15" x14ac:dyDescent="0.3">
      <c r="O26466" s="5"/>
    </row>
    <row r="26467" spans="15:15" x14ac:dyDescent="0.3">
      <c r="O26467" s="5"/>
    </row>
    <row r="26468" spans="15:15" x14ac:dyDescent="0.3">
      <c r="O26468" s="5"/>
    </row>
    <row r="26469" spans="15:15" x14ac:dyDescent="0.3">
      <c r="O26469" s="5"/>
    </row>
    <row r="26470" spans="15:15" x14ac:dyDescent="0.3">
      <c r="O26470" s="5"/>
    </row>
    <row r="26471" spans="15:15" x14ac:dyDescent="0.3">
      <c r="O26471" s="5"/>
    </row>
    <row r="26472" spans="15:15" x14ac:dyDescent="0.3">
      <c r="O26472" s="5"/>
    </row>
    <row r="26473" spans="15:15" x14ac:dyDescent="0.3">
      <c r="O26473" s="5"/>
    </row>
    <row r="26474" spans="15:15" x14ac:dyDescent="0.3">
      <c r="O26474" s="5"/>
    </row>
    <row r="26475" spans="15:15" x14ac:dyDescent="0.3">
      <c r="O26475" s="5"/>
    </row>
    <row r="26476" spans="15:15" x14ac:dyDescent="0.3">
      <c r="O26476" s="5"/>
    </row>
    <row r="26477" spans="15:15" x14ac:dyDescent="0.3">
      <c r="O26477" s="5"/>
    </row>
    <row r="26478" spans="15:15" x14ac:dyDescent="0.3">
      <c r="O26478" s="5"/>
    </row>
    <row r="26479" spans="15:15" x14ac:dyDescent="0.3">
      <c r="O26479" s="5"/>
    </row>
    <row r="26480" spans="15:15" x14ac:dyDescent="0.3">
      <c r="O26480" s="5"/>
    </row>
    <row r="26481" spans="15:15" x14ac:dyDescent="0.3">
      <c r="O26481" s="5"/>
    </row>
    <row r="26482" spans="15:15" x14ac:dyDescent="0.3">
      <c r="O26482" s="5"/>
    </row>
    <row r="26483" spans="15:15" x14ac:dyDescent="0.3">
      <c r="O26483" s="5"/>
    </row>
    <row r="26484" spans="15:15" x14ac:dyDescent="0.3">
      <c r="O26484" s="5"/>
    </row>
    <row r="26485" spans="15:15" x14ac:dyDescent="0.3">
      <c r="O26485" s="5"/>
    </row>
    <row r="26486" spans="15:15" x14ac:dyDescent="0.3">
      <c r="O26486" s="5"/>
    </row>
    <row r="26487" spans="15:15" x14ac:dyDescent="0.3">
      <c r="O26487" s="5"/>
    </row>
    <row r="26488" spans="15:15" x14ac:dyDescent="0.3">
      <c r="O26488" s="5"/>
    </row>
    <row r="26489" spans="15:15" x14ac:dyDescent="0.3">
      <c r="O26489" s="5"/>
    </row>
    <row r="26490" spans="15:15" x14ac:dyDescent="0.3">
      <c r="O26490" s="5"/>
    </row>
    <row r="26491" spans="15:15" x14ac:dyDescent="0.3">
      <c r="O26491" s="5"/>
    </row>
    <row r="26492" spans="15:15" x14ac:dyDescent="0.3">
      <c r="O26492" s="5"/>
    </row>
    <row r="26493" spans="15:15" x14ac:dyDescent="0.3">
      <c r="O26493" s="5"/>
    </row>
    <row r="26494" spans="15:15" x14ac:dyDescent="0.3">
      <c r="O26494" s="5"/>
    </row>
    <row r="26495" spans="15:15" x14ac:dyDescent="0.3">
      <c r="O26495" s="5"/>
    </row>
    <row r="26496" spans="15:15" x14ac:dyDescent="0.3">
      <c r="O26496" s="5"/>
    </row>
    <row r="26497" spans="15:15" x14ac:dyDescent="0.3">
      <c r="O26497" s="5"/>
    </row>
    <row r="26498" spans="15:15" x14ac:dyDescent="0.3">
      <c r="O26498" s="5"/>
    </row>
    <row r="26499" spans="15:15" x14ac:dyDescent="0.3">
      <c r="O26499" s="5"/>
    </row>
    <row r="26500" spans="15:15" x14ac:dyDescent="0.3">
      <c r="O26500" s="5"/>
    </row>
    <row r="26501" spans="15:15" x14ac:dyDescent="0.3">
      <c r="O26501" s="5"/>
    </row>
    <row r="26502" spans="15:15" x14ac:dyDescent="0.3">
      <c r="O26502" s="5"/>
    </row>
    <row r="26503" spans="15:15" x14ac:dyDescent="0.3">
      <c r="O26503" s="5"/>
    </row>
    <row r="26504" spans="15:15" x14ac:dyDescent="0.3">
      <c r="O26504" s="5"/>
    </row>
    <row r="26505" spans="15:15" x14ac:dyDescent="0.3">
      <c r="O26505" s="5"/>
    </row>
    <row r="26506" spans="15:15" x14ac:dyDescent="0.3">
      <c r="O26506" s="5"/>
    </row>
    <row r="26507" spans="15:15" x14ac:dyDescent="0.3">
      <c r="O26507" s="5"/>
    </row>
    <row r="26508" spans="15:15" x14ac:dyDescent="0.3">
      <c r="O26508" s="5"/>
    </row>
    <row r="26509" spans="15:15" x14ac:dyDescent="0.3">
      <c r="O26509" s="5"/>
    </row>
    <row r="26510" spans="15:15" x14ac:dyDescent="0.3">
      <c r="O26510" s="5"/>
    </row>
    <row r="26511" spans="15:15" x14ac:dyDescent="0.3">
      <c r="O26511" s="5"/>
    </row>
    <row r="26512" spans="15:15" x14ac:dyDescent="0.3">
      <c r="O26512" s="5"/>
    </row>
    <row r="26513" spans="15:15" x14ac:dyDescent="0.3">
      <c r="O26513" s="5"/>
    </row>
    <row r="26514" spans="15:15" x14ac:dyDescent="0.3">
      <c r="O26514" s="5"/>
    </row>
    <row r="26515" spans="15:15" x14ac:dyDescent="0.3">
      <c r="O26515" s="5"/>
    </row>
    <row r="26516" spans="15:15" x14ac:dyDescent="0.3">
      <c r="O26516" s="5"/>
    </row>
    <row r="26517" spans="15:15" x14ac:dyDescent="0.3">
      <c r="O26517" s="5"/>
    </row>
    <row r="26518" spans="15:15" x14ac:dyDescent="0.3">
      <c r="O26518" s="5"/>
    </row>
    <row r="26519" spans="15:15" x14ac:dyDescent="0.3">
      <c r="O26519" s="5"/>
    </row>
    <row r="26520" spans="15:15" x14ac:dyDescent="0.3">
      <c r="O26520" s="5"/>
    </row>
    <row r="26521" spans="15:15" x14ac:dyDescent="0.3">
      <c r="O26521" s="5"/>
    </row>
    <row r="26522" spans="15:15" x14ac:dyDescent="0.3">
      <c r="O26522" s="5"/>
    </row>
    <row r="26523" spans="15:15" x14ac:dyDescent="0.3">
      <c r="O26523" s="5"/>
    </row>
    <row r="26524" spans="15:15" x14ac:dyDescent="0.3">
      <c r="O26524" s="5"/>
    </row>
    <row r="26525" spans="15:15" x14ac:dyDescent="0.3">
      <c r="O26525" s="5"/>
    </row>
    <row r="26526" spans="15:15" x14ac:dyDescent="0.3">
      <c r="O26526" s="5"/>
    </row>
    <row r="26527" spans="15:15" x14ac:dyDescent="0.3">
      <c r="O26527" s="5"/>
    </row>
    <row r="26528" spans="15:15" x14ac:dyDescent="0.3">
      <c r="O26528" s="5"/>
    </row>
    <row r="26529" spans="15:15" x14ac:dyDescent="0.3">
      <c r="O26529" s="5"/>
    </row>
    <row r="26530" spans="15:15" x14ac:dyDescent="0.3">
      <c r="O26530" s="5"/>
    </row>
    <row r="26531" spans="15:15" x14ac:dyDescent="0.3">
      <c r="O26531" s="5"/>
    </row>
    <row r="26532" spans="15:15" x14ac:dyDescent="0.3">
      <c r="O26532" s="5"/>
    </row>
    <row r="26533" spans="15:15" x14ac:dyDescent="0.3">
      <c r="O26533" s="5"/>
    </row>
    <row r="26534" spans="15:15" x14ac:dyDescent="0.3">
      <c r="O26534" s="5"/>
    </row>
    <row r="26535" spans="15:15" x14ac:dyDescent="0.3">
      <c r="O26535" s="5"/>
    </row>
    <row r="26536" spans="15:15" x14ac:dyDescent="0.3">
      <c r="O26536" s="5"/>
    </row>
    <row r="26537" spans="15:15" x14ac:dyDescent="0.3">
      <c r="O26537" s="5"/>
    </row>
    <row r="26538" spans="15:15" x14ac:dyDescent="0.3">
      <c r="O26538" s="5"/>
    </row>
    <row r="26539" spans="15:15" x14ac:dyDescent="0.3">
      <c r="O26539" s="5"/>
    </row>
    <row r="26540" spans="15:15" x14ac:dyDescent="0.3">
      <c r="O26540" s="5"/>
    </row>
    <row r="26541" spans="15:15" x14ac:dyDescent="0.3">
      <c r="O26541" s="5"/>
    </row>
    <row r="26542" spans="15:15" x14ac:dyDescent="0.3">
      <c r="O26542" s="5"/>
    </row>
    <row r="26543" spans="15:15" x14ac:dyDescent="0.3">
      <c r="O26543" s="5"/>
    </row>
    <row r="26544" spans="15:15" x14ac:dyDescent="0.3">
      <c r="O26544" s="5"/>
    </row>
    <row r="26545" spans="15:15" x14ac:dyDescent="0.3">
      <c r="O26545" s="5"/>
    </row>
    <row r="26546" spans="15:15" x14ac:dyDescent="0.3">
      <c r="O26546" s="5"/>
    </row>
    <row r="26547" spans="15:15" x14ac:dyDescent="0.3">
      <c r="O26547" s="5"/>
    </row>
    <row r="26548" spans="15:15" x14ac:dyDescent="0.3">
      <c r="O26548" s="5"/>
    </row>
    <row r="26549" spans="15:15" x14ac:dyDescent="0.3">
      <c r="O26549" s="5"/>
    </row>
    <row r="26550" spans="15:15" x14ac:dyDescent="0.3">
      <c r="O26550" s="5"/>
    </row>
    <row r="26551" spans="15:15" x14ac:dyDescent="0.3">
      <c r="O26551" s="5"/>
    </row>
    <row r="26552" spans="15:15" x14ac:dyDescent="0.3">
      <c r="O26552" s="5"/>
    </row>
    <row r="26553" spans="15:15" x14ac:dyDescent="0.3">
      <c r="O26553" s="5"/>
    </row>
    <row r="26554" spans="15:15" x14ac:dyDescent="0.3">
      <c r="O26554" s="5"/>
    </row>
    <row r="26555" spans="15:15" x14ac:dyDescent="0.3">
      <c r="O26555" s="5"/>
    </row>
    <row r="26556" spans="15:15" x14ac:dyDescent="0.3">
      <c r="O26556" s="5"/>
    </row>
    <row r="26557" spans="15:15" x14ac:dyDescent="0.3">
      <c r="O26557" s="5"/>
    </row>
    <row r="26558" spans="15:15" x14ac:dyDescent="0.3">
      <c r="O26558" s="5"/>
    </row>
    <row r="26559" spans="15:15" x14ac:dyDescent="0.3">
      <c r="O26559" s="5"/>
    </row>
    <row r="26560" spans="15:15" x14ac:dyDescent="0.3">
      <c r="O26560" s="5"/>
    </row>
    <row r="26561" spans="15:15" x14ac:dyDescent="0.3">
      <c r="O26561" s="5"/>
    </row>
    <row r="26562" spans="15:15" x14ac:dyDescent="0.3">
      <c r="O26562" s="5"/>
    </row>
    <row r="26563" spans="15:15" x14ac:dyDescent="0.3">
      <c r="O26563" s="5"/>
    </row>
    <row r="26564" spans="15:15" x14ac:dyDescent="0.3">
      <c r="O26564" s="5"/>
    </row>
    <row r="26565" spans="15:15" x14ac:dyDescent="0.3">
      <c r="O26565" s="5"/>
    </row>
    <row r="26566" spans="15:15" x14ac:dyDescent="0.3">
      <c r="O26566" s="5"/>
    </row>
    <row r="26567" spans="15:15" x14ac:dyDescent="0.3">
      <c r="O26567" s="5"/>
    </row>
    <row r="26568" spans="15:15" x14ac:dyDescent="0.3">
      <c r="O26568" s="5"/>
    </row>
    <row r="26569" spans="15:15" x14ac:dyDescent="0.3">
      <c r="O26569" s="5"/>
    </row>
    <row r="26570" spans="15:15" x14ac:dyDescent="0.3">
      <c r="O26570" s="5"/>
    </row>
    <row r="26571" spans="15:15" x14ac:dyDescent="0.3">
      <c r="O26571" s="5"/>
    </row>
    <row r="26572" spans="15:15" x14ac:dyDescent="0.3">
      <c r="O26572" s="5"/>
    </row>
    <row r="26573" spans="15:15" x14ac:dyDescent="0.3">
      <c r="O26573" s="5"/>
    </row>
    <row r="26574" spans="15:15" x14ac:dyDescent="0.3">
      <c r="O26574" s="5"/>
    </row>
    <row r="26575" spans="15:15" x14ac:dyDescent="0.3">
      <c r="O26575" s="5"/>
    </row>
    <row r="26576" spans="15:15" x14ac:dyDescent="0.3">
      <c r="O26576" s="5"/>
    </row>
    <row r="26577" spans="15:15" x14ac:dyDescent="0.3">
      <c r="O26577" s="5"/>
    </row>
    <row r="26578" spans="15:15" x14ac:dyDescent="0.3">
      <c r="O26578" s="5"/>
    </row>
    <row r="26579" spans="15:15" x14ac:dyDescent="0.3">
      <c r="O26579" s="5"/>
    </row>
    <row r="26580" spans="15:15" x14ac:dyDescent="0.3">
      <c r="O26580" s="5"/>
    </row>
    <row r="26581" spans="15:15" x14ac:dyDescent="0.3">
      <c r="O26581" s="5"/>
    </row>
    <row r="26582" spans="15:15" x14ac:dyDescent="0.3">
      <c r="O26582" s="5"/>
    </row>
    <row r="26583" spans="15:15" x14ac:dyDescent="0.3">
      <c r="O26583" s="5"/>
    </row>
    <row r="26584" spans="15:15" x14ac:dyDescent="0.3">
      <c r="O26584" s="5"/>
    </row>
    <row r="26585" spans="15:15" x14ac:dyDescent="0.3">
      <c r="O26585" s="5"/>
    </row>
    <row r="26586" spans="15:15" x14ac:dyDescent="0.3">
      <c r="O26586" s="5"/>
    </row>
    <row r="26587" spans="15:15" x14ac:dyDescent="0.3">
      <c r="O26587" s="5"/>
    </row>
    <row r="26588" spans="15:15" x14ac:dyDescent="0.3">
      <c r="O26588" s="5"/>
    </row>
    <row r="26589" spans="15:15" x14ac:dyDescent="0.3">
      <c r="O26589" s="5"/>
    </row>
    <row r="26590" spans="15:15" x14ac:dyDescent="0.3">
      <c r="O26590" s="5"/>
    </row>
    <row r="26591" spans="15:15" x14ac:dyDescent="0.3">
      <c r="O26591" s="5"/>
    </row>
    <row r="26592" spans="15:15" x14ac:dyDescent="0.3">
      <c r="O26592" s="5"/>
    </row>
    <row r="26593" spans="15:15" x14ac:dyDescent="0.3">
      <c r="O26593" s="5"/>
    </row>
    <row r="26594" spans="15:15" x14ac:dyDescent="0.3">
      <c r="O26594" s="5"/>
    </row>
    <row r="26595" spans="15:15" x14ac:dyDescent="0.3">
      <c r="O26595" s="5"/>
    </row>
    <row r="26596" spans="15:15" x14ac:dyDescent="0.3">
      <c r="O26596" s="5"/>
    </row>
    <row r="26597" spans="15:15" x14ac:dyDescent="0.3">
      <c r="O26597" s="5"/>
    </row>
    <row r="26598" spans="15:15" x14ac:dyDescent="0.3">
      <c r="O26598" s="5"/>
    </row>
    <row r="26599" spans="15:15" x14ac:dyDescent="0.3">
      <c r="O26599" s="5"/>
    </row>
    <row r="26600" spans="15:15" x14ac:dyDescent="0.3">
      <c r="O26600" s="5"/>
    </row>
    <row r="26601" spans="15:15" x14ac:dyDescent="0.3">
      <c r="O26601" s="5"/>
    </row>
    <row r="26602" spans="15:15" x14ac:dyDescent="0.3">
      <c r="O26602" s="5"/>
    </row>
    <row r="26603" spans="15:15" x14ac:dyDescent="0.3">
      <c r="O26603" s="5"/>
    </row>
    <row r="26604" spans="15:15" x14ac:dyDescent="0.3">
      <c r="O26604" s="5"/>
    </row>
    <row r="26605" spans="15:15" x14ac:dyDescent="0.3">
      <c r="O26605" s="5"/>
    </row>
    <row r="26606" spans="15:15" x14ac:dyDescent="0.3">
      <c r="O26606" s="5"/>
    </row>
    <row r="26607" spans="15:15" x14ac:dyDescent="0.3">
      <c r="O26607" s="5"/>
    </row>
    <row r="26608" spans="15:15" x14ac:dyDescent="0.3">
      <c r="O26608" s="5"/>
    </row>
    <row r="26609" spans="15:15" x14ac:dyDescent="0.3">
      <c r="O26609" s="5"/>
    </row>
    <row r="26610" spans="15:15" x14ac:dyDescent="0.3">
      <c r="O26610" s="5"/>
    </row>
    <row r="26611" spans="15:15" x14ac:dyDescent="0.3">
      <c r="O26611" s="5"/>
    </row>
    <row r="26612" spans="15:15" x14ac:dyDescent="0.3">
      <c r="O26612" s="5"/>
    </row>
    <row r="26613" spans="15:15" x14ac:dyDescent="0.3">
      <c r="O26613" s="5"/>
    </row>
    <row r="26614" spans="15:15" x14ac:dyDescent="0.3">
      <c r="O26614" s="5"/>
    </row>
    <row r="26615" spans="15:15" x14ac:dyDescent="0.3">
      <c r="O26615" s="5"/>
    </row>
    <row r="26616" spans="15:15" x14ac:dyDescent="0.3">
      <c r="O26616" s="5"/>
    </row>
    <row r="26617" spans="15:15" x14ac:dyDescent="0.3">
      <c r="O26617" s="5"/>
    </row>
    <row r="26618" spans="15:15" x14ac:dyDescent="0.3">
      <c r="O26618" s="5"/>
    </row>
    <row r="26619" spans="15:15" x14ac:dyDescent="0.3">
      <c r="O26619" s="5"/>
    </row>
    <row r="26620" spans="15:15" x14ac:dyDescent="0.3">
      <c r="O26620" s="5"/>
    </row>
    <row r="26621" spans="15:15" x14ac:dyDescent="0.3">
      <c r="O26621" s="5"/>
    </row>
    <row r="26622" spans="15:15" x14ac:dyDescent="0.3">
      <c r="O26622" s="5"/>
    </row>
    <row r="26623" spans="15:15" x14ac:dyDescent="0.3">
      <c r="O26623" s="5"/>
    </row>
    <row r="26624" spans="15:15" x14ac:dyDescent="0.3">
      <c r="O26624" s="5"/>
    </row>
    <row r="26625" spans="15:15" x14ac:dyDescent="0.3">
      <c r="O26625" s="5"/>
    </row>
    <row r="26626" spans="15:15" x14ac:dyDescent="0.3">
      <c r="O26626" s="5"/>
    </row>
    <row r="26627" spans="15:15" x14ac:dyDescent="0.3">
      <c r="O26627" s="5"/>
    </row>
    <row r="26628" spans="15:15" x14ac:dyDescent="0.3">
      <c r="O26628" s="5"/>
    </row>
    <row r="26629" spans="15:15" x14ac:dyDescent="0.3">
      <c r="O26629" s="5"/>
    </row>
    <row r="26630" spans="15:15" x14ac:dyDescent="0.3">
      <c r="O26630" s="5"/>
    </row>
    <row r="26631" spans="15:15" x14ac:dyDescent="0.3">
      <c r="O26631" s="5"/>
    </row>
    <row r="26632" spans="15:15" x14ac:dyDescent="0.3">
      <c r="O26632" s="5"/>
    </row>
    <row r="26633" spans="15:15" x14ac:dyDescent="0.3">
      <c r="O26633" s="5"/>
    </row>
    <row r="26634" spans="15:15" x14ac:dyDescent="0.3">
      <c r="O26634" s="5"/>
    </row>
    <row r="26635" spans="15:15" x14ac:dyDescent="0.3">
      <c r="O26635" s="5"/>
    </row>
    <row r="26636" spans="15:15" x14ac:dyDescent="0.3">
      <c r="O26636" s="5"/>
    </row>
    <row r="26637" spans="15:15" x14ac:dyDescent="0.3">
      <c r="O26637" s="5"/>
    </row>
    <row r="26638" spans="15:15" x14ac:dyDescent="0.3">
      <c r="O26638" s="5"/>
    </row>
    <row r="26639" spans="15:15" x14ac:dyDescent="0.3">
      <c r="O26639" s="5"/>
    </row>
    <row r="26640" spans="15:15" x14ac:dyDescent="0.3">
      <c r="O26640" s="5"/>
    </row>
    <row r="26641" spans="15:15" x14ac:dyDescent="0.3">
      <c r="O26641" s="5"/>
    </row>
    <row r="26642" spans="15:15" x14ac:dyDescent="0.3">
      <c r="O26642" s="5"/>
    </row>
    <row r="26643" spans="15:15" x14ac:dyDescent="0.3">
      <c r="O26643" s="5"/>
    </row>
    <row r="26644" spans="15:15" x14ac:dyDescent="0.3">
      <c r="O26644" s="5"/>
    </row>
    <row r="26645" spans="15:15" x14ac:dyDescent="0.3">
      <c r="O26645" s="5"/>
    </row>
    <row r="26646" spans="15:15" x14ac:dyDescent="0.3">
      <c r="O26646" s="5"/>
    </row>
    <row r="26647" spans="15:15" x14ac:dyDescent="0.3">
      <c r="O26647" s="5"/>
    </row>
    <row r="26648" spans="15:15" x14ac:dyDescent="0.3">
      <c r="O26648" s="5"/>
    </row>
    <row r="26649" spans="15:15" x14ac:dyDescent="0.3">
      <c r="O26649" s="5"/>
    </row>
    <row r="26650" spans="15:15" x14ac:dyDescent="0.3">
      <c r="O26650" s="5"/>
    </row>
    <row r="26651" spans="15:15" x14ac:dyDescent="0.3">
      <c r="O26651" s="5"/>
    </row>
    <row r="26652" spans="15:15" x14ac:dyDescent="0.3">
      <c r="O26652" s="5"/>
    </row>
    <row r="26653" spans="15:15" x14ac:dyDescent="0.3">
      <c r="O26653" s="5"/>
    </row>
    <row r="26654" spans="15:15" x14ac:dyDescent="0.3">
      <c r="O26654" s="5"/>
    </row>
    <row r="26655" spans="15:15" x14ac:dyDescent="0.3">
      <c r="O26655" s="5"/>
    </row>
    <row r="26656" spans="15:15" x14ac:dyDescent="0.3">
      <c r="O26656" s="5"/>
    </row>
    <row r="26657" spans="15:15" x14ac:dyDescent="0.3">
      <c r="O26657" s="5"/>
    </row>
    <row r="26658" spans="15:15" x14ac:dyDescent="0.3">
      <c r="O26658" s="5"/>
    </row>
    <row r="26659" spans="15:15" x14ac:dyDescent="0.3">
      <c r="O26659" s="5"/>
    </row>
    <row r="26660" spans="15:15" x14ac:dyDescent="0.3">
      <c r="O26660" s="5"/>
    </row>
    <row r="26661" spans="15:15" x14ac:dyDescent="0.3">
      <c r="O26661" s="5"/>
    </row>
    <row r="26662" spans="15:15" x14ac:dyDescent="0.3">
      <c r="O26662" s="5"/>
    </row>
    <row r="26663" spans="15:15" x14ac:dyDescent="0.3">
      <c r="O26663" s="5"/>
    </row>
    <row r="26664" spans="15:15" x14ac:dyDescent="0.3">
      <c r="O26664" s="5"/>
    </row>
    <row r="26665" spans="15:15" x14ac:dyDescent="0.3">
      <c r="O26665" s="5"/>
    </row>
    <row r="26666" spans="15:15" x14ac:dyDescent="0.3">
      <c r="O26666" s="5"/>
    </row>
    <row r="26667" spans="15:15" x14ac:dyDescent="0.3">
      <c r="O26667" s="5"/>
    </row>
    <row r="26668" spans="15:15" x14ac:dyDescent="0.3">
      <c r="O26668" s="5"/>
    </row>
    <row r="26669" spans="15:15" x14ac:dyDescent="0.3">
      <c r="O26669" s="5"/>
    </row>
    <row r="26670" spans="15:15" x14ac:dyDescent="0.3">
      <c r="O26670" s="5"/>
    </row>
    <row r="26671" spans="15:15" x14ac:dyDescent="0.3">
      <c r="O26671" s="5"/>
    </row>
    <row r="26672" spans="15:15" x14ac:dyDescent="0.3">
      <c r="O26672" s="5"/>
    </row>
    <row r="26673" spans="15:15" x14ac:dyDescent="0.3">
      <c r="O26673" s="5"/>
    </row>
    <row r="26674" spans="15:15" x14ac:dyDescent="0.3">
      <c r="O26674" s="5"/>
    </row>
    <row r="26675" spans="15:15" x14ac:dyDescent="0.3">
      <c r="O26675" s="5"/>
    </row>
    <row r="26676" spans="15:15" x14ac:dyDescent="0.3">
      <c r="O26676" s="5"/>
    </row>
    <row r="26677" spans="15:15" x14ac:dyDescent="0.3">
      <c r="O26677" s="5"/>
    </row>
    <row r="26678" spans="15:15" x14ac:dyDescent="0.3">
      <c r="O26678" s="5"/>
    </row>
    <row r="26679" spans="15:15" x14ac:dyDescent="0.3">
      <c r="O26679" s="5"/>
    </row>
    <row r="26680" spans="15:15" x14ac:dyDescent="0.3">
      <c r="O26680" s="5"/>
    </row>
    <row r="26681" spans="15:15" x14ac:dyDescent="0.3">
      <c r="O26681" s="5"/>
    </row>
    <row r="26682" spans="15:15" x14ac:dyDescent="0.3">
      <c r="O26682" s="5"/>
    </row>
    <row r="26683" spans="15:15" x14ac:dyDescent="0.3">
      <c r="O26683" s="5"/>
    </row>
    <row r="26684" spans="15:15" x14ac:dyDescent="0.3">
      <c r="O26684" s="5"/>
    </row>
    <row r="26685" spans="15:15" x14ac:dyDescent="0.3">
      <c r="O26685" s="5"/>
    </row>
    <row r="26686" spans="15:15" x14ac:dyDescent="0.3">
      <c r="O26686" s="5"/>
    </row>
    <row r="26687" spans="15:15" x14ac:dyDescent="0.3">
      <c r="O26687" s="5"/>
    </row>
    <row r="26688" spans="15:15" x14ac:dyDescent="0.3">
      <c r="O26688" s="5"/>
    </row>
    <row r="26689" spans="15:15" x14ac:dyDescent="0.3">
      <c r="O26689" s="5"/>
    </row>
    <row r="26690" spans="15:15" x14ac:dyDescent="0.3">
      <c r="O26690" s="5"/>
    </row>
    <row r="26691" spans="15:15" x14ac:dyDescent="0.3">
      <c r="O26691" s="5"/>
    </row>
    <row r="26692" spans="15:15" x14ac:dyDescent="0.3">
      <c r="O26692" s="5"/>
    </row>
    <row r="26693" spans="15:15" x14ac:dyDescent="0.3">
      <c r="O26693" s="5"/>
    </row>
    <row r="26694" spans="15:15" x14ac:dyDescent="0.3">
      <c r="O26694" s="5"/>
    </row>
    <row r="26695" spans="15:15" x14ac:dyDescent="0.3">
      <c r="O26695" s="5"/>
    </row>
    <row r="26696" spans="15:15" x14ac:dyDescent="0.3">
      <c r="O26696" s="5"/>
    </row>
    <row r="26697" spans="15:15" x14ac:dyDescent="0.3">
      <c r="O26697" s="5"/>
    </row>
    <row r="26698" spans="15:15" x14ac:dyDescent="0.3">
      <c r="O26698" s="5"/>
    </row>
    <row r="26699" spans="15:15" x14ac:dyDescent="0.3">
      <c r="O26699" s="5"/>
    </row>
    <row r="26700" spans="15:15" x14ac:dyDescent="0.3">
      <c r="O26700" s="5"/>
    </row>
    <row r="26701" spans="15:15" x14ac:dyDescent="0.3">
      <c r="O26701" s="5"/>
    </row>
    <row r="26702" spans="15:15" x14ac:dyDescent="0.3">
      <c r="O26702" s="5"/>
    </row>
    <row r="26703" spans="15:15" x14ac:dyDescent="0.3">
      <c r="O26703" s="5"/>
    </row>
    <row r="26704" spans="15:15" x14ac:dyDescent="0.3">
      <c r="O26704" s="5"/>
    </row>
    <row r="26705" spans="15:15" x14ac:dyDescent="0.3">
      <c r="O26705" s="5"/>
    </row>
    <row r="26706" spans="15:15" x14ac:dyDescent="0.3">
      <c r="O26706" s="5"/>
    </row>
    <row r="26707" spans="15:15" x14ac:dyDescent="0.3">
      <c r="O26707" s="5"/>
    </row>
    <row r="26708" spans="15:15" x14ac:dyDescent="0.3">
      <c r="O26708" s="5"/>
    </row>
    <row r="26709" spans="15:15" x14ac:dyDescent="0.3">
      <c r="O26709" s="5"/>
    </row>
    <row r="26710" spans="15:15" x14ac:dyDescent="0.3">
      <c r="O26710" s="5"/>
    </row>
    <row r="26711" spans="15:15" x14ac:dyDescent="0.3">
      <c r="O26711" s="5"/>
    </row>
    <row r="26712" spans="15:15" x14ac:dyDescent="0.3">
      <c r="O26712" s="5"/>
    </row>
    <row r="26713" spans="15:15" x14ac:dyDescent="0.3">
      <c r="O26713" s="5"/>
    </row>
    <row r="26714" spans="15:15" x14ac:dyDescent="0.3">
      <c r="O26714" s="5"/>
    </row>
    <row r="26715" spans="15:15" x14ac:dyDescent="0.3">
      <c r="O26715" s="5"/>
    </row>
    <row r="26716" spans="15:15" x14ac:dyDescent="0.3">
      <c r="O26716" s="5"/>
    </row>
    <row r="26717" spans="15:15" x14ac:dyDescent="0.3">
      <c r="O26717" s="5"/>
    </row>
    <row r="26718" spans="15:15" x14ac:dyDescent="0.3">
      <c r="O26718" s="5"/>
    </row>
    <row r="26719" spans="15:15" x14ac:dyDescent="0.3">
      <c r="O26719" s="5"/>
    </row>
    <row r="26720" spans="15:15" x14ac:dyDescent="0.3">
      <c r="O26720" s="5"/>
    </row>
    <row r="26721" spans="15:15" x14ac:dyDescent="0.3">
      <c r="O26721" s="5"/>
    </row>
    <row r="26722" spans="15:15" x14ac:dyDescent="0.3">
      <c r="O26722" s="5"/>
    </row>
    <row r="26723" spans="15:15" x14ac:dyDescent="0.3">
      <c r="O26723" s="5"/>
    </row>
    <row r="26724" spans="15:15" x14ac:dyDescent="0.3">
      <c r="O26724" s="5"/>
    </row>
    <row r="26725" spans="15:15" x14ac:dyDescent="0.3">
      <c r="O26725" s="5"/>
    </row>
    <row r="26726" spans="15:15" x14ac:dyDescent="0.3">
      <c r="O26726" s="5"/>
    </row>
    <row r="26727" spans="15:15" x14ac:dyDescent="0.3">
      <c r="O26727" s="5"/>
    </row>
    <row r="26728" spans="15:15" x14ac:dyDescent="0.3">
      <c r="O26728" s="5"/>
    </row>
    <row r="26729" spans="15:15" x14ac:dyDescent="0.3">
      <c r="O26729" s="5"/>
    </row>
    <row r="26730" spans="15:15" x14ac:dyDescent="0.3">
      <c r="O26730" s="5"/>
    </row>
    <row r="26731" spans="15:15" x14ac:dyDescent="0.3">
      <c r="O26731" s="5"/>
    </row>
    <row r="26732" spans="15:15" x14ac:dyDescent="0.3">
      <c r="O26732" s="5"/>
    </row>
    <row r="26733" spans="15:15" x14ac:dyDescent="0.3">
      <c r="O26733" s="5"/>
    </row>
    <row r="26734" spans="15:15" x14ac:dyDescent="0.3">
      <c r="O26734" s="5"/>
    </row>
    <row r="26735" spans="15:15" x14ac:dyDescent="0.3">
      <c r="O26735" s="5"/>
    </row>
    <row r="26736" spans="15:15" x14ac:dyDescent="0.3">
      <c r="O26736" s="5"/>
    </row>
    <row r="26737" spans="15:15" x14ac:dyDescent="0.3">
      <c r="O26737" s="5"/>
    </row>
    <row r="26738" spans="15:15" x14ac:dyDescent="0.3">
      <c r="O26738" s="5"/>
    </row>
    <row r="26739" spans="15:15" x14ac:dyDescent="0.3">
      <c r="O26739" s="5"/>
    </row>
    <row r="26740" spans="15:15" x14ac:dyDescent="0.3">
      <c r="O26740" s="5"/>
    </row>
    <row r="26741" spans="15:15" x14ac:dyDescent="0.3">
      <c r="O26741" s="5"/>
    </row>
    <row r="26742" spans="15:15" x14ac:dyDescent="0.3">
      <c r="O26742" s="5"/>
    </row>
    <row r="26743" spans="15:15" x14ac:dyDescent="0.3">
      <c r="O26743" s="5"/>
    </row>
    <row r="26744" spans="15:15" x14ac:dyDescent="0.3">
      <c r="O26744" s="5"/>
    </row>
    <row r="26745" spans="15:15" x14ac:dyDescent="0.3">
      <c r="O26745" s="5"/>
    </row>
    <row r="26746" spans="15:15" x14ac:dyDescent="0.3">
      <c r="O26746" s="5"/>
    </row>
    <row r="26747" spans="15:15" x14ac:dyDescent="0.3">
      <c r="O26747" s="5"/>
    </row>
    <row r="26748" spans="15:15" x14ac:dyDescent="0.3">
      <c r="O26748" s="5"/>
    </row>
    <row r="26749" spans="15:15" x14ac:dyDescent="0.3">
      <c r="O26749" s="5"/>
    </row>
    <row r="26750" spans="15:15" x14ac:dyDescent="0.3">
      <c r="O26750" s="5"/>
    </row>
    <row r="26751" spans="15:15" x14ac:dyDescent="0.3">
      <c r="O26751" s="5"/>
    </row>
    <row r="26752" spans="15:15" x14ac:dyDescent="0.3">
      <c r="O26752" s="5"/>
    </row>
    <row r="26753" spans="15:15" x14ac:dyDescent="0.3">
      <c r="O26753" s="5"/>
    </row>
    <row r="26754" spans="15:15" x14ac:dyDescent="0.3">
      <c r="O26754" s="5"/>
    </row>
    <row r="26755" spans="15:15" x14ac:dyDescent="0.3">
      <c r="O26755" s="5"/>
    </row>
    <row r="26756" spans="15:15" x14ac:dyDescent="0.3">
      <c r="O26756" s="5"/>
    </row>
    <row r="26757" spans="15:15" x14ac:dyDescent="0.3">
      <c r="O26757" s="5"/>
    </row>
    <row r="26758" spans="15:15" x14ac:dyDescent="0.3">
      <c r="O26758" s="5"/>
    </row>
    <row r="26759" spans="15:15" x14ac:dyDescent="0.3">
      <c r="O26759" s="5"/>
    </row>
    <row r="26760" spans="15:15" x14ac:dyDescent="0.3">
      <c r="O26760" s="5"/>
    </row>
    <row r="26761" spans="15:15" x14ac:dyDescent="0.3">
      <c r="O26761" s="5"/>
    </row>
    <row r="26762" spans="15:15" x14ac:dyDescent="0.3">
      <c r="O26762" s="5"/>
    </row>
    <row r="26763" spans="15:15" x14ac:dyDescent="0.3">
      <c r="O26763" s="5"/>
    </row>
    <row r="26764" spans="15:15" x14ac:dyDescent="0.3">
      <c r="O26764" s="5"/>
    </row>
    <row r="26765" spans="15:15" x14ac:dyDescent="0.3">
      <c r="O26765" s="5"/>
    </row>
    <row r="26766" spans="15:15" x14ac:dyDescent="0.3">
      <c r="O26766" s="5"/>
    </row>
    <row r="26767" spans="15:15" x14ac:dyDescent="0.3">
      <c r="O26767" s="5"/>
    </row>
    <row r="26768" spans="15:15" x14ac:dyDescent="0.3">
      <c r="O26768" s="5"/>
    </row>
    <row r="26769" spans="15:15" x14ac:dyDescent="0.3">
      <c r="O26769" s="5"/>
    </row>
    <row r="26770" spans="15:15" x14ac:dyDescent="0.3">
      <c r="O26770" s="5"/>
    </row>
    <row r="26771" spans="15:15" x14ac:dyDescent="0.3">
      <c r="O26771" s="5"/>
    </row>
    <row r="26772" spans="15:15" x14ac:dyDescent="0.3">
      <c r="O26772" s="5"/>
    </row>
    <row r="26773" spans="15:15" x14ac:dyDescent="0.3">
      <c r="O26773" s="5"/>
    </row>
    <row r="26774" spans="15:15" x14ac:dyDescent="0.3">
      <c r="O26774" s="5"/>
    </row>
    <row r="26775" spans="15:15" x14ac:dyDescent="0.3">
      <c r="O26775" s="5"/>
    </row>
    <row r="26776" spans="15:15" x14ac:dyDescent="0.3">
      <c r="O26776" s="5"/>
    </row>
    <row r="26777" spans="15:15" x14ac:dyDescent="0.3">
      <c r="O26777" s="5"/>
    </row>
    <row r="26778" spans="15:15" x14ac:dyDescent="0.3">
      <c r="O26778" s="5"/>
    </row>
    <row r="26779" spans="15:15" x14ac:dyDescent="0.3">
      <c r="O26779" s="5"/>
    </row>
    <row r="26780" spans="15:15" x14ac:dyDescent="0.3">
      <c r="O26780" s="5"/>
    </row>
    <row r="26781" spans="15:15" x14ac:dyDescent="0.3">
      <c r="O26781" s="5"/>
    </row>
    <row r="26782" spans="15:15" x14ac:dyDescent="0.3">
      <c r="O26782" s="5"/>
    </row>
    <row r="26783" spans="15:15" x14ac:dyDescent="0.3">
      <c r="O26783" s="5"/>
    </row>
    <row r="26784" spans="15:15" x14ac:dyDescent="0.3">
      <c r="O26784" s="5"/>
    </row>
    <row r="26785" spans="15:15" x14ac:dyDescent="0.3">
      <c r="O26785" s="5"/>
    </row>
    <row r="26786" spans="15:15" x14ac:dyDescent="0.3">
      <c r="O26786" s="5"/>
    </row>
    <row r="26787" spans="15:15" x14ac:dyDescent="0.3">
      <c r="O26787" s="5"/>
    </row>
    <row r="26788" spans="15:15" x14ac:dyDescent="0.3">
      <c r="O26788" s="5"/>
    </row>
    <row r="26789" spans="15:15" x14ac:dyDescent="0.3">
      <c r="O26789" s="5"/>
    </row>
    <row r="26790" spans="15:15" x14ac:dyDescent="0.3">
      <c r="O26790" s="5"/>
    </row>
    <row r="26791" spans="15:15" x14ac:dyDescent="0.3">
      <c r="O26791" s="5"/>
    </row>
    <row r="26792" spans="15:15" x14ac:dyDescent="0.3">
      <c r="O26792" s="5"/>
    </row>
    <row r="26793" spans="15:15" x14ac:dyDescent="0.3">
      <c r="O26793" s="5"/>
    </row>
    <row r="26794" spans="15:15" x14ac:dyDescent="0.3">
      <c r="O26794" s="5"/>
    </row>
    <row r="26795" spans="15:15" x14ac:dyDescent="0.3">
      <c r="O26795" s="5"/>
    </row>
    <row r="26796" spans="15:15" x14ac:dyDescent="0.3">
      <c r="O26796" s="5"/>
    </row>
    <row r="26797" spans="15:15" x14ac:dyDescent="0.3">
      <c r="O26797" s="5"/>
    </row>
    <row r="26798" spans="15:15" x14ac:dyDescent="0.3">
      <c r="O26798" s="5"/>
    </row>
    <row r="26799" spans="15:15" x14ac:dyDescent="0.3">
      <c r="O26799" s="5"/>
    </row>
    <row r="26800" spans="15:15" x14ac:dyDescent="0.3">
      <c r="O26800" s="5"/>
    </row>
    <row r="26801" spans="15:15" x14ac:dyDescent="0.3">
      <c r="O26801" s="5"/>
    </row>
    <row r="26802" spans="15:15" x14ac:dyDescent="0.3">
      <c r="O26802" s="5"/>
    </row>
    <row r="26803" spans="15:15" x14ac:dyDescent="0.3">
      <c r="O26803" s="5"/>
    </row>
    <row r="26804" spans="15:15" x14ac:dyDescent="0.3">
      <c r="O26804" s="5"/>
    </row>
    <row r="26805" spans="15:15" x14ac:dyDescent="0.3">
      <c r="O26805" s="5"/>
    </row>
    <row r="26806" spans="15:15" x14ac:dyDescent="0.3">
      <c r="O26806" s="5"/>
    </row>
    <row r="26807" spans="15:15" x14ac:dyDescent="0.3">
      <c r="O26807" s="5"/>
    </row>
    <row r="26808" spans="15:15" x14ac:dyDescent="0.3">
      <c r="O26808" s="5"/>
    </row>
    <row r="26809" spans="15:15" x14ac:dyDescent="0.3">
      <c r="O26809" s="5"/>
    </row>
    <row r="26810" spans="15:15" x14ac:dyDescent="0.3">
      <c r="O26810" s="5"/>
    </row>
    <row r="26811" spans="15:15" x14ac:dyDescent="0.3">
      <c r="O26811" s="5"/>
    </row>
    <row r="26812" spans="15:15" x14ac:dyDescent="0.3">
      <c r="O26812" s="5"/>
    </row>
    <row r="26813" spans="15:15" x14ac:dyDescent="0.3">
      <c r="O26813" s="5"/>
    </row>
    <row r="26814" spans="15:15" x14ac:dyDescent="0.3">
      <c r="O26814" s="5"/>
    </row>
    <row r="26815" spans="15:15" x14ac:dyDescent="0.3">
      <c r="O26815" s="5"/>
    </row>
    <row r="26816" spans="15:15" x14ac:dyDescent="0.3">
      <c r="O26816" s="5"/>
    </row>
    <row r="26817" spans="15:15" x14ac:dyDescent="0.3">
      <c r="O26817" s="5"/>
    </row>
    <row r="26818" spans="15:15" x14ac:dyDescent="0.3">
      <c r="O26818" s="5"/>
    </row>
    <row r="26819" spans="15:15" x14ac:dyDescent="0.3">
      <c r="O26819" s="5"/>
    </row>
    <row r="26820" spans="15:15" x14ac:dyDescent="0.3">
      <c r="O26820" s="5"/>
    </row>
    <row r="26821" spans="15:15" x14ac:dyDescent="0.3">
      <c r="O26821" s="5"/>
    </row>
    <row r="26822" spans="15:15" x14ac:dyDescent="0.3">
      <c r="O26822" s="5"/>
    </row>
    <row r="26823" spans="15:15" x14ac:dyDescent="0.3">
      <c r="O26823" s="5"/>
    </row>
    <row r="26824" spans="15:15" x14ac:dyDescent="0.3">
      <c r="O26824" s="5"/>
    </row>
    <row r="26825" spans="15:15" x14ac:dyDescent="0.3">
      <c r="O26825" s="5"/>
    </row>
    <row r="26826" spans="15:15" x14ac:dyDescent="0.3">
      <c r="O26826" s="5"/>
    </row>
    <row r="26827" spans="15:15" x14ac:dyDescent="0.3">
      <c r="O26827" s="5"/>
    </row>
    <row r="26828" spans="15:15" x14ac:dyDescent="0.3">
      <c r="O26828" s="5"/>
    </row>
    <row r="26829" spans="15:15" x14ac:dyDescent="0.3">
      <c r="O26829" s="5"/>
    </row>
    <row r="26830" spans="15:15" x14ac:dyDescent="0.3">
      <c r="O26830" s="5"/>
    </row>
    <row r="26831" spans="15:15" x14ac:dyDescent="0.3">
      <c r="O26831" s="5"/>
    </row>
    <row r="26832" spans="15:15" x14ac:dyDescent="0.3">
      <c r="O26832" s="5"/>
    </row>
    <row r="26833" spans="15:15" x14ac:dyDescent="0.3">
      <c r="O26833" s="5"/>
    </row>
    <row r="26834" spans="15:15" x14ac:dyDescent="0.3">
      <c r="O26834" s="5"/>
    </row>
    <row r="26835" spans="15:15" x14ac:dyDescent="0.3">
      <c r="O26835" s="5"/>
    </row>
    <row r="26836" spans="15:15" x14ac:dyDescent="0.3">
      <c r="O26836" s="5"/>
    </row>
    <row r="26837" spans="15:15" x14ac:dyDescent="0.3">
      <c r="O26837" s="5"/>
    </row>
    <row r="26838" spans="15:15" x14ac:dyDescent="0.3">
      <c r="O26838" s="5"/>
    </row>
    <row r="26839" spans="15:15" x14ac:dyDescent="0.3">
      <c r="O26839" s="5"/>
    </row>
    <row r="26840" spans="15:15" x14ac:dyDescent="0.3">
      <c r="O26840" s="5"/>
    </row>
    <row r="26841" spans="15:15" x14ac:dyDescent="0.3">
      <c r="O26841" s="5"/>
    </row>
    <row r="26842" spans="15:15" x14ac:dyDescent="0.3">
      <c r="O26842" s="5"/>
    </row>
    <row r="26843" spans="15:15" x14ac:dyDescent="0.3">
      <c r="O26843" s="5"/>
    </row>
    <row r="26844" spans="15:15" x14ac:dyDescent="0.3">
      <c r="O26844" s="5"/>
    </row>
    <row r="26845" spans="15:15" x14ac:dyDescent="0.3">
      <c r="O26845" s="5"/>
    </row>
    <row r="26846" spans="15:15" x14ac:dyDescent="0.3">
      <c r="O26846" s="5"/>
    </row>
    <row r="26847" spans="15:15" x14ac:dyDescent="0.3">
      <c r="O26847" s="5"/>
    </row>
    <row r="26848" spans="15:15" x14ac:dyDescent="0.3">
      <c r="O26848" s="5"/>
    </row>
    <row r="26849" spans="15:15" x14ac:dyDescent="0.3">
      <c r="O26849" s="5"/>
    </row>
    <row r="26850" spans="15:15" x14ac:dyDescent="0.3">
      <c r="O26850" s="5"/>
    </row>
    <row r="26851" spans="15:15" x14ac:dyDescent="0.3">
      <c r="O26851" s="5"/>
    </row>
    <row r="26852" spans="15:15" x14ac:dyDescent="0.3">
      <c r="O26852" s="5"/>
    </row>
    <row r="26853" spans="15:15" x14ac:dyDescent="0.3">
      <c r="O26853" s="5"/>
    </row>
    <row r="26854" spans="15:15" x14ac:dyDescent="0.3">
      <c r="O26854" s="5"/>
    </row>
    <row r="26855" spans="15:15" x14ac:dyDescent="0.3">
      <c r="O26855" s="5"/>
    </row>
    <row r="26856" spans="15:15" x14ac:dyDescent="0.3">
      <c r="O26856" s="5"/>
    </row>
    <row r="26857" spans="15:15" x14ac:dyDescent="0.3">
      <c r="O26857" s="5"/>
    </row>
    <row r="26858" spans="15:15" x14ac:dyDescent="0.3">
      <c r="O26858" s="5"/>
    </row>
    <row r="26859" spans="15:15" x14ac:dyDescent="0.3">
      <c r="O26859" s="5"/>
    </row>
    <row r="26860" spans="15:15" x14ac:dyDescent="0.3">
      <c r="O26860" s="5"/>
    </row>
    <row r="26861" spans="15:15" x14ac:dyDescent="0.3">
      <c r="O26861" s="5"/>
    </row>
    <row r="26862" spans="15:15" x14ac:dyDescent="0.3">
      <c r="O26862" s="5"/>
    </row>
    <row r="26863" spans="15:15" x14ac:dyDescent="0.3">
      <c r="O26863" s="5"/>
    </row>
    <row r="26864" spans="15:15" x14ac:dyDescent="0.3">
      <c r="O26864" s="5"/>
    </row>
    <row r="26865" spans="15:15" x14ac:dyDescent="0.3">
      <c r="O26865" s="5"/>
    </row>
    <row r="26866" spans="15:15" x14ac:dyDescent="0.3">
      <c r="O26866" s="5"/>
    </row>
    <row r="26867" spans="15:15" x14ac:dyDescent="0.3">
      <c r="O26867" s="5"/>
    </row>
    <row r="26868" spans="15:15" x14ac:dyDescent="0.3">
      <c r="O26868" s="5"/>
    </row>
    <row r="26869" spans="15:15" x14ac:dyDescent="0.3">
      <c r="O26869" s="5"/>
    </row>
    <row r="26870" spans="15:15" x14ac:dyDescent="0.3">
      <c r="O26870" s="5"/>
    </row>
    <row r="26871" spans="15:15" x14ac:dyDescent="0.3">
      <c r="O26871" s="5"/>
    </row>
    <row r="26872" spans="15:15" x14ac:dyDescent="0.3">
      <c r="O26872" s="5"/>
    </row>
    <row r="26873" spans="15:15" x14ac:dyDescent="0.3">
      <c r="O26873" s="5"/>
    </row>
    <row r="26874" spans="15:15" x14ac:dyDescent="0.3">
      <c r="O26874" s="5"/>
    </row>
    <row r="26875" spans="15:15" x14ac:dyDescent="0.3">
      <c r="O26875" s="5"/>
    </row>
    <row r="26876" spans="15:15" x14ac:dyDescent="0.3">
      <c r="O26876" s="5"/>
    </row>
    <row r="26877" spans="15:15" x14ac:dyDescent="0.3">
      <c r="O26877" s="5"/>
    </row>
    <row r="26878" spans="15:15" x14ac:dyDescent="0.3">
      <c r="O26878" s="5"/>
    </row>
    <row r="26879" spans="15:15" x14ac:dyDescent="0.3">
      <c r="O26879" s="5"/>
    </row>
    <row r="26880" spans="15:15" x14ac:dyDescent="0.3">
      <c r="O26880" s="5"/>
    </row>
    <row r="26881" spans="15:15" x14ac:dyDescent="0.3">
      <c r="O26881" s="5"/>
    </row>
    <row r="26882" spans="15:15" x14ac:dyDescent="0.3">
      <c r="O26882" s="5"/>
    </row>
    <row r="26883" spans="15:15" x14ac:dyDescent="0.3">
      <c r="O26883" s="5"/>
    </row>
    <row r="26884" spans="15:15" x14ac:dyDescent="0.3">
      <c r="O26884" s="5"/>
    </row>
    <row r="26885" spans="15:15" x14ac:dyDescent="0.3">
      <c r="O26885" s="5"/>
    </row>
    <row r="26886" spans="15:15" x14ac:dyDescent="0.3">
      <c r="O26886" s="5"/>
    </row>
    <row r="26887" spans="15:15" x14ac:dyDescent="0.3">
      <c r="O26887" s="5"/>
    </row>
    <row r="26888" spans="15:15" x14ac:dyDescent="0.3">
      <c r="O26888" s="5"/>
    </row>
    <row r="26889" spans="15:15" x14ac:dyDescent="0.3">
      <c r="O26889" s="5"/>
    </row>
    <row r="26890" spans="15:15" x14ac:dyDescent="0.3">
      <c r="O26890" s="5"/>
    </row>
    <row r="26891" spans="15:15" x14ac:dyDescent="0.3">
      <c r="O26891" s="5"/>
    </row>
    <row r="26892" spans="15:15" x14ac:dyDescent="0.3">
      <c r="O26892" s="5"/>
    </row>
    <row r="26893" spans="15:15" x14ac:dyDescent="0.3">
      <c r="O26893" s="5"/>
    </row>
    <row r="26894" spans="15:15" x14ac:dyDescent="0.3">
      <c r="O26894" s="5"/>
    </row>
    <row r="26895" spans="15:15" x14ac:dyDescent="0.3">
      <c r="O26895" s="5"/>
    </row>
    <row r="26896" spans="15:15" x14ac:dyDescent="0.3">
      <c r="O26896" s="5"/>
    </row>
    <row r="26897" spans="15:15" x14ac:dyDescent="0.3">
      <c r="O26897" s="5"/>
    </row>
    <row r="26898" spans="15:15" x14ac:dyDescent="0.3">
      <c r="O26898" s="5"/>
    </row>
    <row r="26899" spans="15:15" x14ac:dyDescent="0.3">
      <c r="O26899" s="5"/>
    </row>
    <row r="26900" spans="15:15" x14ac:dyDescent="0.3">
      <c r="O26900" s="5"/>
    </row>
    <row r="26901" spans="15:15" x14ac:dyDescent="0.3">
      <c r="O26901" s="5"/>
    </row>
    <row r="26902" spans="15:15" x14ac:dyDescent="0.3">
      <c r="O26902" s="5"/>
    </row>
    <row r="26903" spans="15:15" x14ac:dyDescent="0.3">
      <c r="O26903" s="5"/>
    </row>
    <row r="26904" spans="15:15" x14ac:dyDescent="0.3">
      <c r="O26904" s="5"/>
    </row>
    <row r="26905" spans="15:15" x14ac:dyDescent="0.3">
      <c r="O26905" s="5"/>
    </row>
    <row r="26906" spans="15:15" x14ac:dyDescent="0.3">
      <c r="O26906" s="5"/>
    </row>
    <row r="26907" spans="15:15" x14ac:dyDescent="0.3">
      <c r="O26907" s="5"/>
    </row>
    <row r="26908" spans="15:15" x14ac:dyDescent="0.3">
      <c r="O26908" s="5"/>
    </row>
    <row r="26909" spans="15:15" x14ac:dyDescent="0.3">
      <c r="O26909" s="5"/>
    </row>
    <row r="26910" spans="15:15" x14ac:dyDescent="0.3">
      <c r="O26910" s="5"/>
    </row>
    <row r="26911" spans="15:15" x14ac:dyDescent="0.3">
      <c r="O26911" s="5"/>
    </row>
    <row r="26912" spans="15:15" x14ac:dyDescent="0.3">
      <c r="O26912" s="5"/>
    </row>
    <row r="26913" spans="15:15" x14ac:dyDescent="0.3">
      <c r="O26913" s="5"/>
    </row>
    <row r="26914" spans="15:15" x14ac:dyDescent="0.3">
      <c r="O26914" s="5"/>
    </row>
    <row r="26915" spans="15:15" x14ac:dyDescent="0.3">
      <c r="O26915" s="5"/>
    </row>
    <row r="26916" spans="15:15" x14ac:dyDescent="0.3">
      <c r="O26916" s="5"/>
    </row>
    <row r="26917" spans="15:15" x14ac:dyDescent="0.3">
      <c r="O26917" s="5"/>
    </row>
    <row r="26918" spans="15:15" x14ac:dyDescent="0.3">
      <c r="O26918" s="5"/>
    </row>
    <row r="26919" spans="15:15" x14ac:dyDescent="0.3">
      <c r="O26919" s="5"/>
    </row>
    <row r="26920" spans="15:15" x14ac:dyDescent="0.3">
      <c r="O26920" s="5"/>
    </row>
    <row r="26921" spans="15:15" x14ac:dyDescent="0.3">
      <c r="O26921" s="5"/>
    </row>
    <row r="26922" spans="15:15" x14ac:dyDescent="0.3">
      <c r="O26922" s="5"/>
    </row>
    <row r="26923" spans="15:15" x14ac:dyDescent="0.3">
      <c r="O26923" s="5"/>
    </row>
    <row r="26924" spans="15:15" x14ac:dyDescent="0.3">
      <c r="O26924" s="5"/>
    </row>
    <row r="26925" spans="15:15" x14ac:dyDescent="0.3">
      <c r="O26925" s="5"/>
    </row>
    <row r="26926" spans="15:15" x14ac:dyDescent="0.3">
      <c r="O26926" s="5"/>
    </row>
    <row r="26927" spans="15:15" x14ac:dyDescent="0.3">
      <c r="O26927" s="5"/>
    </row>
    <row r="26928" spans="15:15" x14ac:dyDescent="0.3">
      <c r="O26928" s="5"/>
    </row>
    <row r="26929" spans="15:15" x14ac:dyDescent="0.3">
      <c r="O26929" s="5"/>
    </row>
    <row r="26930" spans="15:15" x14ac:dyDescent="0.3">
      <c r="O26930" s="5"/>
    </row>
    <row r="26931" spans="15:15" x14ac:dyDescent="0.3">
      <c r="O26931" s="5"/>
    </row>
    <row r="26932" spans="15:15" x14ac:dyDescent="0.3">
      <c r="O26932" s="5"/>
    </row>
    <row r="26933" spans="15:15" x14ac:dyDescent="0.3">
      <c r="O26933" s="5"/>
    </row>
    <row r="26934" spans="15:15" x14ac:dyDescent="0.3">
      <c r="O26934" s="5"/>
    </row>
    <row r="26935" spans="15:15" x14ac:dyDescent="0.3">
      <c r="O26935" s="5"/>
    </row>
    <row r="26936" spans="15:15" x14ac:dyDescent="0.3">
      <c r="O26936" s="5"/>
    </row>
    <row r="26937" spans="15:15" x14ac:dyDescent="0.3">
      <c r="O26937" s="5"/>
    </row>
    <row r="26938" spans="15:15" x14ac:dyDescent="0.3">
      <c r="O26938" s="5"/>
    </row>
    <row r="26939" spans="15:15" x14ac:dyDescent="0.3">
      <c r="O26939" s="5"/>
    </row>
    <row r="26940" spans="15:15" x14ac:dyDescent="0.3">
      <c r="O26940" s="5"/>
    </row>
    <row r="26941" spans="15:15" x14ac:dyDescent="0.3">
      <c r="O26941" s="5"/>
    </row>
    <row r="26942" spans="15:15" x14ac:dyDescent="0.3">
      <c r="O26942" s="5"/>
    </row>
    <row r="26943" spans="15:15" x14ac:dyDescent="0.3">
      <c r="O26943" s="5"/>
    </row>
    <row r="26944" spans="15:15" x14ac:dyDescent="0.3">
      <c r="O26944" s="5"/>
    </row>
    <row r="26945" spans="15:15" x14ac:dyDescent="0.3">
      <c r="O26945" s="5"/>
    </row>
    <row r="26946" spans="15:15" x14ac:dyDescent="0.3">
      <c r="O26946" s="5"/>
    </row>
    <row r="26947" spans="15:15" x14ac:dyDescent="0.3">
      <c r="O26947" s="5"/>
    </row>
    <row r="26948" spans="15:15" x14ac:dyDescent="0.3">
      <c r="O26948" s="5"/>
    </row>
    <row r="26949" spans="15:15" x14ac:dyDescent="0.3">
      <c r="O26949" s="5"/>
    </row>
    <row r="26950" spans="15:15" x14ac:dyDescent="0.3">
      <c r="O26950" s="5"/>
    </row>
    <row r="26951" spans="15:15" x14ac:dyDescent="0.3">
      <c r="O26951" s="5"/>
    </row>
    <row r="26952" spans="15:15" x14ac:dyDescent="0.3">
      <c r="O26952" s="5"/>
    </row>
    <row r="26953" spans="15:15" x14ac:dyDescent="0.3">
      <c r="O26953" s="5"/>
    </row>
    <row r="26954" spans="15:15" x14ac:dyDescent="0.3">
      <c r="O26954" s="5"/>
    </row>
    <row r="26955" spans="15:15" x14ac:dyDescent="0.3">
      <c r="O26955" s="5"/>
    </row>
    <row r="26956" spans="15:15" x14ac:dyDescent="0.3">
      <c r="O26956" s="5"/>
    </row>
    <row r="26957" spans="15:15" x14ac:dyDescent="0.3">
      <c r="O26957" s="5"/>
    </row>
    <row r="26958" spans="15:15" x14ac:dyDescent="0.3">
      <c r="O26958" s="5"/>
    </row>
    <row r="26959" spans="15:15" x14ac:dyDescent="0.3">
      <c r="O26959" s="5"/>
    </row>
    <row r="26960" spans="15:15" x14ac:dyDescent="0.3">
      <c r="O26960" s="5"/>
    </row>
    <row r="26961" spans="15:15" x14ac:dyDescent="0.3">
      <c r="O26961" s="5"/>
    </row>
    <row r="26962" spans="15:15" x14ac:dyDescent="0.3">
      <c r="O26962" s="5"/>
    </row>
    <row r="26963" spans="15:15" x14ac:dyDescent="0.3">
      <c r="O26963" s="5"/>
    </row>
    <row r="26964" spans="15:15" x14ac:dyDescent="0.3">
      <c r="O26964" s="5"/>
    </row>
    <row r="26965" spans="15:15" x14ac:dyDescent="0.3">
      <c r="O26965" s="5"/>
    </row>
    <row r="26966" spans="15:15" x14ac:dyDescent="0.3">
      <c r="O26966" s="5"/>
    </row>
    <row r="26967" spans="15:15" x14ac:dyDescent="0.3">
      <c r="O26967" s="5"/>
    </row>
    <row r="26968" spans="15:15" x14ac:dyDescent="0.3">
      <c r="O26968" s="5"/>
    </row>
    <row r="26969" spans="15:15" x14ac:dyDescent="0.3">
      <c r="O26969" s="5"/>
    </row>
    <row r="26970" spans="15:15" x14ac:dyDescent="0.3">
      <c r="O26970" s="5"/>
    </row>
    <row r="26971" spans="15:15" x14ac:dyDescent="0.3">
      <c r="O26971" s="5"/>
    </row>
    <row r="26972" spans="15:15" x14ac:dyDescent="0.3">
      <c r="O26972" s="5"/>
    </row>
    <row r="26973" spans="15:15" x14ac:dyDescent="0.3">
      <c r="O26973" s="5"/>
    </row>
    <row r="26974" spans="15:15" x14ac:dyDescent="0.3">
      <c r="O26974" s="5"/>
    </row>
    <row r="26975" spans="15:15" x14ac:dyDescent="0.3">
      <c r="O26975" s="5"/>
    </row>
    <row r="26976" spans="15:15" x14ac:dyDescent="0.3">
      <c r="O26976" s="5"/>
    </row>
    <row r="26977" spans="15:15" x14ac:dyDescent="0.3">
      <c r="O26977" s="5"/>
    </row>
    <row r="26978" spans="15:15" x14ac:dyDescent="0.3">
      <c r="O26978" s="5"/>
    </row>
    <row r="26979" spans="15:15" x14ac:dyDescent="0.3">
      <c r="O26979" s="5"/>
    </row>
    <row r="26980" spans="15:15" x14ac:dyDescent="0.3">
      <c r="O26980" s="5"/>
    </row>
    <row r="26981" spans="15:15" x14ac:dyDescent="0.3">
      <c r="O26981" s="5"/>
    </row>
    <row r="26982" spans="15:15" x14ac:dyDescent="0.3">
      <c r="O26982" s="5"/>
    </row>
    <row r="26983" spans="15:15" x14ac:dyDescent="0.3">
      <c r="O26983" s="5"/>
    </row>
    <row r="26984" spans="15:15" x14ac:dyDescent="0.3">
      <c r="O26984" s="5"/>
    </row>
    <row r="26985" spans="15:15" x14ac:dyDescent="0.3">
      <c r="O26985" s="5"/>
    </row>
    <row r="26986" spans="15:15" x14ac:dyDescent="0.3">
      <c r="O26986" s="5"/>
    </row>
    <row r="26987" spans="15:15" x14ac:dyDescent="0.3">
      <c r="O26987" s="5"/>
    </row>
    <row r="26988" spans="15:15" x14ac:dyDescent="0.3">
      <c r="O26988" s="5"/>
    </row>
    <row r="26989" spans="15:15" x14ac:dyDescent="0.3">
      <c r="O26989" s="5"/>
    </row>
    <row r="26990" spans="15:15" x14ac:dyDescent="0.3">
      <c r="O26990" s="5"/>
    </row>
    <row r="26991" spans="15:15" x14ac:dyDescent="0.3">
      <c r="O26991" s="5"/>
    </row>
    <row r="26992" spans="15:15" x14ac:dyDescent="0.3">
      <c r="O26992" s="5"/>
    </row>
    <row r="26993" spans="15:15" x14ac:dyDescent="0.3">
      <c r="O26993" s="5"/>
    </row>
    <row r="26994" spans="15:15" x14ac:dyDescent="0.3">
      <c r="O26994" s="5"/>
    </row>
    <row r="26995" spans="15:15" x14ac:dyDescent="0.3">
      <c r="O26995" s="5"/>
    </row>
    <row r="26996" spans="15:15" x14ac:dyDescent="0.3">
      <c r="O26996" s="5"/>
    </row>
    <row r="26997" spans="15:15" x14ac:dyDescent="0.3">
      <c r="O26997" s="5"/>
    </row>
    <row r="26998" spans="15:15" x14ac:dyDescent="0.3">
      <c r="O26998" s="5"/>
    </row>
    <row r="26999" spans="15:15" x14ac:dyDescent="0.3">
      <c r="O26999" s="5"/>
    </row>
    <row r="27000" spans="15:15" x14ac:dyDescent="0.3">
      <c r="O27000" s="5"/>
    </row>
    <row r="27001" spans="15:15" x14ac:dyDescent="0.3">
      <c r="O27001" s="5"/>
    </row>
    <row r="27002" spans="15:15" x14ac:dyDescent="0.3">
      <c r="O27002" s="5"/>
    </row>
    <row r="27003" spans="15:15" x14ac:dyDescent="0.3">
      <c r="O27003" s="5"/>
    </row>
    <row r="27004" spans="15:15" x14ac:dyDescent="0.3">
      <c r="O27004" s="5"/>
    </row>
    <row r="27005" spans="15:15" x14ac:dyDescent="0.3">
      <c r="O27005" s="5"/>
    </row>
    <row r="27006" spans="15:15" x14ac:dyDescent="0.3">
      <c r="O27006" s="5"/>
    </row>
    <row r="27007" spans="15:15" x14ac:dyDescent="0.3">
      <c r="O27007" s="5"/>
    </row>
    <row r="27008" spans="15:15" x14ac:dyDescent="0.3">
      <c r="O27008" s="5"/>
    </row>
    <row r="27009" spans="15:15" x14ac:dyDescent="0.3">
      <c r="O27009" s="5"/>
    </row>
    <row r="27010" spans="15:15" x14ac:dyDescent="0.3">
      <c r="O27010" s="5"/>
    </row>
    <row r="27011" spans="15:15" x14ac:dyDescent="0.3">
      <c r="O27011" s="5"/>
    </row>
    <row r="27012" spans="15:15" x14ac:dyDescent="0.3">
      <c r="O27012" s="5"/>
    </row>
    <row r="27013" spans="15:15" x14ac:dyDescent="0.3">
      <c r="O27013" s="5"/>
    </row>
    <row r="27014" spans="15:15" x14ac:dyDescent="0.3">
      <c r="O27014" s="5"/>
    </row>
    <row r="27015" spans="15:15" x14ac:dyDescent="0.3">
      <c r="O27015" s="5"/>
    </row>
    <row r="27016" spans="15:15" x14ac:dyDescent="0.3">
      <c r="O27016" s="5"/>
    </row>
    <row r="27017" spans="15:15" x14ac:dyDescent="0.3">
      <c r="O27017" s="5"/>
    </row>
    <row r="27018" spans="15:15" x14ac:dyDescent="0.3">
      <c r="O27018" s="5"/>
    </row>
    <row r="27019" spans="15:15" x14ac:dyDescent="0.3">
      <c r="O27019" s="5"/>
    </row>
    <row r="27020" spans="15:15" x14ac:dyDescent="0.3">
      <c r="O27020" s="5"/>
    </row>
    <row r="27021" spans="15:15" x14ac:dyDescent="0.3">
      <c r="O27021" s="5"/>
    </row>
    <row r="27022" spans="15:15" x14ac:dyDescent="0.3">
      <c r="O27022" s="5"/>
    </row>
    <row r="27023" spans="15:15" x14ac:dyDescent="0.3">
      <c r="O27023" s="5"/>
    </row>
    <row r="27024" spans="15:15" x14ac:dyDescent="0.3">
      <c r="O27024" s="5"/>
    </row>
    <row r="27025" spans="15:15" x14ac:dyDescent="0.3">
      <c r="O27025" s="5"/>
    </row>
    <row r="27026" spans="15:15" x14ac:dyDescent="0.3">
      <c r="O27026" s="5"/>
    </row>
    <row r="27027" spans="15:15" x14ac:dyDescent="0.3">
      <c r="O27027" s="5"/>
    </row>
    <row r="27028" spans="15:15" x14ac:dyDescent="0.3">
      <c r="O27028" s="5"/>
    </row>
    <row r="27029" spans="15:15" x14ac:dyDescent="0.3">
      <c r="O27029" s="5"/>
    </row>
    <row r="27030" spans="15:15" x14ac:dyDescent="0.3">
      <c r="O27030" s="5"/>
    </row>
    <row r="27031" spans="15:15" x14ac:dyDescent="0.3">
      <c r="O27031" s="5"/>
    </row>
    <row r="27032" spans="15:15" x14ac:dyDescent="0.3">
      <c r="O27032" s="5"/>
    </row>
    <row r="27033" spans="15:15" x14ac:dyDescent="0.3">
      <c r="O27033" s="5"/>
    </row>
    <row r="27034" spans="15:15" x14ac:dyDescent="0.3">
      <c r="O27034" s="5"/>
    </row>
    <row r="27035" spans="15:15" x14ac:dyDescent="0.3">
      <c r="O27035" s="5"/>
    </row>
    <row r="27036" spans="15:15" x14ac:dyDescent="0.3">
      <c r="O27036" s="5"/>
    </row>
    <row r="27037" spans="15:15" x14ac:dyDescent="0.3">
      <c r="O27037" s="5"/>
    </row>
    <row r="27038" spans="15:15" x14ac:dyDescent="0.3">
      <c r="O27038" s="5"/>
    </row>
    <row r="27039" spans="15:15" x14ac:dyDescent="0.3">
      <c r="O27039" s="5"/>
    </row>
    <row r="27040" spans="15:15" x14ac:dyDescent="0.3">
      <c r="O27040" s="5"/>
    </row>
    <row r="27041" spans="15:15" x14ac:dyDescent="0.3">
      <c r="O27041" s="5"/>
    </row>
    <row r="27042" spans="15:15" x14ac:dyDescent="0.3">
      <c r="O27042" s="5"/>
    </row>
    <row r="27043" spans="15:15" x14ac:dyDescent="0.3">
      <c r="O27043" s="5"/>
    </row>
    <row r="27044" spans="15:15" x14ac:dyDescent="0.3">
      <c r="O27044" s="5"/>
    </row>
    <row r="27045" spans="15:15" x14ac:dyDescent="0.3">
      <c r="O27045" s="5"/>
    </row>
    <row r="27046" spans="15:15" x14ac:dyDescent="0.3">
      <c r="O27046" s="5"/>
    </row>
    <row r="27047" spans="15:15" x14ac:dyDescent="0.3">
      <c r="O27047" s="5"/>
    </row>
    <row r="27048" spans="15:15" x14ac:dyDescent="0.3">
      <c r="O27048" s="5"/>
    </row>
    <row r="27049" spans="15:15" x14ac:dyDescent="0.3">
      <c r="O27049" s="5"/>
    </row>
    <row r="27050" spans="15:15" x14ac:dyDescent="0.3">
      <c r="O27050" s="5"/>
    </row>
    <row r="27051" spans="15:15" x14ac:dyDescent="0.3">
      <c r="O27051" s="5"/>
    </row>
    <row r="27052" spans="15:15" x14ac:dyDescent="0.3">
      <c r="O27052" s="5"/>
    </row>
    <row r="27053" spans="15:15" x14ac:dyDescent="0.3">
      <c r="O27053" s="5"/>
    </row>
    <row r="27054" spans="15:15" x14ac:dyDescent="0.3">
      <c r="O27054" s="5"/>
    </row>
    <row r="27055" spans="15:15" x14ac:dyDescent="0.3">
      <c r="O27055" s="5"/>
    </row>
    <row r="27056" spans="15:15" x14ac:dyDescent="0.3">
      <c r="O27056" s="5"/>
    </row>
    <row r="27057" spans="15:15" x14ac:dyDescent="0.3">
      <c r="O27057" s="5"/>
    </row>
    <row r="27058" spans="15:15" x14ac:dyDescent="0.3">
      <c r="O27058" s="5"/>
    </row>
    <row r="27059" spans="15:15" x14ac:dyDescent="0.3">
      <c r="O27059" s="5"/>
    </row>
    <row r="27060" spans="15:15" x14ac:dyDescent="0.3">
      <c r="O27060" s="5"/>
    </row>
    <row r="27061" spans="15:15" x14ac:dyDescent="0.3">
      <c r="O27061" s="5"/>
    </row>
    <row r="27062" spans="15:15" x14ac:dyDescent="0.3">
      <c r="O27062" s="5"/>
    </row>
    <row r="27063" spans="15:15" x14ac:dyDescent="0.3">
      <c r="O27063" s="5"/>
    </row>
    <row r="27064" spans="15:15" x14ac:dyDescent="0.3">
      <c r="O27064" s="5"/>
    </row>
    <row r="27065" spans="15:15" x14ac:dyDescent="0.3">
      <c r="O27065" s="5"/>
    </row>
    <row r="27066" spans="15:15" x14ac:dyDescent="0.3">
      <c r="O27066" s="5"/>
    </row>
    <row r="27067" spans="15:15" x14ac:dyDescent="0.3">
      <c r="O27067" s="5"/>
    </row>
    <row r="27068" spans="15:15" x14ac:dyDescent="0.3">
      <c r="O27068" s="5"/>
    </row>
    <row r="27069" spans="15:15" x14ac:dyDescent="0.3">
      <c r="O27069" s="5"/>
    </row>
    <row r="27070" spans="15:15" x14ac:dyDescent="0.3">
      <c r="O27070" s="5"/>
    </row>
    <row r="27071" spans="15:15" x14ac:dyDescent="0.3">
      <c r="O27071" s="5"/>
    </row>
    <row r="27072" spans="15:15" x14ac:dyDescent="0.3">
      <c r="O27072" s="5"/>
    </row>
    <row r="27073" spans="15:15" x14ac:dyDescent="0.3">
      <c r="O27073" s="5"/>
    </row>
    <row r="27074" spans="15:15" x14ac:dyDescent="0.3">
      <c r="O27074" s="5"/>
    </row>
    <row r="27075" spans="15:15" x14ac:dyDescent="0.3">
      <c r="O27075" s="5"/>
    </row>
    <row r="27076" spans="15:15" x14ac:dyDescent="0.3">
      <c r="O27076" s="5"/>
    </row>
    <row r="27077" spans="15:15" x14ac:dyDescent="0.3">
      <c r="O27077" s="5"/>
    </row>
    <row r="27078" spans="15:15" x14ac:dyDescent="0.3">
      <c r="O27078" s="5"/>
    </row>
    <row r="27079" spans="15:15" x14ac:dyDescent="0.3">
      <c r="O27079" s="5"/>
    </row>
    <row r="27080" spans="15:15" x14ac:dyDescent="0.3">
      <c r="O27080" s="5"/>
    </row>
    <row r="27081" spans="15:15" x14ac:dyDescent="0.3">
      <c r="O27081" s="5"/>
    </row>
    <row r="27082" spans="15:15" x14ac:dyDescent="0.3">
      <c r="O27082" s="5"/>
    </row>
    <row r="27083" spans="15:15" x14ac:dyDescent="0.3">
      <c r="O27083" s="5"/>
    </row>
    <row r="27084" spans="15:15" x14ac:dyDescent="0.3">
      <c r="O27084" s="5"/>
    </row>
    <row r="27085" spans="15:15" x14ac:dyDescent="0.3">
      <c r="O27085" s="5"/>
    </row>
    <row r="27086" spans="15:15" x14ac:dyDescent="0.3">
      <c r="O27086" s="5"/>
    </row>
    <row r="27087" spans="15:15" x14ac:dyDescent="0.3">
      <c r="O27087" s="5"/>
    </row>
    <row r="27088" spans="15:15" x14ac:dyDescent="0.3">
      <c r="O27088" s="5"/>
    </row>
    <row r="27089" spans="15:15" x14ac:dyDescent="0.3">
      <c r="O27089" s="5"/>
    </row>
    <row r="27090" spans="15:15" x14ac:dyDescent="0.3">
      <c r="O27090" s="5"/>
    </row>
    <row r="27091" spans="15:15" x14ac:dyDescent="0.3">
      <c r="O27091" s="5"/>
    </row>
    <row r="27092" spans="15:15" x14ac:dyDescent="0.3">
      <c r="O27092" s="5"/>
    </row>
    <row r="27093" spans="15:15" x14ac:dyDescent="0.3">
      <c r="O27093" s="5"/>
    </row>
    <row r="27094" spans="15:15" x14ac:dyDescent="0.3">
      <c r="O27094" s="5"/>
    </row>
    <row r="27095" spans="15:15" x14ac:dyDescent="0.3">
      <c r="O27095" s="5"/>
    </row>
    <row r="27096" spans="15:15" x14ac:dyDescent="0.3">
      <c r="O27096" s="5"/>
    </row>
    <row r="27097" spans="15:15" x14ac:dyDescent="0.3">
      <c r="O27097" s="5"/>
    </row>
    <row r="27098" spans="15:15" x14ac:dyDescent="0.3">
      <c r="O27098" s="5"/>
    </row>
    <row r="27099" spans="15:15" x14ac:dyDescent="0.3">
      <c r="O27099" s="5"/>
    </row>
    <row r="27100" spans="15:15" x14ac:dyDescent="0.3">
      <c r="O27100" s="5"/>
    </row>
    <row r="27101" spans="15:15" x14ac:dyDescent="0.3">
      <c r="O27101" s="5"/>
    </row>
    <row r="27102" spans="15:15" x14ac:dyDescent="0.3">
      <c r="O27102" s="5"/>
    </row>
    <row r="27103" spans="15:15" x14ac:dyDescent="0.3">
      <c r="O27103" s="5"/>
    </row>
    <row r="27104" spans="15:15" x14ac:dyDescent="0.3">
      <c r="O27104" s="5"/>
    </row>
    <row r="27105" spans="15:15" x14ac:dyDescent="0.3">
      <c r="O27105" s="5"/>
    </row>
    <row r="27106" spans="15:15" x14ac:dyDescent="0.3">
      <c r="O27106" s="5"/>
    </row>
    <row r="27107" spans="15:15" x14ac:dyDescent="0.3">
      <c r="O27107" s="5"/>
    </row>
    <row r="27108" spans="15:15" x14ac:dyDescent="0.3">
      <c r="O27108" s="5"/>
    </row>
    <row r="27109" spans="15:15" x14ac:dyDescent="0.3">
      <c r="O27109" s="5"/>
    </row>
    <row r="27110" spans="15:15" x14ac:dyDescent="0.3">
      <c r="O27110" s="5"/>
    </row>
    <row r="27111" spans="15:15" x14ac:dyDescent="0.3">
      <c r="O27111" s="5"/>
    </row>
    <row r="27112" spans="15:15" x14ac:dyDescent="0.3">
      <c r="O27112" s="5"/>
    </row>
    <row r="27113" spans="15:15" x14ac:dyDescent="0.3">
      <c r="O27113" s="5"/>
    </row>
    <row r="27114" spans="15:15" x14ac:dyDescent="0.3">
      <c r="O27114" s="5"/>
    </row>
    <row r="27115" spans="15:15" x14ac:dyDescent="0.3">
      <c r="O27115" s="5"/>
    </row>
    <row r="27116" spans="15:15" x14ac:dyDescent="0.3">
      <c r="O27116" s="5"/>
    </row>
    <row r="27117" spans="15:15" x14ac:dyDescent="0.3">
      <c r="O27117" s="5"/>
    </row>
    <row r="27118" spans="15:15" x14ac:dyDescent="0.3">
      <c r="O27118" s="5"/>
    </row>
    <row r="27119" spans="15:15" x14ac:dyDescent="0.3">
      <c r="O27119" s="5"/>
    </row>
    <row r="27120" spans="15:15" x14ac:dyDescent="0.3">
      <c r="O27120" s="5"/>
    </row>
    <row r="27121" spans="15:15" x14ac:dyDescent="0.3">
      <c r="O27121" s="5"/>
    </row>
    <row r="27122" spans="15:15" x14ac:dyDescent="0.3">
      <c r="O27122" s="5"/>
    </row>
    <row r="27123" spans="15:15" x14ac:dyDescent="0.3">
      <c r="O27123" s="5"/>
    </row>
    <row r="27124" spans="15:15" x14ac:dyDescent="0.3">
      <c r="O27124" s="5"/>
    </row>
    <row r="27125" spans="15:15" x14ac:dyDescent="0.3">
      <c r="O27125" s="5"/>
    </row>
    <row r="27126" spans="15:15" x14ac:dyDescent="0.3">
      <c r="O27126" s="5"/>
    </row>
    <row r="27127" spans="15:15" x14ac:dyDescent="0.3">
      <c r="O27127" s="5"/>
    </row>
    <row r="27128" spans="15:15" x14ac:dyDescent="0.3">
      <c r="O27128" s="5"/>
    </row>
    <row r="27129" spans="15:15" x14ac:dyDescent="0.3">
      <c r="O27129" s="5"/>
    </row>
    <row r="27130" spans="15:15" x14ac:dyDescent="0.3">
      <c r="O27130" s="5"/>
    </row>
    <row r="27131" spans="15:15" x14ac:dyDescent="0.3">
      <c r="O27131" s="5"/>
    </row>
    <row r="27132" spans="15:15" x14ac:dyDescent="0.3">
      <c r="O27132" s="5"/>
    </row>
    <row r="27133" spans="15:15" x14ac:dyDescent="0.3">
      <c r="O27133" s="5"/>
    </row>
    <row r="27134" spans="15:15" x14ac:dyDescent="0.3">
      <c r="O27134" s="5"/>
    </row>
    <row r="27135" spans="15:15" x14ac:dyDescent="0.3">
      <c r="O27135" s="5"/>
    </row>
    <row r="27136" spans="15:15" x14ac:dyDescent="0.3">
      <c r="O27136" s="5"/>
    </row>
    <row r="27137" spans="15:15" x14ac:dyDescent="0.3">
      <c r="O27137" s="5"/>
    </row>
    <row r="27138" spans="15:15" x14ac:dyDescent="0.3">
      <c r="O27138" s="5"/>
    </row>
    <row r="27139" spans="15:15" x14ac:dyDescent="0.3">
      <c r="O27139" s="5"/>
    </row>
    <row r="27140" spans="15:15" x14ac:dyDescent="0.3">
      <c r="O27140" s="5"/>
    </row>
    <row r="27141" spans="15:15" x14ac:dyDescent="0.3">
      <c r="O27141" s="5"/>
    </row>
    <row r="27142" spans="15:15" x14ac:dyDescent="0.3">
      <c r="O27142" s="5"/>
    </row>
    <row r="27143" spans="15:15" x14ac:dyDescent="0.3">
      <c r="O27143" s="5"/>
    </row>
    <row r="27144" spans="15:15" x14ac:dyDescent="0.3">
      <c r="O27144" s="5"/>
    </row>
    <row r="27145" spans="15:15" x14ac:dyDescent="0.3">
      <c r="O27145" s="5"/>
    </row>
    <row r="27146" spans="15:15" x14ac:dyDescent="0.3">
      <c r="O27146" s="5"/>
    </row>
    <row r="27147" spans="15:15" x14ac:dyDescent="0.3">
      <c r="O27147" s="5"/>
    </row>
    <row r="27148" spans="15:15" x14ac:dyDescent="0.3">
      <c r="O27148" s="5"/>
    </row>
    <row r="27149" spans="15:15" x14ac:dyDescent="0.3">
      <c r="O27149" s="5"/>
    </row>
    <row r="27150" spans="15:15" x14ac:dyDescent="0.3">
      <c r="O27150" s="5"/>
    </row>
    <row r="27151" spans="15:15" x14ac:dyDescent="0.3">
      <c r="O27151" s="5"/>
    </row>
    <row r="27152" spans="15:15" x14ac:dyDescent="0.3">
      <c r="O27152" s="5"/>
    </row>
    <row r="27153" spans="15:15" x14ac:dyDescent="0.3">
      <c r="O27153" s="5"/>
    </row>
    <row r="27154" spans="15:15" x14ac:dyDescent="0.3">
      <c r="O27154" s="5"/>
    </row>
    <row r="27155" spans="15:15" x14ac:dyDescent="0.3">
      <c r="O27155" s="5"/>
    </row>
    <row r="27156" spans="15:15" x14ac:dyDescent="0.3">
      <c r="O27156" s="5"/>
    </row>
    <row r="27157" spans="15:15" x14ac:dyDescent="0.3">
      <c r="O27157" s="5"/>
    </row>
    <row r="27158" spans="15:15" x14ac:dyDescent="0.3">
      <c r="O27158" s="5"/>
    </row>
    <row r="27159" spans="15:15" x14ac:dyDescent="0.3">
      <c r="O27159" s="5"/>
    </row>
    <row r="27160" spans="15:15" x14ac:dyDescent="0.3">
      <c r="O27160" s="5"/>
    </row>
    <row r="27161" spans="15:15" x14ac:dyDescent="0.3">
      <c r="O27161" s="5"/>
    </row>
    <row r="27162" spans="15:15" x14ac:dyDescent="0.3">
      <c r="O27162" s="5"/>
    </row>
    <row r="27163" spans="15:15" x14ac:dyDescent="0.3">
      <c r="O27163" s="5"/>
    </row>
    <row r="27164" spans="15:15" x14ac:dyDescent="0.3">
      <c r="O27164" s="5"/>
    </row>
    <row r="27165" spans="15:15" x14ac:dyDescent="0.3">
      <c r="O27165" s="5"/>
    </row>
    <row r="27166" spans="15:15" x14ac:dyDescent="0.3">
      <c r="O27166" s="5"/>
    </row>
    <row r="27167" spans="15:15" x14ac:dyDescent="0.3">
      <c r="O27167" s="5"/>
    </row>
    <row r="27168" spans="15:15" x14ac:dyDescent="0.3">
      <c r="O27168" s="5"/>
    </row>
    <row r="27169" spans="15:15" x14ac:dyDescent="0.3">
      <c r="O27169" s="5"/>
    </row>
    <row r="27170" spans="15:15" x14ac:dyDescent="0.3">
      <c r="O27170" s="5"/>
    </row>
    <row r="27171" spans="15:15" x14ac:dyDescent="0.3">
      <c r="O27171" s="5"/>
    </row>
    <row r="27172" spans="15:15" x14ac:dyDescent="0.3">
      <c r="O27172" s="5"/>
    </row>
    <row r="27173" spans="15:15" x14ac:dyDescent="0.3">
      <c r="O27173" s="5"/>
    </row>
    <row r="27174" spans="15:15" x14ac:dyDescent="0.3">
      <c r="O27174" s="5"/>
    </row>
    <row r="27175" spans="15:15" x14ac:dyDescent="0.3">
      <c r="O27175" s="5"/>
    </row>
    <row r="27176" spans="15:15" x14ac:dyDescent="0.3">
      <c r="O27176" s="5"/>
    </row>
    <row r="27177" spans="15:15" x14ac:dyDescent="0.3">
      <c r="O27177" s="5"/>
    </row>
    <row r="27178" spans="15:15" x14ac:dyDescent="0.3">
      <c r="O27178" s="5"/>
    </row>
    <row r="27179" spans="15:15" x14ac:dyDescent="0.3">
      <c r="O27179" s="5"/>
    </row>
    <row r="27180" spans="15:15" x14ac:dyDescent="0.3">
      <c r="O27180" s="5"/>
    </row>
    <row r="27181" spans="15:15" x14ac:dyDescent="0.3">
      <c r="O27181" s="5"/>
    </row>
    <row r="27182" spans="15:15" x14ac:dyDescent="0.3">
      <c r="O27182" s="5"/>
    </row>
    <row r="27183" spans="15:15" x14ac:dyDescent="0.3">
      <c r="O27183" s="5"/>
    </row>
    <row r="27184" spans="15:15" x14ac:dyDescent="0.3">
      <c r="O27184" s="5"/>
    </row>
    <row r="27185" spans="15:15" x14ac:dyDescent="0.3">
      <c r="O27185" s="5"/>
    </row>
    <row r="27186" spans="15:15" x14ac:dyDescent="0.3">
      <c r="O27186" s="5"/>
    </row>
    <row r="27187" spans="15:15" x14ac:dyDescent="0.3">
      <c r="O27187" s="5"/>
    </row>
    <row r="27188" spans="15:15" x14ac:dyDescent="0.3">
      <c r="O27188" s="5"/>
    </row>
    <row r="27189" spans="15:15" x14ac:dyDescent="0.3">
      <c r="O27189" s="5"/>
    </row>
    <row r="27190" spans="15:15" x14ac:dyDescent="0.3">
      <c r="O27190" s="5"/>
    </row>
    <row r="27191" spans="15:15" x14ac:dyDescent="0.3">
      <c r="O27191" s="5"/>
    </row>
    <row r="27192" spans="15:15" x14ac:dyDescent="0.3">
      <c r="O27192" s="5"/>
    </row>
    <row r="27193" spans="15:15" x14ac:dyDescent="0.3">
      <c r="O27193" s="5"/>
    </row>
    <row r="27194" spans="15:15" x14ac:dyDescent="0.3">
      <c r="O27194" s="5"/>
    </row>
    <row r="27195" spans="15:15" x14ac:dyDescent="0.3">
      <c r="O27195" s="5"/>
    </row>
    <row r="27196" spans="15:15" x14ac:dyDescent="0.3">
      <c r="O27196" s="5"/>
    </row>
    <row r="27197" spans="15:15" x14ac:dyDescent="0.3">
      <c r="O27197" s="5"/>
    </row>
    <row r="27198" spans="15:15" x14ac:dyDescent="0.3">
      <c r="O27198" s="5"/>
    </row>
    <row r="27199" spans="15:15" x14ac:dyDescent="0.3">
      <c r="O27199" s="5"/>
    </row>
    <row r="27200" spans="15:15" x14ac:dyDescent="0.3">
      <c r="O27200" s="5"/>
    </row>
    <row r="27201" spans="15:15" x14ac:dyDescent="0.3">
      <c r="O27201" s="5"/>
    </row>
    <row r="27202" spans="15:15" x14ac:dyDescent="0.3">
      <c r="O27202" s="5"/>
    </row>
    <row r="27203" spans="15:15" x14ac:dyDescent="0.3">
      <c r="O27203" s="5"/>
    </row>
    <row r="27204" spans="15:15" x14ac:dyDescent="0.3">
      <c r="O27204" s="5"/>
    </row>
    <row r="27205" spans="15:15" x14ac:dyDescent="0.3">
      <c r="O27205" s="5"/>
    </row>
    <row r="27206" spans="15:15" x14ac:dyDescent="0.3">
      <c r="O27206" s="5"/>
    </row>
    <row r="27207" spans="15:15" x14ac:dyDescent="0.3">
      <c r="O27207" s="5"/>
    </row>
    <row r="27208" spans="15:15" x14ac:dyDescent="0.3">
      <c r="O27208" s="5"/>
    </row>
    <row r="27209" spans="15:15" x14ac:dyDescent="0.3">
      <c r="O27209" s="5"/>
    </row>
    <row r="27210" spans="15:15" x14ac:dyDescent="0.3">
      <c r="O27210" s="5"/>
    </row>
    <row r="27211" spans="15:15" x14ac:dyDescent="0.3">
      <c r="O27211" s="5"/>
    </row>
    <row r="27212" spans="15:15" x14ac:dyDescent="0.3">
      <c r="O27212" s="5"/>
    </row>
    <row r="27213" spans="15:15" x14ac:dyDescent="0.3">
      <c r="O27213" s="5"/>
    </row>
    <row r="27214" spans="15:15" x14ac:dyDescent="0.3">
      <c r="O27214" s="5"/>
    </row>
    <row r="27215" spans="15:15" x14ac:dyDescent="0.3">
      <c r="O27215" s="5"/>
    </row>
    <row r="27216" spans="15:15" x14ac:dyDescent="0.3">
      <c r="O27216" s="5"/>
    </row>
    <row r="27217" spans="15:15" x14ac:dyDescent="0.3">
      <c r="O27217" s="5"/>
    </row>
    <row r="27218" spans="15:15" x14ac:dyDescent="0.3">
      <c r="O27218" s="5"/>
    </row>
    <row r="27219" spans="15:15" x14ac:dyDescent="0.3">
      <c r="O27219" s="5"/>
    </row>
    <row r="27220" spans="15:15" x14ac:dyDescent="0.3">
      <c r="O27220" s="5"/>
    </row>
    <row r="27221" spans="15:15" x14ac:dyDescent="0.3">
      <c r="O27221" s="5"/>
    </row>
    <row r="27222" spans="15:15" x14ac:dyDescent="0.3">
      <c r="O27222" s="5"/>
    </row>
    <row r="27223" spans="15:15" x14ac:dyDescent="0.3">
      <c r="O27223" s="5"/>
    </row>
    <row r="27224" spans="15:15" x14ac:dyDescent="0.3">
      <c r="O27224" s="5"/>
    </row>
    <row r="27225" spans="15:15" x14ac:dyDescent="0.3">
      <c r="O27225" s="5"/>
    </row>
    <row r="27226" spans="15:15" x14ac:dyDescent="0.3">
      <c r="O27226" s="5"/>
    </row>
    <row r="27227" spans="15:15" x14ac:dyDescent="0.3">
      <c r="O27227" s="5"/>
    </row>
    <row r="27228" spans="15:15" x14ac:dyDescent="0.3">
      <c r="O27228" s="5"/>
    </row>
    <row r="27229" spans="15:15" x14ac:dyDescent="0.3">
      <c r="O27229" s="5"/>
    </row>
    <row r="27230" spans="15:15" x14ac:dyDescent="0.3">
      <c r="O27230" s="5"/>
    </row>
    <row r="27231" spans="15:15" x14ac:dyDescent="0.3">
      <c r="O27231" s="5"/>
    </row>
    <row r="27232" spans="15:15" x14ac:dyDescent="0.3">
      <c r="O27232" s="5"/>
    </row>
    <row r="27233" spans="15:15" x14ac:dyDescent="0.3">
      <c r="O27233" s="5"/>
    </row>
    <row r="27234" spans="15:15" x14ac:dyDescent="0.3">
      <c r="O27234" s="5"/>
    </row>
    <row r="27235" spans="15:15" x14ac:dyDescent="0.3">
      <c r="O27235" s="5"/>
    </row>
    <row r="27236" spans="15:15" x14ac:dyDescent="0.3">
      <c r="O27236" s="5"/>
    </row>
    <row r="27237" spans="15:15" x14ac:dyDescent="0.3">
      <c r="O27237" s="5"/>
    </row>
    <row r="27238" spans="15:15" x14ac:dyDescent="0.3">
      <c r="O27238" s="5"/>
    </row>
    <row r="27239" spans="15:15" x14ac:dyDescent="0.3">
      <c r="O27239" s="5"/>
    </row>
    <row r="27240" spans="15:15" x14ac:dyDescent="0.3">
      <c r="O27240" s="5"/>
    </row>
    <row r="27241" spans="15:15" x14ac:dyDescent="0.3">
      <c r="O27241" s="5"/>
    </row>
    <row r="27242" spans="15:15" x14ac:dyDescent="0.3">
      <c r="O27242" s="5"/>
    </row>
    <row r="27243" spans="15:15" x14ac:dyDescent="0.3">
      <c r="O27243" s="5"/>
    </row>
    <row r="27244" spans="15:15" x14ac:dyDescent="0.3">
      <c r="O27244" s="5"/>
    </row>
    <row r="27245" spans="15:15" x14ac:dyDescent="0.3">
      <c r="O27245" s="5"/>
    </row>
    <row r="27246" spans="15:15" x14ac:dyDescent="0.3">
      <c r="O27246" s="5"/>
    </row>
    <row r="27247" spans="15:15" x14ac:dyDescent="0.3">
      <c r="O27247" s="5"/>
    </row>
    <row r="27248" spans="15:15" x14ac:dyDescent="0.3">
      <c r="O27248" s="5"/>
    </row>
    <row r="27249" spans="15:15" x14ac:dyDescent="0.3">
      <c r="O27249" s="5"/>
    </row>
    <row r="27250" spans="15:15" x14ac:dyDescent="0.3">
      <c r="O27250" s="5"/>
    </row>
    <row r="27251" spans="15:15" x14ac:dyDescent="0.3">
      <c r="O27251" s="5"/>
    </row>
    <row r="27252" spans="15:15" x14ac:dyDescent="0.3">
      <c r="O27252" s="5"/>
    </row>
    <row r="27253" spans="15:15" x14ac:dyDescent="0.3">
      <c r="O27253" s="5"/>
    </row>
    <row r="27254" spans="15:15" x14ac:dyDescent="0.3">
      <c r="O27254" s="5"/>
    </row>
    <row r="27255" spans="15:15" x14ac:dyDescent="0.3">
      <c r="O27255" s="5"/>
    </row>
    <row r="27256" spans="15:15" x14ac:dyDescent="0.3">
      <c r="O27256" s="5"/>
    </row>
    <row r="27257" spans="15:15" x14ac:dyDescent="0.3">
      <c r="O27257" s="5"/>
    </row>
    <row r="27258" spans="15:15" x14ac:dyDescent="0.3">
      <c r="O27258" s="5"/>
    </row>
    <row r="27259" spans="15:15" x14ac:dyDescent="0.3">
      <c r="O27259" s="5"/>
    </row>
    <row r="27260" spans="15:15" x14ac:dyDescent="0.3">
      <c r="O27260" s="5"/>
    </row>
    <row r="27261" spans="15:15" x14ac:dyDescent="0.3">
      <c r="O27261" s="5"/>
    </row>
    <row r="27262" spans="15:15" x14ac:dyDescent="0.3">
      <c r="O27262" s="5"/>
    </row>
    <row r="27263" spans="15:15" x14ac:dyDescent="0.3">
      <c r="O27263" s="5"/>
    </row>
    <row r="27264" spans="15:15" x14ac:dyDescent="0.3">
      <c r="O27264" s="5"/>
    </row>
    <row r="27265" spans="15:15" x14ac:dyDescent="0.3">
      <c r="O27265" s="5"/>
    </row>
    <row r="27266" spans="15:15" x14ac:dyDescent="0.3">
      <c r="O27266" s="5"/>
    </row>
    <row r="27267" spans="15:15" x14ac:dyDescent="0.3">
      <c r="O27267" s="5"/>
    </row>
    <row r="27268" spans="15:15" x14ac:dyDescent="0.3">
      <c r="O27268" s="5"/>
    </row>
    <row r="27269" spans="15:15" x14ac:dyDescent="0.3">
      <c r="O27269" s="5"/>
    </row>
    <row r="27270" spans="15:15" x14ac:dyDescent="0.3">
      <c r="O27270" s="5"/>
    </row>
    <row r="27271" spans="15:15" x14ac:dyDescent="0.3">
      <c r="O27271" s="5"/>
    </row>
    <row r="27272" spans="15:15" x14ac:dyDescent="0.3">
      <c r="O27272" s="5"/>
    </row>
    <row r="27273" spans="15:15" x14ac:dyDescent="0.3">
      <c r="O27273" s="5"/>
    </row>
    <row r="27274" spans="15:15" x14ac:dyDescent="0.3">
      <c r="O27274" s="5"/>
    </row>
    <row r="27275" spans="15:15" x14ac:dyDescent="0.3">
      <c r="O27275" s="5"/>
    </row>
    <row r="27276" spans="15:15" x14ac:dyDescent="0.3">
      <c r="O27276" s="5"/>
    </row>
    <row r="27277" spans="15:15" x14ac:dyDescent="0.3">
      <c r="O27277" s="5"/>
    </row>
    <row r="27278" spans="15:15" x14ac:dyDescent="0.3">
      <c r="O27278" s="5"/>
    </row>
    <row r="27279" spans="15:15" x14ac:dyDescent="0.3">
      <c r="O27279" s="5"/>
    </row>
    <row r="27280" spans="15:15" x14ac:dyDescent="0.3">
      <c r="O27280" s="5"/>
    </row>
    <row r="27281" spans="15:15" x14ac:dyDescent="0.3">
      <c r="O27281" s="5"/>
    </row>
    <row r="27282" spans="15:15" x14ac:dyDescent="0.3">
      <c r="O27282" s="5"/>
    </row>
    <row r="27283" spans="15:15" x14ac:dyDescent="0.3">
      <c r="O27283" s="5"/>
    </row>
    <row r="27284" spans="15:15" x14ac:dyDescent="0.3">
      <c r="O27284" s="5"/>
    </row>
    <row r="27285" spans="15:15" x14ac:dyDescent="0.3">
      <c r="O27285" s="5"/>
    </row>
    <row r="27286" spans="15:15" x14ac:dyDescent="0.3">
      <c r="O27286" s="5"/>
    </row>
    <row r="27287" spans="15:15" x14ac:dyDescent="0.3">
      <c r="O27287" s="5"/>
    </row>
    <row r="27288" spans="15:15" x14ac:dyDescent="0.3">
      <c r="O27288" s="5"/>
    </row>
    <row r="27289" spans="15:15" x14ac:dyDescent="0.3">
      <c r="O27289" s="5"/>
    </row>
    <row r="27290" spans="15:15" x14ac:dyDescent="0.3">
      <c r="O27290" s="5"/>
    </row>
    <row r="27291" spans="15:15" x14ac:dyDescent="0.3">
      <c r="O27291" s="5"/>
    </row>
    <row r="27292" spans="15:15" x14ac:dyDescent="0.3">
      <c r="O27292" s="5"/>
    </row>
    <row r="27293" spans="15:15" x14ac:dyDescent="0.3">
      <c r="O27293" s="5"/>
    </row>
    <row r="27294" spans="15:15" x14ac:dyDescent="0.3">
      <c r="O27294" s="5"/>
    </row>
    <row r="27295" spans="15:15" x14ac:dyDescent="0.3">
      <c r="O27295" s="5"/>
    </row>
    <row r="27296" spans="15:15" x14ac:dyDescent="0.3">
      <c r="O27296" s="5"/>
    </row>
    <row r="27297" spans="15:15" x14ac:dyDescent="0.3">
      <c r="O27297" s="5"/>
    </row>
    <row r="27298" spans="15:15" x14ac:dyDescent="0.3">
      <c r="O27298" s="5"/>
    </row>
    <row r="27299" spans="15:15" x14ac:dyDescent="0.3">
      <c r="O27299" s="5"/>
    </row>
    <row r="27300" spans="15:15" x14ac:dyDescent="0.3">
      <c r="O27300" s="5"/>
    </row>
    <row r="27301" spans="15:15" x14ac:dyDescent="0.3">
      <c r="O27301" s="5"/>
    </row>
    <row r="27302" spans="15:15" x14ac:dyDescent="0.3">
      <c r="O27302" s="5"/>
    </row>
    <row r="27303" spans="15:15" x14ac:dyDescent="0.3">
      <c r="O27303" s="5"/>
    </row>
    <row r="27304" spans="15:15" x14ac:dyDescent="0.3">
      <c r="O27304" s="5"/>
    </row>
    <row r="27305" spans="15:15" x14ac:dyDescent="0.3">
      <c r="O27305" s="5"/>
    </row>
    <row r="27306" spans="15:15" x14ac:dyDescent="0.3">
      <c r="O27306" s="5"/>
    </row>
    <row r="27307" spans="15:15" x14ac:dyDescent="0.3">
      <c r="O27307" s="5"/>
    </row>
    <row r="27308" spans="15:15" x14ac:dyDescent="0.3">
      <c r="O27308" s="5"/>
    </row>
    <row r="27309" spans="15:15" x14ac:dyDescent="0.3">
      <c r="O27309" s="5"/>
    </row>
    <row r="27310" spans="15:15" x14ac:dyDescent="0.3">
      <c r="O27310" s="5"/>
    </row>
    <row r="27311" spans="15:15" x14ac:dyDescent="0.3">
      <c r="O27311" s="5"/>
    </row>
    <row r="27312" spans="15:15" x14ac:dyDescent="0.3">
      <c r="O27312" s="5"/>
    </row>
    <row r="27313" spans="15:15" x14ac:dyDescent="0.3">
      <c r="O27313" s="5"/>
    </row>
    <row r="27314" spans="15:15" x14ac:dyDescent="0.3">
      <c r="O27314" s="5"/>
    </row>
    <row r="27315" spans="15:15" x14ac:dyDescent="0.3">
      <c r="O27315" s="5"/>
    </row>
    <row r="27316" spans="15:15" x14ac:dyDescent="0.3">
      <c r="O27316" s="5"/>
    </row>
    <row r="27317" spans="15:15" x14ac:dyDescent="0.3">
      <c r="O27317" s="5"/>
    </row>
    <row r="27318" spans="15:15" x14ac:dyDescent="0.3">
      <c r="O27318" s="5"/>
    </row>
    <row r="27319" spans="15:15" x14ac:dyDescent="0.3">
      <c r="O27319" s="5"/>
    </row>
    <row r="27320" spans="15:15" x14ac:dyDescent="0.3">
      <c r="O27320" s="5"/>
    </row>
    <row r="27321" spans="15:15" x14ac:dyDescent="0.3">
      <c r="O27321" s="5"/>
    </row>
    <row r="27322" spans="15:15" x14ac:dyDescent="0.3">
      <c r="O27322" s="5"/>
    </row>
    <row r="27323" spans="15:15" x14ac:dyDescent="0.3">
      <c r="O27323" s="5"/>
    </row>
    <row r="27324" spans="15:15" x14ac:dyDescent="0.3">
      <c r="O27324" s="5"/>
    </row>
    <row r="27325" spans="15:15" x14ac:dyDescent="0.3">
      <c r="O27325" s="5"/>
    </row>
    <row r="27326" spans="15:15" x14ac:dyDescent="0.3">
      <c r="O27326" s="5"/>
    </row>
    <row r="27327" spans="15:15" x14ac:dyDescent="0.3">
      <c r="O27327" s="5"/>
    </row>
    <row r="27328" spans="15:15" x14ac:dyDescent="0.3">
      <c r="O27328" s="5"/>
    </row>
    <row r="27329" spans="15:15" x14ac:dyDescent="0.3">
      <c r="O27329" s="5"/>
    </row>
    <row r="27330" spans="15:15" x14ac:dyDescent="0.3">
      <c r="O27330" s="5"/>
    </row>
    <row r="27331" spans="15:15" x14ac:dyDescent="0.3">
      <c r="O27331" s="5"/>
    </row>
    <row r="27332" spans="15:15" x14ac:dyDescent="0.3">
      <c r="O27332" s="5"/>
    </row>
    <row r="27333" spans="15:15" x14ac:dyDescent="0.3">
      <c r="O27333" s="5"/>
    </row>
    <row r="27334" spans="15:15" x14ac:dyDescent="0.3">
      <c r="O27334" s="5"/>
    </row>
    <row r="27335" spans="15:15" x14ac:dyDescent="0.3">
      <c r="O27335" s="5"/>
    </row>
    <row r="27336" spans="15:15" x14ac:dyDescent="0.3">
      <c r="O27336" s="5"/>
    </row>
    <row r="27337" spans="15:15" x14ac:dyDescent="0.3">
      <c r="O27337" s="5"/>
    </row>
    <row r="27338" spans="15:15" x14ac:dyDescent="0.3">
      <c r="O27338" s="5"/>
    </row>
    <row r="27339" spans="15:15" x14ac:dyDescent="0.3">
      <c r="O27339" s="5"/>
    </row>
    <row r="27340" spans="15:15" x14ac:dyDescent="0.3">
      <c r="O27340" s="5"/>
    </row>
    <row r="27341" spans="15:15" x14ac:dyDescent="0.3">
      <c r="O27341" s="5"/>
    </row>
    <row r="27342" spans="15:15" x14ac:dyDescent="0.3">
      <c r="O27342" s="5"/>
    </row>
    <row r="27343" spans="15:15" x14ac:dyDescent="0.3">
      <c r="O27343" s="5"/>
    </row>
    <row r="27344" spans="15:15" x14ac:dyDescent="0.3">
      <c r="O27344" s="5"/>
    </row>
    <row r="27345" spans="15:15" x14ac:dyDescent="0.3">
      <c r="O27345" s="5"/>
    </row>
    <row r="27346" spans="15:15" x14ac:dyDescent="0.3">
      <c r="O27346" s="5"/>
    </row>
    <row r="27347" spans="15:15" x14ac:dyDescent="0.3">
      <c r="O27347" s="5"/>
    </row>
    <row r="27348" spans="15:15" x14ac:dyDescent="0.3">
      <c r="O27348" s="5"/>
    </row>
    <row r="27349" spans="15:15" x14ac:dyDescent="0.3">
      <c r="O27349" s="5"/>
    </row>
    <row r="27350" spans="15:15" x14ac:dyDescent="0.3">
      <c r="O27350" s="5"/>
    </row>
    <row r="27351" spans="15:15" x14ac:dyDescent="0.3">
      <c r="O27351" s="5"/>
    </row>
    <row r="27352" spans="15:15" x14ac:dyDescent="0.3">
      <c r="O27352" s="5"/>
    </row>
    <row r="27353" spans="15:15" x14ac:dyDescent="0.3">
      <c r="O27353" s="5"/>
    </row>
    <row r="27354" spans="15:15" x14ac:dyDescent="0.3">
      <c r="O27354" s="5"/>
    </row>
    <row r="27355" spans="15:15" x14ac:dyDescent="0.3">
      <c r="O27355" s="5"/>
    </row>
    <row r="27356" spans="15:15" x14ac:dyDescent="0.3">
      <c r="O27356" s="5"/>
    </row>
    <row r="27357" spans="15:15" x14ac:dyDescent="0.3">
      <c r="O27357" s="5"/>
    </row>
    <row r="27358" spans="15:15" x14ac:dyDescent="0.3">
      <c r="O27358" s="5"/>
    </row>
    <row r="27359" spans="15:15" x14ac:dyDescent="0.3">
      <c r="O27359" s="5"/>
    </row>
    <row r="27360" spans="15:15" x14ac:dyDescent="0.3">
      <c r="O27360" s="5"/>
    </row>
    <row r="27361" spans="15:15" x14ac:dyDescent="0.3">
      <c r="O27361" s="5"/>
    </row>
    <row r="27362" spans="15:15" x14ac:dyDescent="0.3">
      <c r="O27362" s="5"/>
    </row>
    <row r="27363" spans="15:15" x14ac:dyDescent="0.3">
      <c r="O27363" s="5"/>
    </row>
    <row r="27364" spans="15:15" x14ac:dyDescent="0.3">
      <c r="O27364" s="5"/>
    </row>
    <row r="27365" spans="15:15" x14ac:dyDescent="0.3">
      <c r="O27365" s="5"/>
    </row>
    <row r="27366" spans="15:15" x14ac:dyDescent="0.3">
      <c r="O27366" s="5"/>
    </row>
    <row r="27367" spans="15:15" x14ac:dyDescent="0.3">
      <c r="O27367" s="5"/>
    </row>
    <row r="27368" spans="15:15" x14ac:dyDescent="0.3">
      <c r="O27368" s="5"/>
    </row>
    <row r="27369" spans="15:15" x14ac:dyDescent="0.3">
      <c r="O27369" s="5"/>
    </row>
    <row r="27370" spans="15:15" x14ac:dyDescent="0.3">
      <c r="O27370" s="5"/>
    </row>
    <row r="27371" spans="15:15" x14ac:dyDescent="0.3">
      <c r="O27371" s="5"/>
    </row>
    <row r="27372" spans="15:15" x14ac:dyDescent="0.3">
      <c r="O27372" s="5"/>
    </row>
    <row r="27373" spans="15:15" x14ac:dyDescent="0.3">
      <c r="O27373" s="5"/>
    </row>
    <row r="27374" spans="15:15" x14ac:dyDescent="0.3">
      <c r="O27374" s="5"/>
    </row>
    <row r="27375" spans="15:15" x14ac:dyDescent="0.3">
      <c r="O27375" s="5"/>
    </row>
    <row r="27376" spans="15:15" x14ac:dyDescent="0.3">
      <c r="O27376" s="5"/>
    </row>
    <row r="27377" spans="15:15" x14ac:dyDescent="0.3">
      <c r="O27377" s="5"/>
    </row>
    <row r="27378" spans="15:15" x14ac:dyDescent="0.3">
      <c r="O27378" s="5"/>
    </row>
    <row r="27379" spans="15:15" x14ac:dyDescent="0.3">
      <c r="O27379" s="5"/>
    </row>
    <row r="27380" spans="15:15" x14ac:dyDescent="0.3">
      <c r="O27380" s="5"/>
    </row>
    <row r="27381" spans="15:15" x14ac:dyDescent="0.3">
      <c r="O27381" s="5"/>
    </row>
    <row r="27382" spans="15:15" x14ac:dyDescent="0.3">
      <c r="O27382" s="5"/>
    </row>
    <row r="27383" spans="15:15" x14ac:dyDescent="0.3">
      <c r="O27383" s="5"/>
    </row>
    <row r="27384" spans="15:15" x14ac:dyDescent="0.3">
      <c r="O27384" s="5"/>
    </row>
    <row r="27385" spans="15:15" x14ac:dyDescent="0.3">
      <c r="O27385" s="5"/>
    </row>
    <row r="27386" spans="15:15" x14ac:dyDescent="0.3">
      <c r="O27386" s="5"/>
    </row>
    <row r="27387" spans="15:15" x14ac:dyDescent="0.3">
      <c r="O27387" s="5"/>
    </row>
    <row r="27388" spans="15:15" x14ac:dyDescent="0.3">
      <c r="O27388" s="5"/>
    </row>
    <row r="27389" spans="15:15" x14ac:dyDescent="0.3">
      <c r="O27389" s="5"/>
    </row>
    <row r="27390" spans="15:15" x14ac:dyDescent="0.3">
      <c r="O27390" s="5"/>
    </row>
    <row r="27391" spans="15:15" x14ac:dyDescent="0.3">
      <c r="O27391" s="5"/>
    </row>
    <row r="27392" spans="15:15" x14ac:dyDescent="0.3">
      <c r="O27392" s="5"/>
    </row>
    <row r="27393" spans="15:15" x14ac:dyDescent="0.3">
      <c r="O27393" s="5"/>
    </row>
    <row r="27394" spans="15:15" x14ac:dyDescent="0.3">
      <c r="O27394" s="5"/>
    </row>
    <row r="27395" spans="15:15" x14ac:dyDescent="0.3">
      <c r="O27395" s="5"/>
    </row>
    <row r="27396" spans="15:15" x14ac:dyDescent="0.3">
      <c r="O27396" s="5"/>
    </row>
    <row r="27397" spans="15:15" x14ac:dyDescent="0.3">
      <c r="O27397" s="5"/>
    </row>
    <row r="27398" spans="15:15" x14ac:dyDescent="0.3">
      <c r="O27398" s="5"/>
    </row>
    <row r="27399" spans="15:15" x14ac:dyDescent="0.3">
      <c r="O27399" s="5"/>
    </row>
    <row r="27400" spans="15:15" x14ac:dyDescent="0.3">
      <c r="O27400" s="5"/>
    </row>
    <row r="27401" spans="15:15" x14ac:dyDescent="0.3">
      <c r="O27401" s="5"/>
    </row>
    <row r="27402" spans="15:15" x14ac:dyDescent="0.3">
      <c r="O27402" s="5"/>
    </row>
    <row r="27403" spans="15:15" x14ac:dyDescent="0.3">
      <c r="O27403" s="5"/>
    </row>
    <row r="27404" spans="15:15" x14ac:dyDescent="0.3">
      <c r="O27404" s="5"/>
    </row>
    <row r="27405" spans="15:15" x14ac:dyDescent="0.3">
      <c r="O27405" s="5"/>
    </row>
    <row r="27406" spans="15:15" x14ac:dyDescent="0.3">
      <c r="O27406" s="5"/>
    </row>
    <row r="27407" spans="15:15" x14ac:dyDescent="0.3">
      <c r="O27407" s="5"/>
    </row>
    <row r="27408" spans="15:15" x14ac:dyDescent="0.3">
      <c r="O27408" s="5"/>
    </row>
    <row r="27409" spans="15:15" x14ac:dyDescent="0.3">
      <c r="O27409" s="5"/>
    </row>
    <row r="27410" spans="15:15" x14ac:dyDescent="0.3">
      <c r="O27410" s="5"/>
    </row>
    <row r="27411" spans="15:15" x14ac:dyDescent="0.3">
      <c r="O27411" s="5"/>
    </row>
    <row r="27412" spans="15:15" x14ac:dyDescent="0.3">
      <c r="O27412" s="5"/>
    </row>
    <row r="27413" spans="15:15" x14ac:dyDescent="0.3">
      <c r="O27413" s="5"/>
    </row>
    <row r="27414" spans="15:15" x14ac:dyDescent="0.3">
      <c r="O27414" s="5"/>
    </row>
    <row r="27415" spans="15:15" x14ac:dyDescent="0.3">
      <c r="O27415" s="5"/>
    </row>
    <row r="27416" spans="15:15" x14ac:dyDescent="0.3">
      <c r="O27416" s="5"/>
    </row>
    <row r="27417" spans="15:15" x14ac:dyDescent="0.3">
      <c r="O27417" s="5"/>
    </row>
    <row r="27418" spans="15:15" x14ac:dyDescent="0.3">
      <c r="O27418" s="5"/>
    </row>
    <row r="27419" spans="15:15" x14ac:dyDescent="0.3">
      <c r="O27419" s="5"/>
    </row>
    <row r="27420" spans="15:15" x14ac:dyDescent="0.3">
      <c r="O27420" s="5"/>
    </row>
    <row r="27421" spans="15:15" x14ac:dyDescent="0.3">
      <c r="O27421" s="5"/>
    </row>
    <row r="27422" spans="15:15" x14ac:dyDescent="0.3">
      <c r="O27422" s="5"/>
    </row>
    <row r="27423" spans="15:15" x14ac:dyDescent="0.3">
      <c r="O27423" s="5"/>
    </row>
    <row r="27424" spans="15:15" x14ac:dyDescent="0.3">
      <c r="O27424" s="5"/>
    </row>
    <row r="27425" spans="15:15" x14ac:dyDescent="0.3">
      <c r="O27425" s="5"/>
    </row>
    <row r="27426" spans="15:15" x14ac:dyDescent="0.3">
      <c r="O27426" s="5"/>
    </row>
    <row r="27427" spans="15:15" x14ac:dyDescent="0.3">
      <c r="O27427" s="5"/>
    </row>
    <row r="27428" spans="15:15" x14ac:dyDescent="0.3">
      <c r="O27428" s="5"/>
    </row>
    <row r="27429" spans="15:15" x14ac:dyDescent="0.3">
      <c r="O27429" s="5"/>
    </row>
    <row r="27430" spans="15:15" x14ac:dyDescent="0.3">
      <c r="O27430" s="5"/>
    </row>
    <row r="27431" spans="15:15" x14ac:dyDescent="0.3">
      <c r="O27431" s="5"/>
    </row>
    <row r="27432" spans="15:15" x14ac:dyDescent="0.3">
      <c r="O27432" s="5"/>
    </row>
    <row r="27433" spans="15:15" x14ac:dyDescent="0.3">
      <c r="O27433" s="5"/>
    </row>
    <row r="27434" spans="15:15" x14ac:dyDescent="0.3">
      <c r="O27434" s="5"/>
    </row>
    <row r="27435" spans="15:15" x14ac:dyDescent="0.3">
      <c r="O27435" s="5"/>
    </row>
    <row r="27436" spans="15:15" x14ac:dyDescent="0.3">
      <c r="O27436" s="5"/>
    </row>
    <row r="27437" spans="15:15" x14ac:dyDescent="0.3">
      <c r="O27437" s="5"/>
    </row>
    <row r="27438" spans="15:15" x14ac:dyDescent="0.3">
      <c r="O27438" s="5"/>
    </row>
    <row r="27439" spans="15:15" x14ac:dyDescent="0.3">
      <c r="O27439" s="5"/>
    </row>
    <row r="27440" spans="15:15" x14ac:dyDescent="0.3">
      <c r="O27440" s="5"/>
    </row>
    <row r="27441" spans="15:15" x14ac:dyDescent="0.3">
      <c r="O27441" s="5"/>
    </row>
    <row r="27442" spans="15:15" x14ac:dyDescent="0.3">
      <c r="O27442" s="5"/>
    </row>
    <row r="27443" spans="15:15" x14ac:dyDescent="0.3">
      <c r="O27443" s="5"/>
    </row>
    <row r="27444" spans="15:15" x14ac:dyDescent="0.3">
      <c r="O27444" s="5"/>
    </row>
    <row r="27445" spans="15:15" x14ac:dyDescent="0.3">
      <c r="O27445" s="5"/>
    </row>
    <row r="27446" spans="15:15" x14ac:dyDescent="0.3">
      <c r="O27446" s="5"/>
    </row>
    <row r="27447" spans="15:15" x14ac:dyDescent="0.3">
      <c r="O27447" s="5"/>
    </row>
    <row r="27448" spans="15:15" x14ac:dyDescent="0.3">
      <c r="O27448" s="5"/>
    </row>
    <row r="27449" spans="15:15" x14ac:dyDescent="0.3">
      <c r="O27449" s="5"/>
    </row>
    <row r="27450" spans="15:15" x14ac:dyDescent="0.3">
      <c r="O27450" s="5"/>
    </row>
    <row r="27451" spans="15:15" x14ac:dyDescent="0.3">
      <c r="O27451" s="5"/>
    </row>
    <row r="27452" spans="15:15" x14ac:dyDescent="0.3">
      <c r="O27452" s="5"/>
    </row>
    <row r="27453" spans="15:15" x14ac:dyDescent="0.3">
      <c r="O27453" s="5"/>
    </row>
    <row r="27454" spans="15:15" x14ac:dyDescent="0.3">
      <c r="O27454" s="5"/>
    </row>
    <row r="27455" spans="15:15" x14ac:dyDescent="0.3">
      <c r="O27455" s="5"/>
    </row>
    <row r="27456" spans="15:15" x14ac:dyDescent="0.3">
      <c r="O27456" s="5"/>
    </row>
    <row r="27457" spans="15:15" x14ac:dyDescent="0.3">
      <c r="O27457" s="5"/>
    </row>
    <row r="27458" spans="15:15" x14ac:dyDescent="0.3">
      <c r="O27458" s="5"/>
    </row>
    <row r="27459" spans="15:15" x14ac:dyDescent="0.3">
      <c r="O27459" s="5"/>
    </row>
    <row r="27460" spans="15:15" x14ac:dyDescent="0.3">
      <c r="O27460" s="5"/>
    </row>
    <row r="27461" spans="15:15" x14ac:dyDescent="0.3">
      <c r="O27461" s="5"/>
    </row>
    <row r="27462" spans="15:15" x14ac:dyDescent="0.3">
      <c r="O27462" s="5"/>
    </row>
    <row r="27463" spans="15:15" x14ac:dyDescent="0.3">
      <c r="O27463" s="5"/>
    </row>
    <row r="27464" spans="15:15" x14ac:dyDescent="0.3">
      <c r="O27464" s="5"/>
    </row>
    <row r="27465" spans="15:15" x14ac:dyDescent="0.3">
      <c r="O27465" s="5"/>
    </row>
    <row r="27466" spans="15:15" x14ac:dyDescent="0.3">
      <c r="O27466" s="5"/>
    </row>
    <row r="27467" spans="15:15" x14ac:dyDescent="0.3">
      <c r="O27467" s="5"/>
    </row>
    <row r="27468" spans="15:15" x14ac:dyDescent="0.3">
      <c r="O27468" s="5"/>
    </row>
    <row r="27469" spans="15:15" x14ac:dyDescent="0.3">
      <c r="O27469" s="5"/>
    </row>
    <row r="27470" spans="15:15" x14ac:dyDescent="0.3">
      <c r="O27470" s="5"/>
    </row>
    <row r="27471" spans="15:15" x14ac:dyDescent="0.3">
      <c r="O27471" s="5"/>
    </row>
    <row r="27472" spans="15:15" x14ac:dyDescent="0.3">
      <c r="O27472" s="5"/>
    </row>
    <row r="27473" spans="15:15" x14ac:dyDescent="0.3">
      <c r="O27473" s="5"/>
    </row>
    <row r="27474" spans="15:15" x14ac:dyDescent="0.3">
      <c r="O27474" s="5"/>
    </row>
    <row r="27475" spans="15:15" x14ac:dyDescent="0.3">
      <c r="O27475" s="5"/>
    </row>
    <row r="27476" spans="15:15" x14ac:dyDescent="0.3">
      <c r="O27476" s="5"/>
    </row>
    <row r="27477" spans="15:15" x14ac:dyDescent="0.3">
      <c r="O27477" s="5"/>
    </row>
    <row r="27478" spans="15:15" x14ac:dyDescent="0.3">
      <c r="O27478" s="5"/>
    </row>
    <row r="27479" spans="15:15" x14ac:dyDescent="0.3">
      <c r="O27479" s="5"/>
    </row>
    <row r="27480" spans="15:15" x14ac:dyDescent="0.3">
      <c r="O27480" s="5"/>
    </row>
    <row r="27481" spans="15:15" x14ac:dyDescent="0.3">
      <c r="O27481" s="5"/>
    </row>
    <row r="27482" spans="15:15" x14ac:dyDescent="0.3">
      <c r="O27482" s="5"/>
    </row>
    <row r="27483" spans="15:15" x14ac:dyDescent="0.3">
      <c r="O27483" s="5"/>
    </row>
    <row r="27484" spans="15:15" x14ac:dyDescent="0.3">
      <c r="O27484" s="5"/>
    </row>
    <row r="27485" spans="15:15" x14ac:dyDescent="0.3">
      <c r="O27485" s="5"/>
    </row>
    <row r="27486" spans="15:15" x14ac:dyDescent="0.3">
      <c r="O27486" s="5"/>
    </row>
    <row r="27487" spans="15:15" x14ac:dyDescent="0.3">
      <c r="O27487" s="5"/>
    </row>
    <row r="27488" spans="15:15" x14ac:dyDescent="0.3">
      <c r="O27488" s="5"/>
    </row>
    <row r="27489" spans="15:15" x14ac:dyDescent="0.3">
      <c r="O27489" s="5"/>
    </row>
    <row r="27490" spans="15:15" x14ac:dyDescent="0.3">
      <c r="O27490" s="5"/>
    </row>
    <row r="27491" spans="15:15" x14ac:dyDescent="0.3">
      <c r="O27491" s="5"/>
    </row>
    <row r="27492" spans="15:15" x14ac:dyDescent="0.3">
      <c r="O27492" s="5"/>
    </row>
    <row r="27493" spans="15:15" x14ac:dyDescent="0.3">
      <c r="O27493" s="5"/>
    </row>
    <row r="27494" spans="15:15" x14ac:dyDescent="0.3">
      <c r="O27494" s="5"/>
    </row>
    <row r="27495" spans="15:15" x14ac:dyDescent="0.3">
      <c r="O27495" s="5"/>
    </row>
    <row r="27496" spans="15:15" x14ac:dyDescent="0.3">
      <c r="O27496" s="5"/>
    </row>
    <row r="27497" spans="15:15" x14ac:dyDescent="0.3">
      <c r="O27497" s="5"/>
    </row>
    <row r="27498" spans="15:15" x14ac:dyDescent="0.3">
      <c r="O27498" s="5"/>
    </row>
    <row r="27499" spans="15:15" x14ac:dyDescent="0.3">
      <c r="O27499" s="5"/>
    </row>
    <row r="27500" spans="15:15" x14ac:dyDescent="0.3">
      <c r="O27500" s="5"/>
    </row>
    <row r="27501" spans="15:15" x14ac:dyDescent="0.3">
      <c r="O27501" s="5"/>
    </row>
    <row r="27502" spans="15:15" x14ac:dyDescent="0.3">
      <c r="O27502" s="5"/>
    </row>
    <row r="27503" spans="15:15" x14ac:dyDescent="0.3">
      <c r="O27503" s="5"/>
    </row>
    <row r="27504" spans="15:15" x14ac:dyDescent="0.3">
      <c r="O27504" s="5"/>
    </row>
    <row r="27505" spans="15:15" x14ac:dyDescent="0.3">
      <c r="O27505" s="5"/>
    </row>
    <row r="27506" spans="15:15" x14ac:dyDescent="0.3">
      <c r="O27506" s="5"/>
    </row>
    <row r="27507" spans="15:15" x14ac:dyDescent="0.3">
      <c r="O27507" s="5"/>
    </row>
    <row r="27508" spans="15:15" x14ac:dyDescent="0.3">
      <c r="O27508" s="5"/>
    </row>
    <row r="27509" spans="15:15" x14ac:dyDescent="0.3">
      <c r="O27509" s="5"/>
    </row>
    <row r="27510" spans="15:15" x14ac:dyDescent="0.3">
      <c r="O27510" s="5"/>
    </row>
    <row r="27511" spans="15:15" x14ac:dyDescent="0.3">
      <c r="O27511" s="5"/>
    </row>
    <row r="27512" spans="15:15" x14ac:dyDescent="0.3">
      <c r="O27512" s="5"/>
    </row>
    <row r="27513" spans="15:15" x14ac:dyDescent="0.3">
      <c r="O27513" s="5"/>
    </row>
    <row r="27514" spans="15:15" x14ac:dyDescent="0.3">
      <c r="O27514" s="5"/>
    </row>
    <row r="27515" spans="15:15" x14ac:dyDescent="0.3">
      <c r="O27515" s="5"/>
    </row>
    <row r="27516" spans="15:15" x14ac:dyDescent="0.3">
      <c r="O27516" s="5"/>
    </row>
    <row r="27517" spans="15:15" x14ac:dyDescent="0.3">
      <c r="O27517" s="5"/>
    </row>
    <row r="27518" spans="15:15" x14ac:dyDescent="0.3">
      <c r="O27518" s="5"/>
    </row>
    <row r="27519" spans="15:15" x14ac:dyDescent="0.3">
      <c r="O27519" s="5"/>
    </row>
    <row r="27520" spans="15:15" x14ac:dyDescent="0.3">
      <c r="O27520" s="5"/>
    </row>
    <row r="27521" spans="15:15" x14ac:dyDescent="0.3">
      <c r="O27521" s="5"/>
    </row>
    <row r="27522" spans="15:15" x14ac:dyDescent="0.3">
      <c r="O27522" s="5"/>
    </row>
    <row r="27523" spans="15:15" x14ac:dyDescent="0.3">
      <c r="O27523" s="5"/>
    </row>
    <row r="27524" spans="15:15" x14ac:dyDescent="0.3">
      <c r="O27524" s="5"/>
    </row>
    <row r="27525" spans="15:15" x14ac:dyDescent="0.3">
      <c r="O27525" s="5"/>
    </row>
    <row r="27526" spans="15:15" x14ac:dyDescent="0.3">
      <c r="O27526" s="5"/>
    </row>
    <row r="27527" spans="15:15" x14ac:dyDescent="0.3">
      <c r="O27527" s="5"/>
    </row>
    <row r="27528" spans="15:15" x14ac:dyDescent="0.3">
      <c r="O27528" s="5"/>
    </row>
    <row r="27529" spans="15:15" x14ac:dyDescent="0.3">
      <c r="O27529" s="5"/>
    </row>
    <row r="27530" spans="15:15" x14ac:dyDescent="0.3">
      <c r="O27530" s="5"/>
    </row>
    <row r="27531" spans="15:15" x14ac:dyDescent="0.3">
      <c r="O27531" s="5"/>
    </row>
    <row r="27532" spans="15:15" x14ac:dyDescent="0.3">
      <c r="O27532" s="5"/>
    </row>
    <row r="27533" spans="15:15" x14ac:dyDescent="0.3">
      <c r="O27533" s="5"/>
    </row>
    <row r="27534" spans="15:15" x14ac:dyDescent="0.3">
      <c r="O27534" s="5"/>
    </row>
    <row r="27535" spans="15:15" x14ac:dyDescent="0.3">
      <c r="O27535" s="5"/>
    </row>
    <row r="27536" spans="15:15" x14ac:dyDescent="0.3">
      <c r="O27536" s="5"/>
    </row>
    <row r="27537" spans="15:15" x14ac:dyDescent="0.3">
      <c r="O27537" s="5"/>
    </row>
    <row r="27538" spans="15:15" x14ac:dyDescent="0.3">
      <c r="O27538" s="5"/>
    </row>
    <row r="27539" spans="15:15" x14ac:dyDescent="0.3">
      <c r="O27539" s="5"/>
    </row>
    <row r="27540" spans="15:15" x14ac:dyDescent="0.3">
      <c r="O27540" s="5"/>
    </row>
    <row r="27541" spans="15:15" x14ac:dyDescent="0.3">
      <c r="O27541" s="5"/>
    </row>
    <row r="27542" spans="15:15" x14ac:dyDescent="0.3">
      <c r="O27542" s="5"/>
    </row>
    <row r="27543" spans="15:15" x14ac:dyDescent="0.3">
      <c r="O27543" s="5"/>
    </row>
    <row r="27544" spans="15:15" x14ac:dyDescent="0.3">
      <c r="O27544" s="5"/>
    </row>
    <row r="27545" spans="15:15" x14ac:dyDescent="0.3">
      <c r="O27545" s="5"/>
    </row>
    <row r="27546" spans="15:15" x14ac:dyDescent="0.3">
      <c r="O27546" s="5"/>
    </row>
    <row r="27547" spans="15:15" x14ac:dyDescent="0.3">
      <c r="O27547" s="5"/>
    </row>
    <row r="27548" spans="15:15" x14ac:dyDescent="0.3">
      <c r="O27548" s="5"/>
    </row>
    <row r="27549" spans="15:15" x14ac:dyDescent="0.3">
      <c r="O27549" s="5"/>
    </row>
    <row r="27550" spans="15:15" x14ac:dyDescent="0.3">
      <c r="O27550" s="5"/>
    </row>
    <row r="27551" spans="15:15" x14ac:dyDescent="0.3">
      <c r="O27551" s="5"/>
    </row>
    <row r="27552" spans="15:15" x14ac:dyDescent="0.3">
      <c r="O27552" s="5"/>
    </row>
    <row r="27553" spans="15:15" x14ac:dyDescent="0.3">
      <c r="O27553" s="5"/>
    </row>
    <row r="27554" spans="15:15" x14ac:dyDescent="0.3">
      <c r="O27554" s="5"/>
    </row>
    <row r="27555" spans="15:15" x14ac:dyDescent="0.3">
      <c r="O27555" s="5"/>
    </row>
    <row r="27556" spans="15:15" x14ac:dyDescent="0.3">
      <c r="O27556" s="5"/>
    </row>
    <row r="27557" spans="15:15" x14ac:dyDescent="0.3">
      <c r="O27557" s="5"/>
    </row>
    <row r="27558" spans="15:15" x14ac:dyDescent="0.3">
      <c r="O27558" s="5"/>
    </row>
    <row r="27559" spans="15:15" x14ac:dyDescent="0.3">
      <c r="O27559" s="5"/>
    </row>
    <row r="27560" spans="15:15" x14ac:dyDescent="0.3">
      <c r="O27560" s="5"/>
    </row>
    <row r="27561" spans="15:15" x14ac:dyDescent="0.3">
      <c r="O27561" s="5"/>
    </row>
    <row r="27562" spans="15:15" x14ac:dyDescent="0.3">
      <c r="O27562" s="5"/>
    </row>
    <row r="27563" spans="15:15" x14ac:dyDescent="0.3">
      <c r="O27563" s="5"/>
    </row>
    <row r="27564" spans="15:15" x14ac:dyDescent="0.3">
      <c r="O27564" s="5"/>
    </row>
    <row r="27565" spans="15:15" x14ac:dyDescent="0.3">
      <c r="O27565" s="5"/>
    </row>
    <row r="27566" spans="15:15" x14ac:dyDescent="0.3">
      <c r="O27566" s="5"/>
    </row>
    <row r="27567" spans="15:15" x14ac:dyDescent="0.3">
      <c r="O27567" s="5"/>
    </row>
    <row r="27568" spans="15:15" x14ac:dyDescent="0.3">
      <c r="O27568" s="5"/>
    </row>
    <row r="27569" spans="15:15" x14ac:dyDescent="0.3">
      <c r="O27569" s="5"/>
    </row>
    <row r="27570" spans="15:15" x14ac:dyDescent="0.3">
      <c r="O27570" s="5"/>
    </row>
    <row r="27571" spans="15:15" x14ac:dyDescent="0.3">
      <c r="O27571" s="5"/>
    </row>
    <row r="27572" spans="15:15" x14ac:dyDescent="0.3">
      <c r="O27572" s="5"/>
    </row>
    <row r="27573" spans="15:15" x14ac:dyDescent="0.3">
      <c r="O27573" s="5"/>
    </row>
    <row r="27574" spans="15:15" x14ac:dyDescent="0.3">
      <c r="O27574" s="5"/>
    </row>
    <row r="27575" spans="15:15" x14ac:dyDescent="0.3">
      <c r="O27575" s="5"/>
    </row>
    <row r="27576" spans="15:15" x14ac:dyDescent="0.3">
      <c r="O27576" s="5"/>
    </row>
    <row r="27577" spans="15:15" x14ac:dyDescent="0.3">
      <c r="O27577" s="5"/>
    </row>
    <row r="27578" spans="15:15" x14ac:dyDescent="0.3">
      <c r="O27578" s="5"/>
    </row>
    <row r="27579" spans="15:15" x14ac:dyDescent="0.3">
      <c r="O27579" s="5"/>
    </row>
    <row r="27580" spans="15:15" x14ac:dyDescent="0.3">
      <c r="O27580" s="5"/>
    </row>
    <row r="27581" spans="15:15" x14ac:dyDescent="0.3">
      <c r="O27581" s="5"/>
    </row>
    <row r="27582" spans="15:15" x14ac:dyDescent="0.3">
      <c r="O27582" s="5"/>
    </row>
    <row r="27583" spans="15:15" x14ac:dyDescent="0.3">
      <c r="O27583" s="5"/>
    </row>
    <row r="27584" spans="15:15" x14ac:dyDescent="0.3">
      <c r="O27584" s="5"/>
    </row>
    <row r="27585" spans="15:15" x14ac:dyDescent="0.3">
      <c r="O27585" s="5"/>
    </row>
    <row r="27586" spans="15:15" x14ac:dyDescent="0.3">
      <c r="O27586" s="5"/>
    </row>
    <row r="27587" spans="15:15" x14ac:dyDescent="0.3">
      <c r="O27587" s="5"/>
    </row>
    <row r="27588" spans="15:15" x14ac:dyDescent="0.3">
      <c r="O27588" s="5"/>
    </row>
    <row r="27589" spans="15:15" x14ac:dyDescent="0.3">
      <c r="O27589" s="5"/>
    </row>
    <row r="27590" spans="15:15" x14ac:dyDescent="0.3">
      <c r="O27590" s="5"/>
    </row>
    <row r="27591" spans="15:15" x14ac:dyDescent="0.3">
      <c r="O27591" s="5"/>
    </row>
    <row r="27592" spans="15:15" x14ac:dyDescent="0.3">
      <c r="O27592" s="5"/>
    </row>
    <row r="27593" spans="15:15" x14ac:dyDescent="0.3">
      <c r="O27593" s="5"/>
    </row>
    <row r="27594" spans="15:15" x14ac:dyDescent="0.3">
      <c r="O27594" s="5"/>
    </row>
    <row r="27595" spans="15:15" x14ac:dyDescent="0.3">
      <c r="O27595" s="5"/>
    </row>
    <row r="27596" spans="15:15" x14ac:dyDescent="0.3">
      <c r="O27596" s="5"/>
    </row>
    <row r="27597" spans="15:15" x14ac:dyDescent="0.3">
      <c r="O27597" s="5"/>
    </row>
    <row r="27598" spans="15:15" x14ac:dyDescent="0.3">
      <c r="O27598" s="5"/>
    </row>
    <row r="27599" spans="15:15" x14ac:dyDescent="0.3">
      <c r="O27599" s="5"/>
    </row>
    <row r="27600" spans="15:15" x14ac:dyDescent="0.3">
      <c r="O27600" s="5"/>
    </row>
    <row r="27601" spans="15:15" x14ac:dyDescent="0.3">
      <c r="O27601" s="5"/>
    </row>
    <row r="27602" spans="15:15" x14ac:dyDescent="0.3">
      <c r="O27602" s="5"/>
    </row>
    <row r="27603" spans="15:15" x14ac:dyDescent="0.3">
      <c r="O27603" s="5"/>
    </row>
    <row r="27604" spans="15:15" x14ac:dyDescent="0.3">
      <c r="O27604" s="5"/>
    </row>
    <row r="27605" spans="15:15" x14ac:dyDescent="0.3">
      <c r="O27605" s="5"/>
    </row>
    <row r="27606" spans="15:15" x14ac:dyDescent="0.3">
      <c r="O27606" s="5"/>
    </row>
    <row r="27607" spans="15:15" x14ac:dyDescent="0.3">
      <c r="O27607" s="5"/>
    </row>
    <row r="27608" spans="15:15" x14ac:dyDescent="0.3">
      <c r="O27608" s="5"/>
    </row>
    <row r="27609" spans="15:15" x14ac:dyDescent="0.3">
      <c r="O27609" s="5"/>
    </row>
    <row r="27610" spans="15:15" x14ac:dyDescent="0.3">
      <c r="O27610" s="5"/>
    </row>
    <row r="27611" spans="15:15" x14ac:dyDescent="0.3">
      <c r="O27611" s="5"/>
    </row>
    <row r="27612" spans="15:15" x14ac:dyDescent="0.3">
      <c r="O27612" s="5"/>
    </row>
    <row r="27613" spans="15:15" x14ac:dyDescent="0.3">
      <c r="O27613" s="5"/>
    </row>
    <row r="27614" spans="15:15" x14ac:dyDescent="0.3">
      <c r="O27614" s="5"/>
    </row>
    <row r="27615" spans="15:15" x14ac:dyDescent="0.3">
      <c r="O27615" s="5"/>
    </row>
    <row r="27616" spans="15:15" x14ac:dyDescent="0.3">
      <c r="O27616" s="5"/>
    </row>
    <row r="27617" spans="15:15" x14ac:dyDescent="0.3">
      <c r="O27617" s="5"/>
    </row>
    <row r="27618" spans="15:15" x14ac:dyDescent="0.3">
      <c r="O27618" s="5"/>
    </row>
    <row r="27619" spans="15:15" x14ac:dyDescent="0.3">
      <c r="O27619" s="5"/>
    </row>
    <row r="27620" spans="15:15" x14ac:dyDescent="0.3">
      <c r="O27620" s="5"/>
    </row>
    <row r="27621" spans="15:15" x14ac:dyDescent="0.3">
      <c r="O27621" s="5"/>
    </row>
    <row r="27622" spans="15:15" x14ac:dyDescent="0.3">
      <c r="O27622" s="5"/>
    </row>
    <row r="27623" spans="15:15" x14ac:dyDescent="0.3">
      <c r="O27623" s="5"/>
    </row>
    <row r="27624" spans="15:15" x14ac:dyDescent="0.3">
      <c r="O27624" s="5"/>
    </row>
    <row r="27625" spans="15:15" x14ac:dyDescent="0.3">
      <c r="O27625" s="5"/>
    </row>
    <row r="27626" spans="15:15" x14ac:dyDescent="0.3">
      <c r="O27626" s="5"/>
    </row>
    <row r="27627" spans="15:15" x14ac:dyDescent="0.3">
      <c r="O27627" s="5"/>
    </row>
    <row r="27628" spans="15:15" x14ac:dyDescent="0.3">
      <c r="O27628" s="5"/>
    </row>
    <row r="27629" spans="15:15" x14ac:dyDescent="0.3">
      <c r="O27629" s="5"/>
    </row>
    <row r="27630" spans="15:15" x14ac:dyDescent="0.3">
      <c r="O27630" s="5"/>
    </row>
    <row r="27631" spans="15:15" x14ac:dyDescent="0.3">
      <c r="O27631" s="5"/>
    </row>
    <row r="27632" spans="15:15" x14ac:dyDescent="0.3">
      <c r="O27632" s="5"/>
    </row>
    <row r="27633" spans="15:15" x14ac:dyDescent="0.3">
      <c r="O27633" s="5"/>
    </row>
    <row r="27634" spans="15:15" x14ac:dyDescent="0.3">
      <c r="O27634" s="5"/>
    </row>
    <row r="27635" spans="15:15" x14ac:dyDescent="0.3">
      <c r="O27635" s="5"/>
    </row>
    <row r="27636" spans="15:15" x14ac:dyDescent="0.3">
      <c r="O27636" s="5"/>
    </row>
    <row r="27637" spans="15:15" x14ac:dyDescent="0.3">
      <c r="O27637" s="5"/>
    </row>
    <row r="27638" spans="15:15" x14ac:dyDescent="0.3">
      <c r="O27638" s="5"/>
    </row>
    <row r="27639" spans="15:15" x14ac:dyDescent="0.3">
      <c r="O27639" s="5"/>
    </row>
    <row r="27640" spans="15:15" x14ac:dyDescent="0.3">
      <c r="O27640" s="5"/>
    </row>
    <row r="27641" spans="15:15" x14ac:dyDescent="0.3">
      <c r="O27641" s="5"/>
    </row>
    <row r="27642" spans="15:15" x14ac:dyDescent="0.3">
      <c r="O27642" s="5"/>
    </row>
    <row r="27643" spans="15:15" x14ac:dyDescent="0.3">
      <c r="O27643" s="5"/>
    </row>
    <row r="27644" spans="15:15" x14ac:dyDescent="0.3">
      <c r="O27644" s="5"/>
    </row>
    <row r="27645" spans="15:15" x14ac:dyDescent="0.3">
      <c r="O27645" s="5"/>
    </row>
    <row r="27646" spans="15:15" x14ac:dyDescent="0.3">
      <c r="O27646" s="5"/>
    </row>
    <row r="27647" spans="15:15" x14ac:dyDescent="0.3">
      <c r="O27647" s="5"/>
    </row>
    <row r="27648" spans="15:15" x14ac:dyDescent="0.3">
      <c r="O27648" s="5"/>
    </row>
    <row r="27649" spans="15:15" x14ac:dyDescent="0.3">
      <c r="O27649" s="5"/>
    </row>
    <row r="27650" spans="15:15" x14ac:dyDescent="0.3">
      <c r="O27650" s="5"/>
    </row>
    <row r="27651" spans="15:15" x14ac:dyDescent="0.3">
      <c r="O27651" s="5"/>
    </row>
    <row r="27652" spans="15:15" x14ac:dyDescent="0.3">
      <c r="O27652" s="5"/>
    </row>
    <row r="27653" spans="15:15" x14ac:dyDescent="0.3">
      <c r="O27653" s="5"/>
    </row>
    <row r="27654" spans="15:15" x14ac:dyDescent="0.3">
      <c r="O27654" s="5"/>
    </row>
    <row r="27655" spans="15:15" x14ac:dyDescent="0.3">
      <c r="O27655" s="5"/>
    </row>
    <row r="27656" spans="15:15" x14ac:dyDescent="0.3">
      <c r="O27656" s="5"/>
    </row>
    <row r="27657" spans="15:15" x14ac:dyDescent="0.3">
      <c r="O27657" s="5"/>
    </row>
    <row r="27658" spans="15:15" x14ac:dyDescent="0.3">
      <c r="O27658" s="5"/>
    </row>
    <row r="27659" spans="15:15" x14ac:dyDescent="0.3">
      <c r="O27659" s="5"/>
    </row>
    <row r="27660" spans="15:15" x14ac:dyDescent="0.3">
      <c r="O27660" s="5"/>
    </row>
    <row r="27661" spans="15:15" x14ac:dyDescent="0.3">
      <c r="O27661" s="5"/>
    </row>
    <row r="27662" spans="15:15" x14ac:dyDescent="0.3">
      <c r="O27662" s="5"/>
    </row>
    <row r="27663" spans="15:15" x14ac:dyDescent="0.3">
      <c r="O27663" s="5"/>
    </row>
    <row r="27664" spans="15:15" x14ac:dyDescent="0.3">
      <c r="O27664" s="5"/>
    </row>
    <row r="27665" spans="15:15" x14ac:dyDescent="0.3">
      <c r="O27665" s="5"/>
    </row>
    <row r="27666" spans="15:15" x14ac:dyDescent="0.3">
      <c r="O27666" s="5"/>
    </row>
    <row r="27667" spans="15:15" x14ac:dyDescent="0.3">
      <c r="O27667" s="5"/>
    </row>
    <row r="27668" spans="15:15" x14ac:dyDescent="0.3">
      <c r="O27668" s="5"/>
    </row>
    <row r="27669" spans="15:15" x14ac:dyDescent="0.3">
      <c r="O27669" s="5"/>
    </row>
    <row r="27670" spans="15:15" x14ac:dyDescent="0.3">
      <c r="O27670" s="5"/>
    </row>
    <row r="27671" spans="15:15" x14ac:dyDescent="0.3">
      <c r="O27671" s="5"/>
    </row>
    <row r="27672" spans="15:15" x14ac:dyDescent="0.3">
      <c r="O27672" s="5"/>
    </row>
    <row r="27673" spans="15:15" x14ac:dyDescent="0.3">
      <c r="O27673" s="5"/>
    </row>
    <row r="27674" spans="15:15" x14ac:dyDescent="0.3">
      <c r="O27674" s="5"/>
    </row>
    <row r="27675" spans="15:15" x14ac:dyDescent="0.3">
      <c r="O27675" s="5"/>
    </row>
    <row r="27676" spans="15:15" x14ac:dyDescent="0.3">
      <c r="O27676" s="5"/>
    </row>
    <row r="27677" spans="15:15" x14ac:dyDescent="0.3">
      <c r="O27677" s="5"/>
    </row>
    <row r="27678" spans="15:15" x14ac:dyDescent="0.3">
      <c r="O27678" s="5"/>
    </row>
    <row r="27679" spans="15:15" x14ac:dyDescent="0.3">
      <c r="O27679" s="5"/>
    </row>
    <row r="27680" spans="15:15" x14ac:dyDescent="0.3">
      <c r="O27680" s="5"/>
    </row>
    <row r="27681" spans="15:15" x14ac:dyDescent="0.3">
      <c r="O27681" s="5"/>
    </row>
    <row r="27682" spans="15:15" x14ac:dyDescent="0.3">
      <c r="O27682" s="5"/>
    </row>
    <row r="27683" spans="15:15" x14ac:dyDescent="0.3">
      <c r="O27683" s="5"/>
    </row>
    <row r="27684" spans="15:15" x14ac:dyDescent="0.3">
      <c r="O27684" s="5"/>
    </row>
    <row r="27685" spans="15:15" x14ac:dyDescent="0.3">
      <c r="O27685" s="5"/>
    </row>
    <row r="27686" spans="15:15" x14ac:dyDescent="0.3">
      <c r="O27686" s="5"/>
    </row>
    <row r="27687" spans="15:15" x14ac:dyDescent="0.3">
      <c r="O27687" s="5"/>
    </row>
    <row r="27688" spans="15:15" x14ac:dyDescent="0.3">
      <c r="O27688" s="5"/>
    </row>
    <row r="27689" spans="15:15" x14ac:dyDescent="0.3">
      <c r="O27689" s="5"/>
    </row>
    <row r="27690" spans="15:15" x14ac:dyDescent="0.3">
      <c r="O27690" s="5"/>
    </row>
    <row r="27691" spans="15:15" x14ac:dyDescent="0.3">
      <c r="O27691" s="5"/>
    </row>
    <row r="27692" spans="15:15" x14ac:dyDescent="0.3">
      <c r="O27692" s="5"/>
    </row>
    <row r="27693" spans="15:15" x14ac:dyDescent="0.3">
      <c r="O27693" s="5"/>
    </row>
    <row r="27694" spans="15:15" x14ac:dyDescent="0.3">
      <c r="O27694" s="5"/>
    </row>
    <row r="27695" spans="15:15" x14ac:dyDescent="0.3">
      <c r="O27695" s="5"/>
    </row>
    <row r="27696" spans="15:15" x14ac:dyDescent="0.3">
      <c r="O27696" s="5"/>
    </row>
    <row r="27697" spans="15:15" x14ac:dyDescent="0.3">
      <c r="O27697" s="5"/>
    </row>
    <row r="27698" spans="15:15" x14ac:dyDescent="0.3">
      <c r="O27698" s="5"/>
    </row>
    <row r="27699" spans="15:15" x14ac:dyDescent="0.3">
      <c r="O27699" s="5"/>
    </row>
    <row r="27700" spans="15:15" x14ac:dyDescent="0.3">
      <c r="O27700" s="5"/>
    </row>
    <row r="27701" spans="15:15" x14ac:dyDescent="0.3">
      <c r="O27701" s="5"/>
    </row>
    <row r="27702" spans="15:15" x14ac:dyDescent="0.3">
      <c r="O27702" s="5"/>
    </row>
    <row r="27703" spans="15:15" x14ac:dyDescent="0.3">
      <c r="O27703" s="5"/>
    </row>
    <row r="27704" spans="15:15" x14ac:dyDescent="0.3">
      <c r="O27704" s="5"/>
    </row>
    <row r="27705" spans="15:15" x14ac:dyDescent="0.3">
      <c r="O27705" s="5"/>
    </row>
    <row r="27706" spans="15:15" x14ac:dyDescent="0.3">
      <c r="O27706" s="5"/>
    </row>
    <row r="27707" spans="15:15" x14ac:dyDescent="0.3">
      <c r="O27707" s="5"/>
    </row>
    <row r="27708" spans="15:15" x14ac:dyDescent="0.3">
      <c r="O27708" s="5"/>
    </row>
    <row r="27709" spans="15:15" x14ac:dyDescent="0.3">
      <c r="O27709" s="5"/>
    </row>
    <row r="27710" spans="15:15" x14ac:dyDescent="0.3">
      <c r="O27710" s="5"/>
    </row>
    <row r="27711" spans="15:15" x14ac:dyDescent="0.3">
      <c r="O27711" s="5"/>
    </row>
    <row r="27712" spans="15:15" x14ac:dyDescent="0.3">
      <c r="O27712" s="5"/>
    </row>
    <row r="27713" spans="15:15" x14ac:dyDescent="0.3">
      <c r="O27713" s="5"/>
    </row>
    <row r="27714" spans="15:15" x14ac:dyDescent="0.3">
      <c r="O27714" s="5"/>
    </row>
    <row r="27715" spans="15:15" x14ac:dyDescent="0.3">
      <c r="O27715" s="5"/>
    </row>
    <row r="27716" spans="15:15" x14ac:dyDescent="0.3">
      <c r="O27716" s="5"/>
    </row>
    <row r="27717" spans="15:15" x14ac:dyDescent="0.3">
      <c r="O27717" s="5"/>
    </row>
    <row r="27718" spans="15:15" x14ac:dyDescent="0.3">
      <c r="O27718" s="5"/>
    </row>
    <row r="27719" spans="15:15" x14ac:dyDescent="0.3">
      <c r="O27719" s="5"/>
    </row>
    <row r="27720" spans="15:15" x14ac:dyDescent="0.3">
      <c r="O27720" s="5"/>
    </row>
    <row r="27721" spans="15:15" x14ac:dyDescent="0.3">
      <c r="O27721" s="5"/>
    </row>
    <row r="27722" spans="15:15" x14ac:dyDescent="0.3">
      <c r="O27722" s="5"/>
    </row>
    <row r="27723" spans="15:15" x14ac:dyDescent="0.3">
      <c r="O27723" s="5"/>
    </row>
    <row r="27724" spans="15:15" x14ac:dyDescent="0.3">
      <c r="O27724" s="5"/>
    </row>
    <row r="27725" spans="15:15" x14ac:dyDescent="0.3">
      <c r="O27725" s="5"/>
    </row>
    <row r="27726" spans="15:15" x14ac:dyDescent="0.3">
      <c r="O27726" s="5"/>
    </row>
    <row r="27727" spans="15:15" x14ac:dyDescent="0.3">
      <c r="O27727" s="5"/>
    </row>
    <row r="27728" spans="15:15" x14ac:dyDescent="0.3">
      <c r="O27728" s="5"/>
    </row>
    <row r="27729" spans="15:15" x14ac:dyDescent="0.3">
      <c r="O27729" s="5"/>
    </row>
    <row r="27730" spans="15:15" x14ac:dyDescent="0.3">
      <c r="O27730" s="5"/>
    </row>
    <row r="27731" spans="15:15" x14ac:dyDescent="0.3">
      <c r="O27731" s="5"/>
    </row>
    <row r="27732" spans="15:15" x14ac:dyDescent="0.3">
      <c r="O27732" s="5"/>
    </row>
    <row r="27733" spans="15:15" x14ac:dyDescent="0.3">
      <c r="O27733" s="5"/>
    </row>
    <row r="27734" spans="15:15" x14ac:dyDescent="0.3">
      <c r="O27734" s="5"/>
    </row>
    <row r="27735" spans="15:15" x14ac:dyDescent="0.3">
      <c r="O27735" s="5"/>
    </row>
    <row r="27736" spans="15:15" x14ac:dyDescent="0.3">
      <c r="O27736" s="5"/>
    </row>
    <row r="27737" spans="15:15" x14ac:dyDescent="0.3">
      <c r="O27737" s="5"/>
    </row>
    <row r="27738" spans="15:15" x14ac:dyDescent="0.3">
      <c r="O27738" s="5"/>
    </row>
    <row r="27739" spans="15:15" x14ac:dyDescent="0.3">
      <c r="O27739" s="5"/>
    </row>
    <row r="27740" spans="15:15" x14ac:dyDescent="0.3">
      <c r="O27740" s="5"/>
    </row>
    <row r="27741" spans="15:15" x14ac:dyDescent="0.3">
      <c r="O27741" s="5"/>
    </row>
    <row r="27742" spans="15:15" x14ac:dyDescent="0.3">
      <c r="O27742" s="5"/>
    </row>
    <row r="27743" spans="15:15" x14ac:dyDescent="0.3">
      <c r="O27743" s="5"/>
    </row>
    <row r="27744" spans="15:15" x14ac:dyDescent="0.3">
      <c r="O27744" s="5"/>
    </row>
    <row r="27745" spans="15:15" x14ac:dyDescent="0.3">
      <c r="O27745" s="5"/>
    </row>
    <row r="27746" spans="15:15" x14ac:dyDescent="0.3">
      <c r="O27746" s="5"/>
    </row>
    <row r="27747" spans="15:15" x14ac:dyDescent="0.3">
      <c r="O27747" s="5"/>
    </row>
    <row r="27748" spans="15:15" x14ac:dyDescent="0.3">
      <c r="O27748" s="5"/>
    </row>
    <row r="27749" spans="15:15" x14ac:dyDescent="0.3">
      <c r="O27749" s="5"/>
    </row>
    <row r="27750" spans="15:15" x14ac:dyDescent="0.3">
      <c r="O27750" s="5"/>
    </row>
    <row r="27751" spans="15:15" x14ac:dyDescent="0.3">
      <c r="O27751" s="5"/>
    </row>
    <row r="27752" spans="15:15" x14ac:dyDescent="0.3">
      <c r="O27752" s="5"/>
    </row>
    <row r="27753" spans="15:15" x14ac:dyDescent="0.3">
      <c r="O27753" s="5"/>
    </row>
    <row r="27754" spans="15:15" x14ac:dyDescent="0.3">
      <c r="O27754" s="5"/>
    </row>
    <row r="27755" spans="15:15" x14ac:dyDescent="0.3">
      <c r="O27755" s="5"/>
    </row>
    <row r="27756" spans="15:15" x14ac:dyDescent="0.3">
      <c r="O27756" s="5"/>
    </row>
    <row r="27757" spans="15:15" x14ac:dyDescent="0.3">
      <c r="O27757" s="5"/>
    </row>
    <row r="27758" spans="15:15" x14ac:dyDescent="0.3">
      <c r="O27758" s="5"/>
    </row>
    <row r="27759" spans="15:15" x14ac:dyDescent="0.3">
      <c r="O27759" s="5"/>
    </row>
    <row r="27760" spans="15:15" x14ac:dyDescent="0.3">
      <c r="O27760" s="5"/>
    </row>
    <row r="27761" spans="15:15" x14ac:dyDescent="0.3">
      <c r="O27761" s="5"/>
    </row>
    <row r="27762" spans="15:15" x14ac:dyDescent="0.3">
      <c r="O27762" s="5"/>
    </row>
    <row r="27763" spans="15:15" x14ac:dyDescent="0.3">
      <c r="O27763" s="5"/>
    </row>
    <row r="27764" spans="15:15" x14ac:dyDescent="0.3">
      <c r="O27764" s="5"/>
    </row>
    <row r="27765" spans="15:15" x14ac:dyDescent="0.3">
      <c r="O27765" s="5"/>
    </row>
    <row r="27766" spans="15:15" x14ac:dyDescent="0.3">
      <c r="O27766" s="5"/>
    </row>
    <row r="27767" spans="15:15" x14ac:dyDescent="0.3">
      <c r="O27767" s="5"/>
    </row>
    <row r="27768" spans="15:15" x14ac:dyDescent="0.3">
      <c r="O27768" s="5"/>
    </row>
    <row r="27769" spans="15:15" x14ac:dyDescent="0.3">
      <c r="O27769" s="5"/>
    </row>
    <row r="27770" spans="15:15" x14ac:dyDescent="0.3">
      <c r="O27770" s="5"/>
    </row>
    <row r="27771" spans="15:15" x14ac:dyDescent="0.3">
      <c r="O27771" s="5"/>
    </row>
    <row r="27772" spans="15:15" x14ac:dyDescent="0.3">
      <c r="O27772" s="5"/>
    </row>
    <row r="27773" spans="15:15" x14ac:dyDescent="0.3">
      <c r="O27773" s="5"/>
    </row>
    <row r="27774" spans="15:15" x14ac:dyDescent="0.3">
      <c r="O27774" s="5"/>
    </row>
    <row r="27775" spans="15:15" x14ac:dyDescent="0.3">
      <c r="O27775" s="5"/>
    </row>
    <row r="27776" spans="15:15" x14ac:dyDescent="0.3">
      <c r="O27776" s="5"/>
    </row>
    <row r="27777" spans="15:15" x14ac:dyDescent="0.3">
      <c r="O27777" s="5"/>
    </row>
    <row r="27778" spans="15:15" x14ac:dyDescent="0.3">
      <c r="O27778" s="5"/>
    </row>
    <row r="27779" spans="15:15" x14ac:dyDescent="0.3">
      <c r="O27779" s="5"/>
    </row>
    <row r="27780" spans="15:15" x14ac:dyDescent="0.3">
      <c r="O27780" s="5"/>
    </row>
    <row r="27781" spans="15:15" x14ac:dyDescent="0.3">
      <c r="O27781" s="5"/>
    </row>
    <row r="27782" spans="15:15" x14ac:dyDescent="0.3">
      <c r="O27782" s="5"/>
    </row>
    <row r="27783" spans="15:15" x14ac:dyDescent="0.3">
      <c r="O27783" s="5"/>
    </row>
    <row r="27784" spans="15:15" x14ac:dyDescent="0.3">
      <c r="O27784" s="5"/>
    </row>
    <row r="27785" spans="15:15" x14ac:dyDescent="0.3">
      <c r="O27785" s="5"/>
    </row>
    <row r="27786" spans="15:15" x14ac:dyDescent="0.3">
      <c r="O27786" s="5"/>
    </row>
    <row r="27787" spans="15:15" x14ac:dyDescent="0.3">
      <c r="O27787" s="5"/>
    </row>
    <row r="27788" spans="15:15" x14ac:dyDescent="0.3">
      <c r="O27788" s="5"/>
    </row>
    <row r="27789" spans="15:15" x14ac:dyDescent="0.3">
      <c r="O27789" s="5"/>
    </row>
    <row r="27790" spans="15:15" x14ac:dyDescent="0.3">
      <c r="O27790" s="5"/>
    </row>
    <row r="27791" spans="15:15" x14ac:dyDescent="0.3">
      <c r="O27791" s="5"/>
    </row>
    <row r="27792" spans="15:15" x14ac:dyDescent="0.3">
      <c r="O27792" s="5"/>
    </row>
    <row r="27793" spans="15:15" x14ac:dyDescent="0.3">
      <c r="O27793" s="5"/>
    </row>
    <row r="27794" spans="15:15" x14ac:dyDescent="0.3">
      <c r="O27794" s="5"/>
    </row>
    <row r="27795" spans="15:15" x14ac:dyDescent="0.3">
      <c r="O27795" s="5"/>
    </row>
    <row r="27796" spans="15:15" x14ac:dyDescent="0.3">
      <c r="O27796" s="5"/>
    </row>
    <row r="27797" spans="15:15" x14ac:dyDescent="0.3">
      <c r="O27797" s="5"/>
    </row>
    <row r="27798" spans="15:15" x14ac:dyDescent="0.3">
      <c r="O27798" s="5"/>
    </row>
    <row r="27799" spans="15:15" x14ac:dyDescent="0.3">
      <c r="O27799" s="5"/>
    </row>
    <row r="27800" spans="15:15" x14ac:dyDescent="0.3">
      <c r="O27800" s="5"/>
    </row>
    <row r="27801" spans="15:15" x14ac:dyDescent="0.3">
      <c r="O27801" s="5"/>
    </row>
    <row r="27802" spans="15:15" x14ac:dyDescent="0.3">
      <c r="O27802" s="5"/>
    </row>
    <row r="27803" spans="15:15" x14ac:dyDescent="0.3">
      <c r="O27803" s="5"/>
    </row>
    <row r="27804" spans="15:15" x14ac:dyDescent="0.3">
      <c r="O27804" s="5"/>
    </row>
    <row r="27805" spans="15:15" x14ac:dyDescent="0.3">
      <c r="O27805" s="5"/>
    </row>
    <row r="27806" spans="15:15" x14ac:dyDescent="0.3">
      <c r="O27806" s="5"/>
    </row>
    <row r="27807" spans="15:15" x14ac:dyDescent="0.3">
      <c r="O27807" s="5"/>
    </row>
    <row r="27808" spans="15:15" x14ac:dyDescent="0.3">
      <c r="O27808" s="5"/>
    </row>
    <row r="27809" spans="15:15" x14ac:dyDescent="0.3">
      <c r="O27809" s="5"/>
    </row>
    <row r="27810" spans="15:15" x14ac:dyDescent="0.3">
      <c r="O27810" s="5"/>
    </row>
    <row r="27811" spans="15:15" x14ac:dyDescent="0.3">
      <c r="O27811" s="5"/>
    </row>
    <row r="27812" spans="15:15" x14ac:dyDescent="0.3">
      <c r="O27812" s="5"/>
    </row>
    <row r="27813" spans="15:15" x14ac:dyDescent="0.3">
      <c r="O27813" s="5"/>
    </row>
    <row r="27814" spans="15:15" x14ac:dyDescent="0.3">
      <c r="O27814" s="5"/>
    </row>
    <row r="27815" spans="15:15" x14ac:dyDescent="0.3">
      <c r="O27815" s="5"/>
    </row>
    <row r="27816" spans="15:15" x14ac:dyDescent="0.3">
      <c r="O27816" s="5"/>
    </row>
    <row r="27817" spans="15:15" x14ac:dyDescent="0.3">
      <c r="O27817" s="5"/>
    </row>
    <row r="27818" spans="15:15" x14ac:dyDescent="0.3">
      <c r="O27818" s="5"/>
    </row>
    <row r="27819" spans="15:15" x14ac:dyDescent="0.3">
      <c r="O27819" s="5"/>
    </row>
    <row r="27820" spans="15:15" x14ac:dyDescent="0.3">
      <c r="O27820" s="5"/>
    </row>
    <row r="27821" spans="15:15" x14ac:dyDescent="0.3">
      <c r="O27821" s="5"/>
    </row>
    <row r="27822" spans="15:15" x14ac:dyDescent="0.3">
      <c r="O27822" s="5"/>
    </row>
    <row r="27823" spans="15:15" x14ac:dyDescent="0.3">
      <c r="O27823" s="5"/>
    </row>
    <row r="27824" spans="15:15" x14ac:dyDescent="0.3">
      <c r="O27824" s="5"/>
    </row>
    <row r="27825" spans="15:15" x14ac:dyDescent="0.3">
      <c r="O27825" s="5"/>
    </row>
    <row r="27826" spans="15:15" x14ac:dyDescent="0.3">
      <c r="O27826" s="5"/>
    </row>
    <row r="27827" spans="15:15" x14ac:dyDescent="0.3">
      <c r="O27827" s="5"/>
    </row>
    <row r="27828" spans="15:15" x14ac:dyDescent="0.3">
      <c r="O27828" s="5"/>
    </row>
    <row r="27829" spans="15:15" x14ac:dyDescent="0.3">
      <c r="O27829" s="5"/>
    </row>
    <row r="27830" spans="15:15" x14ac:dyDescent="0.3">
      <c r="O27830" s="5"/>
    </row>
    <row r="27831" spans="15:15" x14ac:dyDescent="0.3">
      <c r="O27831" s="5"/>
    </row>
    <row r="27832" spans="15:15" x14ac:dyDescent="0.3">
      <c r="O27832" s="5"/>
    </row>
    <row r="27833" spans="15:15" x14ac:dyDescent="0.3">
      <c r="O27833" s="5"/>
    </row>
    <row r="27834" spans="15:15" x14ac:dyDescent="0.3">
      <c r="O27834" s="5"/>
    </row>
    <row r="27835" spans="15:15" x14ac:dyDescent="0.3">
      <c r="O27835" s="5"/>
    </row>
    <row r="27836" spans="15:15" x14ac:dyDescent="0.3">
      <c r="O27836" s="5"/>
    </row>
    <row r="27837" spans="15:15" x14ac:dyDescent="0.3">
      <c r="O27837" s="5"/>
    </row>
    <row r="27838" spans="15:15" x14ac:dyDescent="0.3">
      <c r="O27838" s="5"/>
    </row>
    <row r="27839" spans="15:15" x14ac:dyDescent="0.3">
      <c r="O27839" s="5"/>
    </row>
    <row r="27840" spans="15:15" x14ac:dyDescent="0.3">
      <c r="O27840" s="5"/>
    </row>
    <row r="27841" spans="15:15" x14ac:dyDescent="0.3">
      <c r="O27841" s="5"/>
    </row>
    <row r="27842" spans="15:15" x14ac:dyDescent="0.3">
      <c r="O27842" s="5"/>
    </row>
    <row r="27843" spans="15:15" x14ac:dyDescent="0.3">
      <c r="O27843" s="5"/>
    </row>
    <row r="27844" spans="15:15" x14ac:dyDescent="0.3">
      <c r="O27844" s="5"/>
    </row>
    <row r="27845" spans="15:15" x14ac:dyDescent="0.3">
      <c r="O27845" s="5"/>
    </row>
    <row r="27846" spans="15:15" x14ac:dyDescent="0.3">
      <c r="O27846" s="5"/>
    </row>
    <row r="27847" spans="15:15" x14ac:dyDescent="0.3">
      <c r="O27847" s="5"/>
    </row>
    <row r="27848" spans="15:15" x14ac:dyDescent="0.3">
      <c r="O27848" s="5"/>
    </row>
    <row r="27849" spans="15:15" x14ac:dyDescent="0.3">
      <c r="O27849" s="5"/>
    </row>
    <row r="27850" spans="15:15" x14ac:dyDescent="0.3">
      <c r="O27850" s="5"/>
    </row>
    <row r="27851" spans="15:15" x14ac:dyDescent="0.3">
      <c r="O27851" s="5"/>
    </row>
    <row r="27852" spans="15:15" x14ac:dyDescent="0.3">
      <c r="O27852" s="5"/>
    </row>
    <row r="27853" spans="15:15" x14ac:dyDescent="0.3">
      <c r="O27853" s="5"/>
    </row>
    <row r="27854" spans="15:15" x14ac:dyDescent="0.3">
      <c r="O27854" s="5"/>
    </row>
    <row r="27855" spans="15:15" x14ac:dyDescent="0.3">
      <c r="O27855" s="5"/>
    </row>
    <row r="27856" spans="15:15" x14ac:dyDescent="0.3">
      <c r="O27856" s="5"/>
    </row>
    <row r="27857" spans="15:15" x14ac:dyDescent="0.3">
      <c r="O27857" s="5"/>
    </row>
    <row r="27858" spans="15:15" x14ac:dyDescent="0.3">
      <c r="O27858" s="5"/>
    </row>
    <row r="27859" spans="15:15" x14ac:dyDescent="0.3">
      <c r="O27859" s="5"/>
    </row>
    <row r="27860" spans="15:15" x14ac:dyDescent="0.3">
      <c r="O27860" s="5"/>
    </row>
    <row r="27861" spans="15:15" x14ac:dyDescent="0.3">
      <c r="O27861" s="5"/>
    </row>
    <row r="27862" spans="15:15" x14ac:dyDescent="0.3">
      <c r="O27862" s="5"/>
    </row>
    <row r="27863" spans="15:15" x14ac:dyDescent="0.3">
      <c r="O27863" s="5"/>
    </row>
    <row r="27864" spans="15:15" x14ac:dyDescent="0.3">
      <c r="O27864" s="5"/>
    </row>
    <row r="27865" spans="15:15" x14ac:dyDescent="0.3">
      <c r="O27865" s="5"/>
    </row>
    <row r="27866" spans="15:15" x14ac:dyDescent="0.3">
      <c r="O27866" s="5"/>
    </row>
    <row r="27867" spans="15:15" x14ac:dyDescent="0.3">
      <c r="O27867" s="5"/>
    </row>
    <row r="27868" spans="15:15" x14ac:dyDescent="0.3">
      <c r="O27868" s="5"/>
    </row>
    <row r="27869" spans="15:15" x14ac:dyDescent="0.3">
      <c r="O27869" s="5"/>
    </row>
    <row r="27870" spans="15:15" x14ac:dyDescent="0.3">
      <c r="O27870" s="5"/>
    </row>
    <row r="27871" spans="15:15" x14ac:dyDescent="0.3">
      <c r="O27871" s="5"/>
    </row>
    <row r="27872" spans="15:15" x14ac:dyDescent="0.3">
      <c r="O27872" s="5"/>
    </row>
    <row r="27873" spans="15:15" x14ac:dyDescent="0.3">
      <c r="O27873" s="5"/>
    </row>
    <row r="27874" spans="15:15" x14ac:dyDescent="0.3">
      <c r="O27874" s="5"/>
    </row>
    <row r="27875" spans="15:15" x14ac:dyDescent="0.3">
      <c r="O27875" s="5"/>
    </row>
    <row r="27876" spans="15:15" x14ac:dyDescent="0.3">
      <c r="O27876" s="5"/>
    </row>
    <row r="27877" spans="15:15" x14ac:dyDescent="0.3">
      <c r="O27877" s="5"/>
    </row>
    <row r="27878" spans="15:15" x14ac:dyDescent="0.3">
      <c r="O27878" s="5"/>
    </row>
    <row r="27879" spans="15:15" x14ac:dyDescent="0.3">
      <c r="O27879" s="5"/>
    </row>
    <row r="27880" spans="15:15" x14ac:dyDescent="0.3">
      <c r="O27880" s="5"/>
    </row>
    <row r="27881" spans="15:15" x14ac:dyDescent="0.3">
      <c r="O27881" s="5"/>
    </row>
    <row r="27882" spans="15:15" x14ac:dyDescent="0.3">
      <c r="O27882" s="5"/>
    </row>
    <row r="27883" spans="15:15" x14ac:dyDescent="0.3">
      <c r="O27883" s="5"/>
    </row>
    <row r="27884" spans="15:15" x14ac:dyDescent="0.3">
      <c r="O27884" s="5"/>
    </row>
    <row r="27885" spans="15:15" x14ac:dyDescent="0.3">
      <c r="O27885" s="5"/>
    </row>
    <row r="27886" spans="15:15" x14ac:dyDescent="0.3">
      <c r="O27886" s="5"/>
    </row>
    <row r="27887" spans="15:15" x14ac:dyDescent="0.3">
      <c r="O27887" s="5"/>
    </row>
    <row r="27888" spans="15:15" x14ac:dyDescent="0.3">
      <c r="O27888" s="5"/>
    </row>
    <row r="27889" spans="15:15" x14ac:dyDescent="0.3">
      <c r="O27889" s="5"/>
    </row>
    <row r="27890" spans="15:15" x14ac:dyDescent="0.3">
      <c r="O27890" s="5"/>
    </row>
    <row r="27891" spans="15:15" x14ac:dyDescent="0.3">
      <c r="O27891" s="5"/>
    </row>
    <row r="27892" spans="15:15" x14ac:dyDescent="0.3">
      <c r="O27892" s="5"/>
    </row>
    <row r="27893" spans="15:15" x14ac:dyDescent="0.3">
      <c r="O27893" s="5"/>
    </row>
    <row r="27894" spans="15:15" x14ac:dyDescent="0.3">
      <c r="O27894" s="5"/>
    </row>
    <row r="27895" spans="15:15" x14ac:dyDescent="0.3">
      <c r="O27895" s="5"/>
    </row>
    <row r="27896" spans="15:15" x14ac:dyDescent="0.3">
      <c r="O27896" s="5"/>
    </row>
    <row r="27897" spans="15:15" x14ac:dyDescent="0.3">
      <c r="O27897" s="5"/>
    </row>
    <row r="27898" spans="15:15" x14ac:dyDescent="0.3">
      <c r="O27898" s="5"/>
    </row>
    <row r="27899" spans="15:15" x14ac:dyDescent="0.3">
      <c r="O27899" s="5"/>
    </row>
    <row r="27900" spans="15:15" x14ac:dyDescent="0.3">
      <c r="O27900" s="5"/>
    </row>
    <row r="27901" spans="15:15" x14ac:dyDescent="0.3">
      <c r="O27901" s="5"/>
    </row>
    <row r="27902" spans="15:15" x14ac:dyDescent="0.3">
      <c r="O27902" s="5"/>
    </row>
    <row r="27903" spans="15:15" x14ac:dyDescent="0.3">
      <c r="O27903" s="5"/>
    </row>
    <row r="27904" spans="15:15" x14ac:dyDescent="0.3">
      <c r="O27904" s="5"/>
    </row>
    <row r="27905" spans="15:15" x14ac:dyDescent="0.3">
      <c r="O27905" s="5"/>
    </row>
    <row r="27906" spans="15:15" x14ac:dyDescent="0.3">
      <c r="O27906" s="5"/>
    </row>
    <row r="27907" spans="15:15" x14ac:dyDescent="0.3">
      <c r="O27907" s="5"/>
    </row>
    <row r="27908" spans="15:15" x14ac:dyDescent="0.3">
      <c r="O27908" s="5"/>
    </row>
    <row r="27909" spans="15:15" x14ac:dyDescent="0.3">
      <c r="O27909" s="5"/>
    </row>
    <row r="27910" spans="15:15" x14ac:dyDescent="0.3">
      <c r="O27910" s="5"/>
    </row>
    <row r="27911" spans="15:15" x14ac:dyDescent="0.3">
      <c r="O27911" s="5"/>
    </row>
    <row r="27912" spans="15:15" x14ac:dyDescent="0.3">
      <c r="O27912" s="5"/>
    </row>
    <row r="27913" spans="15:15" x14ac:dyDescent="0.3">
      <c r="O27913" s="5"/>
    </row>
    <row r="27914" spans="15:15" x14ac:dyDescent="0.3">
      <c r="O27914" s="5"/>
    </row>
    <row r="27915" spans="15:15" x14ac:dyDescent="0.3">
      <c r="O27915" s="5"/>
    </row>
    <row r="27916" spans="15:15" x14ac:dyDescent="0.3">
      <c r="O27916" s="5"/>
    </row>
    <row r="27917" spans="15:15" x14ac:dyDescent="0.3">
      <c r="O27917" s="5"/>
    </row>
    <row r="27918" spans="15:15" x14ac:dyDescent="0.3">
      <c r="O27918" s="5"/>
    </row>
    <row r="27919" spans="15:15" x14ac:dyDescent="0.3">
      <c r="O27919" s="5"/>
    </row>
    <row r="27920" spans="15:15" x14ac:dyDescent="0.3">
      <c r="O27920" s="5"/>
    </row>
    <row r="27921" spans="15:15" x14ac:dyDescent="0.3">
      <c r="O27921" s="5"/>
    </row>
    <row r="27922" spans="15:15" x14ac:dyDescent="0.3">
      <c r="O27922" s="5"/>
    </row>
    <row r="27923" spans="15:15" x14ac:dyDescent="0.3">
      <c r="O27923" s="5"/>
    </row>
    <row r="27924" spans="15:15" x14ac:dyDescent="0.3">
      <c r="O27924" s="5"/>
    </row>
    <row r="27925" spans="15:15" x14ac:dyDescent="0.3">
      <c r="O27925" s="5"/>
    </row>
    <row r="27926" spans="15:15" x14ac:dyDescent="0.3">
      <c r="O27926" s="5"/>
    </row>
    <row r="27927" spans="15:15" x14ac:dyDescent="0.3">
      <c r="O27927" s="5"/>
    </row>
    <row r="27928" spans="15:15" x14ac:dyDescent="0.3">
      <c r="O27928" s="5"/>
    </row>
    <row r="27929" spans="15:15" x14ac:dyDescent="0.3">
      <c r="O27929" s="5"/>
    </row>
    <row r="27930" spans="15:15" x14ac:dyDescent="0.3">
      <c r="O27930" s="5"/>
    </row>
    <row r="27931" spans="15:15" x14ac:dyDescent="0.3">
      <c r="O27931" s="5"/>
    </row>
    <row r="27932" spans="15:15" x14ac:dyDescent="0.3">
      <c r="O27932" s="5"/>
    </row>
    <row r="27933" spans="15:15" x14ac:dyDescent="0.3">
      <c r="O27933" s="5"/>
    </row>
    <row r="27934" spans="15:15" x14ac:dyDescent="0.3">
      <c r="O27934" s="5"/>
    </row>
    <row r="27935" spans="15:15" x14ac:dyDescent="0.3">
      <c r="O27935" s="5"/>
    </row>
    <row r="27936" spans="15:15" x14ac:dyDescent="0.3">
      <c r="O27936" s="5"/>
    </row>
    <row r="27937" spans="15:15" x14ac:dyDescent="0.3">
      <c r="O27937" s="5"/>
    </row>
    <row r="27938" spans="15:15" x14ac:dyDescent="0.3">
      <c r="O27938" s="5"/>
    </row>
    <row r="27939" spans="15:15" x14ac:dyDescent="0.3">
      <c r="O27939" s="5"/>
    </row>
    <row r="27940" spans="15:15" x14ac:dyDescent="0.3">
      <c r="O27940" s="5"/>
    </row>
    <row r="27941" spans="15:15" x14ac:dyDescent="0.3">
      <c r="O27941" s="5"/>
    </row>
    <row r="27942" spans="15:15" x14ac:dyDescent="0.3">
      <c r="O27942" s="5"/>
    </row>
    <row r="27943" spans="15:15" x14ac:dyDescent="0.3">
      <c r="O27943" s="5"/>
    </row>
    <row r="27944" spans="15:15" x14ac:dyDescent="0.3">
      <c r="O27944" s="5"/>
    </row>
    <row r="27945" spans="15:15" x14ac:dyDescent="0.3">
      <c r="O27945" s="5"/>
    </row>
    <row r="27946" spans="15:15" x14ac:dyDescent="0.3">
      <c r="O27946" s="5"/>
    </row>
    <row r="27947" spans="15:15" x14ac:dyDescent="0.3">
      <c r="O27947" s="5"/>
    </row>
    <row r="27948" spans="15:15" x14ac:dyDescent="0.3">
      <c r="O27948" s="5"/>
    </row>
    <row r="27949" spans="15:15" x14ac:dyDescent="0.3">
      <c r="O27949" s="5"/>
    </row>
    <row r="27950" spans="15:15" x14ac:dyDescent="0.3">
      <c r="O27950" s="5"/>
    </row>
    <row r="27951" spans="15:15" x14ac:dyDescent="0.3">
      <c r="O27951" s="5"/>
    </row>
    <row r="27952" spans="15:15" x14ac:dyDescent="0.3">
      <c r="O27952" s="5"/>
    </row>
    <row r="27953" spans="15:15" x14ac:dyDescent="0.3">
      <c r="O27953" s="5"/>
    </row>
    <row r="27954" spans="15:15" x14ac:dyDescent="0.3">
      <c r="O27954" s="5"/>
    </row>
    <row r="27955" spans="15:15" x14ac:dyDescent="0.3">
      <c r="O27955" s="5"/>
    </row>
    <row r="27956" spans="15:15" x14ac:dyDescent="0.3">
      <c r="O27956" s="5"/>
    </row>
    <row r="27957" spans="15:15" x14ac:dyDescent="0.3">
      <c r="O27957" s="5"/>
    </row>
    <row r="27958" spans="15:15" x14ac:dyDescent="0.3">
      <c r="O27958" s="5"/>
    </row>
    <row r="27959" spans="15:15" x14ac:dyDescent="0.3">
      <c r="O27959" s="5"/>
    </row>
    <row r="27960" spans="15:15" x14ac:dyDescent="0.3">
      <c r="O27960" s="5"/>
    </row>
    <row r="27961" spans="15:15" x14ac:dyDescent="0.3">
      <c r="O27961" s="5"/>
    </row>
    <row r="27962" spans="15:15" x14ac:dyDescent="0.3">
      <c r="O27962" s="5"/>
    </row>
    <row r="27963" spans="15:15" x14ac:dyDescent="0.3">
      <c r="O27963" s="5"/>
    </row>
    <row r="27964" spans="15:15" x14ac:dyDescent="0.3">
      <c r="O27964" s="5"/>
    </row>
    <row r="27965" spans="15:15" x14ac:dyDescent="0.3">
      <c r="O27965" s="5"/>
    </row>
    <row r="27966" spans="15:15" x14ac:dyDescent="0.3">
      <c r="O27966" s="5"/>
    </row>
    <row r="27967" spans="15:15" x14ac:dyDescent="0.3">
      <c r="O27967" s="5"/>
    </row>
    <row r="27968" spans="15:15" x14ac:dyDescent="0.3">
      <c r="O27968" s="5"/>
    </row>
    <row r="27969" spans="15:15" x14ac:dyDescent="0.3">
      <c r="O27969" s="5"/>
    </row>
    <row r="27970" spans="15:15" x14ac:dyDescent="0.3">
      <c r="O27970" s="5"/>
    </row>
    <row r="27971" spans="15:15" x14ac:dyDescent="0.3">
      <c r="O27971" s="5"/>
    </row>
    <row r="27972" spans="15:15" x14ac:dyDescent="0.3">
      <c r="O27972" s="5"/>
    </row>
    <row r="27973" spans="15:15" x14ac:dyDescent="0.3">
      <c r="O27973" s="5"/>
    </row>
    <row r="27974" spans="15:15" x14ac:dyDescent="0.3">
      <c r="O27974" s="5"/>
    </row>
    <row r="27975" spans="15:15" x14ac:dyDescent="0.3">
      <c r="O27975" s="5"/>
    </row>
    <row r="27976" spans="15:15" x14ac:dyDescent="0.3">
      <c r="O27976" s="5"/>
    </row>
    <row r="27977" spans="15:15" x14ac:dyDescent="0.3">
      <c r="O27977" s="5"/>
    </row>
    <row r="27978" spans="15:15" x14ac:dyDescent="0.3">
      <c r="O27978" s="5"/>
    </row>
    <row r="27979" spans="15:15" x14ac:dyDescent="0.3">
      <c r="O27979" s="5"/>
    </row>
    <row r="27980" spans="15:15" x14ac:dyDescent="0.3">
      <c r="O27980" s="5"/>
    </row>
    <row r="27981" spans="15:15" x14ac:dyDescent="0.3">
      <c r="O27981" s="5"/>
    </row>
    <row r="27982" spans="15:15" x14ac:dyDescent="0.3">
      <c r="O27982" s="5"/>
    </row>
    <row r="27983" spans="15:15" x14ac:dyDescent="0.3">
      <c r="O27983" s="5"/>
    </row>
    <row r="27984" spans="15:15" x14ac:dyDescent="0.3">
      <c r="O27984" s="5"/>
    </row>
    <row r="27985" spans="15:15" x14ac:dyDescent="0.3">
      <c r="O27985" s="5"/>
    </row>
    <row r="27986" spans="15:15" x14ac:dyDescent="0.3">
      <c r="O27986" s="5"/>
    </row>
    <row r="27987" spans="15:15" x14ac:dyDescent="0.3">
      <c r="O27987" s="5"/>
    </row>
    <row r="27988" spans="15:15" x14ac:dyDescent="0.3">
      <c r="O27988" s="5"/>
    </row>
    <row r="27989" spans="15:15" x14ac:dyDescent="0.3">
      <c r="O27989" s="5"/>
    </row>
    <row r="27990" spans="15:15" x14ac:dyDescent="0.3">
      <c r="O27990" s="5"/>
    </row>
    <row r="27991" spans="15:15" x14ac:dyDescent="0.3">
      <c r="O27991" s="5"/>
    </row>
    <row r="27992" spans="15:15" x14ac:dyDescent="0.3">
      <c r="O27992" s="5"/>
    </row>
    <row r="27993" spans="15:15" x14ac:dyDescent="0.3">
      <c r="O27993" s="5"/>
    </row>
    <row r="27994" spans="15:15" x14ac:dyDescent="0.3">
      <c r="O27994" s="5"/>
    </row>
    <row r="27995" spans="15:15" x14ac:dyDescent="0.3">
      <c r="O27995" s="5"/>
    </row>
    <row r="27996" spans="15:15" x14ac:dyDescent="0.3">
      <c r="O27996" s="5"/>
    </row>
    <row r="27997" spans="15:15" x14ac:dyDescent="0.3">
      <c r="O27997" s="5"/>
    </row>
    <row r="27998" spans="15:15" x14ac:dyDescent="0.3">
      <c r="O27998" s="5"/>
    </row>
    <row r="27999" spans="15:15" x14ac:dyDescent="0.3">
      <c r="O27999" s="5"/>
    </row>
    <row r="28000" spans="15:15" x14ac:dyDescent="0.3">
      <c r="O28000" s="5"/>
    </row>
    <row r="28001" spans="15:15" x14ac:dyDescent="0.3">
      <c r="O28001" s="5"/>
    </row>
    <row r="28002" spans="15:15" x14ac:dyDescent="0.3">
      <c r="O28002" s="5"/>
    </row>
    <row r="28003" spans="15:15" x14ac:dyDescent="0.3">
      <c r="O28003" s="5"/>
    </row>
    <row r="28004" spans="15:15" x14ac:dyDescent="0.3">
      <c r="O28004" s="5"/>
    </row>
    <row r="28005" spans="15:15" x14ac:dyDescent="0.3">
      <c r="O28005" s="5"/>
    </row>
    <row r="28006" spans="15:15" x14ac:dyDescent="0.3">
      <c r="O28006" s="5"/>
    </row>
    <row r="28007" spans="15:15" x14ac:dyDescent="0.3">
      <c r="O28007" s="5"/>
    </row>
    <row r="28008" spans="15:15" x14ac:dyDescent="0.3">
      <c r="O28008" s="5"/>
    </row>
    <row r="28009" spans="15:15" x14ac:dyDescent="0.3">
      <c r="O28009" s="5"/>
    </row>
    <row r="28010" spans="15:15" x14ac:dyDescent="0.3">
      <c r="O28010" s="5"/>
    </row>
    <row r="28011" spans="15:15" x14ac:dyDescent="0.3">
      <c r="O28011" s="5"/>
    </row>
    <row r="28012" spans="15:15" x14ac:dyDescent="0.3">
      <c r="O28012" s="5"/>
    </row>
    <row r="28013" spans="15:15" x14ac:dyDescent="0.3">
      <c r="O28013" s="5"/>
    </row>
    <row r="28014" spans="15:15" x14ac:dyDescent="0.3">
      <c r="O28014" s="5"/>
    </row>
    <row r="28015" spans="15:15" x14ac:dyDescent="0.3">
      <c r="O28015" s="5"/>
    </row>
    <row r="28016" spans="15:15" x14ac:dyDescent="0.3">
      <c r="O28016" s="5"/>
    </row>
    <row r="28017" spans="15:15" x14ac:dyDescent="0.3">
      <c r="O28017" s="5"/>
    </row>
    <row r="28018" spans="15:15" x14ac:dyDescent="0.3">
      <c r="O28018" s="5"/>
    </row>
    <row r="28019" spans="15:15" x14ac:dyDescent="0.3">
      <c r="O28019" s="5"/>
    </row>
    <row r="28020" spans="15:15" x14ac:dyDescent="0.3">
      <c r="O28020" s="5"/>
    </row>
    <row r="28021" spans="15:15" x14ac:dyDescent="0.3">
      <c r="O28021" s="5"/>
    </row>
    <row r="28022" spans="15:15" x14ac:dyDescent="0.3">
      <c r="O28022" s="5"/>
    </row>
    <row r="28023" spans="15:15" x14ac:dyDescent="0.3">
      <c r="O28023" s="5"/>
    </row>
    <row r="28024" spans="15:15" x14ac:dyDescent="0.3">
      <c r="O28024" s="5"/>
    </row>
    <row r="28025" spans="15:15" x14ac:dyDescent="0.3">
      <c r="O28025" s="5"/>
    </row>
    <row r="28026" spans="15:15" x14ac:dyDescent="0.3">
      <c r="O28026" s="5"/>
    </row>
    <row r="28027" spans="15:15" x14ac:dyDescent="0.3">
      <c r="O28027" s="5"/>
    </row>
    <row r="28028" spans="15:15" x14ac:dyDescent="0.3">
      <c r="O28028" s="5"/>
    </row>
    <row r="28029" spans="15:15" x14ac:dyDescent="0.3">
      <c r="O28029" s="5"/>
    </row>
    <row r="28030" spans="15:15" x14ac:dyDescent="0.3">
      <c r="O28030" s="5"/>
    </row>
    <row r="28031" spans="15:15" x14ac:dyDescent="0.3">
      <c r="O28031" s="5"/>
    </row>
    <row r="28032" spans="15:15" x14ac:dyDescent="0.3">
      <c r="O28032" s="5"/>
    </row>
    <row r="28033" spans="15:15" x14ac:dyDescent="0.3">
      <c r="O28033" s="5"/>
    </row>
    <row r="28034" spans="15:15" x14ac:dyDescent="0.3">
      <c r="O28034" s="5"/>
    </row>
    <row r="28035" spans="15:15" x14ac:dyDescent="0.3">
      <c r="O28035" s="5"/>
    </row>
    <row r="28036" spans="15:15" x14ac:dyDescent="0.3">
      <c r="O28036" s="5"/>
    </row>
    <row r="28037" spans="15:15" x14ac:dyDescent="0.3">
      <c r="O28037" s="5"/>
    </row>
    <row r="28038" spans="15:15" x14ac:dyDescent="0.3">
      <c r="O28038" s="5"/>
    </row>
    <row r="28039" spans="15:15" x14ac:dyDescent="0.3">
      <c r="O28039" s="5"/>
    </row>
    <row r="28040" spans="15:15" x14ac:dyDescent="0.3">
      <c r="O28040" s="5"/>
    </row>
    <row r="28041" spans="15:15" x14ac:dyDescent="0.3">
      <c r="O28041" s="5"/>
    </row>
    <row r="28042" spans="15:15" x14ac:dyDescent="0.3">
      <c r="O28042" s="5"/>
    </row>
    <row r="28043" spans="15:15" x14ac:dyDescent="0.3">
      <c r="O28043" s="5"/>
    </row>
    <row r="28044" spans="15:15" x14ac:dyDescent="0.3">
      <c r="O28044" s="5"/>
    </row>
    <row r="28045" spans="15:15" x14ac:dyDescent="0.3">
      <c r="O28045" s="5"/>
    </row>
    <row r="28046" spans="15:15" x14ac:dyDescent="0.3">
      <c r="O28046" s="5"/>
    </row>
    <row r="28047" spans="15:15" x14ac:dyDescent="0.3">
      <c r="O28047" s="5"/>
    </row>
    <row r="28048" spans="15:15" x14ac:dyDescent="0.3">
      <c r="O28048" s="5"/>
    </row>
    <row r="28049" spans="15:15" x14ac:dyDescent="0.3">
      <c r="O28049" s="5"/>
    </row>
    <row r="28050" spans="15:15" x14ac:dyDescent="0.3">
      <c r="O28050" s="5"/>
    </row>
    <row r="28051" spans="15:15" x14ac:dyDescent="0.3">
      <c r="O28051" s="5"/>
    </row>
    <row r="28052" spans="15:15" x14ac:dyDescent="0.3">
      <c r="O28052" s="5"/>
    </row>
    <row r="28053" spans="15:15" x14ac:dyDescent="0.3">
      <c r="O28053" s="5"/>
    </row>
    <row r="28054" spans="15:15" x14ac:dyDescent="0.3">
      <c r="O28054" s="5"/>
    </row>
    <row r="28055" spans="15:15" x14ac:dyDescent="0.3">
      <c r="O28055" s="5"/>
    </row>
    <row r="28056" spans="15:15" x14ac:dyDescent="0.3">
      <c r="O28056" s="5"/>
    </row>
    <row r="28057" spans="15:15" x14ac:dyDescent="0.3">
      <c r="O28057" s="5"/>
    </row>
    <row r="28058" spans="15:15" x14ac:dyDescent="0.3">
      <c r="O28058" s="5"/>
    </row>
    <row r="28059" spans="15:15" x14ac:dyDescent="0.3">
      <c r="O28059" s="5"/>
    </row>
    <row r="28060" spans="15:15" x14ac:dyDescent="0.3">
      <c r="O28060" s="5"/>
    </row>
    <row r="28061" spans="15:15" x14ac:dyDescent="0.3">
      <c r="O28061" s="5"/>
    </row>
    <row r="28062" spans="15:15" x14ac:dyDescent="0.3">
      <c r="O28062" s="5"/>
    </row>
    <row r="28063" spans="15:15" x14ac:dyDescent="0.3">
      <c r="O28063" s="5"/>
    </row>
    <row r="28064" spans="15:15" x14ac:dyDescent="0.3">
      <c r="O28064" s="5"/>
    </row>
    <row r="28065" spans="15:15" x14ac:dyDescent="0.3">
      <c r="O28065" s="5"/>
    </row>
    <row r="28066" spans="15:15" x14ac:dyDescent="0.3">
      <c r="O28066" s="5"/>
    </row>
    <row r="28067" spans="15:15" x14ac:dyDescent="0.3">
      <c r="O28067" s="5"/>
    </row>
    <row r="28068" spans="15:15" x14ac:dyDescent="0.3">
      <c r="O28068" s="5"/>
    </row>
    <row r="28069" spans="15:15" x14ac:dyDescent="0.3">
      <c r="O28069" s="5"/>
    </row>
    <row r="28070" spans="15:15" x14ac:dyDescent="0.3">
      <c r="O28070" s="5"/>
    </row>
    <row r="28071" spans="15:15" x14ac:dyDescent="0.3">
      <c r="O28071" s="5"/>
    </row>
    <row r="28072" spans="15:15" x14ac:dyDescent="0.3">
      <c r="O28072" s="5"/>
    </row>
    <row r="28073" spans="15:15" x14ac:dyDescent="0.3">
      <c r="O28073" s="5"/>
    </row>
    <row r="28074" spans="15:15" x14ac:dyDescent="0.3">
      <c r="O28074" s="5"/>
    </row>
    <row r="28075" spans="15:15" x14ac:dyDescent="0.3">
      <c r="O28075" s="5"/>
    </row>
    <row r="28076" spans="15:15" x14ac:dyDescent="0.3">
      <c r="O28076" s="5"/>
    </row>
    <row r="28077" spans="15:15" x14ac:dyDescent="0.3">
      <c r="O28077" s="5"/>
    </row>
    <row r="28078" spans="15:15" x14ac:dyDescent="0.3">
      <c r="O28078" s="5"/>
    </row>
    <row r="28079" spans="15:15" x14ac:dyDescent="0.3">
      <c r="O28079" s="5"/>
    </row>
    <row r="28080" spans="15:15" x14ac:dyDescent="0.3">
      <c r="O28080" s="5"/>
    </row>
    <row r="28081" spans="15:15" x14ac:dyDescent="0.3">
      <c r="O28081" s="5"/>
    </row>
    <row r="28082" spans="15:15" x14ac:dyDescent="0.3">
      <c r="O28082" s="5"/>
    </row>
    <row r="28083" spans="15:15" x14ac:dyDescent="0.3">
      <c r="O28083" s="5"/>
    </row>
    <row r="28084" spans="15:15" x14ac:dyDescent="0.3">
      <c r="O28084" s="5"/>
    </row>
    <row r="28085" spans="15:15" x14ac:dyDescent="0.3">
      <c r="O28085" s="5"/>
    </row>
    <row r="28086" spans="15:15" x14ac:dyDescent="0.3">
      <c r="O28086" s="5"/>
    </row>
    <row r="28087" spans="15:15" x14ac:dyDescent="0.3">
      <c r="O28087" s="5"/>
    </row>
    <row r="28088" spans="15:15" x14ac:dyDescent="0.3">
      <c r="O28088" s="5"/>
    </row>
    <row r="28089" spans="15:15" x14ac:dyDescent="0.3">
      <c r="O28089" s="5"/>
    </row>
    <row r="28090" spans="15:15" x14ac:dyDescent="0.3">
      <c r="O28090" s="5"/>
    </row>
    <row r="28091" spans="15:15" x14ac:dyDescent="0.3">
      <c r="O28091" s="5"/>
    </row>
    <row r="28092" spans="15:15" x14ac:dyDescent="0.3">
      <c r="O28092" s="5"/>
    </row>
    <row r="28093" spans="15:15" x14ac:dyDescent="0.3">
      <c r="O28093" s="5"/>
    </row>
    <row r="28094" spans="15:15" x14ac:dyDescent="0.3">
      <c r="O28094" s="5"/>
    </row>
    <row r="28095" spans="15:15" x14ac:dyDescent="0.3">
      <c r="O28095" s="5"/>
    </row>
    <row r="28096" spans="15:15" x14ac:dyDescent="0.3">
      <c r="O28096" s="5"/>
    </row>
    <row r="28097" spans="15:15" x14ac:dyDescent="0.3">
      <c r="O28097" s="5"/>
    </row>
    <row r="28098" spans="15:15" x14ac:dyDescent="0.3">
      <c r="O28098" s="5"/>
    </row>
    <row r="28099" spans="15:15" x14ac:dyDescent="0.3">
      <c r="O28099" s="5"/>
    </row>
    <row r="28100" spans="15:15" x14ac:dyDescent="0.3">
      <c r="O28100" s="5"/>
    </row>
    <row r="28101" spans="15:15" x14ac:dyDescent="0.3">
      <c r="O28101" s="5"/>
    </row>
    <row r="28102" spans="15:15" x14ac:dyDescent="0.3">
      <c r="O28102" s="5"/>
    </row>
    <row r="28103" spans="15:15" x14ac:dyDescent="0.3">
      <c r="O28103" s="5"/>
    </row>
    <row r="28104" spans="15:15" x14ac:dyDescent="0.3">
      <c r="O28104" s="5"/>
    </row>
    <row r="28105" spans="15:15" x14ac:dyDescent="0.3">
      <c r="O28105" s="5"/>
    </row>
    <row r="28106" spans="15:15" x14ac:dyDescent="0.3">
      <c r="O28106" s="5"/>
    </row>
    <row r="28107" spans="15:15" x14ac:dyDescent="0.3">
      <c r="O28107" s="5"/>
    </row>
    <row r="28108" spans="15:15" x14ac:dyDescent="0.3">
      <c r="O28108" s="5"/>
    </row>
    <row r="28109" spans="15:15" x14ac:dyDescent="0.3">
      <c r="O28109" s="5"/>
    </row>
    <row r="28110" spans="15:15" x14ac:dyDescent="0.3">
      <c r="O28110" s="5"/>
    </row>
    <row r="28111" spans="15:15" x14ac:dyDescent="0.3">
      <c r="O28111" s="5"/>
    </row>
    <row r="28112" spans="15:15" x14ac:dyDescent="0.3">
      <c r="O28112" s="5"/>
    </row>
    <row r="28113" spans="15:15" x14ac:dyDescent="0.3">
      <c r="O28113" s="5"/>
    </row>
    <row r="28114" spans="15:15" x14ac:dyDescent="0.3">
      <c r="O28114" s="5"/>
    </row>
    <row r="28115" spans="15:15" x14ac:dyDescent="0.3">
      <c r="O28115" s="5"/>
    </row>
    <row r="28116" spans="15:15" x14ac:dyDescent="0.3">
      <c r="O28116" s="5"/>
    </row>
    <row r="28117" spans="15:15" x14ac:dyDescent="0.3">
      <c r="O28117" s="5"/>
    </row>
    <row r="28118" spans="15:15" x14ac:dyDescent="0.3">
      <c r="O28118" s="5"/>
    </row>
    <row r="28119" spans="15:15" x14ac:dyDescent="0.3">
      <c r="O28119" s="5"/>
    </row>
    <row r="28120" spans="15:15" x14ac:dyDescent="0.3">
      <c r="O28120" s="5"/>
    </row>
    <row r="28121" spans="15:15" x14ac:dyDescent="0.3">
      <c r="O28121" s="5"/>
    </row>
    <row r="28122" spans="15:15" x14ac:dyDescent="0.3">
      <c r="O28122" s="5"/>
    </row>
    <row r="28123" spans="15:15" x14ac:dyDescent="0.3">
      <c r="O28123" s="5"/>
    </row>
    <row r="28124" spans="15:15" x14ac:dyDescent="0.3">
      <c r="O28124" s="5"/>
    </row>
    <row r="28125" spans="15:15" x14ac:dyDescent="0.3">
      <c r="O28125" s="5"/>
    </row>
    <row r="28126" spans="15:15" x14ac:dyDescent="0.3">
      <c r="O28126" s="5"/>
    </row>
    <row r="28127" spans="15:15" x14ac:dyDescent="0.3">
      <c r="O28127" s="5"/>
    </row>
    <row r="28128" spans="15:15" x14ac:dyDescent="0.3">
      <c r="O28128" s="5"/>
    </row>
    <row r="28129" spans="15:15" x14ac:dyDescent="0.3">
      <c r="O28129" s="5"/>
    </row>
    <row r="28130" spans="15:15" x14ac:dyDescent="0.3">
      <c r="O28130" s="5"/>
    </row>
    <row r="28131" spans="15:15" x14ac:dyDescent="0.3">
      <c r="O28131" s="5"/>
    </row>
    <row r="28132" spans="15:15" x14ac:dyDescent="0.3">
      <c r="O28132" s="5"/>
    </row>
    <row r="28133" spans="15:15" x14ac:dyDescent="0.3">
      <c r="O28133" s="5"/>
    </row>
    <row r="28134" spans="15:15" x14ac:dyDescent="0.3">
      <c r="O28134" s="5"/>
    </row>
    <row r="28135" spans="15:15" x14ac:dyDescent="0.3">
      <c r="O28135" s="5"/>
    </row>
    <row r="28136" spans="15:15" x14ac:dyDescent="0.3">
      <c r="O28136" s="5"/>
    </row>
    <row r="28137" spans="15:15" x14ac:dyDescent="0.3">
      <c r="O28137" s="5"/>
    </row>
    <row r="28138" spans="15:15" x14ac:dyDescent="0.3">
      <c r="O28138" s="5"/>
    </row>
    <row r="28139" spans="15:15" x14ac:dyDescent="0.3">
      <c r="O28139" s="5"/>
    </row>
    <row r="28140" spans="15:15" x14ac:dyDescent="0.3">
      <c r="O28140" s="5"/>
    </row>
    <row r="28141" spans="15:15" x14ac:dyDescent="0.3">
      <c r="O28141" s="5"/>
    </row>
    <row r="28142" spans="15:15" x14ac:dyDescent="0.3">
      <c r="O28142" s="5"/>
    </row>
    <row r="28143" spans="15:15" x14ac:dyDescent="0.3">
      <c r="O28143" s="5"/>
    </row>
    <row r="28144" spans="15:15" x14ac:dyDescent="0.3">
      <c r="O28144" s="5"/>
    </row>
    <row r="28145" spans="15:15" x14ac:dyDescent="0.3">
      <c r="O28145" s="5"/>
    </row>
    <row r="28146" spans="15:15" x14ac:dyDescent="0.3">
      <c r="O28146" s="5"/>
    </row>
    <row r="28147" spans="15:15" x14ac:dyDescent="0.3">
      <c r="O28147" s="5"/>
    </row>
    <row r="28148" spans="15:15" x14ac:dyDescent="0.3">
      <c r="O28148" s="5"/>
    </row>
    <row r="28149" spans="15:15" x14ac:dyDescent="0.3">
      <c r="O28149" s="5"/>
    </row>
    <row r="28150" spans="15:15" x14ac:dyDescent="0.3">
      <c r="O28150" s="5"/>
    </row>
    <row r="28151" spans="15:15" x14ac:dyDescent="0.3">
      <c r="O28151" s="5"/>
    </row>
    <row r="28152" spans="15:15" x14ac:dyDescent="0.3">
      <c r="O28152" s="5"/>
    </row>
    <row r="28153" spans="15:15" x14ac:dyDescent="0.3">
      <c r="O28153" s="5"/>
    </row>
    <row r="28154" spans="15:15" x14ac:dyDescent="0.3">
      <c r="O28154" s="5"/>
    </row>
    <row r="28155" spans="15:15" x14ac:dyDescent="0.3">
      <c r="O28155" s="5"/>
    </row>
    <row r="28156" spans="15:15" x14ac:dyDescent="0.3">
      <c r="O28156" s="5"/>
    </row>
    <row r="28157" spans="15:15" x14ac:dyDescent="0.3">
      <c r="O28157" s="5"/>
    </row>
    <row r="28158" spans="15:15" x14ac:dyDescent="0.3">
      <c r="O28158" s="5"/>
    </row>
    <row r="28159" spans="15:15" x14ac:dyDescent="0.3">
      <c r="O28159" s="5"/>
    </row>
    <row r="28160" spans="15:15" x14ac:dyDescent="0.3">
      <c r="O28160" s="5"/>
    </row>
    <row r="28161" spans="15:15" x14ac:dyDescent="0.3">
      <c r="O28161" s="5"/>
    </row>
    <row r="28162" spans="15:15" x14ac:dyDescent="0.3">
      <c r="O28162" s="5"/>
    </row>
    <row r="28163" spans="15:15" x14ac:dyDescent="0.3">
      <c r="O28163" s="5"/>
    </row>
    <row r="28164" spans="15:15" x14ac:dyDescent="0.3">
      <c r="O28164" s="5"/>
    </row>
    <row r="28165" spans="15:15" x14ac:dyDescent="0.3">
      <c r="O28165" s="5"/>
    </row>
    <row r="28166" spans="15:15" x14ac:dyDescent="0.3">
      <c r="O28166" s="5"/>
    </row>
    <row r="28167" spans="15:15" x14ac:dyDescent="0.3">
      <c r="O28167" s="5"/>
    </row>
    <row r="28168" spans="15:15" x14ac:dyDescent="0.3">
      <c r="O28168" s="5"/>
    </row>
    <row r="28169" spans="15:15" x14ac:dyDescent="0.3">
      <c r="O28169" s="5"/>
    </row>
    <row r="28170" spans="15:15" x14ac:dyDescent="0.3">
      <c r="O28170" s="5"/>
    </row>
    <row r="28171" spans="15:15" x14ac:dyDescent="0.3">
      <c r="O28171" s="5"/>
    </row>
    <row r="28172" spans="15:15" x14ac:dyDescent="0.3">
      <c r="O28172" s="5"/>
    </row>
    <row r="28173" spans="15:15" x14ac:dyDescent="0.3">
      <c r="O28173" s="5"/>
    </row>
    <row r="28174" spans="15:15" x14ac:dyDescent="0.3">
      <c r="O28174" s="5"/>
    </row>
    <row r="28175" spans="15:15" x14ac:dyDescent="0.3">
      <c r="O28175" s="5"/>
    </row>
    <row r="28176" spans="15:15" x14ac:dyDescent="0.3">
      <c r="O28176" s="5"/>
    </row>
    <row r="28177" spans="15:15" x14ac:dyDescent="0.3">
      <c r="O28177" s="5"/>
    </row>
    <row r="28178" spans="15:15" x14ac:dyDescent="0.3">
      <c r="O28178" s="5"/>
    </row>
    <row r="28179" spans="15:15" x14ac:dyDescent="0.3">
      <c r="O28179" s="5"/>
    </row>
    <row r="28180" spans="15:15" x14ac:dyDescent="0.3">
      <c r="O28180" s="5"/>
    </row>
    <row r="28181" spans="15:15" x14ac:dyDescent="0.3">
      <c r="O28181" s="5"/>
    </row>
    <row r="28182" spans="15:15" x14ac:dyDescent="0.3">
      <c r="O28182" s="5"/>
    </row>
    <row r="28183" spans="15:15" x14ac:dyDescent="0.3">
      <c r="O28183" s="5"/>
    </row>
    <row r="28184" spans="15:15" x14ac:dyDescent="0.3">
      <c r="O28184" s="5"/>
    </row>
    <row r="28185" spans="15:15" x14ac:dyDescent="0.3">
      <c r="O28185" s="5"/>
    </row>
    <row r="28186" spans="15:15" x14ac:dyDescent="0.3">
      <c r="O28186" s="5"/>
    </row>
    <row r="28187" spans="15:15" x14ac:dyDescent="0.3">
      <c r="O28187" s="5"/>
    </row>
    <row r="28188" spans="15:15" x14ac:dyDescent="0.3">
      <c r="O28188" s="5"/>
    </row>
    <row r="28189" spans="15:15" x14ac:dyDescent="0.3">
      <c r="O28189" s="5"/>
    </row>
    <row r="28190" spans="15:15" x14ac:dyDescent="0.3">
      <c r="O28190" s="5"/>
    </row>
    <row r="28191" spans="15:15" x14ac:dyDescent="0.3">
      <c r="O28191" s="5"/>
    </row>
    <row r="28192" spans="15:15" x14ac:dyDescent="0.3">
      <c r="O28192" s="5"/>
    </row>
    <row r="28193" spans="15:15" x14ac:dyDescent="0.3">
      <c r="O28193" s="5"/>
    </row>
    <row r="28194" spans="15:15" x14ac:dyDescent="0.3">
      <c r="O28194" s="5"/>
    </row>
    <row r="28195" spans="15:15" x14ac:dyDescent="0.3">
      <c r="O28195" s="5"/>
    </row>
    <row r="28196" spans="15:15" x14ac:dyDescent="0.3">
      <c r="O28196" s="5"/>
    </row>
    <row r="28197" spans="15:15" x14ac:dyDescent="0.3">
      <c r="O28197" s="5"/>
    </row>
    <row r="28198" spans="15:15" x14ac:dyDescent="0.3">
      <c r="O28198" s="5"/>
    </row>
    <row r="28199" spans="15:15" x14ac:dyDescent="0.3">
      <c r="O28199" s="5"/>
    </row>
    <row r="28200" spans="15:15" x14ac:dyDescent="0.3">
      <c r="O28200" s="5"/>
    </row>
    <row r="28201" spans="15:15" x14ac:dyDescent="0.3">
      <c r="O28201" s="5"/>
    </row>
    <row r="28202" spans="15:15" x14ac:dyDescent="0.3">
      <c r="O28202" s="5"/>
    </row>
    <row r="28203" spans="15:15" x14ac:dyDescent="0.3">
      <c r="O28203" s="5"/>
    </row>
    <row r="28204" spans="15:15" x14ac:dyDescent="0.3">
      <c r="O28204" s="5"/>
    </row>
    <row r="28205" spans="15:15" x14ac:dyDescent="0.3">
      <c r="O28205" s="5"/>
    </row>
    <row r="28206" spans="15:15" x14ac:dyDescent="0.3">
      <c r="O28206" s="5"/>
    </row>
    <row r="28207" spans="15:15" x14ac:dyDescent="0.3">
      <c r="O28207" s="5"/>
    </row>
    <row r="28208" spans="15:15" x14ac:dyDescent="0.3">
      <c r="O28208" s="5"/>
    </row>
    <row r="28209" spans="15:15" x14ac:dyDescent="0.3">
      <c r="O28209" s="5"/>
    </row>
    <row r="28210" spans="15:15" x14ac:dyDescent="0.3">
      <c r="O28210" s="5"/>
    </row>
    <row r="28211" spans="15:15" x14ac:dyDescent="0.3">
      <c r="O28211" s="5"/>
    </row>
    <row r="28212" spans="15:15" x14ac:dyDescent="0.3">
      <c r="O28212" s="5"/>
    </row>
    <row r="28213" spans="15:15" x14ac:dyDescent="0.3">
      <c r="O28213" s="5"/>
    </row>
    <row r="28214" spans="15:15" x14ac:dyDescent="0.3">
      <c r="O28214" s="5"/>
    </row>
    <row r="28215" spans="15:15" x14ac:dyDescent="0.3">
      <c r="O28215" s="5"/>
    </row>
    <row r="28216" spans="15:15" x14ac:dyDescent="0.3">
      <c r="O28216" s="5"/>
    </row>
    <row r="28217" spans="15:15" x14ac:dyDescent="0.3">
      <c r="O28217" s="5"/>
    </row>
    <row r="28218" spans="15:15" x14ac:dyDescent="0.3">
      <c r="O28218" s="5"/>
    </row>
    <row r="28219" spans="15:15" x14ac:dyDescent="0.3">
      <c r="O28219" s="5"/>
    </row>
    <row r="28220" spans="15:15" x14ac:dyDescent="0.3">
      <c r="O28220" s="5"/>
    </row>
    <row r="28221" spans="15:15" x14ac:dyDescent="0.3">
      <c r="O28221" s="5"/>
    </row>
    <row r="28222" spans="15:15" x14ac:dyDescent="0.3">
      <c r="O28222" s="5"/>
    </row>
    <row r="28223" spans="15:15" x14ac:dyDescent="0.3">
      <c r="O28223" s="5"/>
    </row>
    <row r="28224" spans="15:15" x14ac:dyDescent="0.3">
      <c r="O28224" s="5"/>
    </row>
    <row r="28225" spans="15:15" x14ac:dyDescent="0.3">
      <c r="O28225" s="5"/>
    </row>
    <row r="28226" spans="15:15" x14ac:dyDescent="0.3">
      <c r="O28226" s="5"/>
    </row>
    <row r="28227" spans="15:15" x14ac:dyDescent="0.3">
      <c r="O28227" s="5"/>
    </row>
    <row r="28228" spans="15:15" x14ac:dyDescent="0.3">
      <c r="O28228" s="5"/>
    </row>
    <row r="28229" spans="15:15" x14ac:dyDescent="0.3">
      <c r="O28229" s="5"/>
    </row>
    <row r="28230" spans="15:15" x14ac:dyDescent="0.3">
      <c r="O28230" s="5"/>
    </row>
    <row r="28231" spans="15:15" x14ac:dyDescent="0.3">
      <c r="O28231" s="5"/>
    </row>
    <row r="28232" spans="15:15" x14ac:dyDescent="0.3">
      <c r="O28232" s="5"/>
    </row>
    <row r="28233" spans="15:15" x14ac:dyDescent="0.3">
      <c r="O28233" s="5"/>
    </row>
    <row r="28234" spans="15:15" x14ac:dyDescent="0.3">
      <c r="O28234" s="5"/>
    </row>
    <row r="28235" spans="15:15" x14ac:dyDescent="0.3">
      <c r="O28235" s="5"/>
    </row>
    <row r="28236" spans="15:15" x14ac:dyDescent="0.3">
      <c r="O28236" s="5"/>
    </row>
    <row r="28237" spans="15:15" x14ac:dyDescent="0.3">
      <c r="O28237" s="5"/>
    </row>
    <row r="28238" spans="15:15" x14ac:dyDescent="0.3">
      <c r="O28238" s="5"/>
    </row>
    <row r="28239" spans="15:15" x14ac:dyDescent="0.3">
      <c r="O28239" s="5"/>
    </row>
    <row r="28240" spans="15:15" x14ac:dyDescent="0.3">
      <c r="O28240" s="5"/>
    </row>
    <row r="28241" spans="15:15" x14ac:dyDescent="0.3">
      <c r="O28241" s="5"/>
    </row>
    <row r="28242" spans="15:15" x14ac:dyDescent="0.3">
      <c r="O28242" s="5"/>
    </row>
    <row r="28243" spans="15:15" x14ac:dyDescent="0.3">
      <c r="O28243" s="5"/>
    </row>
    <row r="28244" spans="15:15" x14ac:dyDescent="0.3">
      <c r="O28244" s="5"/>
    </row>
    <row r="28245" spans="15:15" x14ac:dyDescent="0.3">
      <c r="O28245" s="5"/>
    </row>
    <row r="28246" spans="15:15" x14ac:dyDescent="0.3">
      <c r="O28246" s="5"/>
    </row>
    <row r="28247" spans="15:15" x14ac:dyDescent="0.3">
      <c r="O28247" s="5"/>
    </row>
    <row r="28248" spans="15:15" x14ac:dyDescent="0.3">
      <c r="O28248" s="5"/>
    </row>
    <row r="28249" spans="15:15" x14ac:dyDescent="0.3">
      <c r="O28249" s="5"/>
    </row>
    <row r="28250" spans="15:15" x14ac:dyDescent="0.3">
      <c r="O28250" s="5"/>
    </row>
    <row r="28251" spans="15:15" x14ac:dyDescent="0.3">
      <c r="O28251" s="5"/>
    </row>
    <row r="28252" spans="15:15" x14ac:dyDescent="0.3">
      <c r="O28252" s="5"/>
    </row>
    <row r="28253" spans="15:15" x14ac:dyDescent="0.3">
      <c r="O28253" s="5"/>
    </row>
    <row r="28254" spans="15:15" x14ac:dyDescent="0.3">
      <c r="O28254" s="5"/>
    </row>
    <row r="28255" spans="15:15" x14ac:dyDescent="0.3">
      <c r="O28255" s="5"/>
    </row>
    <row r="28256" spans="15:15" x14ac:dyDescent="0.3">
      <c r="O28256" s="5"/>
    </row>
    <row r="28257" spans="15:15" x14ac:dyDescent="0.3">
      <c r="O28257" s="5"/>
    </row>
    <row r="28258" spans="15:15" x14ac:dyDescent="0.3">
      <c r="O28258" s="5"/>
    </row>
    <row r="28259" spans="15:15" x14ac:dyDescent="0.3">
      <c r="O28259" s="5"/>
    </row>
    <row r="28260" spans="15:15" x14ac:dyDescent="0.3">
      <c r="O28260" s="5"/>
    </row>
    <row r="28261" spans="15:15" x14ac:dyDescent="0.3">
      <c r="O28261" s="5"/>
    </row>
    <row r="28262" spans="15:15" x14ac:dyDescent="0.3">
      <c r="O28262" s="5"/>
    </row>
    <row r="28263" spans="15:15" x14ac:dyDescent="0.3">
      <c r="O28263" s="5"/>
    </row>
    <row r="28264" spans="15:15" x14ac:dyDescent="0.3">
      <c r="O28264" s="5"/>
    </row>
    <row r="28265" spans="15:15" x14ac:dyDescent="0.3">
      <c r="O28265" s="5"/>
    </row>
    <row r="28266" spans="15:15" x14ac:dyDescent="0.3">
      <c r="O28266" s="5"/>
    </row>
    <row r="28267" spans="15:15" x14ac:dyDescent="0.3">
      <c r="O28267" s="5"/>
    </row>
    <row r="28268" spans="15:15" x14ac:dyDescent="0.3">
      <c r="O28268" s="5"/>
    </row>
    <row r="28269" spans="15:15" x14ac:dyDescent="0.3">
      <c r="O28269" s="5"/>
    </row>
    <row r="28270" spans="15:15" x14ac:dyDescent="0.3">
      <c r="O28270" s="5"/>
    </row>
    <row r="28271" spans="15:15" x14ac:dyDescent="0.3">
      <c r="O28271" s="5"/>
    </row>
    <row r="28272" spans="15:15" x14ac:dyDescent="0.3">
      <c r="O28272" s="5"/>
    </row>
    <row r="28273" spans="15:15" x14ac:dyDescent="0.3">
      <c r="O28273" s="5"/>
    </row>
    <row r="28274" spans="15:15" x14ac:dyDescent="0.3">
      <c r="O28274" s="5"/>
    </row>
    <row r="28275" spans="15:15" x14ac:dyDescent="0.3">
      <c r="O28275" s="5"/>
    </row>
    <row r="28276" spans="15:15" x14ac:dyDescent="0.3">
      <c r="O28276" s="5"/>
    </row>
    <row r="28277" spans="15:15" x14ac:dyDescent="0.3">
      <c r="O28277" s="5"/>
    </row>
    <row r="28278" spans="15:15" x14ac:dyDescent="0.3">
      <c r="O28278" s="5"/>
    </row>
    <row r="28279" spans="15:15" x14ac:dyDescent="0.3">
      <c r="O28279" s="5"/>
    </row>
    <row r="28280" spans="15:15" x14ac:dyDescent="0.3">
      <c r="O28280" s="5"/>
    </row>
    <row r="28281" spans="15:15" x14ac:dyDescent="0.3">
      <c r="O28281" s="5"/>
    </row>
    <row r="28282" spans="15:15" x14ac:dyDescent="0.3">
      <c r="O28282" s="5"/>
    </row>
    <row r="28283" spans="15:15" x14ac:dyDescent="0.3">
      <c r="O28283" s="5"/>
    </row>
    <row r="28284" spans="15:15" x14ac:dyDescent="0.3">
      <c r="O28284" s="5"/>
    </row>
    <row r="28285" spans="15:15" x14ac:dyDescent="0.3">
      <c r="O28285" s="5"/>
    </row>
    <row r="28286" spans="15:15" x14ac:dyDescent="0.3">
      <c r="O28286" s="5"/>
    </row>
    <row r="28287" spans="15:15" x14ac:dyDescent="0.3">
      <c r="O28287" s="5"/>
    </row>
    <row r="28288" spans="15:15" x14ac:dyDescent="0.3">
      <c r="O28288" s="5"/>
    </row>
    <row r="28289" spans="15:15" x14ac:dyDescent="0.3">
      <c r="O28289" s="5"/>
    </row>
    <row r="28290" spans="15:15" x14ac:dyDescent="0.3">
      <c r="O28290" s="5"/>
    </row>
    <row r="28291" spans="15:15" x14ac:dyDescent="0.3">
      <c r="O28291" s="5"/>
    </row>
    <row r="28292" spans="15:15" x14ac:dyDescent="0.3">
      <c r="O28292" s="5"/>
    </row>
    <row r="28293" spans="15:15" x14ac:dyDescent="0.3">
      <c r="O28293" s="5"/>
    </row>
    <row r="28294" spans="15:15" x14ac:dyDescent="0.3">
      <c r="O28294" s="5"/>
    </row>
    <row r="28295" spans="15:15" x14ac:dyDescent="0.3">
      <c r="O28295" s="5"/>
    </row>
    <row r="28296" spans="15:15" x14ac:dyDescent="0.3">
      <c r="O28296" s="5"/>
    </row>
    <row r="28297" spans="15:15" x14ac:dyDescent="0.3">
      <c r="O28297" s="5"/>
    </row>
    <row r="28298" spans="15:15" x14ac:dyDescent="0.3">
      <c r="O28298" s="5"/>
    </row>
    <row r="28299" spans="15:15" x14ac:dyDescent="0.3">
      <c r="O28299" s="5"/>
    </row>
    <row r="28300" spans="15:15" x14ac:dyDescent="0.3">
      <c r="O28300" s="5"/>
    </row>
    <row r="28301" spans="15:15" x14ac:dyDescent="0.3">
      <c r="O28301" s="5"/>
    </row>
    <row r="28302" spans="15:15" x14ac:dyDescent="0.3">
      <c r="O28302" s="5"/>
    </row>
    <row r="28303" spans="15:15" x14ac:dyDescent="0.3">
      <c r="O28303" s="5"/>
    </row>
    <row r="28304" spans="15:15" x14ac:dyDescent="0.3">
      <c r="O28304" s="5"/>
    </row>
    <row r="28305" spans="15:15" x14ac:dyDescent="0.3">
      <c r="O28305" s="5"/>
    </row>
    <row r="28306" spans="15:15" x14ac:dyDescent="0.3">
      <c r="O28306" s="5"/>
    </row>
    <row r="28307" spans="15:15" x14ac:dyDescent="0.3">
      <c r="O28307" s="5"/>
    </row>
    <row r="28308" spans="15:15" x14ac:dyDescent="0.3">
      <c r="O28308" s="5"/>
    </row>
    <row r="28309" spans="15:15" x14ac:dyDescent="0.3">
      <c r="O28309" s="5"/>
    </row>
    <row r="28310" spans="15:15" x14ac:dyDescent="0.3">
      <c r="O28310" s="5"/>
    </row>
    <row r="28311" spans="15:15" x14ac:dyDescent="0.3">
      <c r="O28311" s="5"/>
    </row>
    <row r="28312" spans="15:15" x14ac:dyDescent="0.3">
      <c r="O28312" s="5"/>
    </row>
    <row r="28313" spans="15:15" x14ac:dyDescent="0.3">
      <c r="O28313" s="5"/>
    </row>
    <row r="28314" spans="15:15" x14ac:dyDescent="0.3">
      <c r="O28314" s="5"/>
    </row>
    <row r="28315" spans="15:15" x14ac:dyDescent="0.3">
      <c r="O28315" s="5"/>
    </row>
    <row r="28316" spans="15:15" x14ac:dyDescent="0.3">
      <c r="O28316" s="5"/>
    </row>
    <row r="28317" spans="15:15" x14ac:dyDescent="0.3">
      <c r="O28317" s="5"/>
    </row>
    <row r="28318" spans="15:15" x14ac:dyDescent="0.3">
      <c r="O28318" s="5"/>
    </row>
    <row r="28319" spans="15:15" x14ac:dyDescent="0.3">
      <c r="O28319" s="5"/>
    </row>
    <row r="28320" spans="15:15" x14ac:dyDescent="0.3">
      <c r="O28320" s="5"/>
    </row>
    <row r="28321" spans="15:15" x14ac:dyDescent="0.3">
      <c r="O28321" s="5"/>
    </row>
    <row r="28322" spans="15:15" x14ac:dyDescent="0.3">
      <c r="O28322" s="5"/>
    </row>
    <row r="28323" spans="15:15" x14ac:dyDescent="0.3">
      <c r="O28323" s="5"/>
    </row>
    <row r="28324" spans="15:15" x14ac:dyDescent="0.3">
      <c r="O28324" s="5"/>
    </row>
    <row r="28325" spans="15:15" x14ac:dyDescent="0.3">
      <c r="O28325" s="5"/>
    </row>
    <row r="28326" spans="15:15" x14ac:dyDescent="0.3">
      <c r="O28326" s="5"/>
    </row>
    <row r="28327" spans="15:15" x14ac:dyDescent="0.3">
      <c r="O28327" s="5"/>
    </row>
    <row r="28328" spans="15:15" x14ac:dyDescent="0.3">
      <c r="O28328" s="5"/>
    </row>
    <row r="28329" spans="15:15" x14ac:dyDescent="0.3">
      <c r="O28329" s="5"/>
    </row>
    <row r="28330" spans="15:15" x14ac:dyDescent="0.3">
      <c r="O28330" s="5"/>
    </row>
    <row r="28331" spans="15:15" x14ac:dyDescent="0.3">
      <c r="O28331" s="5"/>
    </row>
    <row r="28332" spans="15:15" x14ac:dyDescent="0.3">
      <c r="O28332" s="5"/>
    </row>
    <row r="28333" spans="15:15" x14ac:dyDescent="0.3">
      <c r="O28333" s="5"/>
    </row>
    <row r="28334" spans="15:15" x14ac:dyDescent="0.3">
      <c r="O28334" s="5"/>
    </row>
    <row r="28335" spans="15:15" x14ac:dyDescent="0.3">
      <c r="O28335" s="5"/>
    </row>
    <row r="28336" spans="15:15" x14ac:dyDescent="0.3">
      <c r="O28336" s="5"/>
    </row>
    <row r="28337" spans="15:15" x14ac:dyDescent="0.3">
      <c r="O28337" s="5"/>
    </row>
    <row r="28338" spans="15:15" x14ac:dyDescent="0.3">
      <c r="O28338" s="5"/>
    </row>
    <row r="28339" spans="15:15" x14ac:dyDescent="0.3">
      <c r="O28339" s="5"/>
    </row>
    <row r="28340" spans="15:15" x14ac:dyDescent="0.3">
      <c r="O28340" s="5"/>
    </row>
    <row r="28341" spans="15:15" x14ac:dyDescent="0.3">
      <c r="O28341" s="5"/>
    </row>
    <row r="28342" spans="15:15" x14ac:dyDescent="0.3">
      <c r="O28342" s="5"/>
    </row>
    <row r="28343" spans="15:15" x14ac:dyDescent="0.3">
      <c r="O28343" s="5"/>
    </row>
    <row r="28344" spans="15:15" x14ac:dyDescent="0.3">
      <c r="O28344" s="5"/>
    </row>
    <row r="28345" spans="15:15" x14ac:dyDescent="0.3">
      <c r="O28345" s="5"/>
    </row>
    <row r="28346" spans="15:15" x14ac:dyDescent="0.3">
      <c r="O28346" s="5"/>
    </row>
    <row r="28347" spans="15:15" x14ac:dyDescent="0.3">
      <c r="O28347" s="5"/>
    </row>
    <row r="28348" spans="15:15" x14ac:dyDescent="0.3">
      <c r="O28348" s="5"/>
    </row>
    <row r="28349" spans="15:15" x14ac:dyDescent="0.3">
      <c r="O28349" s="5"/>
    </row>
    <row r="28350" spans="15:15" x14ac:dyDescent="0.3">
      <c r="O28350" s="5"/>
    </row>
    <row r="28351" spans="15:15" x14ac:dyDescent="0.3">
      <c r="O28351" s="5"/>
    </row>
    <row r="28352" spans="15:15" x14ac:dyDescent="0.3">
      <c r="O28352" s="5"/>
    </row>
    <row r="28353" spans="15:15" x14ac:dyDescent="0.3">
      <c r="O28353" s="5"/>
    </row>
    <row r="28354" spans="15:15" x14ac:dyDescent="0.3">
      <c r="O28354" s="5"/>
    </row>
    <row r="28355" spans="15:15" x14ac:dyDescent="0.3">
      <c r="O28355" s="5"/>
    </row>
    <row r="28356" spans="15:15" x14ac:dyDescent="0.3">
      <c r="O28356" s="5"/>
    </row>
    <row r="28357" spans="15:15" x14ac:dyDescent="0.3">
      <c r="O28357" s="5"/>
    </row>
    <row r="28358" spans="15:15" x14ac:dyDescent="0.3">
      <c r="O28358" s="5"/>
    </row>
    <row r="28359" spans="15:15" x14ac:dyDescent="0.3">
      <c r="O28359" s="5"/>
    </row>
    <row r="28360" spans="15:15" x14ac:dyDescent="0.3">
      <c r="O28360" s="5"/>
    </row>
    <row r="28361" spans="15:15" x14ac:dyDescent="0.3">
      <c r="O28361" s="5"/>
    </row>
    <row r="28362" spans="15:15" x14ac:dyDescent="0.3">
      <c r="O28362" s="5"/>
    </row>
    <row r="28363" spans="15:15" x14ac:dyDescent="0.3">
      <c r="O28363" s="5"/>
    </row>
    <row r="28364" spans="15:15" x14ac:dyDescent="0.3">
      <c r="O28364" s="5"/>
    </row>
    <row r="28365" spans="15:15" x14ac:dyDescent="0.3">
      <c r="O28365" s="5"/>
    </row>
    <row r="28366" spans="15:15" x14ac:dyDescent="0.3">
      <c r="O28366" s="5"/>
    </row>
    <row r="28367" spans="15:15" x14ac:dyDescent="0.3">
      <c r="O28367" s="5"/>
    </row>
    <row r="28368" spans="15:15" x14ac:dyDescent="0.3">
      <c r="O28368" s="5"/>
    </row>
    <row r="28369" spans="15:15" x14ac:dyDescent="0.3">
      <c r="O28369" s="5"/>
    </row>
    <row r="28370" spans="15:15" x14ac:dyDescent="0.3">
      <c r="O28370" s="5"/>
    </row>
    <row r="28371" spans="15:15" x14ac:dyDescent="0.3">
      <c r="O28371" s="5"/>
    </row>
    <row r="28372" spans="15:15" x14ac:dyDescent="0.3">
      <c r="O28372" s="5"/>
    </row>
    <row r="28373" spans="15:15" x14ac:dyDescent="0.3">
      <c r="O28373" s="5"/>
    </row>
    <row r="28374" spans="15:15" x14ac:dyDescent="0.3">
      <c r="O28374" s="5"/>
    </row>
    <row r="28375" spans="15:15" x14ac:dyDescent="0.3">
      <c r="O28375" s="5"/>
    </row>
    <row r="28376" spans="15:15" x14ac:dyDescent="0.3">
      <c r="O28376" s="5"/>
    </row>
    <row r="28377" spans="15:15" x14ac:dyDescent="0.3">
      <c r="O28377" s="5"/>
    </row>
    <row r="28378" spans="15:15" x14ac:dyDescent="0.3">
      <c r="O28378" s="5"/>
    </row>
    <row r="28379" spans="15:15" x14ac:dyDescent="0.3">
      <c r="O28379" s="5"/>
    </row>
    <row r="28380" spans="15:15" x14ac:dyDescent="0.3">
      <c r="O28380" s="5"/>
    </row>
    <row r="28381" spans="15:15" x14ac:dyDescent="0.3">
      <c r="O28381" s="5"/>
    </row>
    <row r="28382" spans="15:15" x14ac:dyDescent="0.3">
      <c r="O28382" s="5"/>
    </row>
    <row r="28383" spans="15:15" x14ac:dyDescent="0.3">
      <c r="O28383" s="5"/>
    </row>
    <row r="28384" spans="15:15" x14ac:dyDescent="0.3">
      <c r="O28384" s="5"/>
    </row>
    <row r="28385" spans="15:15" x14ac:dyDescent="0.3">
      <c r="O28385" s="5"/>
    </row>
    <row r="28386" spans="15:15" x14ac:dyDescent="0.3">
      <c r="O28386" s="5"/>
    </row>
    <row r="28387" spans="15:15" x14ac:dyDescent="0.3">
      <c r="O28387" s="5"/>
    </row>
    <row r="28388" spans="15:15" x14ac:dyDescent="0.3">
      <c r="O28388" s="5"/>
    </row>
    <row r="28389" spans="15:15" x14ac:dyDescent="0.3">
      <c r="O28389" s="5"/>
    </row>
    <row r="28390" spans="15:15" x14ac:dyDescent="0.3">
      <c r="O28390" s="5"/>
    </row>
    <row r="28391" spans="15:15" x14ac:dyDescent="0.3">
      <c r="O28391" s="5"/>
    </row>
    <row r="28392" spans="15:15" x14ac:dyDescent="0.3">
      <c r="O28392" s="5"/>
    </row>
    <row r="28393" spans="15:15" x14ac:dyDescent="0.3">
      <c r="O28393" s="5"/>
    </row>
    <row r="28394" spans="15:15" x14ac:dyDescent="0.3">
      <c r="O28394" s="5"/>
    </row>
    <row r="28395" spans="15:15" x14ac:dyDescent="0.3">
      <c r="O28395" s="5"/>
    </row>
    <row r="28396" spans="15:15" x14ac:dyDescent="0.3">
      <c r="O28396" s="5"/>
    </row>
    <row r="28397" spans="15:15" x14ac:dyDescent="0.3">
      <c r="O28397" s="5"/>
    </row>
    <row r="28398" spans="15:15" x14ac:dyDescent="0.3">
      <c r="O28398" s="5"/>
    </row>
    <row r="28399" spans="15:15" x14ac:dyDescent="0.3">
      <c r="O28399" s="5"/>
    </row>
    <row r="28400" spans="15:15" x14ac:dyDescent="0.3">
      <c r="O28400" s="5"/>
    </row>
    <row r="28401" spans="15:15" x14ac:dyDescent="0.3">
      <c r="O28401" s="5"/>
    </row>
    <row r="28402" spans="15:15" x14ac:dyDescent="0.3">
      <c r="O28402" s="5"/>
    </row>
    <row r="28403" spans="15:15" x14ac:dyDescent="0.3">
      <c r="O28403" s="5"/>
    </row>
    <row r="28404" spans="15:15" x14ac:dyDescent="0.3">
      <c r="O28404" s="5"/>
    </row>
    <row r="28405" spans="15:15" x14ac:dyDescent="0.3">
      <c r="O28405" s="5"/>
    </row>
    <row r="28406" spans="15:15" x14ac:dyDescent="0.3">
      <c r="O28406" s="5"/>
    </row>
    <row r="28407" spans="15:15" x14ac:dyDescent="0.3">
      <c r="O28407" s="5"/>
    </row>
    <row r="28408" spans="15:15" x14ac:dyDescent="0.3">
      <c r="O28408" s="5"/>
    </row>
    <row r="28409" spans="15:15" x14ac:dyDescent="0.3">
      <c r="O28409" s="5"/>
    </row>
    <row r="28410" spans="15:15" x14ac:dyDescent="0.3">
      <c r="O28410" s="5"/>
    </row>
    <row r="28411" spans="15:15" x14ac:dyDescent="0.3">
      <c r="O28411" s="5"/>
    </row>
    <row r="28412" spans="15:15" x14ac:dyDescent="0.3">
      <c r="O28412" s="5"/>
    </row>
    <row r="28413" spans="15:15" x14ac:dyDescent="0.3">
      <c r="O28413" s="5"/>
    </row>
    <row r="28414" spans="15:15" x14ac:dyDescent="0.3">
      <c r="O28414" s="5"/>
    </row>
    <row r="28415" spans="15:15" x14ac:dyDescent="0.3">
      <c r="O28415" s="5"/>
    </row>
    <row r="28416" spans="15:15" x14ac:dyDescent="0.3">
      <c r="O28416" s="5"/>
    </row>
    <row r="28417" spans="15:15" x14ac:dyDescent="0.3">
      <c r="O28417" s="5"/>
    </row>
    <row r="28418" spans="15:15" x14ac:dyDescent="0.3">
      <c r="O28418" s="5"/>
    </row>
    <row r="28419" spans="15:15" x14ac:dyDescent="0.3">
      <c r="O28419" s="5"/>
    </row>
    <row r="28420" spans="15:15" x14ac:dyDescent="0.3">
      <c r="O28420" s="5"/>
    </row>
    <row r="28421" spans="15:15" x14ac:dyDescent="0.3">
      <c r="O28421" s="5"/>
    </row>
    <row r="28422" spans="15:15" x14ac:dyDescent="0.3">
      <c r="O28422" s="5"/>
    </row>
    <row r="28423" spans="15:15" x14ac:dyDescent="0.3">
      <c r="O28423" s="5"/>
    </row>
    <row r="28424" spans="15:15" x14ac:dyDescent="0.3">
      <c r="O28424" s="5"/>
    </row>
    <row r="28425" spans="15:15" x14ac:dyDescent="0.3">
      <c r="O28425" s="5"/>
    </row>
    <row r="28426" spans="15:15" x14ac:dyDescent="0.3">
      <c r="O28426" s="5"/>
    </row>
    <row r="28427" spans="15:15" x14ac:dyDescent="0.3">
      <c r="O28427" s="5"/>
    </row>
    <row r="28428" spans="15:15" x14ac:dyDescent="0.3">
      <c r="O28428" s="5"/>
    </row>
    <row r="28429" spans="15:15" x14ac:dyDescent="0.3">
      <c r="O28429" s="5"/>
    </row>
    <row r="28430" spans="15:15" x14ac:dyDescent="0.3">
      <c r="O28430" s="5"/>
    </row>
    <row r="28431" spans="15:15" x14ac:dyDescent="0.3">
      <c r="O28431" s="5"/>
    </row>
    <row r="28432" spans="15:15" x14ac:dyDescent="0.3">
      <c r="O28432" s="5"/>
    </row>
    <row r="28433" spans="15:15" x14ac:dyDescent="0.3">
      <c r="O28433" s="5"/>
    </row>
    <row r="28434" spans="15:15" x14ac:dyDescent="0.3">
      <c r="O28434" s="5"/>
    </row>
    <row r="28435" spans="15:15" x14ac:dyDescent="0.3">
      <c r="O28435" s="5"/>
    </row>
    <row r="28436" spans="15:15" x14ac:dyDescent="0.3">
      <c r="O28436" s="5"/>
    </row>
    <row r="28437" spans="15:15" x14ac:dyDescent="0.3">
      <c r="O28437" s="5"/>
    </row>
    <row r="28438" spans="15:15" x14ac:dyDescent="0.3">
      <c r="O28438" s="5"/>
    </row>
    <row r="28439" spans="15:15" x14ac:dyDescent="0.3">
      <c r="O28439" s="5"/>
    </row>
    <row r="28440" spans="15:15" x14ac:dyDescent="0.3">
      <c r="O28440" s="5"/>
    </row>
    <row r="28441" spans="15:15" x14ac:dyDescent="0.3">
      <c r="O28441" s="5"/>
    </row>
    <row r="28442" spans="15:15" x14ac:dyDescent="0.3">
      <c r="O28442" s="5"/>
    </row>
    <row r="28443" spans="15:15" x14ac:dyDescent="0.3">
      <c r="O28443" s="5"/>
    </row>
    <row r="28444" spans="15:15" x14ac:dyDescent="0.3">
      <c r="O28444" s="5"/>
    </row>
    <row r="28445" spans="15:15" x14ac:dyDescent="0.3">
      <c r="O28445" s="5"/>
    </row>
    <row r="28446" spans="15:15" x14ac:dyDescent="0.3">
      <c r="O28446" s="5"/>
    </row>
    <row r="28447" spans="15:15" x14ac:dyDescent="0.3">
      <c r="O28447" s="5"/>
    </row>
    <row r="28448" spans="15:15" x14ac:dyDescent="0.3">
      <c r="O28448" s="5"/>
    </row>
    <row r="28449" spans="15:15" x14ac:dyDescent="0.3">
      <c r="O28449" s="5"/>
    </row>
    <row r="28450" spans="15:15" x14ac:dyDescent="0.3">
      <c r="O28450" s="5"/>
    </row>
    <row r="28451" spans="15:15" x14ac:dyDescent="0.3">
      <c r="O28451" s="5"/>
    </row>
    <row r="28452" spans="15:15" x14ac:dyDescent="0.3">
      <c r="O28452" s="5"/>
    </row>
    <row r="28453" spans="15:15" x14ac:dyDescent="0.3">
      <c r="O28453" s="5"/>
    </row>
    <row r="28454" spans="15:15" x14ac:dyDescent="0.3">
      <c r="O28454" s="5"/>
    </row>
    <row r="28455" spans="15:15" x14ac:dyDescent="0.3">
      <c r="O28455" s="5"/>
    </row>
    <row r="28456" spans="15:15" x14ac:dyDescent="0.3">
      <c r="O28456" s="5"/>
    </row>
    <row r="28457" spans="15:15" x14ac:dyDescent="0.3">
      <c r="O28457" s="5"/>
    </row>
    <row r="28458" spans="15:15" x14ac:dyDescent="0.3">
      <c r="O28458" s="5"/>
    </row>
    <row r="28459" spans="15:15" x14ac:dyDescent="0.3">
      <c r="O28459" s="5"/>
    </row>
    <row r="28460" spans="15:15" x14ac:dyDescent="0.3">
      <c r="O28460" s="5"/>
    </row>
    <row r="28461" spans="15:15" x14ac:dyDescent="0.3">
      <c r="O28461" s="5"/>
    </row>
    <row r="28462" spans="15:15" x14ac:dyDescent="0.3">
      <c r="O28462" s="5"/>
    </row>
    <row r="28463" spans="15:15" x14ac:dyDescent="0.3">
      <c r="O28463" s="5"/>
    </row>
    <row r="28464" spans="15:15" x14ac:dyDescent="0.3">
      <c r="O28464" s="5"/>
    </row>
    <row r="28465" spans="15:15" x14ac:dyDescent="0.3">
      <c r="O28465" s="5"/>
    </row>
    <row r="28466" spans="15:15" x14ac:dyDescent="0.3">
      <c r="O28466" s="5"/>
    </row>
    <row r="28467" spans="15:15" x14ac:dyDescent="0.3">
      <c r="O28467" s="5"/>
    </row>
    <row r="28468" spans="15:15" x14ac:dyDescent="0.3">
      <c r="O28468" s="5"/>
    </row>
    <row r="28469" spans="15:15" x14ac:dyDescent="0.3">
      <c r="O28469" s="5"/>
    </row>
    <row r="28470" spans="15:15" x14ac:dyDescent="0.3">
      <c r="O28470" s="5"/>
    </row>
    <row r="28471" spans="15:15" x14ac:dyDescent="0.3">
      <c r="O28471" s="5"/>
    </row>
    <row r="28472" spans="15:15" x14ac:dyDescent="0.3">
      <c r="O28472" s="5"/>
    </row>
    <row r="28473" spans="15:15" x14ac:dyDescent="0.3">
      <c r="O28473" s="5"/>
    </row>
    <row r="28474" spans="15:15" x14ac:dyDescent="0.3">
      <c r="O28474" s="5"/>
    </row>
    <row r="28475" spans="15:15" x14ac:dyDescent="0.3">
      <c r="O28475" s="5"/>
    </row>
    <row r="28476" spans="15:15" x14ac:dyDescent="0.3">
      <c r="O28476" s="5"/>
    </row>
    <row r="28477" spans="15:15" x14ac:dyDescent="0.3">
      <c r="O28477" s="5"/>
    </row>
    <row r="28478" spans="15:15" x14ac:dyDescent="0.3">
      <c r="O28478" s="5"/>
    </row>
    <row r="28479" spans="15:15" x14ac:dyDescent="0.3">
      <c r="O28479" s="5"/>
    </row>
    <row r="28480" spans="15:15" x14ac:dyDescent="0.3">
      <c r="O28480" s="5"/>
    </row>
    <row r="28481" spans="15:15" x14ac:dyDescent="0.3">
      <c r="O28481" s="5"/>
    </row>
    <row r="28482" spans="15:15" x14ac:dyDescent="0.3">
      <c r="O28482" s="5"/>
    </row>
    <row r="28483" spans="15:15" x14ac:dyDescent="0.3">
      <c r="O28483" s="5"/>
    </row>
    <row r="28484" spans="15:15" x14ac:dyDescent="0.3">
      <c r="O28484" s="5"/>
    </row>
    <row r="28485" spans="15:15" x14ac:dyDescent="0.3">
      <c r="O28485" s="5"/>
    </row>
    <row r="28486" spans="15:15" x14ac:dyDescent="0.3">
      <c r="O28486" s="5"/>
    </row>
    <row r="28487" spans="15:15" x14ac:dyDescent="0.3">
      <c r="O28487" s="5"/>
    </row>
    <row r="28488" spans="15:15" x14ac:dyDescent="0.3">
      <c r="O28488" s="5"/>
    </row>
    <row r="28489" spans="15:15" x14ac:dyDescent="0.3">
      <c r="O28489" s="5"/>
    </row>
    <row r="28490" spans="15:15" x14ac:dyDescent="0.3">
      <c r="O28490" s="5"/>
    </row>
    <row r="28491" spans="15:15" x14ac:dyDescent="0.3">
      <c r="O28491" s="5"/>
    </row>
    <row r="28492" spans="15:15" x14ac:dyDescent="0.3">
      <c r="O28492" s="5"/>
    </row>
    <row r="28493" spans="15:15" x14ac:dyDescent="0.3">
      <c r="O28493" s="5"/>
    </row>
    <row r="28494" spans="15:15" x14ac:dyDescent="0.3">
      <c r="O28494" s="5"/>
    </row>
    <row r="28495" spans="15:15" x14ac:dyDescent="0.3">
      <c r="O28495" s="5"/>
    </row>
    <row r="28496" spans="15:15" x14ac:dyDescent="0.3">
      <c r="O28496" s="5"/>
    </row>
    <row r="28497" spans="15:15" x14ac:dyDescent="0.3">
      <c r="O28497" s="5"/>
    </row>
    <row r="28498" spans="15:15" x14ac:dyDescent="0.3">
      <c r="O28498" s="5"/>
    </row>
    <row r="28499" spans="15:15" x14ac:dyDescent="0.3">
      <c r="O28499" s="5"/>
    </row>
    <row r="28500" spans="15:15" x14ac:dyDescent="0.3">
      <c r="O28500" s="5"/>
    </row>
    <row r="28501" spans="15:15" x14ac:dyDescent="0.3">
      <c r="O28501" s="5"/>
    </row>
    <row r="28502" spans="15:15" x14ac:dyDescent="0.3">
      <c r="O28502" s="5"/>
    </row>
    <row r="28503" spans="15:15" x14ac:dyDescent="0.3">
      <c r="O28503" s="5"/>
    </row>
    <row r="28504" spans="15:15" x14ac:dyDescent="0.3">
      <c r="O28504" s="5"/>
    </row>
    <row r="28505" spans="15:15" x14ac:dyDescent="0.3">
      <c r="O28505" s="5"/>
    </row>
    <row r="28506" spans="15:15" x14ac:dyDescent="0.3">
      <c r="O28506" s="5"/>
    </row>
    <row r="28507" spans="15:15" x14ac:dyDescent="0.3">
      <c r="O28507" s="5"/>
    </row>
    <row r="28508" spans="15:15" x14ac:dyDescent="0.3">
      <c r="O28508" s="5"/>
    </row>
    <row r="28509" spans="15:15" x14ac:dyDescent="0.3">
      <c r="O28509" s="5"/>
    </row>
    <row r="28510" spans="15:15" x14ac:dyDescent="0.3">
      <c r="O28510" s="5"/>
    </row>
    <row r="28511" spans="15:15" x14ac:dyDescent="0.3">
      <c r="O28511" s="5"/>
    </row>
    <row r="28512" spans="15:15" x14ac:dyDescent="0.3">
      <c r="O28512" s="5"/>
    </row>
    <row r="28513" spans="15:15" x14ac:dyDescent="0.3">
      <c r="O28513" s="5"/>
    </row>
    <row r="28514" spans="15:15" x14ac:dyDescent="0.3">
      <c r="O28514" s="5"/>
    </row>
    <row r="28515" spans="15:15" x14ac:dyDescent="0.3">
      <c r="O28515" s="5"/>
    </row>
    <row r="28516" spans="15:15" x14ac:dyDescent="0.3">
      <c r="O28516" s="5"/>
    </row>
    <row r="28517" spans="15:15" x14ac:dyDescent="0.3">
      <c r="O28517" s="5"/>
    </row>
    <row r="28518" spans="15:15" x14ac:dyDescent="0.3">
      <c r="O28518" s="5"/>
    </row>
    <row r="28519" spans="15:15" x14ac:dyDescent="0.3">
      <c r="O28519" s="5"/>
    </row>
    <row r="28520" spans="15:15" x14ac:dyDescent="0.3">
      <c r="O28520" s="5"/>
    </row>
    <row r="28521" spans="15:15" x14ac:dyDescent="0.3">
      <c r="O28521" s="5"/>
    </row>
    <row r="28522" spans="15:15" x14ac:dyDescent="0.3">
      <c r="O28522" s="5"/>
    </row>
    <row r="28523" spans="15:15" x14ac:dyDescent="0.3">
      <c r="O28523" s="5"/>
    </row>
    <row r="28524" spans="15:15" x14ac:dyDescent="0.3">
      <c r="O28524" s="5"/>
    </row>
    <row r="28525" spans="15:15" x14ac:dyDescent="0.3">
      <c r="O28525" s="5"/>
    </row>
    <row r="28526" spans="15:15" x14ac:dyDescent="0.3">
      <c r="O28526" s="5"/>
    </row>
    <row r="28527" spans="15:15" x14ac:dyDescent="0.3">
      <c r="O28527" s="5"/>
    </row>
    <row r="28528" spans="15:15" x14ac:dyDescent="0.3">
      <c r="O28528" s="5"/>
    </row>
    <row r="28529" spans="15:15" x14ac:dyDescent="0.3">
      <c r="O28529" s="5"/>
    </row>
    <row r="28530" spans="15:15" x14ac:dyDescent="0.3">
      <c r="O28530" s="5"/>
    </row>
    <row r="28531" spans="15:15" x14ac:dyDescent="0.3">
      <c r="O28531" s="5"/>
    </row>
    <row r="28532" spans="15:15" x14ac:dyDescent="0.3">
      <c r="O28532" s="5"/>
    </row>
    <row r="28533" spans="15:15" x14ac:dyDescent="0.3">
      <c r="O28533" s="5"/>
    </row>
    <row r="28534" spans="15:15" x14ac:dyDescent="0.3">
      <c r="O28534" s="5"/>
    </row>
    <row r="28535" spans="15:15" x14ac:dyDescent="0.3">
      <c r="O28535" s="5"/>
    </row>
    <row r="28536" spans="15:15" x14ac:dyDescent="0.3">
      <c r="O28536" s="5"/>
    </row>
    <row r="28537" spans="15:15" x14ac:dyDescent="0.3">
      <c r="O28537" s="5"/>
    </row>
    <row r="28538" spans="15:15" x14ac:dyDescent="0.3">
      <c r="O28538" s="5"/>
    </row>
    <row r="28539" spans="15:15" x14ac:dyDescent="0.3">
      <c r="O28539" s="5"/>
    </row>
    <row r="28540" spans="15:15" x14ac:dyDescent="0.3">
      <c r="O28540" s="5"/>
    </row>
    <row r="28541" spans="15:15" x14ac:dyDescent="0.3">
      <c r="O28541" s="5"/>
    </row>
    <row r="28542" spans="15:15" x14ac:dyDescent="0.3">
      <c r="O28542" s="5"/>
    </row>
    <row r="28543" spans="15:15" x14ac:dyDescent="0.3">
      <c r="O28543" s="5"/>
    </row>
    <row r="28544" spans="15:15" x14ac:dyDescent="0.3">
      <c r="O28544" s="5"/>
    </row>
    <row r="28545" spans="15:15" x14ac:dyDescent="0.3">
      <c r="O28545" s="5"/>
    </row>
    <row r="28546" spans="15:15" x14ac:dyDescent="0.3">
      <c r="O28546" s="5"/>
    </row>
    <row r="28547" spans="15:15" x14ac:dyDescent="0.3">
      <c r="O28547" s="5"/>
    </row>
    <row r="28548" spans="15:15" x14ac:dyDescent="0.3">
      <c r="O28548" s="5"/>
    </row>
    <row r="28549" spans="15:15" x14ac:dyDescent="0.3">
      <c r="O28549" s="5"/>
    </row>
    <row r="28550" spans="15:15" x14ac:dyDescent="0.3">
      <c r="O28550" s="5"/>
    </row>
    <row r="28551" spans="15:15" x14ac:dyDescent="0.3">
      <c r="O28551" s="5"/>
    </row>
    <row r="28552" spans="15:15" x14ac:dyDescent="0.3">
      <c r="O28552" s="5"/>
    </row>
    <row r="28553" spans="15:15" x14ac:dyDescent="0.3">
      <c r="O28553" s="5"/>
    </row>
    <row r="28554" spans="15:15" x14ac:dyDescent="0.3">
      <c r="O28554" s="5"/>
    </row>
    <row r="28555" spans="15:15" x14ac:dyDescent="0.3">
      <c r="O28555" s="5"/>
    </row>
    <row r="28556" spans="15:15" x14ac:dyDescent="0.3">
      <c r="O28556" s="5"/>
    </row>
    <row r="28557" spans="15:15" x14ac:dyDescent="0.3">
      <c r="O28557" s="5"/>
    </row>
    <row r="28558" spans="15:15" x14ac:dyDescent="0.3">
      <c r="O28558" s="5"/>
    </row>
    <row r="28559" spans="15:15" x14ac:dyDescent="0.3">
      <c r="O28559" s="5"/>
    </row>
    <row r="28560" spans="15:15" x14ac:dyDescent="0.3">
      <c r="O28560" s="5"/>
    </row>
    <row r="28561" spans="15:15" x14ac:dyDescent="0.3">
      <c r="O28561" s="5"/>
    </row>
    <row r="28562" spans="15:15" x14ac:dyDescent="0.3">
      <c r="O28562" s="5"/>
    </row>
    <row r="28563" spans="15:15" x14ac:dyDescent="0.3">
      <c r="O28563" s="5"/>
    </row>
    <row r="28564" spans="15:15" x14ac:dyDescent="0.3">
      <c r="O28564" s="5"/>
    </row>
    <row r="28565" spans="15:15" x14ac:dyDescent="0.3">
      <c r="O28565" s="5"/>
    </row>
    <row r="28566" spans="15:15" x14ac:dyDescent="0.3">
      <c r="O28566" s="5"/>
    </row>
    <row r="28567" spans="15:15" x14ac:dyDescent="0.3">
      <c r="O28567" s="5"/>
    </row>
    <row r="28568" spans="15:15" x14ac:dyDescent="0.3">
      <c r="O28568" s="5"/>
    </row>
    <row r="28569" spans="15:15" x14ac:dyDescent="0.3">
      <c r="O28569" s="5"/>
    </row>
    <row r="28570" spans="15:15" x14ac:dyDescent="0.3">
      <c r="O28570" s="5"/>
    </row>
    <row r="28571" spans="15:15" x14ac:dyDescent="0.3">
      <c r="O28571" s="5"/>
    </row>
    <row r="28572" spans="15:15" x14ac:dyDescent="0.3">
      <c r="O28572" s="5"/>
    </row>
    <row r="28573" spans="15:15" x14ac:dyDescent="0.3">
      <c r="O28573" s="5"/>
    </row>
    <row r="28574" spans="15:15" x14ac:dyDescent="0.3">
      <c r="O28574" s="5"/>
    </row>
    <row r="28575" spans="15:15" x14ac:dyDescent="0.3">
      <c r="O28575" s="5"/>
    </row>
    <row r="28576" spans="15:15" x14ac:dyDescent="0.3">
      <c r="O28576" s="5"/>
    </row>
    <row r="28577" spans="15:15" x14ac:dyDescent="0.3">
      <c r="O28577" s="5"/>
    </row>
    <row r="28578" spans="15:15" x14ac:dyDescent="0.3">
      <c r="O28578" s="5"/>
    </row>
    <row r="28579" spans="15:15" x14ac:dyDescent="0.3">
      <c r="O28579" s="5"/>
    </row>
    <row r="28580" spans="15:15" x14ac:dyDescent="0.3">
      <c r="O28580" s="5"/>
    </row>
    <row r="28581" spans="15:15" x14ac:dyDescent="0.3">
      <c r="O28581" s="5"/>
    </row>
    <row r="28582" spans="15:15" x14ac:dyDescent="0.3">
      <c r="O28582" s="5"/>
    </row>
    <row r="28583" spans="15:15" x14ac:dyDescent="0.3">
      <c r="O28583" s="5"/>
    </row>
    <row r="28584" spans="15:15" x14ac:dyDescent="0.3">
      <c r="O28584" s="5"/>
    </row>
    <row r="28585" spans="15:15" x14ac:dyDescent="0.3">
      <c r="O28585" s="5"/>
    </row>
    <row r="28586" spans="15:15" x14ac:dyDescent="0.3">
      <c r="O28586" s="5"/>
    </row>
    <row r="28587" spans="15:15" x14ac:dyDescent="0.3">
      <c r="O28587" s="5"/>
    </row>
    <row r="28588" spans="15:15" x14ac:dyDescent="0.3">
      <c r="O28588" s="5"/>
    </row>
    <row r="28589" spans="15:15" x14ac:dyDescent="0.3">
      <c r="O28589" s="5"/>
    </row>
    <row r="28590" spans="15:15" x14ac:dyDescent="0.3">
      <c r="O28590" s="5"/>
    </row>
    <row r="28591" spans="15:15" x14ac:dyDescent="0.3">
      <c r="O28591" s="5"/>
    </row>
    <row r="28592" spans="15:15" x14ac:dyDescent="0.3">
      <c r="O28592" s="5"/>
    </row>
    <row r="28593" spans="15:15" x14ac:dyDescent="0.3">
      <c r="O28593" s="5"/>
    </row>
    <row r="28594" spans="15:15" x14ac:dyDescent="0.3">
      <c r="O28594" s="5"/>
    </row>
    <row r="28595" spans="15:15" x14ac:dyDescent="0.3">
      <c r="O28595" s="5"/>
    </row>
    <row r="28596" spans="15:15" x14ac:dyDescent="0.3">
      <c r="O28596" s="5"/>
    </row>
    <row r="28597" spans="15:15" x14ac:dyDescent="0.3">
      <c r="O28597" s="5"/>
    </row>
    <row r="28598" spans="15:15" x14ac:dyDescent="0.3">
      <c r="O28598" s="5"/>
    </row>
    <row r="28599" spans="15:15" x14ac:dyDescent="0.3">
      <c r="O28599" s="5"/>
    </row>
    <row r="28600" spans="15:15" x14ac:dyDescent="0.3">
      <c r="O28600" s="5"/>
    </row>
    <row r="28601" spans="15:15" x14ac:dyDescent="0.3">
      <c r="O28601" s="5"/>
    </row>
    <row r="28602" spans="15:15" x14ac:dyDescent="0.3">
      <c r="O28602" s="5"/>
    </row>
    <row r="28603" spans="15:15" x14ac:dyDescent="0.3">
      <c r="O28603" s="5"/>
    </row>
    <row r="28604" spans="15:15" x14ac:dyDescent="0.3">
      <c r="O28604" s="5"/>
    </row>
    <row r="28605" spans="15:15" x14ac:dyDescent="0.3">
      <c r="O28605" s="5"/>
    </row>
    <row r="28606" spans="15:15" x14ac:dyDescent="0.3">
      <c r="O28606" s="5"/>
    </row>
    <row r="28607" spans="15:15" x14ac:dyDescent="0.3">
      <c r="O28607" s="5"/>
    </row>
    <row r="28608" spans="15:15" x14ac:dyDescent="0.3">
      <c r="O28608" s="5"/>
    </row>
    <row r="28609" spans="15:15" x14ac:dyDescent="0.3">
      <c r="O28609" s="5"/>
    </row>
    <row r="28610" spans="15:15" x14ac:dyDescent="0.3">
      <c r="O28610" s="5"/>
    </row>
    <row r="28611" spans="15:15" x14ac:dyDescent="0.3">
      <c r="O28611" s="5"/>
    </row>
    <row r="28612" spans="15:15" x14ac:dyDescent="0.3">
      <c r="O28612" s="5"/>
    </row>
    <row r="28613" spans="15:15" x14ac:dyDescent="0.3">
      <c r="O28613" s="5"/>
    </row>
    <row r="28614" spans="15:15" x14ac:dyDescent="0.3">
      <c r="O28614" s="5"/>
    </row>
    <row r="28615" spans="15:15" x14ac:dyDescent="0.3">
      <c r="O28615" s="5"/>
    </row>
    <row r="28616" spans="15:15" x14ac:dyDescent="0.3">
      <c r="O28616" s="5"/>
    </row>
    <row r="28617" spans="15:15" x14ac:dyDescent="0.3">
      <c r="O28617" s="5"/>
    </row>
    <row r="28618" spans="15:15" x14ac:dyDescent="0.3">
      <c r="O28618" s="5"/>
    </row>
    <row r="28619" spans="15:15" x14ac:dyDescent="0.3">
      <c r="O28619" s="5"/>
    </row>
    <row r="28620" spans="15:15" x14ac:dyDescent="0.3">
      <c r="O28620" s="5"/>
    </row>
    <row r="28621" spans="15:15" x14ac:dyDescent="0.3">
      <c r="O28621" s="5"/>
    </row>
    <row r="28622" spans="15:15" x14ac:dyDescent="0.3">
      <c r="O28622" s="5"/>
    </row>
    <row r="28623" spans="15:15" x14ac:dyDescent="0.3">
      <c r="O28623" s="5"/>
    </row>
    <row r="28624" spans="15:15" x14ac:dyDescent="0.3">
      <c r="O28624" s="5"/>
    </row>
    <row r="28625" spans="15:15" x14ac:dyDescent="0.3">
      <c r="O28625" s="5"/>
    </row>
    <row r="28626" spans="15:15" x14ac:dyDescent="0.3">
      <c r="O28626" s="5"/>
    </row>
    <row r="28627" spans="15:15" x14ac:dyDescent="0.3">
      <c r="O28627" s="5"/>
    </row>
    <row r="28628" spans="15:15" x14ac:dyDescent="0.3">
      <c r="O28628" s="5"/>
    </row>
    <row r="28629" spans="15:15" x14ac:dyDescent="0.3">
      <c r="O28629" s="5"/>
    </row>
    <row r="28630" spans="15:15" x14ac:dyDescent="0.3">
      <c r="O28630" s="5"/>
    </row>
    <row r="28631" spans="15:15" x14ac:dyDescent="0.3">
      <c r="O28631" s="5"/>
    </row>
    <row r="28632" spans="15:15" x14ac:dyDescent="0.3">
      <c r="O28632" s="5"/>
    </row>
    <row r="28633" spans="15:15" x14ac:dyDescent="0.3">
      <c r="O28633" s="5"/>
    </row>
    <row r="28634" spans="15:15" x14ac:dyDescent="0.3">
      <c r="O28634" s="5"/>
    </row>
    <row r="28635" spans="15:15" x14ac:dyDescent="0.3">
      <c r="O28635" s="5"/>
    </row>
    <row r="28636" spans="15:15" x14ac:dyDescent="0.3">
      <c r="O28636" s="5"/>
    </row>
    <row r="28637" spans="15:15" x14ac:dyDescent="0.3">
      <c r="O28637" s="5"/>
    </row>
    <row r="28638" spans="15:15" x14ac:dyDescent="0.3">
      <c r="O28638" s="5"/>
    </row>
    <row r="28639" spans="15:15" x14ac:dyDescent="0.3">
      <c r="O28639" s="5"/>
    </row>
    <row r="28640" spans="15:15" x14ac:dyDescent="0.3">
      <c r="O28640" s="5"/>
    </row>
    <row r="28641" spans="15:15" x14ac:dyDescent="0.3">
      <c r="O28641" s="5"/>
    </row>
    <row r="28642" spans="15:15" x14ac:dyDescent="0.3">
      <c r="O28642" s="5"/>
    </row>
    <row r="28643" spans="15:15" x14ac:dyDescent="0.3">
      <c r="O28643" s="5"/>
    </row>
    <row r="28644" spans="15:15" x14ac:dyDescent="0.3">
      <c r="O28644" s="5"/>
    </row>
    <row r="28645" spans="15:15" x14ac:dyDescent="0.3">
      <c r="O28645" s="5"/>
    </row>
    <row r="28646" spans="15:15" x14ac:dyDescent="0.3">
      <c r="O28646" s="5"/>
    </row>
    <row r="28647" spans="15:15" x14ac:dyDescent="0.3">
      <c r="O28647" s="5"/>
    </row>
    <row r="28648" spans="15:15" x14ac:dyDescent="0.3">
      <c r="O28648" s="5"/>
    </row>
    <row r="28649" spans="15:15" x14ac:dyDescent="0.3">
      <c r="O28649" s="5"/>
    </row>
    <row r="28650" spans="15:15" x14ac:dyDescent="0.3">
      <c r="O28650" s="5"/>
    </row>
    <row r="28651" spans="15:15" x14ac:dyDescent="0.3">
      <c r="O28651" s="5"/>
    </row>
    <row r="28652" spans="15:15" x14ac:dyDescent="0.3">
      <c r="O28652" s="5"/>
    </row>
    <row r="28653" spans="15:15" x14ac:dyDescent="0.3">
      <c r="O28653" s="5"/>
    </row>
    <row r="28654" spans="15:15" x14ac:dyDescent="0.3">
      <c r="O28654" s="5"/>
    </row>
    <row r="28655" spans="15:15" x14ac:dyDescent="0.3">
      <c r="O28655" s="5"/>
    </row>
    <row r="28656" spans="15:15" x14ac:dyDescent="0.3">
      <c r="O28656" s="5"/>
    </row>
    <row r="28657" spans="15:15" x14ac:dyDescent="0.3">
      <c r="O28657" s="5"/>
    </row>
    <row r="28658" spans="15:15" x14ac:dyDescent="0.3">
      <c r="O28658" s="5"/>
    </row>
    <row r="28659" spans="15:15" x14ac:dyDescent="0.3">
      <c r="O28659" s="5"/>
    </row>
    <row r="28660" spans="15:15" x14ac:dyDescent="0.3">
      <c r="O28660" s="5"/>
    </row>
    <row r="28661" spans="15:15" x14ac:dyDescent="0.3">
      <c r="O28661" s="5"/>
    </row>
    <row r="28662" spans="15:15" x14ac:dyDescent="0.3">
      <c r="O28662" s="5"/>
    </row>
    <row r="28663" spans="15:15" x14ac:dyDescent="0.3">
      <c r="O28663" s="5"/>
    </row>
    <row r="28664" spans="15:15" x14ac:dyDescent="0.3">
      <c r="O28664" s="5"/>
    </row>
    <row r="28665" spans="15:15" x14ac:dyDescent="0.3">
      <c r="O28665" s="5"/>
    </row>
    <row r="28666" spans="15:15" x14ac:dyDescent="0.3">
      <c r="O28666" s="5"/>
    </row>
    <row r="28667" spans="15:15" x14ac:dyDescent="0.3">
      <c r="O28667" s="5"/>
    </row>
    <row r="28668" spans="15:15" x14ac:dyDescent="0.3">
      <c r="O28668" s="5"/>
    </row>
    <row r="28669" spans="15:15" x14ac:dyDescent="0.3">
      <c r="O28669" s="5"/>
    </row>
    <row r="28670" spans="15:15" x14ac:dyDescent="0.3">
      <c r="O28670" s="5"/>
    </row>
    <row r="28671" spans="15:15" x14ac:dyDescent="0.3">
      <c r="O28671" s="5"/>
    </row>
    <row r="28672" spans="15:15" x14ac:dyDescent="0.3">
      <c r="O28672" s="5"/>
    </row>
    <row r="28673" spans="15:15" x14ac:dyDescent="0.3">
      <c r="O28673" s="5"/>
    </row>
    <row r="28674" spans="15:15" x14ac:dyDescent="0.3">
      <c r="O28674" s="5"/>
    </row>
    <row r="28675" spans="15:15" x14ac:dyDescent="0.3">
      <c r="O28675" s="5"/>
    </row>
    <row r="28676" spans="15:15" x14ac:dyDescent="0.3">
      <c r="O28676" s="5"/>
    </row>
    <row r="28677" spans="15:15" x14ac:dyDescent="0.3">
      <c r="O28677" s="5"/>
    </row>
    <row r="28678" spans="15:15" x14ac:dyDescent="0.3">
      <c r="O28678" s="5"/>
    </row>
    <row r="28679" spans="15:15" x14ac:dyDescent="0.3">
      <c r="O28679" s="5"/>
    </row>
    <row r="28680" spans="15:15" x14ac:dyDescent="0.3">
      <c r="O28680" s="5"/>
    </row>
    <row r="28681" spans="15:15" x14ac:dyDescent="0.3">
      <c r="O28681" s="5"/>
    </row>
    <row r="28682" spans="15:15" x14ac:dyDescent="0.3">
      <c r="O28682" s="5"/>
    </row>
    <row r="28683" spans="15:15" x14ac:dyDescent="0.3">
      <c r="O28683" s="5"/>
    </row>
    <row r="28684" spans="15:15" x14ac:dyDescent="0.3">
      <c r="O28684" s="5"/>
    </row>
    <row r="28685" spans="15:15" x14ac:dyDescent="0.3">
      <c r="O28685" s="5"/>
    </row>
    <row r="28686" spans="15:15" x14ac:dyDescent="0.3">
      <c r="O28686" s="5"/>
    </row>
    <row r="28687" spans="15:15" x14ac:dyDescent="0.3">
      <c r="O28687" s="5"/>
    </row>
    <row r="28688" spans="15:15" x14ac:dyDescent="0.3">
      <c r="O28688" s="5"/>
    </row>
    <row r="28689" spans="15:15" x14ac:dyDescent="0.3">
      <c r="O28689" s="5"/>
    </row>
    <row r="28690" spans="15:15" x14ac:dyDescent="0.3">
      <c r="O28690" s="5"/>
    </row>
    <row r="28691" spans="15:15" x14ac:dyDescent="0.3">
      <c r="O28691" s="5"/>
    </row>
    <row r="28692" spans="15:15" x14ac:dyDescent="0.3">
      <c r="O28692" s="5"/>
    </row>
    <row r="28693" spans="15:15" x14ac:dyDescent="0.3">
      <c r="O28693" s="5"/>
    </row>
    <row r="28694" spans="15:15" x14ac:dyDescent="0.3">
      <c r="O28694" s="5"/>
    </row>
    <row r="28695" spans="15:15" x14ac:dyDescent="0.3">
      <c r="O28695" s="5"/>
    </row>
    <row r="28696" spans="15:15" x14ac:dyDescent="0.3">
      <c r="O28696" s="5"/>
    </row>
    <row r="28697" spans="15:15" x14ac:dyDescent="0.3">
      <c r="O28697" s="5"/>
    </row>
    <row r="28698" spans="15:15" x14ac:dyDescent="0.3">
      <c r="O28698" s="5"/>
    </row>
    <row r="28699" spans="15:15" x14ac:dyDescent="0.3">
      <c r="O28699" s="5"/>
    </row>
    <row r="28700" spans="15:15" x14ac:dyDescent="0.3">
      <c r="O28700" s="5"/>
    </row>
    <row r="28701" spans="15:15" x14ac:dyDescent="0.3">
      <c r="O28701" s="5"/>
    </row>
    <row r="28702" spans="15:15" x14ac:dyDescent="0.3">
      <c r="O28702" s="5"/>
    </row>
    <row r="28703" spans="15:15" x14ac:dyDescent="0.3">
      <c r="O28703" s="5"/>
    </row>
    <row r="28704" spans="15:15" x14ac:dyDescent="0.3">
      <c r="O28704" s="5"/>
    </row>
    <row r="28705" spans="15:15" x14ac:dyDescent="0.3">
      <c r="O28705" s="5"/>
    </row>
    <row r="28706" spans="15:15" x14ac:dyDescent="0.3">
      <c r="O28706" s="5"/>
    </row>
    <row r="28707" spans="15:15" x14ac:dyDescent="0.3">
      <c r="O28707" s="5"/>
    </row>
    <row r="28708" spans="15:15" x14ac:dyDescent="0.3">
      <c r="O28708" s="5"/>
    </row>
    <row r="28709" spans="15:15" x14ac:dyDescent="0.3">
      <c r="O28709" s="5"/>
    </row>
    <row r="28710" spans="15:15" x14ac:dyDescent="0.3">
      <c r="O28710" s="5"/>
    </row>
    <row r="28711" spans="15:15" x14ac:dyDescent="0.3">
      <c r="O28711" s="5"/>
    </row>
    <row r="28712" spans="15:15" x14ac:dyDescent="0.3">
      <c r="O28712" s="5"/>
    </row>
    <row r="28713" spans="15:15" x14ac:dyDescent="0.3">
      <c r="O28713" s="5"/>
    </row>
    <row r="28714" spans="15:15" x14ac:dyDescent="0.3">
      <c r="O28714" s="5"/>
    </row>
    <row r="28715" spans="15:15" x14ac:dyDescent="0.3">
      <c r="O28715" s="5"/>
    </row>
    <row r="28716" spans="15:15" x14ac:dyDescent="0.3">
      <c r="O28716" s="5"/>
    </row>
    <row r="28717" spans="15:15" x14ac:dyDescent="0.3">
      <c r="O28717" s="5"/>
    </row>
    <row r="28718" spans="15:15" x14ac:dyDescent="0.3">
      <c r="O28718" s="5"/>
    </row>
    <row r="28719" spans="15:15" x14ac:dyDescent="0.3">
      <c r="O28719" s="5"/>
    </row>
    <row r="28720" spans="15:15" x14ac:dyDescent="0.3">
      <c r="O28720" s="5"/>
    </row>
    <row r="28721" spans="15:15" x14ac:dyDescent="0.3">
      <c r="O28721" s="5"/>
    </row>
    <row r="28722" spans="15:15" x14ac:dyDescent="0.3">
      <c r="O28722" s="5"/>
    </row>
    <row r="28723" spans="15:15" x14ac:dyDescent="0.3">
      <c r="O28723" s="5"/>
    </row>
    <row r="28724" spans="15:15" x14ac:dyDescent="0.3">
      <c r="O28724" s="5"/>
    </row>
    <row r="28725" spans="15:15" x14ac:dyDescent="0.3">
      <c r="O28725" s="5"/>
    </row>
    <row r="28726" spans="15:15" x14ac:dyDescent="0.3">
      <c r="O28726" s="5"/>
    </row>
    <row r="28727" spans="15:15" x14ac:dyDescent="0.3">
      <c r="O28727" s="5"/>
    </row>
    <row r="28728" spans="15:15" x14ac:dyDescent="0.3">
      <c r="O28728" s="5"/>
    </row>
    <row r="28729" spans="15:15" x14ac:dyDescent="0.3">
      <c r="O28729" s="5"/>
    </row>
    <row r="28730" spans="15:15" x14ac:dyDescent="0.3">
      <c r="O28730" s="5"/>
    </row>
    <row r="28731" spans="15:15" x14ac:dyDescent="0.3">
      <c r="O28731" s="5"/>
    </row>
    <row r="28732" spans="15:15" x14ac:dyDescent="0.3">
      <c r="O28732" s="5"/>
    </row>
    <row r="28733" spans="15:15" x14ac:dyDescent="0.3">
      <c r="O28733" s="5"/>
    </row>
    <row r="28734" spans="15:15" x14ac:dyDescent="0.3">
      <c r="O28734" s="5"/>
    </row>
    <row r="28735" spans="15:15" x14ac:dyDescent="0.3">
      <c r="O28735" s="5"/>
    </row>
    <row r="28736" spans="15:15" x14ac:dyDescent="0.3">
      <c r="O28736" s="5"/>
    </row>
    <row r="28737" spans="15:15" x14ac:dyDescent="0.3">
      <c r="O28737" s="5"/>
    </row>
    <row r="28738" spans="15:15" x14ac:dyDescent="0.3">
      <c r="O28738" s="5"/>
    </row>
    <row r="28739" spans="15:15" x14ac:dyDescent="0.3">
      <c r="O28739" s="5"/>
    </row>
    <row r="28740" spans="15:15" x14ac:dyDescent="0.3">
      <c r="O28740" s="5"/>
    </row>
    <row r="28741" spans="15:15" x14ac:dyDescent="0.3">
      <c r="O28741" s="5"/>
    </row>
    <row r="28742" spans="15:15" x14ac:dyDescent="0.3">
      <c r="O28742" s="5"/>
    </row>
    <row r="28743" spans="15:15" x14ac:dyDescent="0.3">
      <c r="O28743" s="5"/>
    </row>
    <row r="28744" spans="15:15" x14ac:dyDescent="0.3">
      <c r="O28744" s="5"/>
    </row>
    <row r="28745" spans="15:15" x14ac:dyDescent="0.3">
      <c r="O28745" s="5"/>
    </row>
    <row r="28746" spans="15:15" x14ac:dyDescent="0.3">
      <c r="O28746" s="5"/>
    </row>
    <row r="28747" spans="15:15" x14ac:dyDescent="0.3">
      <c r="O28747" s="5"/>
    </row>
    <row r="28748" spans="15:15" x14ac:dyDescent="0.3">
      <c r="O28748" s="5"/>
    </row>
    <row r="28749" spans="15:15" x14ac:dyDescent="0.3">
      <c r="O28749" s="5"/>
    </row>
    <row r="28750" spans="15:15" x14ac:dyDescent="0.3">
      <c r="O28750" s="5"/>
    </row>
    <row r="28751" spans="15:15" x14ac:dyDescent="0.3">
      <c r="O28751" s="5"/>
    </row>
    <row r="28752" spans="15:15" x14ac:dyDescent="0.3">
      <c r="O28752" s="5"/>
    </row>
    <row r="28753" spans="15:15" x14ac:dyDescent="0.3">
      <c r="O28753" s="5"/>
    </row>
    <row r="28754" spans="15:15" x14ac:dyDescent="0.3">
      <c r="O28754" s="5"/>
    </row>
    <row r="28755" spans="15:15" x14ac:dyDescent="0.3">
      <c r="O28755" s="5"/>
    </row>
    <row r="28756" spans="15:15" x14ac:dyDescent="0.3">
      <c r="O28756" s="5"/>
    </row>
    <row r="28757" spans="15:15" x14ac:dyDescent="0.3">
      <c r="O28757" s="5"/>
    </row>
    <row r="28758" spans="15:15" x14ac:dyDescent="0.3">
      <c r="O28758" s="5"/>
    </row>
    <row r="28759" spans="15:15" x14ac:dyDescent="0.3">
      <c r="O28759" s="5"/>
    </row>
    <row r="28760" spans="15:15" x14ac:dyDescent="0.3">
      <c r="O28760" s="5"/>
    </row>
    <row r="28761" spans="15:15" x14ac:dyDescent="0.3">
      <c r="O28761" s="5"/>
    </row>
    <row r="28762" spans="15:15" x14ac:dyDescent="0.3">
      <c r="O28762" s="5"/>
    </row>
    <row r="28763" spans="15:15" x14ac:dyDescent="0.3">
      <c r="O28763" s="5"/>
    </row>
    <row r="28764" spans="15:15" x14ac:dyDescent="0.3">
      <c r="O28764" s="5"/>
    </row>
    <row r="28765" spans="15:15" x14ac:dyDescent="0.3">
      <c r="O28765" s="5"/>
    </row>
    <row r="28766" spans="15:15" x14ac:dyDescent="0.3">
      <c r="O28766" s="5"/>
    </row>
    <row r="28767" spans="15:15" x14ac:dyDescent="0.3">
      <c r="O28767" s="5"/>
    </row>
    <row r="28768" spans="15:15" x14ac:dyDescent="0.3">
      <c r="O28768" s="5"/>
    </row>
    <row r="28769" spans="15:15" x14ac:dyDescent="0.3">
      <c r="O28769" s="5"/>
    </row>
    <row r="28770" spans="15:15" x14ac:dyDescent="0.3">
      <c r="O28770" s="5"/>
    </row>
    <row r="28771" spans="15:15" x14ac:dyDescent="0.3">
      <c r="O28771" s="5"/>
    </row>
    <row r="28772" spans="15:15" x14ac:dyDescent="0.3">
      <c r="O28772" s="5"/>
    </row>
    <row r="28773" spans="15:15" x14ac:dyDescent="0.3">
      <c r="O28773" s="5"/>
    </row>
    <row r="28774" spans="15:15" x14ac:dyDescent="0.3">
      <c r="O28774" s="5"/>
    </row>
    <row r="28775" spans="15:15" x14ac:dyDescent="0.3">
      <c r="O28775" s="5"/>
    </row>
    <row r="28776" spans="15:15" x14ac:dyDescent="0.3">
      <c r="O28776" s="5"/>
    </row>
    <row r="28777" spans="15:15" x14ac:dyDescent="0.3">
      <c r="O28777" s="5"/>
    </row>
    <row r="28778" spans="15:15" x14ac:dyDescent="0.3">
      <c r="O28778" s="5"/>
    </row>
    <row r="28779" spans="15:15" x14ac:dyDescent="0.3">
      <c r="O28779" s="5"/>
    </row>
    <row r="28780" spans="15:15" x14ac:dyDescent="0.3">
      <c r="O28780" s="5"/>
    </row>
    <row r="28781" spans="15:15" x14ac:dyDescent="0.3">
      <c r="O28781" s="5"/>
    </row>
    <row r="28782" spans="15:15" x14ac:dyDescent="0.3">
      <c r="O28782" s="5"/>
    </row>
    <row r="28783" spans="15:15" x14ac:dyDescent="0.3">
      <c r="O28783" s="5"/>
    </row>
    <row r="28784" spans="15:15" x14ac:dyDescent="0.3">
      <c r="O28784" s="5"/>
    </row>
    <row r="28785" spans="15:15" x14ac:dyDescent="0.3">
      <c r="O28785" s="5"/>
    </row>
    <row r="28786" spans="15:15" x14ac:dyDescent="0.3">
      <c r="O28786" s="5"/>
    </row>
    <row r="28787" spans="15:15" x14ac:dyDescent="0.3">
      <c r="O28787" s="5"/>
    </row>
    <row r="28788" spans="15:15" x14ac:dyDescent="0.3">
      <c r="O28788" s="5"/>
    </row>
    <row r="28789" spans="15:15" x14ac:dyDescent="0.3">
      <c r="O28789" s="5"/>
    </row>
    <row r="28790" spans="15:15" x14ac:dyDescent="0.3">
      <c r="O28790" s="5"/>
    </row>
    <row r="28791" spans="15:15" x14ac:dyDescent="0.3">
      <c r="O28791" s="5"/>
    </row>
    <row r="28792" spans="15:15" x14ac:dyDescent="0.3">
      <c r="O28792" s="5"/>
    </row>
    <row r="28793" spans="15:15" x14ac:dyDescent="0.3">
      <c r="O28793" s="5"/>
    </row>
    <row r="28794" spans="15:15" x14ac:dyDescent="0.3">
      <c r="O28794" s="5"/>
    </row>
    <row r="28795" spans="15:15" x14ac:dyDescent="0.3">
      <c r="O28795" s="5"/>
    </row>
    <row r="28796" spans="15:15" x14ac:dyDescent="0.3">
      <c r="O28796" s="5"/>
    </row>
    <row r="28797" spans="15:15" x14ac:dyDescent="0.3">
      <c r="O28797" s="5"/>
    </row>
    <row r="28798" spans="15:15" x14ac:dyDescent="0.3">
      <c r="O28798" s="5"/>
    </row>
    <row r="28799" spans="15:15" x14ac:dyDescent="0.3">
      <c r="O28799" s="5"/>
    </row>
    <row r="28800" spans="15:15" x14ac:dyDescent="0.3">
      <c r="O28800" s="5"/>
    </row>
    <row r="28801" spans="15:15" x14ac:dyDescent="0.3">
      <c r="O28801" s="5"/>
    </row>
    <row r="28802" spans="15:15" x14ac:dyDescent="0.3">
      <c r="O28802" s="5"/>
    </row>
    <row r="28803" spans="15:15" x14ac:dyDescent="0.3">
      <c r="O28803" s="5"/>
    </row>
    <row r="28804" spans="15:15" x14ac:dyDescent="0.3">
      <c r="O28804" s="5"/>
    </row>
    <row r="28805" spans="15:15" x14ac:dyDescent="0.3">
      <c r="O28805" s="5"/>
    </row>
    <row r="28806" spans="15:15" x14ac:dyDescent="0.3">
      <c r="O28806" s="5"/>
    </row>
    <row r="28807" spans="15:15" x14ac:dyDescent="0.3">
      <c r="O28807" s="5"/>
    </row>
    <row r="28808" spans="15:15" x14ac:dyDescent="0.3">
      <c r="O28808" s="5"/>
    </row>
    <row r="28809" spans="15:15" x14ac:dyDescent="0.3">
      <c r="O28809" s="5"/>
    </row>
    <row r="28810" spans="15:15" x14ac:dyDescent="0.3">
      <c r="O28810" s="5"/>
    </row>
    <row r="28811" spans="15:15" x14ac:dyDescent="0.3">
      <c r="O28811" s="5"/>
    </row>
    <row r="28812" spans="15:15" x14ac:dyDescent="0.3">
      <c r="O28812" s="5"/>
    </row>
    <row r="28813" spans="15:15" x14ac:dyDescent="0.3">
      <c r="O28813" s="5"/>
    </row>
    <row r="28814" spans="15:15" x14ac:dyDescent="0.3">
      <c r="O28814" s="5"/>
    </row>
    <row r="28815" spans="15:15" x14ac:dyDescent="0.3">
      <c r="O28815" s="5"/>
    </row>
    <row r="28816" spans="15:15" x14ac:dyDescent="0.3">
      <c r="O28816" s="5"/>
    </row>
    <row r="28817" spans="15:15" x14ac:dyDescent="0.3">
      <c r="O28817" s="5"/>
    </row>
    <row r="28818" spans="15:15" x14ac:dyDescent="0.3">
      <c r="O28818" s="5"/>
    </row>
    <row r="28819" spans="15:15" x14ac:dyDescent="0.3">
      <c r="O28819" s="5"/>
    </row>
    <row r="28820" spans="15:15" x14ac:dyDescent="0.3">
      <c r="O28820" s="5"/>
    </row>
    <row r="28821" spans="15:15" x14ac:dyDescent="0.3">
      <c r="O28821" s="5"/>
    </row>
    <row r="28822" spans="15:15" x14ac:dyDescent="0.3">
      <c r="O28822" s="5"/>
    </row>
    <row r="28823" spans="15:15" x14ac:dyDescent="0.3">
      <c r="O28823" s="5"/>
    </row>
    <row r="28824" spans="15:15" x14ac:dyDescent="0.3">
      <c r="O28824" s="5"/>
    </row>
    <row r="28825" spans="15:15" x14ac:dyDescent="0.3">
      <c r="O28825" s="5"/>
    </row>
    <row r="28826" spans="15:15" x14ac:dyDescent="0.3">
      <c r="O28826" s="5"/>
    </row>
    <row r="28827" spans="15:15" x14ac:dyDescent="0.3">
      <c r="O28827" s="5"/>
    </row>
    <row r="28828" spans="15:15" x14ac:dyDescent="0.3">
      <c r="O28828" s="5"/>
    </row>
    <row r="28829" spans="15:15" x14ac:dyDescent="0.3">
      <c r="O28829" s="5"/>
    </row>
    <row r="28830" spans="15:15" x14ac:dyDescent="0.3">
      <c r="O28830" s="5"/>
    </row>
    <row r="28831" spans="15:15" x14ac:dyDescent="0.3">
      <c r="O28831" s="5"/>
    </row>
    <row r="28832" spans="15:15" x14ac:dyDescent="0.3">
      <c r="O28832" s="5"/>
    </row>
    <row r="28833" spans="15:15" x14ac:dyDescent="0.3">
      <c r="O28833" s="5"/>
    </row>
    <row r="28834" spans="15:15" x14ac:dyDescent="0.3">
      <c r="O28834" s="5"/>
    </row>
    <row r="28835" spans="15:15" x14ac:dyDescent="0.3">
      <c r="O28835" s="5"/>
    </row>
    <row r="28836" spans="15:15" x14ac:dyDescent="0.3">
      <c r="O28836" s="5"/>
    </row>
    <row r="28837" spans="15:15" x14ac:dyDescent="0.3">
      <c r="O28837" s="5"/>
    </row>
    <row r="28838" spans="15:15" x14ac:dyDescent="0.3">
      <c r="O28838" s="5"/>
    </row>
    <row r="28839" spans="15:15" x14ac:dyDescent="0.3">
      <c r="O28839" s="5"/>
    </row>
    <row r="28840" spans="15:15" x14ac:dyDescent="0.3">
      <c r="O28840" s="5"/>
    </row>
    <row r="28841" spans="15:15" x14ac:dyDescent="0.3">
      <c r="O28841" s="5"/>
    </row>
    <row r="28842" spans="15:15" x14ac:dyDescent="0.3">
      <c r="O28842" s="5"/>
    </row>
    <row r="28843" spans="15:15" x14ac:dyDescent="0.3">
      <c r="O28843" s="5"/>
    </row>
    <row r="28844" spans="15:15" x14ac:dyDescent="0.3">
      <c r="O28844" s="5"/>
    </row>
    <row r="28845" spans="15:15" x14ac:dyDescent="0.3">
      <c r="O28845" s="5"/>
    </row>
    <row r="28846" spans="15:15" x14ac:dyDescent="0.3">
      <c r="O28846" s="5"/>
    </row>
    <row r="28847" spans="15:15" x14ac:dyDescent="0.3">
      <c r="O28847" s="5"/>
    </row>
    <row r="28848" spans="15:15" x14ac:dyDescent="0.3">
      <c r="O28848" s="5"/>
    </row>
    <row r="28849" spans="15:15" x14ac:dyDescent="0.3">
      <c r="O28849" s="5"/>
    </row>
    <row r="28850" spans="15:15" x14ac:dyDescent="0.3">
      <c r="O28850" s="5"/>
    </row>
    <row r="28851" spans="15:15" x14ac:dyDescent="0.3">
      <c r="O28851" s="5"/>
    </row>
    <row r="28852" spans="15:15" x14ac:dyDescent="0.3">
      <c r="O28852" s="5"/>
    </row>
    <row r="28853" spans="15:15" x14ac:dyDescent="0.3">
      <c r="O28853" s="5"/>
    </row>
    <row r="28854" spans="15:15" x14ac:dyDescent="0.3">
      <c r="O28854" s="5"/>
    </row>
    <row r="28855" spans="15:15" x14ac:dyDescent="0.3">
      <c r="O28855" s="5"/>
    </row>
    <row r="28856" spans="15:15" x14ac:dyDescent="0.3">
      <c r="O28856" s="5"/>
    </row>
    <row r="28857" spans="15:15" x14ac:dyDescent="0.3">
      <c r="O28857" s="5"/>
    </row>
    <row r="28858" spans="15:15" x14ac:dyDescent="0.3">
      <c r="O28858" s="5"/>
    </row>
    <row r="28859" spans="15:15" x14ac:dyDescent="0.3">
      <c r="O28859" s="5"/>
    </row>
    <row r="28860" spans="15:15" x14ac:dyDescent="0.3">
      <c r="O28860" s="5"/>
    </row>
    <row r="28861" spans="15:15" x14ac:dyDescent="0.3">
      <c r="O28861" s="5"/>
    </row>
    <row r="28862" spans="15:15" x14ac:dyDescent="0.3">
      <c r="O28862" s="5"/>
    </row>
    <row r="28863" spans="15:15" x14ac:dyDescent="0.3">
      <c r="O28863" s="5"/>
    </row>
    <row r="28864" spans="15:15" x14ac:dyDescent="0.3">
      <c r="O28864" s="5"/>
    </row>
    <row r="28865" spans="15:15" x14ac:dyDescent="0.3">
      <c r="O28865" s="5"/>
    </row>
    <row r="28866" spans="15:15" x14ac:dyDescent="0.3">
      <c r="O28866" s="5"/>
    </row>
    <row r="28867" spans="15:15" x14ac:dyDescent="0.3">
      <c r="O28867" s="5"/>
    </row>
    <row r="28868" spans="15:15" x14ac:dyDescent="0.3">
      <c r="O28868" s="5"/>
    </row>
    <row r="28869" spans="15:15" x14ac:dyDescent="0.3">
      <c r="O28869" s="5"/>
    </row>
    <row r="28870" spans="15:15" x14ac:dyDescent="0.3">
      <c r="O28870" s="5"/>
    </row>
    <row r="28871" spans="15:15" x14ac:dyDescent="0.3">
      <c r="O28871" s="5"/>
    </row>
    <row r="28872" spans="15:15" x14ac:dyDescent="0.3">
      <c r="O28872" s="5"/>
    </row>
    <row r="28873" spans="15:15" x14ac:dyDescent="0.3">
      <c r="O28873" s="5"/>
    </row>
    <row r="28874" spans="15:15" x14ac:dyDescent="0.3">
      <c r="O28874" s="5"/>
    </row>
    <row r="28875" spans="15:15" x14ac:dyDescent="0.3">
      <c r="O28875" s="5"/>
    </row>
    <row r="28876" spans="15:15" x14ac:dyDescent="0.3">
      <c r="O28876" s="5"/>
    </row>
    <row r="28877" spans="15:15" x14ac:dyDescent="0.3">
      <c r="O28877" s="5"/>
    </row>
    <row r="28878" spans="15:15" x14ac:dyDescent="0.3">
      <c r="O28878" s="5"/>
    </row>
    <row r="28879" spans="15:15" x14ac:dyDescent="0.3">
      <c r="O28879" s="5"/>
    </row>
    <row r="28880" spans="15:15" x14ac:dyDescent="0.3">
      <c r="O28880" s="5"/>
    </row>
    <row r="28881" spans="15:15" x14ac:dyDescent="0.3">
      <c r="O28881" s="5"/>
    </row>
    <row r="28882" spans="15:15" x14ac:dyDescent="0.3">
      <c r="O28882" s="5"/>
    </row>
    <row r="28883" spans="15:15" x14ac:dyDescent="0.3">
      <c r="O28883" s="5"/>
    </row>
    <row r="28884" spans="15:15" x14ac:dyDescent="0.3">
      <c r="O28884" s="5"/>
    </row>
    <row r="28885" spans="15:15" x14ac:dyDescent="0.3">
      <c r="O28885" s="5"/>
    </row>
    <row r="28886" spans="15:15" x14ac:dyDescent="0.3">
      <c r="O28886" s="5"/>
    </row>
    <row r="28887" spans="15:15" x14ac:dyDescent="0.3">
      <c r="O28887" s="5"/>
    </row>
    <row r="28888" spans="15:15" x14ac:dyDescent="0.3">
      <c r="O28888" s="5"/>
    </row>
    <row r="28889" spans="15:15" x14ac:dyDescent="0.3">
      <c r="O28889" s="5"/>
    </row>
    <row r="28890" spans="15:15" x14ac:dyDescent="0.3">
      <c r="O28890" s="5"/>
    </row>
    <row r="28891" spans="15:15" x14ac:dyDescent="0.3">
      <c r="O28891" s="5"/>
    </row>
    <row r="28892" spans="15:15" x14ac:dyDescent="0.3">
      <c r="O28892" s="5"/>
    </row>
    <row r="28893" spans="15:15" x14ac:dyDescent="0.3">
      <c r="O28893" s="5"/>
    </row>
    <row r="28894" spans="15:15" x14ac:dyDescent="0.3">
      <c r="O28894" s="5"/>
    </row>
    <row r="28895" spans="15:15" x14ac:dyDescent="0.3">
      <c r="O28895" s="5"/>
    </row>
    <row r="28896" spans="15:15" x14ac:dyDescent="0.3">
      <c r="O28896" s="5"/>
    </row>
    <row r="28897" spans="15:15" x14ac:dyDescent="0.3">
      <c r="O28897" s="5"/>
    </row>
    <row r="28898" spans="15:15" x14ac:dyDescent="0.3">
      <c r="O28898" s="5"/>
    </row>
    <row r="28899" spans="15:15" x14ac:dyDescent="0.3">
      <c r="O28899" s="5"/>
    </row>
    <row r="28900" spans="15:15" x14ac:dyDescent="0.3">
      <c r="O28900" s="5"/>
    </row>
    <row r="28901" spans="15:15" x14ac:dyDescent="0.3">
      <c r="O28901" s="5"/>
    </row>
    <row r="28902" spans="15:15" x14ac:dyDescent="0.3">
      <c r="O28902" s="5"/>
    </row>
    <row r="28903" spans="15:15" x14ac:dyDescent="0.3">
      <c r="O28903" s="5"/>
    </row>
    <row r="28904" spans="15:15" x14ac:dyDescent="0.3">
      <c r="O28904" s="5"/>
    </row>
    <row r="28905" spans="15:15" x14ac:dyDescent="0.3">
      <c r="O28905" s="5"/>
    </row>
    <row r="28906" spans="15:15" x14ac:dyDescent="0.3">
      <c r="O28906" s="5"/>
    </row>
    <row r="28907" spans="15:15" x14ac:dyDescent="0.3">
      <c r="O28907" s="5"/>
    </row>
    <row r="28908" spans="15:15" x14ac:dyDescent="0.3">
      <c r="O28908" s="5"/>
    </row>
    <row r="28909" spans="15:15" x14ac:dyDescent="0.3">
      <c r="O28909" s="5"/>
    </row>
    <row r="28910" spans="15:15" x14ac:dyDescent="0.3">
      <c r="O28910" s="5"/>
    </row>
    <row r="28911" spans="15:15" x14ac:dyDescent="0.3">
      <c r="O28911" s="5"/>
    </row>
    <row r="28912" spans="15:15" x14ac:dyDescent="0.3">
      <c r="O28912" s="5"/>
    </row>
    <row r="28913" spans="15:15" x14ac:dyDescent="0.3">
      <c r="O28913" s="5"/>
    </row>
    <row r="28914" spans="15:15" x14ac:dyDescent="0.3">
      <c r="O28914" s="5"/>
    </row>
    <row r="28915" spans="15:15" x14ac:dyDescent="0.3">
      <c r="O28915" s="5"/>
    </row>
    <row r="28916" spans="15:15" x14ac:dyDescent="0.3">
      <c r="O28916" s="5"/>
    </row>
    <row r="28917" spans="15:15" x14ac:dyDescent="0.3">
      <c r="O28917" s="5"/>
    </row>
    <row r="28918" spans="15:15" x14ac:dyDescent="0.3">
      <c r="O28918" s="5"/>
    </row>
    <row r="28919" spans="15:15" x14ac:dyDescent="0.3">
      <c r="O28919" s="5"/>
    </row>
    <row r="28920" spans="15:15" x14ac:dyDescent="0.3">
      <c r="O28920" s="5"/>
    </row>
    <row r="28921" spans="15:15" x14ac:dyDescent="0.3">
      <c r="O28921" s="5"/>
    </row>
    <row r="28922" spans="15:15" x14ac:dyDescent="0.3">
      <c r="O28922" s="5"/>
    </row>
    <row r="28923" spans="15:15" x14ac:dyDescent="0.3">
      <c r="O28923" s="5"/>
    </row>
    <row r="28924" spans="15:15" x14ac:dyDescent="0.3">
      <c r="O28924" s="5"/>
    </row>
    <row r="28925" spans="15:15" x14ac:dyDescent="0.3">
      <c r="O28925" s="5"/>
    </row>
    <row r="28926" spans="15:15" x14ac:dyDescent="0.3">
      <c r="O28926" s="5"/>
    </row>
    <row r="28927" spans="15:15" x14ac:dyDescent="0.3">
      <c r="O28927" s="5"/>
    </row>
    <row r="28928" spans="15:15" x14ac:dyDescent="0.3">
      <c r="O28928" s="5"/>
    </row>
    <row r="28929" spans="15:15" x14ac:dyDescent="0.3">
      <c r="O28929" s="5"/>
    </row>
    <row r="28930" spans="15:15" x14ac:dyDescent="0.3">
      <c r="O28930" s="5"/>
    </row>
    <row r="28931" spans="15:15" x14ac:dyDescent="0.3">
      <c r="O28931" s="5"/>
    </row>
    <row r="28932" spans="15:15" x14ac:dyDescent="0.3">
      <c r="O28932" s="5"/>
    </row>
    <row r="28933" spans="15:15" x14ac:dyDescent="0.3">
      <c r="O28933" s="5"/>
    </row>
    <row r="28934" spans="15:15" x14ac:dyDescent="0.3">
      <c r="O28934" s="5"/>
    </row>
    <row r="28935" spans="15:15" x14ac:dyDescent="0.3">
      <c r="O28935" s="5"/>
    </row>
    <row r="28936" spans="15:15" x14ac:dyDescent="0.3">
      <c r="O28936" s="5"/>
    </row>
    <row r="28937" spans="15:15" x14ac:dyDescent="0.3">
      <c r="O28937" s="5"/>
    </row>
    <row r="28938" spans="15:15" x14ac:dyDescent="0.3">
      <c r="O28938" s="5"/>
    </row>
    <row r="28939" spans="15:15" x14ac:dyDescent="0.3">
      <c r="O28939" s="5"/>
    </row>
    <row r="28940" spans="15:15" x14ac:dyDescent="0.3">
      <c r="O28940" s="5"/>
    </row>
    <row r="28941" spans="15:15" x14ac:dyDescent="0.3">
      <c r="O28941" s="5"/>
    </row>
    <row r="28942" spans="15:15" x14ac:dyDescent="0.3">
      <c r="O28942" s="5"/>
    </row>
    <row r="28943" spans="15:15" x14ac:dyDescent="0.3">
      <c r="O28943" s="5"/>
    </row>
    <row r="28944" spans="15:15" x14ac:dyDescent="0.3">
      <c r="O28944" s="5"/>
    </row>
    <row r="28945" spans="15:15" x14ac:dyDescent="0.3">
      <c r="O28945" s="5"/>
    </row>
    <row r="28946" spans="15:15" x14ac:dyDescent="0.3">
      <c r="O28946" s="5"/>
    </row>
    <row r="28947" spans="15:15" x14ac:dyDescent="0.3">
      <c r="O28947" s="5"/>
    </row>
    <row r="28948" spans="15:15" x14ac:dyDescent="0.3">
      <c r="O28948" s="5"/>
    </row>
    <row r="28949" spans="15:15" x14ac:dyDescent="0.3">
      <c r="O28949" s="5"/>
    </row>
    <row r="28950" spans="15:15" x14ac:dyDescent="0.3">
      <c r="O28950" s="5"/>
    </row>
    <row r="28951" spans="15:15" x14ac:dyDescent="0.3">
      <c r="O28951" s="5"/>
    </row>
    <row r="28952" spans="15:15" x14ac:dyDescent="0.3">
      <c r="O28952" s="5"/>
    </row>
    <row r="28953" spans="15:15" x14ac:dyDescent="0.3">
      <c r="O28953" s="5"/>
    </row>
    <row r="28954" spans="15:15" x14ac:dyDescent="0.3">
      <c r="O28954" s="5"/>
    </row>
    <row r="28955" spans="15:15" x14ac:dyDescent="0.3">
      <c r="O28955" s="5"/>
    </row>
    <row r="28956" spans="15:15" x14ac:dyDescent="0.3">
      <c r="O28956" s="5"/>
    </row>
    <row r="28957" spans="15:15" x14ac:dyDescent="0.3">
      <c r="O28957" s="5"/>
    </row>
    <row r="28958" spans="15:15" x14ac:dyDescent="0.3">
      <c r="O28958" s="5"/>
    </row>
    <row r="28959" spans="15:15" x14ac:dyDescent="0.3">
      <c r="O28959" s="5"/>
    </row>
    <row r="28960" spans="15:15" x14ac:dyDescent="0.3">
      <c r="O28960" s="5"/>
    </row>
    <row r="28961" spans="15:15" x14ac:dyDescent="0.3">
      <c r="O28961" s="5"/>
    </row>
    <row r="28962" spans="15:15" x14ac:dyDescent="0.3">
      <c r="O28962" s="5"/>
    </row>
    <row r="28963" spans="15:15" x14ac:dyDescent="0.3">
      <c r="O28963" s="5"/>
    </row>
    <row r="28964" spans="15:15" x14ac:dyDescent="0.3">
      <c r="O28964" s="5"/>
    </row>
    <row r="28965" spans="15:15" x14ac:dyDescent="0.3">
      <c r="O28965" s="5"/>
    </row>
    <row r="28966" spans="15:15" x14ac:dyDescent="0.3">
      <c r="O28966" s="5"/>
    </row>
    <row r="28967" spans="15:15" x14ac:dyDescent="0.3">
      <c r="O28967" s="5"/>
    </row>
    <row r="28968" spans="15:15" x14ac:dyDescent="0.3">
      <c r="O28968" s="5"/>
    </row>
    <row r="28969" spans="15:15" x14ac:dyDescent="0.3">
      <c r="O28969" s="5"/>
    </row>
    <row r="28970" spans="15:15" x14ac:dyDescent="0.3">
      <c r="O28970" s="5"/>
    </row>
    <row r="28971" spans="15:15" x14ac:dyDescent="0.3">
      <c r="O28971" s="5"/>
    </row>
    <row r="28972" spans="15:15" x14ac:dyDescent="0.3">
      <c r="O28972" s="5"/>
    </row>
    <row r="28973" spans="15:15" x14ac:dyDescent="0.3">
      <c r="O28973" s="5"/>
    </row>
    <row r="28974" spans="15:15" x14ac:dyDescent="0.3">
      <c r="O28974" s="5"/>
    </row>
    <row r="28975" spans="15:15" x14ac:dyDescent="0.3">
      <c r="O28975" s="5"/>
    </row>
    <row r="28976" spans="15:15" x14ac:dyDescent="0.3">
      <c r="O28976" s="5"/>
    </row>
    <row r="28977" spans="15:15" x14ac:dyDescent="0.3">
      <c r="O28977" s="5"/>
    </row>
    <row r="28978" spans="15:15" x14ac:dyDescent="0.3">
      <c r="O28978" s="5"/>
    </row>
    <row r="28979" spans="15:15" x14ac:dyDescent="0.3">
      <c r="O28979" s="5"/>
    </row>
    <row r="28980" spans="15:15" x14ac:dyDescent="0.3">
      <c r="O28980" s="5"/>
    </row>
    <row r="28981" spans="15:15" x14ac:dyDescent="0.3">
      <c r="O28981" s="5"/>
    </row>
    <row r="28982" spans="15:15" x14ac:dyDescent="0.3">
      <c r="O28982" s="5"/>
    </row>
    <row r="28983" spans="15:15" x14ac:dyDescent="0.3">
      <c r="O28983" s="5"/>
    </row>
    <row r="28984" spans="15:15" x14ac:dyDescent="0.3">
      <c r="O28984" s="5"/>
    </row>
    <row r="28985" spans="15:15" x14ac:dyDescent="0.3">
      <c r="O28985" s="5"/>
    </row>
    <row r="28986" spans="15:15" x14ac:dyDescent="0.3">
      <c r="O28986" s="5"/>
    </row>
    <row r="28987" spans="15:15" x14ac:dyDescent="0.3">
      <c r="O28987" s="5"/>
    </row>
    <row r="28988" spans="15:15" x14ac:dyDescent="0.3">
      <c r="O28988" s="5"/>
    </row>
    <row r="28989" spans="15:15" x14ac:dyDescent="0.3">
      <c r="O28989" s="5"/>
    </row>
    <row r="28990" spans="15:15" x14ac:dyDescent="0.3">
      <c r="O28990" s="5"/>
    </row>
    <row r="28991" spans="15:15" x14ac:dyDescent="0.3">
      <c r="O28991" s="5"/>
    </row>
    <row r="28992" spans="15:15" x14ac:dyDescent="0.3">
      <c r="O28992" s="5"/>
    </row>
    <row r="28993" spans="15:15" x14ac:dyDescent="0.3">
      <c r="O28993" s="5"/>
    </row>
    <row r="28994" spans="15:15" x14ac:dyDescent="0.3">
      <c r="O28994" s="5"/>
    </row>
    <row r="28995" spans="15:15" x14ac:dyDescent="0.3">
      <c r="O28995" s="5"/>
    </row>
    <row r="28996" spans="15:15" x14ac:dyDescent="0.3">
      <c r="O28996" s="5"/>
    </row>
    <row r="28997" spans="15:15" x14ac:dyDescent="0.3">
      <c r="O28997" s="5"/>
    </row>
    <row r="28998" spans="15:15" x14ac:dyDescent="0.3">
      <c r="O28998" s="5"/>
    </row>
    <row r="28999" spans="15:15" x14ac:dyDescent="0.3">
      <c r="O28999" s="5"/>
    </row>
    <row r="29000" spans="15:15" x14ac:dyDescent="0.3">
      <c r="O29000" s="5"/>
    </row>
    <row r="29001" spans="15:15" x14ac:dyDescent="0.3">
      <c r="O29001" s="5"/>
    </row>
    <row r="29002" spans="15:15" x14ac:dyDescent="0.3">
      <c r="O29002" s="5"/>
    </row>
    <row r="29003" spans="15:15" x14ac:dyDescent="0.3">
      <c r="O29003" s="5"/>
    </row>
    <row r="29004" spans="15:15" x14ac:dyDescent="0.3">
      <c r="O29004" s="5"/>
    </row>
    <row r="29005" spans="15:15" x14ac:dyDescent="0.3">
      <c r="O29005" s="5"/>
    </row>
    <row r="29006" spans="15:15" x14ac:dyDescent="0.3">
      <c r="O29006" s="5"/>
    </row>
    <row r="29007" spans="15:15" x14ac:dyDescent="0.3">
      <c r="O29007" s="5"/>
    </row>
    <row r="29008" spans="15:15" x14ac:dyDescent="0.3">
      <c r="O29008" s="5"/>
    </row>
    <row r="29009" spans="15:15" x14ac:dyDescent="0.3">
      <c r="O29009" s="5"/>
    </row>
    <row r="29010" spans="15:15" x14ac:dyDescent="0.3">
      <c r="O29010" s="5"/>
    </row>
    <row r="29011" spans="15:15" x14ac:dyDescent="0.3">
      <c r="O29011" s="5"/>
    </row>
    <row r="29012" spans="15:15" x14ac:dyDescent="0.3">
      <c r="O29012" s="5"/>
    </row>
    <row r="29013" spans="15:15" x14ac:dyDescent="0.3">
      <c r="O29013" s="5"/>
    </row>
    <row r="29014" spans="15:15" x14ac:dyDescent="0.3">
      <c r="O29014" s="5"/>
    </row>
    <row r="29015" spans="15:15" x14ac:dyDescent="0.3">
      <c r="O29015" s="5"/>
    </row>
    <row r="29016" spans="15:15" x14ac:dyDescent="0.3">
      <c r="O29016" s="5"/>
    </row>
    <row r="29017" spans="15:15" x14ac:dyDescent="0.3">
      <c r="O29017" s="5"/>
    </row>
    <row r="29018" spans="15:15" x14ac:dyDescent="0.3">
      <c r="O29018" s="5"/>
    </row>
    <row r="29019" spans="15:15" x14ac:dyDescent="0.3">
      <c r="O29019" s="5"/>
    </row>
    <row r="29020" spans="15:15" x14ac:dyDescent="0.3">
      <c r="O29020" s="5"/>
    </row>
    <row r="29021" spans="15:15" x14ac:dyDescent="0.3">
      <c r="O29021" s="5"/>
    </row>
    <row r="29022" spans="15:15" x14ac:dyDescent="0.3">
      <c r="O29022" s="5"/>
    </row>
    <row r="29023" spans="15:15" x14ac:dyDescent="0.3">
      <c r="O29023" s="5"/>
    </row>
    <row r="29024" spans="15:15" x14ac:dyDescent="0.3">
      <c r="O29024" s="5"/>
    </row>
    <row r="29025" spans="15:15" x14ac:dyDescent="0.3">
      <c r="O29025" s="5"/>
    </row>
    <row r="29026" spans="15:15" x14ac:dyDescent="0.3">
      <c r="O29026" s="5"/>
    </row>
    <row r="29027" spans="15:15" x14ac:dyDescent="0.3">
      <c r="O29027" s="5"/>
    </row>
    <row r="29028" spans="15:15" x14ac:dyDescent="0.3">
      <c r="O29028" s="5"/>
    </row>
    <row r="29029" spans="15:15" x14ac:dyDescent="0.3">
      <c r="O29029" s="5"/>
    </row>
    <row r="29030" spans="15:15" x14ac:dyDescent="0.3">
      <c r="O29030" s="5"/>
    </row>
    <row r="29031" spans="15:15" x14ac:dyDescent="0.3">
      <c r="O29031" s="5"/>
    </row>
    <row r="29032" spans="15:15" x14ac:dyDescent="0.3">
      <c r="O29032" s="5"/>
    </row>
    <row r="29033" spans="15:15" x14ac:dyDescent="0.3">
      <c r="O29033" s="5"/>
    </row>
    <row r="29034" spans="15:15" x14ac:dyDescent="0.3">
      <c r="O29034" s="5"/>
    </row>
    <row r="29035" spans="15:15" x14ac:dyDescent="0.3">
      <c r="O29035" s="5"/>
    </row>
    <row r="29036" spans="15:15" x14ac:dyDescent="0.3">
      <c r="O29036" s="5"/>
    </row>
    <row r="29037" spans="15:15" x14ac:dyDescent="0.3">
      <c r="O29037" s="5"/>
    </row>
    <row r="29038" spans="15:15" x14ac:dyDescent="0.3">
      <c r="O29038" s="5"/>
    </row>
    <row r="29039" spans="15:15" x14ac:dyDescent="0.3">
      <c r="O29039" s="5"/>
    </row>
    <row r="29040" spans="15:15" x14ac:dyDescent="0.3">
      <c r="O29040" s="5"/>
    </row>
    <row r="29041" spans="15:15" x14ac:dyDescent="0.3">
      <c r="O29041" s="5"/>
    </row>
    <row r="29042" spans="15:15" x14ac:dyDescent="0.3">
      <c r="O29042" s="5"/>
    </row>
    <row r="29043" spans="15:15" x14ac:dyDescent="0.3">
      <c r="O29043" s="5"/>
    </row>
    <row r="29044" spans="15:15" x14ac:dyDescent="0.3">
      <c r="O29044" s="5"/>
    </row>
    <row r="29045" spans="15:15" x14ac:dyDescent="0.3">
      <c r="O29045" s="5"/>
    </row>
    <row r="29046" spans="15:15" x14ac:dyDescent="0.3">
      <c r="O29046" s="5"/>
    </row>
    <row r="29047" spans="15:15" x14ac:dyDescent="0.3">
      <c r="O29047" s="5"/>
    </row>
    <row r="29048" spans="15:15" x14ac:dyDescent="0.3">
      <c r="O29048" s="5"/>
    </row>
    <row r="29049" spans="15:15" x14ac:dyDescent="0.3">
      <c r="O29049" s="5"/>
    </row>
    <row r="29050" spans="15:15" x14ac:dyDescent="0.3">
      <c r="O29050" s="5"/>
    </row>
    <row r="29051" spans="15:15" x14ac:dyDescent="0.3">
      <c r="O29051" s="5"/>
    </row>
    <row r="29052" spans="15:15" x14ac:dyDescent="0.3">
      <c r="O29052" s="5"/>
    </row>
    <row r="29053" spans="15:15" x14ac:dyDescent="0.3">
      <c r="O29053" s="5"/>
    </row>
    <row r="29054" spans="15:15" x14ac:dyDescent="0.3">
      <c r="O29054" s="5"/>
    </row>
    <row r="29055" spans="15:15" x14ac:dyDescent="0.3">
      <c r="O29055" s="5"/>
    </row>
    <row r="29056" spans="15:15" x14ac:dyDescent="0.3">
      <c r="O29056" s="5"/>
    </row>
    <row r="29057" spans="15:15" x14ac:dyDescent="0.3">
      <c r="O29057" s="5"/>
    </row>
    <row r="29058" spans="15:15" x14ac:dyDescent="0.3">
      <c r="O29058" s="5"/>
    </row>
    <row r="29059" spans="15:15" x14ac:dyDescent="0.3">
      <c r="O29059" s="5"/>
    </row>
    <row r="29060" spans="15:15" x14ac:dyDescent="0.3">
      <c r="O29060" s="5"/>
    </row>
    <row r="29061" spans="15:15" x14ac:dyDescent="0.3">
      <c r="O29061" s="5"/>
    </row>
    <row r="29062" spans="15:15" x14ac:dyDescent="0.3">
      <c r="O29062" s="5"/>
    </row>
    <row r="29063" spans="15:15" x14ac:dyDescent="0.3">
      <c r="O29063" s="5"/>
    </row>
    <row r="29064" spans="15:15" x14ac:dyDescent="0.3">
      <c r="O29064" s="5"/>
    </row>
    <row r="29065" spans="15:15" x14ac:dyDescent="0.3">
      <c r="O29065" s="5"/>
    </row>
    <row r="29066" spans="15:15" x14ac:dyDescent="0.3">
      <c r="O29066" s="5"/>
    </row>
    <row r="29067" spans="15:15" x14ac:dyDescent="0.3">
      <c r="O29067" s="5"/>
    </row>
    <row r="29068" spans="15:15" x14ac:dyDescent="0.3">
      <c r="O29068" s="5"/>
    </row>
    <row r="29069" spans="15:15" x14ac:dyDescent="0.3">
      <c r="O29069" s="5"/>
    </row>
    <row r="29070" spans="15:15" x14ac:dyDescent="0.3">
      <c r="O29070" s="5"/>
    </row>
    <row r="29071" spans="15:15" x14ac:dyDescent="0.3">
      <c r="O29071" s="5"/>
    </row>
    <row r="29072" spans="15:15" x14ac:dyDescent="0.3">
      <c r="O29072" s="5"/>
    </row>
    <row r="29073" spans="15:15" x14ac:dyDescent="0.3">
      <c r="O29073" s="5"/>
    </row>
    <row r="29074" spans="15:15" x14ac:dyDescent="0.3">
      <c r="O29074" s="5"/>
    </row>
    <row r="29075" spans="15:15" x14ac:dyDescent="0.3">
      <c r="O29075" s="5"/>
    </row>
    <row r="29076" spans="15:15" x14ac:dyDescent="0.3">
      <c r="O29076" s="5"/>
    </row>
    <row r="29077" spans="15:15" x14ac:dyDescent="0.3">
      <c r="O29077" s="5"/>
    </row>
    <row r="29078" spans="15:15" x14ac:dyDescent="0.3">
      <c r="O29078" s="5"/>
    </row>
    <row r="29079" spans="15:15" x14ac:dyDescent="0.3">
      <c r="O29079" s="5"/>
    </row>
    <row r="29080" spans="15:15" x14ac:dyDescent="0.3">
      <c r="O29080" s="5"/>
    </row>
    <row r="29081" spans="15:15" x14ac:dyDescent="0.3">
      <c r="O29081" s="5"/>
    </row>
    <row r="29082" spans="15:15" x14ac:dyDescent="0.3">
      <c r="O29082" s="5"/>
    </row>
    <row r="29083" spans="15:15" x14ac:dyDescent="0.3">
      <c r="O29083" s="5"/>
    </row>
    <row r="29084" spans="15:15" x14ac:dyDescent="0.3">
      <c r="O29084" s="5"/>
    </row>
    <row r="29085" spans="15:15" x14ac:dyDescent="0.3">
      <c r="O29085" s="5"/>
    </row>
    <row r="29086" spans="15:15" x14ac:dyDescent="0.3">
      <c r="O29086" s="5"/>
    </row>
    <row r="29087" spans="15:15" x14ac:dyDescent="0.3">
      <c r="O29087" s="5"/>
    </row>
    <row r="29088" spans="15:15" x14ac:dyDescent="0.3">
      <c r="O29088" s="5"/>
    </row>
    <row r="29089" spans="15:15" x14ac:dyDescent="0.3">
      <c r="O29089" s="5"/>
    </row>
    <row r="29090" spans="15:15" x14ac:dyDescent="0.3">
      <c r="O29090" s="5"/>
    </row>
    <row r="29091" spans="15:15" x14ac:dyDescent="0.3">
      <c r="O29091" s="5"/>
    </row>
    <row r="29092" spans="15:15" x14ac:dyDescent="0.3">
      <c r="O29092" s="5"/>
    </row>
    <row r="29093" spans="15:15" x14ac:dyDescent="0.3">
      <c r="O29093" s="5"/>
    </row>
    <row r="29094" spans="15:15" x14ac:dyDescent="0.3">
      <c r="O29094" s="5"/>
    </row>
    <row r="29095" spans="15:15" x14ac:dyDescent="0.3">
      <c r="O29095" s="5"/>
    </row>
    <row r="29096" spans="15:15" x14ac:dyDescent="0.3">
      <c r="O29096" s="5"/>
    </row>
    <row r="29097" spans="15:15" x14ac:dyDescent="0.3">
      <c r="O29097" s="5"/>
    </row>
    <row r="29098" spans="15:15" x14ac:dyDescent="0.3">
      <c r="O29098" s="5"/>
    </row>
    <row r="29099" spans="15:15" x14ac:dyDescent="0.3">
      <c r="O29099" s="5"/>
    </row>
    <row r="29100" spans="15:15" x14ac:dyDescent="0.3">
      <c r="O29100" s="5"/>
    </row>
    <row r="29101" spans="15:15" x14ac:dyDescent="0.3">
      <c r="O29101" s="5"/>
    </row>
    <row r="29102" spans="15:15" x14ac:dyDescent="0.3">
      <c r="O29102" s="5"/>
    </row>
    <row r="29103" spans="15:15" x14ac:dyDescent="0.3">
      <c r="O29103" s="5"/>
    </row>
    <row r="29104" spans="15:15" x14ac:dyDescent="0.3">
      <c r="O29104" s="5"/>
    </row>
    <row r="29105" spans="15:15" x14ac:dyDescent="0.3">
      <c r="O29105" s="5"/>
    </row>
    <row r="29106" spans="15:15" x14ac:dyDescent="0.3">
      <c r="O29106" s="5"/>
    </row>
    <row r="29107" spans="15:15" x14ac:dyDescent="0.3">
      <c r="O29107" s="5"/>
    </row>
    <row r="29108" spans="15:15" x14ac:dyDescent="0.3">
      <c r="O29108" s="5"/>
    </row>
    <row r="29109" spans="15:15" x14ac:dyDescent="0.3">
      <c r="O29109" s="5"/>
    </row>
    <row r="29110" spans="15:15" x14ac:dyDescent="0.3">
      <c r="O29110" s="5"/>
    </row>
    <row r="29111" spans="15:15" x14ac:dyDescent="0.3">
      <c r="O29111" s="5"/>
    </row>
    <row r="29112" spans="15:15" x14ac:dyDescent="0.3">
      <c r="O29112" s="5"/>
    </row>
    <row r="29113" spans="15:15" x14ac:dyDescent="0.3">
      <c r="O29113" s="5"/>
    </row>
    <row r="29114" spans="15:15" x14ac:dyDescent="0.3">
      <c r="O29114" s="5"/>
    </row>
    <row r="29115" spans="15:15" x14ac:dyDescent="0.3">
      <c r="O29115" s="5"/>
    </row>
    <row r="29116" spans="15:15" x14ac:dyDescent="0.3">
      <c r="O29116" s="5"/>
    </row>
    <row r="29117" spans="15:15" x14ac:dyDescent="0.3">
      <c r="O29117" s="5"/>
    </row>
    <row r="29118" spans="15:15" x14ac:dyDescent="0.3">
      <c r="O29118" s="5"/>
    </row>
    <row r="29119" spans="15:15" x14ac:dyDescent="0.3">
      <c r="O29119" s="5"/>
    </row>
    <row r="29120" spans="15:15" x14ac:dyDescent="0.3">
      <c r="O29120" s="5"/>
    </row>
    <row r="29121" spans="15:15" x14ac:dyDescent="0.3">
      <c r="O29121" s="5"/>
    </row>
    <row r="29122" spans="15:15" x14ac:dyDescent="0.3">
      <c r="O29122" s="5"/>
    </row>
    <row r="29123" spans="15:15" x14ac:dyDescent="0.3">
      <c r="O29123" s="5"/>
    </row>
    <row r="29124" spans="15:15" x14ac:dyDescent="0.3">
      <c r="O29124" s="5"/>
    </row>
    <row r="29125" spans="15:15" x14ac:dyDescent="0.3">
      <c r="O29125" s="5"/>
    </row>
    <row r="29126" spans="15:15" x14ac:dyDescent="0.3">
      <c r="O29126" s="5"/>
    </row>
    <row r="29127" spans="15:15" x14ac:dyDescent="0.3">
      <c r="O29127" s="5"/>
    </row>
    <row r="29128" spans="15:15" x14ac:dyDescent="0.3">
      <c r="O29128" s="5"/>
    </row>
    <row r="29129" spans="15:15" x14ac:dyDescent="0.3">
      <c r="O29129" s="5"/>
    </row>
    <row r="29130" spans="15:15" x14ac:dyDescent="0.3">
      <c r="O29130" s="5"/>
    </row>
    <row r="29131" spans="15:15" x14ac:dyDescent="0.3">
      <c r="O29131" s="5"/>
    </row>
    <row r="29132" spans="15:15" x14ac:dyDescent="0.3">
      <c r="O29132" s="5"/>
    </row>
    <row r="29133" spans="15:15" x14ac:dyDescent="0.3">
      <c r="O29133" s="5"/>
    </row>
    <row r="29134" spans="15:15" x14ac:dyDescent="0.3">
      <c r="O29134" s="5"/>
    </row>
    <row r="29135" spans="15:15" x14ac:dyDescent="0.3">
      <c r="O29135" s="5"/>
    </row>
    <row r="29136" spans="15:15" x14ac:dyDescent="0.3">
      <c r="O29136" s="5"/>
    </row>
    <row r="29137" spans="15:15" x14ac:dyDescent="0.3">
      <c r="O29137" s="5"/>
    </row>
    <row r="29138" spans="15:15" x14ac:dyDescent="0.3">
      <c r="O29138" s="5"/>
    </row>
    <row r="29139" spans="15:15" x14ac:dyDescent="0.3">
      <c r="O29139" s="5"/>
    </row>
    <row r="29140" spans="15:15" x14ac:dyDescent="0.3">
      <c r="O29140" s="5"/>
    </row>
    <row r="29141" spans="15:15" x14ac:dyDescent="0.3">
      <c r="O29141" s="5"/>
    </row>
    <row r="29142" spans="15:15" x14ac:dyDescent="0.3">
      <c r="O29142" s="5"/>
    </row>
    <row r="29143" spans="15:15" x14ac:dyDescent="0.3">
      <c r="O29143" s="5"/>
    </row>
    <row r="29144" spans="15:15" x14ac:dyDescent="0.3">
      <c r="O29144" s="5"/>
    </row>
    <row r="29145" spans="15:15" x14ac:dyDescent="0.3">
      <c r="O29145" s="5"/>
    </row>
    <row r="29146" spans="15:15" x14ac:dyDescent="0.3">
      <c r="O29146" s="5"/>
    </row>
    <row r="29147" spans="15:15" x14ac:dyDescent="0.3">
      <c r="O29147" s="5"/>
    </row>
    <row r="29148" spans="15:15" x14ac:dyDescent="0.3">
      <c r="O29148" s="5"/>
    </row>
    <row r="29149" spans="15:15" x14ac:dyDescent="0.3">
      <c r="O29149" s="5"/>
    </row>
    <row r="29150" spans="15:15" x14ac:dyDescent="0.3">
      <c r="O29150" s="5"/>
    </row>
    <row r="29151" spans="15:15" x14ac:dyDescent="0.3">
      <c r="O29151" s="5"/>
    </row>
    <row r="29152" spans="15:15" x14ac:dyDescent="0.3">
      <c r="O29152" s="5"/>
    </row>
    <row r="29153" spans="15:15" x14ac:dyDescent="0.3">
      <c r="O29153" s="5"/>
    </row>
    <row r="29154" spans="15:15" x14ac:dyDescent="0.3">
      <c r="O29154" s="5"/>
    </row>
    <row r="29155" spans="15:15" x14ac:dyDescent="0.3">
      <c r="O29155" s="5"/>
    </row>
    <row r="29156" spans="15:15" x14ac:dyDescent="0.3">
      <c r="O29156" s="5"/>
    </row>
    <row r="29157" spans="15:15" x14ac:dyDescent="0.3">
      <c r="O29157" s="5"/>
    </row>
    <row r="29158" spans="15:15" x14ac:dyDescent="0.3">
      <c r="O29158" s="5"/>
    </row>
    <row r="29159" spans="15:15" x14ac:dyDescent="0.3">
      <c r="O29159" s="5"/>
    </row>
    <row r="29160" spans="15:15" x14ac:dyDescent="0.3">
      <c r="O29160" s="5"/>
    </row>
    <row r="29161" spans="15:15" x14ac:dyDescent="0.3">
      <c r="O29161" s="5"/>
    </row>
    <row r="29162" spans="15:15" x14ac:dyDescent="0.3">
      <c r="O29162" s="5"/>
    </row>
    <row r="29163" spans="15:15" x14ac:dyDescent="0.3">
      <c r="O29163" s="5"/>
    </row>
    <row r="29164" spans="15:15" x14ac:dyDescent="0.3">
      <c r="O29164" s="5"/>
    </row>
    <row r="29165" spans="15:15" x14ac:dyDescent="0.3">
      <c r="O29165" s="5"/>
    </row>
    <row r="29166" spans="15:15" x14ac:dyDescent="0.3">
      <c r="O29166" s="5"/>
    </row>
    <row r="29167" spans="15:15" x14ac:dyDescent="0.3">
      <c r="O29167" s="5"/>
    </row>
    <row r="29168" spans="15:15" x14ac:dyDescent="0.3">
      <c r="O29168" s="5"/>
    </row>
    <row r="29169" spans="15:15" x14ac:dyDescent="0.3">
      <c r="O29169" s="5"/>
    </row>
    <row r="29170" spans="15:15" x14ac:dyDescent="0.3">
      <c r="O29170" s="5"/>
    </row>
    <row r="29171" spans="15:15" x14ac:dyDescent="0.3">
      <c r="O29171" s="5"/>
    </row>
    <row r="29172" spans="15:15" x14ac:dyDescent="0.3">
      <c r="O29172" s="5"/>
    </row>
    <row r="29173" spans="15:15" x14ac:dyDescent="0.3">
      <c r="O29173" s="5"/>
    </row>
    <row r="29174" spans="15:15" x14ac:dyDescent="0.3">
      <c r="O29174" s="5"/>
    </row>
    <row r="29175" spans="15:15" x14ac:dyDescent="0.3">
      <c r="O29175" s="5"/>
    </row>
    <row r="29176" spans="15:15" x14ac:dyDescent="0.3">
      <c r="O29176" s="5"/>
    </row>
    <row r="29177" spans="15:15" x14ac:dyDescent="0.3">
      <c r="O29177" s="5"/>
    </row>
    <row r="29178" spans="15:15" x14ac:dyDescent="0.3">
      <c r="O29178" s="5"/>
    </row>
    <row r="29179" spans="15:15" x14ac:dyDescent="0.3">
      <c r="O29179" s="5"/>
    </row>
    <row r="29180" spans="15:15" x14ac:dyDescent="0.3">
      <c r="O29180" s="5"/>
    </row>
    <row r="29181" spans="15:15" x14ac:dyDescent="0.3">
      <c r="O29181" s="5"/>
    </row>
    <row r="29182" spans="15:15" x14ac:dyDescent="0.3">
      <c r="O29182" s="5"/>
    </row>
    <row r="29183" spans="15:15" x14ac:dyDescent="0.3">
      <c r="O29183" s="5"/>
    </row>
    <row r="29184" spans="15:15" x14ac:dyDescent="0.3">
      <c r="O29184" s="5"/>
    </row>
    <row r="29185" spans="15:15" x14ac:dyDescent="0.3">
      <c r="O29185" s="5"/>
    </row>
    <row r="29186" spans="15:15" x14ac:dyDescent="0.3">
      <c r="O29186" s="5"/>
    </row>
    <row r="29187" spans="15:15" x14ac:dyDescent="0.3">
      <c r="O29187" s="5"/>
    </row>
    <row r="29188" spans="15:15" x14ac:dyDescent="0.3">
      <c r="O29188" s="5"/>
    </row>
    <row r="29189" spans="15:15" x14ac:dyDescent="0.3">
      <c r="O29189" s="5"/>
    </row>
    <row r="29190" spans="15:15" x14ac:dyDescent="0.3">
      <c r="O29190" s="5"/>
    </row>
    <row r="29191" spans="15:15" x14ac:dyDescent="0.3">
      <c r="O29191" s="5"/>
    </row>
    <row r="29192" spans="15:15" x14ac:dyDescent="0.3">
      <c r="O29192" s="5"/>
    </row>
    <row r="29193" spans="15:15" x14ac:dyDescent="0.3">
      <c r="O29193" s="5"/>
    </row>
    <row r="29194" spans="15:15" x14ac:dyDescent="0.3">
      <c r="O29194" s="5"/>
    </row>
    <row r="29195" spans="15:15" x14ac:dyDescent="0.3">
      <c r="O29195" s="5"/>
    </row>
    <row r="29196" spans="15:15" x14ac:dyDescent="0.3">
      <c r="O29196" s="5"/>
    </row>
    <row r="29197" spans="15:15" x14ac:dyDescent="0.3">
      <c r="O29197" s="5"/>
    </row>
    <row r="29198" spans="15:15" x14ac:dyDescent="0.3">
      <c r="O29198" s="5"/>
    </row>
    <row r="29199" spans="15:15" x14ac:dyDescent="0.3">
      <c r="O29199" s="5"/>
    </row>
    <row r="29200" spans="15:15" x14ac:dyDescent="0.3">
      <c r="O29200" s="5"/>
    </row>
    <row r="29201" spans="15:15" x14ac:dyDescent="0.3">
      <c r="O29201" s="5"/>
    </row>
    <row r="29202" spans="15:15" x14ac:dyDescent="0.3">
      <c r="O29202" s="5"/>
    </row>
    <row r="29203" spans="15:15" x14ac:dyDescent="0.3">
      <c r="O29203" s="5"/>
    </row>
    <row r="29204" spans="15:15" x14ac:dyDescent="0.3">
      <c r="O29204" s="5"/>
    </row>
    <row r="29205" spans="15:15" x14ac:dyDescent="0.3">
      <c r="O29205" s="5"/>
    </row>
    <row r="29206" spans="15:15" x14ac:dyDescent="0.3">
      <c r="O29206" s="5"/>
    </row>
    <row r="29207" spans="15:15" x14ac:dyDescent="0.3">
      <c r="O29207" s="5"/>
    </row>
    <row r="29208" spans="15:15" x14ac:dyDescent="0.3">
      <c r="O29208" s="5"/>
    </row>
    <row r="29209" spans="15:15" x14ac:dyDescent="0.3">
      <c r="O29209" s="5"/>
    </row>
    <row r="29210" spans="15:15" x14ac:dyDescent="0.3">
      <c r="O29210" s="5"/>
    </row>
    <row r="29211" spans="15:15" x14ac:dyDescent="0.3">
      <c r="O29211" s="5"/>
    </row>
    <row r="29212" spans="15:15" x14ac:dyDescent="0.3">
      <c r="O29212" s="5"/>
    </row>
    <row r="29213" spans="15:15" x14ac:dyDescent="0.3">
      <c r="O29213" s="5"/>
    </row>
    <row r="29214" spans="15:15" x14ac:dyDescent="0.3">
      <c r="O29214" s="5"/>
    </row>
    <row r="29215" spans="15:15" x14ac:dyDescent="0.3">
      <c r="O29215" s="5"/>
    </row>
    <row r="29216" spans="15:15" x14ac:dyDescent="0.3">
      <c r="O29216" s="5"/>
    </row>
    <row r="29217" spans="15:15" x14ac:dyDescent="0.3">
      <c r="O29217" s="5"/>
    </row>
    <row r="29218" spans="15:15" x14ac:dyDescent="0.3">
      <c r="O29218" s="5"/>
    </row>
    <row r="29219" spans="15:15" x14ac:dyDescent="0.3">
      <c r="O29219" s="5"/>
    </row>
    <row r="29220" spans="15:15" x14ac:dyDescent="0.3">
      <c r="O29220" s="5"/>
    </row>
    <row r="29221" spans="15:15" x14ac:dyDescent="0.3">
      <c r="O29221" s="5"/>
    </row>
    <row r="29222" spans="15:15" x14ac:dyDescent="0.3">
      <c r="O29222" s="5"/>
    </row>
    <row r="29223" spans="15:15" x14ac:dyDescent="0.3">
      <c r="O29223" s="5"/>
    </row>
    <row r="29224" spans="15:15" x14ac:dyDescent="0.3">
      <c r="O29224" s="5"/>
    </row>
    <row r="29225" spans="15:15" x14ac:dyDescent="0.3">
      <c r="O29225" s="5"/>
    </row>
    <row r="29226" spans="15:15" x14ac:dyDescent="0.3">
      <c r="O29226" s="5"/>
    </row>
    <row r="29227" spans="15:15" x14ac:dyDescent="0.3">
      <c r="O29227" s="5"/>
    </row>
    <row r="29228" spans="15:15" x14ac:dyDescent="0.3">
      <c r="O29228" s="5"/>
    </row>
    <row r="29229" spans="15:15" x14ac:dyDescent="0.3">
      <c r="O29229" s="5"/>
    </row>
    <row r="29230" spans="15:15" x14ac:dyDescent="0.3">
      <c r="O29230" s="5"/>
    </row>
    <row r="29231" spans="15:15" x14ac:dyDescent="0.3">
      <c r="O29231" s="5"/>
    </row>
    <row r="29232" spans="15:15" x14ac:dyDescent="0.3">
      <c r="O29232" s="5"/>
    </row>
    <row r="29233" spans="15:15" x14ac:dyDescent="0.3">
      <c r="O29233" s="5"/>
    </row>
    <row r="29234" spans="15:15" x14ac:dyDescent="0.3">
      <c r="O29234" s="5"/>
    </row>
    <row r="29235" spans="15:15" x14ac:dyDescent="0.3">
      <c r="O29235" s="5"/>
    </row>
    <row r="29236" spans="15:15" x14ac:dyDescent="0.3">
      <c r="O29236" s="5"/>
    </row>
    <row r="29237" spans="15:15" x14ac:dyDescent="0.3">
      <c r="O29237" s="5"/>
    </row>
    <row r="29238" spans="15:15" x14ac:dyDescent="0.3">
      <c r="O29238" s="5"/>
    </row>
    <row r="29239" spans="15:15" x14ac:dyDescent="0.3">
      <c r="O29239" s="5"/>
    </row>
    <row r="29240" spans="15:15" x14ac:dyDescent="0.3">
      <c r="O29240" s="5"/>
    </row>
    <row r="29241" spans="15:15" x14ac:dyDescent="0.3">
      <c r="O29241" s="5"/>
    </row>
    <row r="29242" spans="15:15" x14ac:dyDescent="0.3">
      <c r="O29242" s="5"/>
    </row>
    <row r="29243" spans="15:15" x14ac:dyDescent="0.3">
      <c r="O29243" s="5"/>
    </row>
    <row r="29244" spans="15:15" x14ac:dyDescent="0.3">
      <c r="O29244" s="5"/>
    </row>
    <row r="29245" spans="15:15" x14ac:dyDescent="0.3">
      <c r="O29245" s="5"/>
    </row>
    <row r="29246" spans="15:15" x14ac:dyDescent="0.3">
      <c r="O29246" s="5"/>
    </row>
    <row r="29247" spans="15:15" x14ac:dyDescent="0.3">
      <c r="O29247" s="5"/>
    </row>
    <row r="29248" spans="15:15" x14ac:dyDescent="0.3">
      <c r="O29248" s="5"/>
    </row>
    <row r="29249" spans="15:15" x14ac:dyDescent="0.3">
      <c r="O29249" s="5"/>
    </row>
    <row r="29250" spans="15:15" x14ac:dyDescent="0.3">
      <c r="O29250" s="5"/>
    </row>
    <row r="29251" spans="15:15" x14ac:dyDescent="0.3">
      <c r="O29251" s="5"/>
    </row>
    <row r="29252" spans="15:15" x14ac:dyDescent="0.3">
      <c r="O29252" s="5"/>
    </row>
    <row r="29253" spans="15:15" x14ac:dyDescent="0.3">
      <c r="O29253" s="5"/>
    </row>
    <row r="29254" spans="15:15" x14ac:dyDescent="0.3">
      <c r="O29254" s="5"/>
    </row>
    <row r="29255" spans="15:15" x14ac:dyDescent="0.3">
      <c r="O29255" s="5"/>
    </row>
    <row r="29256" spans="15:15" x14ac:dyDescent="0.3">
      <c r="O29256" s="5"/>
    </row>
    <row r="29257" spans="15:15" x14ac:dyDescent="0.3">
      <c r="O29257" s="5"/>
    </row>
    <row r="29258" spans="15:15" x14ac:dyDescent="0.3">
      <c r="O29258" s="5"/>
    </row>
    <row r="29259" spans="15:15" x14ac:dyDescent="0.3">
      <c r="O29259" s="5"/>
    </row>
    <row r="29260" spans="15:15" x14ac:dyDescent="0.3">
      <c r="O29260" s="5"/>
    </row>
    <row r="29261" spans="15:15" x14ac:dyDescent="0.3">
      <c r="O29261" s="5"/>
    </row>
    <row r="29262" spans="15:15" x14ac:dyDescent="0.3">
      <c r="O29262" s="5"/>
    </row>
    <row r="29263" spans="15:15" x14ac:dyDescent="0.3">
      <c r="O29263" s="5"/>
    </row>
    <row r="29264" spans="15:15" x14ac:dyDescent="0.3">
      <c r="O29264" s="5"/>
    </row>
    <row r="29265" spans="15:15" x14ac:dyDescent="0.3">
      <c r="O29265" s="5"/>
    </row>
    <row r="29266" spans="15:15" x14ac:dyDescent="0.3">
      <c r="O29266" s="5"/>
    </row>
    <row r="29267" spans="15:15" x14ac:dyDescent="0.3">
      <c r="O29267" s="5"/>
    </row>
    <row r="29268" spans="15:15" x14ac:dyDescent="0.3">
      <c r="O29268" s="5"/>
    </row>
    <row r="29269" spans="15:15" x14ac:dyDescent="0.3">
      <c r="O29269" s="5"/>
    </row>
    <row r="29270" spans="15:15" x14ac:dyDescent="0.3">
      <c r="O29270" s="5"/>
    </row>
    <row r="29271" spans="15:15" x14ac:dyDescent="0.3">
      <c r="O29271" s="5"/>
    </row>
    <row r="29272" spans="15:15" x14ac:dyDescent="0.3">
      <c r="O29272" s="5"/>
    </row>
    <row r="29273" spans="15:15" x14ac:dyDescent="0.3">
      <c r="O29273" s="5"/>
    </row>
    <row r="29274" spans="15:15" x14ac:dyDescent="0.3">
      <c r="O29274" s="5"/>
    </row>
    <row r="29275" spans="15:15" x14ac:dyDescent="0.3">
      <c r="O29275" s="5"/>
    </row>
    <row r="29276" spans="15:15" x14ac:dyDescent="0.3">
      <c r="O29276" s="5"/>
    </row>
    <row r="29277" spans="15:15" x14ac:dyDescent="0.3">
      <c r="O29277" s="5"/>
    </row>
    <row r="29278" spans="15:15" x14ac:dyDescent="0.3">
      <c r="O29278" s="5"/>
    </row>
    <row r="29279" spans="15:15" x14ac:dyDescent="0.3">
      <c r="O29279" s="5"/>
    </row>
    <row r="29280" spans="15:15" x14ac:dyDescent="0.3">
      <c r="O29280" s="5"/>
    </row>
    <row r="29281" spans="15:15" x14ac:dyDescent="0.3">
      <c r="O29281" s="5"/>
    </row>
    <row r="29282" spans="15:15" x14ac:dyDescent="0.3">
      <c r="O29282" s="5"/>
    </row>
    <row r="29283" spans="15:15" x14ac:dyDescent="0.3">
      <c r="O29283" s="5"/>
    </row>
    <row r="29284" spans="15:15" x14ac:dyDescent="0.3">
      <c r="O29284" s="5"/>
    </row>
    <row r="29285" spans="15:15" x14ac:dyDescent="0.3">
      <c r="O29285" s="5"/>
    </row>
    <row r="29286" spans="15:15" x14ac:dyDescent="0.3">
      <c r="O29286" s="5"/>
    </row>
    <row r="29287" spans="15:15" x14ac:dyDescent="0.3">
      <c r="O29287" s="5"/>
    </row>
    <row r="29288" spans="15:15" x14ac:dyDescent="0.3">
      <c r="O29288" s="5"/>
    </row>
    <row r="29289" spans="15:15" x14ac:dyDescent="0.3">
      <c r="O29289" s="5"/>
    </row>
    <row r="29290" spans="15:15" x14ac:dyDescent="0.3">
      <c r="O29290" s="5"/>
    </row>
    <row r="29291" spans="15:15" x14ac:dyDescent="0.3">
      <c r="O29291" s="5"/>
    </row>
    <row r="29292" spans="15:15" x14ac:dyDescent="0.3">
      <c r="O29292" s="5"/>
    </row>
    <row r="29293" spans="15:15" x14ac:dyDescent="0.3">
      <c r="O29293" s="5"/>
    </row>
    <row r="29294" spans="15:15" x14ac:dyDescent="0.3">
      <c r="O29294" s="5"/>
    </row>
    <row r="29295" spans="15:15" x14ac:dyDescent="0.3">
      <c r="O29295" s="5"/>
    </row>
    <row r="29296" spans="15:15" x14ac:dyDescent="0.3">
      <c r="O29296" s="5"/>
    </row>
    <row r="29297" spans="15:15" x14ac:dyDescent="0.3">
      <c r="O29297" s="5"/>
    </row>
    <row r="29298" spans="15:15" x14ac:dyDescent="0.3">
      <c r="O29298" s="5"/>
    </row>
    <row r="29299" spans="15:15" x14ac:dyDescent="0.3">
      <c r="O29299" s="5"/>
    </row>
    <row r="29300" spans="15:15" x14ac:dyDescent="0.3">
      <c r="O29300" s="5"/>
    </row>
    <row r="29301" spans="15:15" x14ac:dyDescent="0.3">
      <c r="O29301" s="5"/>
    </row>
    <row r="29302" spans="15:15" x14ac:dyDescent="0.3">
      <c r="O29302" s="5"/>
    </row>
    <row r="29303" spans="15:15" x14ac:dyDescent="0.3">
      <c r="O29303" s="5"/>
    </row>
    <row r="29304" spans="15:15" x14ac:dyDescent="0.3">
      <c r="O29304" s="5"/>
    </row>
    <row r="29305" spans="15:15" x14ac:dyDescent="0.3">
      <c r="O29305" s="5"/>
    </row>
    <row r="29306" spans="15:15" x14ac:dyDescent="0.3">
      <c r="O29306" s="5"/>
    </row>
    <row r="29307" spans="15:15" x14ac:dyDescent="0.3">
      <c r="O29307" s="5"/>
    </row>
    <row r="29308" spans="15:15" x14ac:dyDescent="0.3">
      <c r="O29308" s="5"/>
    </row>
    <row r="29309" spans="15:15" x14ac:dyDescent="0.3">
      <c r="O29309" s="5"/>
    </row>
    <row r="29310" spans="15:15" x14ac:dyDescent="0.3">
      <c r="O29310" s="5"/>
    </row>
    <row r="29311" spans="15:15" x14ac:dyDescent="0.3">
      <c r="O29311" s="5"/>
    </row>
    <row r="29312" spans="15:15" x14ac:dyDescent="0.3">
      <c r="O29312" s="5"/>
    </row>
    <row r="29313" spans="15:15" x14ac:dyDescent="0.3">
      <c r="O29313" s="5"/>
    </row>
    <row r="29314" spans="15:15" x14ac:dyDescent="0.3">
      <c r="O29314" s="5"/>
    </row>
    <row r="29315" spans="15:15" x14ac:dyDescent="0.3">
      <c r="O29315" s="5"/>
    </row>
    <row r="29316" spans="15:15" x14ac:dyDescent="0.3">
      <c r="O29316" s="5"/>
    </row>
    <row r="29317" spans="15:15" x14ac:dyDescent="0.3">
      <c r="O29317" s="5"/>
    </row>
    <row r="29318" spans="15:15" x14ac:dyDescent="0.3">
      <c r="O29318" s="5"/>
    </row>
    <row r="29319" spans="15:15" x14ac:dyDescent="0.3">
      <c r="O29319" s="5"/>
    </row>
    <row r="29320" spans="15:15" x14ac:dyDescent="0.3">
      <c r="O29320" s="5"/>
    </row>
    <row r="29321" spans="15:15" x14ac:dyDescent="0.3">
      <c r="O29321" s="5"/>
    </row>
    <row r="29322" spans="15:15" x14ac:dyDescent="0.3">
      <c r="O29322" s="5"/>
    </row>
    <row r="29323" spans="15:15" x14ac:dyDescent="0.3">
      <c r="O29323" s="5"/>
    </row>
    <row r="29324" spans="15:15" x14ac:dyDescent="0.3">
      <c r="O29324" s="5"/>
    </row>
    <row r="29325" spans="15:15" x14ac:dyDescent="0.3">
      <c r="O29325" s="5"/>
    </row>
    <row r="29326" spans="15:15" x14ac:dyDescent="0.3">
      <c r="O29326" s="5"/>
    </row>
    <row r="29327" spans="15:15" x14ac:dyDescent="0.3">
      <c r="O29327" s="5"/>
    </row>
    <row r="29328" spans="15:15" x14ac:dyDescent="0.3">
      <c r="O29328" s="5"/>
    </row>
    <row r="29329" spans="15:15" x14ac:dyDescent="0.3">
      <c r="O29329" s="5"/>
    </row>
    <row r="29330" spans="15:15" x14ac:dyDescent="0.3">
      <c r="O29330" s="5"/>
    </row>
    <row r="29331" spans="15:15" x14ac:dyDescent="0.3">
      <c r="O29331" s="5"/>
    </row>
    <row r="29332" spans="15:15" x14ac:dyDescent="0.3">
      <c r="O29332" s="5"/>
    </row>
    <row r="29333" spans="15:15" x14ac:dyDescent="0.3">
      <c r="O29333" s="5"/>
    </row>
    <row r="29334" spans="15:15" x14ac:dyDescent="0.3">
      <c r="O29334" s="5"/>
    </row>
    <row r="29335" spans="15:15" x14ac:dyDescent="0.3">
      <c r="O29335" s="5"/>
    </row>
    <row r="29336" spans="15:15" x14ac:dyDescent="0.3">
      <c r="O29336" s="5"/>
    </row>
    <row r="29337" spans="15:15" x14ac:dyDescent="0.3">
      <c r="O29337" s="5"/>
    </row>
    <row r="29338" spans="15:15" x14ac:dyDescent="0.3">
      <c r="O29338" s="5"/>
    </row>
    <row r="29339" spans="15:15" x14ac:dyDescent="0.3">
      <c r="O29339" s="5"/>
    </row>
    <row r="29340" spans="15:15" x14ac:dyDescent="0.3">
      <c r="O29340" s="5"/>
    </row>
    <row r="29341" spans="15:15" x14ac:dyDescent="0.3">
      <c r="O29341" s="5"/>
    </row>
    <row r="29342" spans="15:15" x14ac:dyDescent="0.3">
      <c r="O29342" s="5"/>
    </row>
    <row r="29343" spans="15:15" x14ac:dyDescent="0.3">
      <c r="O29343" s="5"/>
    </row>
    <row r="29344" spans="15:15" x14ac:dyDescent="0.3">
      <c r="O29344" s="5"/>
    </row>
    <row r="29345" spans="15:15" x14ac:dyDescent="0.3">
      <c r="O29345" s="5"/>
    </row>
    <row r="29346" spans="15:15" x14ac:dyDescent="0.3">
      <c r="O29346" s="5"/>
    </row>
    <row r="29347" spans="15:15" x14ac:dyDescent="0.3">
      <c r="O29347" s="5"/>
    </row>
    <row r="29348" spans="15:15" x14ac:dyDescent="0.3">
      <c r="O29348" s="5"/>
    </row>
    <row r="29349" spans="15:15" x14ac:dyDescent="0.3">
      <c r="O29349" s="5"/>
    </row>
    <row r="29350" spans="15:15" x14ac:dyDescent="0.3">
      <c r="O29350" s="5"/>
    </row>
    <row r="29351" spans="15:15" x14ac:dyDescent="0.3">
      <c r="O29351" s="5"/>
    </row>
    <row r="29352" spans="15:15" x14ac:dyDescent="0.3">
      <c r="O29352" s="5"/>
    </row>
    <row r="29353" spans="15:15" x14ac:dyDescent="0.3">
      <c r="O29353" s="5"/>
    </row>
    <row r="29354" spans="15:15" x14ac:dyDescent="0.3">
      <c r="O29354" s="5"/>
    </row>
    <row r="29355" spans="15:15" x14ac:dyDescent="0.3">
      <c r="O29355" s="5"/>
    </row>
    <row r="29356" spans="15:15" x14ac:dyDescent="0.3">
      <c r="O29356" s="5"/>
    </row>
    <row r="29357" spans="15:15" x14ac:dyDescent="0.3">
      <c r="O29357" s="5"/>
    </row>
    <row r="29358" spans="15:15" x14ac:dyDescent="0.3">
      <c r="O29358" s="5"/>
    </row>
    <row r="29359" spans="15:15" x14ac:dyDescent="0.3">
      <c r="O29359" s="5"/>
    </row>
    <row r="29360" spans="15:15" x14ac:dyDescent="0.3">
      <c r="O29360" s="5"/>
    </row>
    <row r="29361" spans="15:15" x14ac:dyDescent="0.3">
      <c r="O29361" s="5"/>
    </row>
    <row r="29362" spans="15:15" x14ac:dyDescent="0.3">
      <c r="O29362" s="5"/>
    </row>
    <row r="29363" spans="15:15" x14ac:dyDescent="0.3">
      <c r="O29363" s="5"/>
    </row>
    <row r="29364" spans="15:15" x14ac:dyDescent="0.3">
      <c r="O29364" s="5"/>
    </row>
    <row r="29365" spans="15:15" x14ac:dyDescent="0.3">
      <c r="O29365" s="5"/>
    </row>
    <row r="29366" spans="15:15" x14ac:dyDescent="0.3">
      <c r="O29366" s="5"/>
    </row>
    <row r="29367" spans="15:15" x14ac:dyDescent="0.3">
      <c r="O29367" s="5"/>
    </row>
    <row r="29368" spans="15:15" x14ac:dyDescent="0.3">
      <c r="O29368" s="5"/>
    </row>
    <row r="29369" spans="15:15" x14ac:dyDescent="0.3">
      <c r="O29369" s="5"/>
    </row>
    <row r="29370" spans="15:15" x14ac:dyDescent="0.3">
      <c r="O29370" s="5"/>
    </row>
    <row r="29371" spans="15:15" x14ac:dyDescent="0.3">
      <c r="O29371" s="5"/>
    </row>
    <row r="29372" spans="15:15" x14ac:dyDescent="0.3">
      <c r="O29372" s="5"/>
    </row>
    <row r="29373" spans="15:15" x14ac:dyDescent="0.3">
      <c r="O29373" s="5"/>
    </row>
    <row r="29374" spans="15:15" x14ac:dyDescent="0.3">
      <c r="O29374" s="5"/>
    </row>
    <row r="29375" spans="15:15" x14ac:dyDescent="0.3">
      <c r="O29375" s="5"/>
    </row>
    <row r="29376" spans="15:15" x14ac:dyDescent="0.3">
      <c r="O29376" s="5"/>
    </row>
    <row r="29377" spans="15:15" x14ac:dyDescent="0.3">
      <c r="O29377" s="5"/>
    </row>
    <row r="29378" spans="15:15" x14ac:dyDescent="0.3">
      <c r="O29378" s="5"/>
    </row>
    <row r="29379" spans="15:15" x14ac:dyDescent="0.3">
      <c r="O29379" s="5"/>
    </row>
    <row r="29380" spans="15:15" x14ac:dyDescent="0.3">
      <c r="O29380" s="5"/>
    </row>
    <row r="29381" spans="15:15" x14ac:dyDescent="0.3">
      <c r="O29381" s="5"/>
    </row>
    <row r="29382" spans="15:15" x14ac:dyDescent="0.3">
      <c r="O29382" s="5"/>
    </row>
    <row r="29383" spans="15:15" x14ac:dyDescent="0.3">
      <c r="O29383" s="5"/>
    </row>
    <row r="29384" spans="15:15" x14ac:dyDescent="0.3">
      <c r="O29384" s="5"/>
    </row>
    <row r="29385" spans="15:15" x14ac:dyDescent="0.3">
      <c r="O29385" s="5"/>
    </row>
    <row r="29386" spans="15:15" x14ac:dyDescent="0.3">
      <c r="O29386" s="5"/>
    </row>
    <row r="29387" spans="15:15" x14ac:dyDescent="0.3">
      <c r="O29387" s="5"/>
    </row>
    <row r="29388" spans="15:15" x14ac:dyDescent="0.3">
      <c r="O29388" s="5"/>
    </row>
    <row r="29389" spans="15:15" x14ac:dyDescent="0.3">
      <c r="O29389" s="5"/>
    </row>
    <row r="29390" spans="15:15" x14ac:dyDescent="0.3">
      <c r="O29390" s="5"/>
    </row>
    <row r="29391" spans="15:15" x14ac:dyDescent="0.3">
      <c r="O29391" s="5"/>
    </row>
    <row r="29392" spans="15:15" x14ac:dyDescent="0.3">
      <c r="O29392" s="5"/>
    </row>
    <row r="29393" spans="15:15" x14ac:dyDescent="0.3">
      <c r="O29393" s="5"/>
    </row>
    <row r="29394" spans="15:15" x14ac:dyDescent="0.3">
      <c r="O29394" s="5"/>
    </row>
    <row r="29395" spans="15:15" x14ac:dyDescent="0.3">
      <c r="O29395" s="5"/>
    </row>
    <row r="29396" spans="15:15" x14ac:dyDescent="0.3">
      <c r="O29396" s="5"/>
    </row>
    <row r="29397" spans="15:15" x14ac:dyDescent="0.3">
      <c r="O29397" s="5"/>
    </row>
    <row r="29398" spans="15:15" x14ac:dyDescent="0.3">
      <c r="O29398" s="5"/>
    </row>
    <row r="29399" spans="15:15" x14ac:dyDescent="0.3">
      <c r="O29399" s="5"/>
    </row>
    <row r="29400" spans="15:15" x14ac:dyDescent="0.3">
      <c r="O29400" s="5"/>
    </row>
    <row r="29401" spans="15:15" x14ac:dyDescent="0.3">
      <c r="O29401" s="5"/>
    </row>
    <row r="29402" spans="15:15" x14ac:dyDescent="0.3">
      <c r="O29402" s="5"/>
    </row>
    <row r="29403" spans="15:15" x14ac:dyDescent="0.3">
      <c r="O29403" s="5"/>
    </row>
    <row r="29404" spans="15:15" x14ac:dyDescent="0.3">
      <c r="O29404" s="5"/>
    </row>
    <row r="29405" spans="15:15" x14ac:dyDescent="0.3">
      <c r="O29405" s="5"/>
    </row>
    <row r="29406" spans="15:15" x14ac:dyDescent="0.3">
      <c r="O29406" s="5"/>
    </row>
    <row r="29407" spans="15:15" x14ac:dyDescent="0.3">
      <c r="O29407" s="5"/>
    </row>
    <row r="29408" spans="15:15" x14ac:dyDescent="0.3">
      <c r="O29408" s="5"/>
    </row>
    <row r="29409" spans="15:15" x14ac:dyDescent="0.3">
      <c r="O29409" s="5"/>
    </row>
    <row r="29410" spans="15:15" x14ac:dyDescent="0.3">
      <c r="O29410" s="5"/>
    </row>
    <row r="29411" spans="15:15" x14ac:dyDescent="0.3">
      <c r="O29411" s="5"/>
    </row>
    <row r="29412" spans="15:15" x14ac:dyDescent="0.3">
      <c r="O29412" s="5"/>
    </row>
    <row r="29413" spans="15:15" x14ac:dyDescent="0.3">
      <c r="O29413" s="5"/>
    </row>
    <row r="29414" spans="15:15" x14ac:dyDescent="0.3">
      <c r="O29414" s="5"/>
    </row>
    <row r="29415" spans="15:15" x14ac:dyDescent="0.3">
      <c r="O29415" s="5"/>
    </row>
    <row r="29416" spans="15:15" x14ac:dyDescent="0.3">
      <c r="O29416" s="5"/>
    </row>
    <row r="29417" spans="15:15" x14ac:dyDescent="0.3">
      <c r="O29417" s="5"/>
    </row>
    <row r="29418" spans="15:15" x14ac:dyDescent="0.3">
      <c r="O29418" s="5"/>
    </row>
    <row r="29419" spans="15:15" x14ac:dyDescent="0.3">
      <c r="O29419" s="5"/>
    </row>
    <row r="29420" spans="15:15" x14ac:dyDescent="0.3">
      <c r="O29420" s="5"/>
    </row>
    <row r="29421" spans="15:15" x14ac:dyDescent="0.3">
      <c r="O29421" s="5"/>
    </row>
    <row r="29422" spans="15:15" x14ac:dyDescent="0.3">
      <c r="O29422" s="5"/>
    </row>
    <row r="29423" spans="15:15" x14ac:dyDescent="0.3">
      <c r="O29423" s="5"/>
    </row>
    <row r="29424" spans="15:15" x14ac:dyDescent="0.3">
      <c r="O29424" s="5"/>
    </row>
    <row r="29425" spans="15:15" x14ac:dyDescent="0.3">
      <c r="O29425" s="5"/>
    </row>
    <row r="29426" spans="15:15" x14ac:dyDescent="0.3">
      <c r="O29426" s="5"/>
    </row>
    <row r="29427" spans="15:15" x14ac:dyDescent="0.3">
      <c r="O29427" s="5"/>
    </row>
    <row r="29428" spans="15:15" x14ac:dyDescent="0.3">
      <c r="O29428" s="5"/>
    </row>
    <row r="29429" spans="15:15" x14ac:dyDescent="0.3">
      <c r="O29429" s="5"/>
    </row>
    <row r="29430" spans="15:15" x14ac:dyDescent="0.3">
      <c r="O29430" s="5"/>
    </row>
    <row r="29431" spans="15:15" x14ac:dyDescent="0.3">
      <c r="O29431" s="5"/>
    </row>
    <row r="29432" spans="15:15" x14ac:dyDescent="0.3">
      <c r="O29432" s="5"/>
    </row>
    <row r="29433" spans="15:15" x14ac:dyDescent="0.3">
      <c r="O29433" s="5"/>
    </row>
    <row r="29434" spans="15:15" x14ac:dyDescent="0.3">
      <c r="O29434" s="5"/>
    </row>
    <row r="29435" spans="15:15" x14ac:dyDescent="0.3">
      <c r="O29435" s="5"/>
    </row>
    <row r="29436" spans="15:15" x14ac:dyDescent="0.3">
      <c r="O29436" s="5"/>
    </row>
    <row r="29437" spans="15:15" x14ac:dyDescent="0.3">
      <c r="O29437" s="5"/>
    </row>
    <row r="29438" spans="15:15" x14ac:dyDescent="0.3">
      <c r="O29438" s="5"/>
    </row>
    <row r="29439" spans="15:15" x14ac:dyDescent="0.3">
      <c r="O29439" s="5"/>
    </row>
    <row r="29440" spans="15:15" x14ac:dyDescent="0.3">
      <c r="O29440" s="5"/>
    </row>
    <row r="29441" spans="15:15" x14ac:dyDescent="0.3">
      <c r="O29441" s="5"/>
    </row>
    <row r="29442" spans="15:15" x14ac:dyDescent="0.3">
      <c r="O29442" s="5"/>
    </row>
    <row r="29443" spans="15:15" x14ac:dyDescent="0.3">
      <c r="O29443" s="5"/>
    </row>
    <row r="29444" spans="15:15" x14ac:dyDescent="0.3">
      <c r="O29444" s="5"/>
    </row>
    <row r="29445" spans="15:15" x14ac:dyDescent="0.3">
      <c r="O29445" s="5"/>
    </row>
    <row r="29446" spans="15:15" x14ac:dyDescent="0.3">
      <c r="O29446" s="5"/>
    </row>
    <row r="29447" spans="15:15" x14ac:dyDescent="0.3">
      <c r="O29447" s="5"/>
    </row>
    <row r="29448" spans="15:15" x14ac:dyDescent="0.3">
      <c r="O29448" s="5"/>
    </row>
    <row r="29449" spans="15:15" x14ac:dyDescent="0.3">
      <c r="O29449" s="5"/>
    </row>
    <row r="29450" spans="15:15" x14ac:dyDescent="0.3">
      <c r="O29450" s="5"/>
    </row>
    <row r="29451" spans="15:15" x14ac:dyDescent="0.3">
      <c r="O29451" s="5"/>
    </row>
    <row r="29452" spans="15:15" x14ac:dyDescent="0.3">
      <c r="O29452" s="5"/>
    </row>
    <row r="29453" spans="15:15" x14ac:dyDescent="0.3">
      <c r="O29453" s="5"/>
    </row>
    <row r="29454" spans="15:15" x14ac:dyDescent="0.3">
      <c r="O29454" s="5"/>
    </row>
    <row r="29455" spans="15:15" x14ac:dyDescent="0.3">
      <c r="O29455" s="5"/>
    </row>
    <row r="29456" spans="15:15" x14ac:dyDescent="0.3">
      <c r="O29456" s="5"/>
    </row>
    <row r="29457" spans="15:15" x14ac:dyDescent="0.3">
      <c r="O29457" s="5"/>
    </row>
    <row r="29458" spans="15:15" x14ac:dyDescent="0.3">
      <c r="O29458" s="5"/>
    </row>
    <row r="29459" spans="15:15" x14ac:dyDescent="0.3">
      <c r="O29459" s="5"/>
    </row>
    <row r="29460" spans="15:15" x14ac:dyDescent="0.3">
      <c r="O29460" s="5"/>
    </row>
    <row r="29461" spans="15:15" x14ac:dyDescent="0.3">
      <c r="O29461" s="5"/>
    </row>
    <row r="29462" spans="15:15" x14ac:dyDescent="0.3">
      <c r="O29462" s="5"/>
    </row>
    <row r="29463" spans="15:15" x14ac:dyDescent="0.3">
      <c r="O29463" s="5"/>
    </row>
    <row r="29464" spans="15:15" x14ac:dyDescent="0.3">
      <c r="O29464" s="5"/>
    </row>
    <row r="29465" spans="15:15" x14ac:dyDescent="0.3">
      <c r="O29465" s="5"/>
    </row>
    <row r="29466" spans="15:15" x14ac:dyDescent="0.3">
      <c r="O29466" s="5"/>
    </row>
    <row r="29467" spans="15:15" x14ac:dyDescent="0.3">
      <c r="O29467" s="5"/>
    </row>
    <row r="29468" spans="15:15" x14ac:dyDescent="0.3">
      <c r="O29468" s="5"/>
    </row>
    <row r="29469" spans="15:15" x14ac:dyDescent="0.3">
      <c r="O29469" s="5"/>
    </row>
    <row r="29470" spans="15:15" x14ac:dyDescent="0.3">
      <c r="O29470" s="5"/>
    </row>
    <row r="29471" spans="15:15" x14ac:dyDescent="0.3">
      <c r="O29471" s="5"/>
    </row>
    <row r="29472" spans="15:15" x14ac:dyDescent="0.3">
      <c r="O29472" s="5"/>
    </row>
    <row r="29473" spans="15:15" x14ac:dyDescent="0.3">
      <c r="O29473" s="5"/>
    </row>
    <row r="29474" spans="15:15" x14ac:dyDescent="0.3">
      <c r="O29474" s="5"/>
    </row>
    <row r="29475" spans="15:15" x14ac:dyDescent="0.3">
      <c r="O29475" s="5"/>
    </row>
    <row r="29476" spans="15:15" x14ac:dyDescent="0.3">
      <c r="O29476" s="5"/>
    </row>
    <row r="29477" spans="15:15" x14ac:dyDescent="0.3">
      <c r="O29477" s="5"/>
    </row>
    <row r="29478" spans="15:15" x14ac:dyDescent="0.3">
      <c r="O29478" s="5"/>
    </row>
    <row r="29479" spans="15:15" x14ac:dyDescent="0.3">
      <c r="O29479" s="5"/>
    </row>
    <row r="29480" spans="15:15" x14ac:dyDescent="0.3">
      <c r="O29480" s="5"/>
    </row>
    <row r="29481" spans="15:15" x14ac:dyDescent="0.3">
      <c r="O29481" s="5"/>
    </row>
    <row r="29482" spans="15:15" x14ac:dyDescent="0.3">
      <c r="O29482" s="5"/>
    </row>
    <row r="29483" spans="15:15" x14ac:dyDescent="0.3">
      <c r="O29483" s="5"/>
    </row>
    <row r="29484" spans="15:15" x14ac:dyDescent="0.3">
      <c r="O29484" s="5"/>
    </row>
    <row r="29485" spans="15:15" x14ac:dyDescent="0.3">
      <c r="O29485" s="5"/>
    </row>
    <row r="29486" spans="15:15" x14ac:dyDescent="0.3">
      <c r="O29486" s="5"/>
    </row>
    <row r="29487" spans="15:15" x14ac:dyDescent="0.3">
      <c r="O29487" s="5"/>
    </row>
    <row r="29488" spans="15:15" x14ac:dyDescent="0.3">
      <c r="O29488" s="5"/>
    </row>
    <row r="29489" spans="15:15" x14ac:dyDescent="0.3">
      <c r="O29489" s="5"/>
    </row>
    <row r="29490" spans="15:15" x14ac:dyDescent="0.3">
      <c r="O29490" s="5"/>
    </row>
    <row r="29491" spans="15:15" x14ac:dyDescent="0.3">
      <c r="O29491" s="5"/>
    </row>
    <row r="29492" spans="15:15" x14ac:dyDescent="0.3">
      <c r="O29492" s="5"/>
    </row>
    <row r="29493" spans="15:15" x14ac:dyDescent="0.3">
      <c r="O29493" s="5"/>
    </row>
    <row r="29494" spans="15:15" x14ac:dyDescent="0.3">
      <c r="O29494" s="5"/>
    </row>
    <row r="29495" spans="15:15" x14ac:dyDescent="0.3">
      <c r="O29495" s="5"/>
    </row>
    <row r="29496" spans="15:15" x14ac:dyDescent="0.3">
      <c r="O29496" s="5"/>
    </row>
    <row r="29497" spans="15:15" x14ac:dyDescent="0.3">
      <c r="O29497" s="5"/>
    </row>
    <row r="29498" spans="15:15" x14ac:dyDescent="0.3">
      <c r="O29498" s="5"/>
    </row>
    <row r="29499" spans="15:15" x14ac:dyDescent="0.3">
      <c r="O29499" s="5"/>
    </row>
    <row r="29500" spans="15:15" x14ac:dyDescent="0.3">
      <c r="O29500" s="5"/>
    </row>
    <row r="29501" spans="15:15" x14ac:dyDescent="0.3">
      <c r="O29501" s="5"/>
    </row>
    <row r="29502" spans="15:15" x14ac:dyDescent="0.3">
      <c r="O29502" s="5"/>
    </row>
    <row r="29503" spans="15:15" x14ac:dyDescent="0.3">
      <c r="O29503" s="5"/>
    </row>
    <row r="29504" spans="15:15" x14ac:dyDescent="0.3">
      <c r="O29504" s="5"/>
    </row>
    <row r="29505" spans="15:15" x14ac:dyDescent="0.3">
      <c r="O29505" s="5"/>
    </row>
    <row r="29506" spans="15:15" x14ac:dyDescent="0.3">
      <c r="O29506" s="5"/>
    </row>
    <row r="29507" spans="15:15" x14ac:dyDescent="0.3">
      <c r="O29507" s="5"/>
    </row>
    <row r="29508" spans="15:15" x14ac:dyDescent="0.3">
      <c r="O29508" s="5"/>
    </row>
    <row r="29509" spans="15:15" x14ac:dyDescent="0.3">
      <c r="O29509" s="5"/>
    </row>
    <row r="29510" spans="15:15" x14ac:dyDescent="0.3">
      <c r="O29510" s="5"/>
    </row>
    <row r="29511" spans="15:15" x14ac:dyDescent="0.3">
      <c r="O29511" s="5"/>
    </row>
    <row r="29512" spans="15:15" x14ac:dyDescent="0.3">
      <c r="O29512" s="5"/>
    </row>
    <row r="29513" spans="15:15" x14ac:dyDescent="0.3">
      <c r="O29513" s="5"/>
    </row>
    <row r="29514" spans="15:15" x14ac:dyDescent="0.3">
      <c r="O29514" s="5"/>
    </row>
    <row r="29515" spans="15:15" x14ac:dyDescent="0.3">
      <c r="O29515" s="5"/>
    </row>
    <row r="29516" spans="15:15" x14ac:dyDescent="0.3">
      <c r="O29516" s="5"/>
    </row>
    <row r="29517" spans="15:15" x14ac:dyDescent="0.3">
      <c r="O29517" s="5"/>
    </row>
    <row r="29518" spans="15:15" x14ac:dyDescent="0.3">
      <c r="O29518" s="5"/>
    </row>
    <row r="29519" spans="15:15" x14ac:dyDescent="0.3">
      <c r="O29519" s="5"/>
    </row>
    <row r="29520" spans="15:15" x14ac:dyDescent="0.3">
      <c r="O29520" s="5"/>
    </row>
    <row r="29521" spans="15:15" x14ac:dyDescent="0.3">
      <c r="O29521" s="5"/>
    </row>
    <row r="29522" spans="15:15" x14ac:dyDescent="0.3">
      <c r="O29522" s="5"/>
    </row>
    <row r="29523" spans="15:15" x14ac:dyDescent="0.3">
      <c r="O29523" s="5"/>
    </row>
    <row r="29524" spans="15:15" x14ac:dyDescent="0.3">
      <c r="O29524" s="5"/>
    </row>
    <row r="29525" spans="15:15" x14ac:dyDescent="0.3">
      <c r="O29525" s="5"/>
    </row>
    <row r="29526" spans="15:15" x14ac:dyDescent="0.3">
      <c r="O29526" s="5"/>
    </row>
    <row r="29527" spans="15:15" x14ac:dyDescent="0.3">
      <c r="O29527" s="5"/>
    </row>
    <row r="29528" spans="15:15" x14ac:dyDescent="0.3">
      <c r="O29528" s="5"/>
    </row>
    <row r="29529" spans="15:15" x14ac:dyDescent="0.3">
      <c r="O29529" s="5"/>
    </row>
    <row r="29530" spans="15:15" x14ac:dyDescent="0.3">
      <c r="O29530" s="5"/>
    </row>
    <row r="29531" spans="15:15" x14ac:dyDescent="0.3">
      <c r="O29531" s="5"/>
    </row>
    <row r="29532" spans="15:15" x14ac:dyDescent="0.3">
      <c r="O29532" s="5"/>
    </row>
    <row r="29533" spans="15:15" x14ac:dyDescent="0.3">
      <c r="O29533" s="5"/>
    </row>
    <row r="29534" spans="15:15" x14ac:dyDescent="0.3">
      <c r="O29534" s="5"/>
    </row>
    <row r="29535" spans="15:15" x14ac:dyDescent="0.3">
      <c r="O29535" s="5"/>
    </row>
    <row r="29536" spans="15:15" x14ac:dyDescent="0.3">
      <c r="O29536" s="5"/>
    </row>
    <row r="29537" spans="15:15" x14ac:dyDescent="0.3">
      <c r="O29537" s="5"/>
    </row>
    <row r="29538" spans="15:15" x14ac:dyDescent="0.3">
      <c r="O29538" s="5"/>
    </row>
    <row r="29539" spans="15:15" x14ac:dyDescent="0.3">
      <c r="O29539" s="5"/>
    </row>
    <row r="29540" spans="15:15" x14ac:dyDescent="0.3">
      <c r="O29540" s="5"/>
    </row>
    <row r="29541" spans="15:15" x14ac:dyDescent="0.3">
      <c r="O29541" s="5"/>
    </row>
    <row r="29542" spans="15:15" x14ac:dyDescent="0.3">
      <c r="O29542" s="5"/>
    </row>
    <row r="29543" spans="15:15" x14ac:dyDescent="0.3">
      <c r="O29543" s="5"/>
    </row>
    <row r="29544" spans="15:15" x14ac:dyDescent="0.3">
      <c r="O29544" s="5"/>
    </row>
    <row r="29545" spans="15:15" x14ac:dyDescent="0.3">
      <c r="O29545" s="5"/>
    </row>
    <row r="29546" spans="15:15" x14ac:dyDescent="0.3">
      <c r="O29546" s="5"/>
    </row>
    <row r="29547" spans="15:15" x14ac:dyDescent="0.3">
      <c r="O29547" s="5"/>
    </row>
    <row r="29548" spans="15:15" x14ac:dyDescent="0.3">
      <c r="O29548" s="5"/>
    </row>
    <row r="29549" spans="15:15" x14ac:dyDescent="0.3">
      <c r="O29549" s="5"/>
    </row>
    <row r="29550" spans="15:15" x14ac:dyDescent="0.3">
      <c r="O29550" s="5"/>
    </row>
    <row r="29551" spans="15:15" x14ac:dyDescent="0.3">
      <c r="O29551" s="5"/>
    </row>
    <row r="29552" spans="15:15" x14ac:dyDescent="0.3">
      <c r="O29552" s="5"/>
    </row>
    <row r="29553" spans="15:15" x14ac:dyDescent="0.3">
      <c r="O29553" s="5"/>
    </row>
    <row r="29554" spans="15:15" x14ac:dyDescent="0.3">
      <c r="O29554" s="5"/>
    </row>
    <row r="29555" spans="15:15" x14ac:dyDescent="0.3">
      <c r="O29555" s="5"/>
    </row>
    <row r="29556" spans="15:15" x14ac:dyDescent="0.3">
      <c r="O29556" s="5"/>
    </row>
    <row r="29557" spans="15:15" x14ac:dyDescent="0.3">
      <c r="O29557" s="5"/>
    </row>
    <row r="29558" spans="15:15" x14ac:dyDescent="0.3">
      <c r="O29558" s="5"/>
    </row>
    <row r="29559" spans="15:15" x14ac:dyDescent="0.3">
      <c r="O29559" s="5"/>
    </row>
    <row r="29560" spans="15:15" x14ac:dyDescent="0.3">
      <c r="O29560" s="5"/>
    </row>
    <row r="29561" spans="15:15" x14ac:dyDescent="0.3">
      <c r="O29561" s="5"/>
    </row>
    <row r="29562" spans="15:15" x14ac:dyDescent="0.3">
      <c r="O29562" s="5"/>
    </row>
    <row r="29563" spans="15:15" x14ac:dyDescent="0.3">
      <c r="O29563" s="5"/>
    </row>
    <row r="29564" spans="15:15" x14ac:dyDescent="0.3">
      <c r="O29564" s="5"/>
    </row>
    <row r="29565" spans="15:15" x14ac:dyDescent="0.3">
      <c r="O29565" s="5"/>
    </row>
    <row r="29566" spans="15:15" x14ac:dyDescent="0.3">
      <c r="O29566" s="5"/>
    </row>
    <row r="29567" spans="15:15" x14ac:dyDescent="0.3">
      <c r="O29567" s="5"/>
    </row>
    <row r="29568" spans="15:15" x14ac:dyDescent="0.3">
      <c r="O29568" s="5"/>
    </row>
    <row r="29569" spans="15:15" x14ac:dyDescent="0.3">
      <c r="O29569" s="5"/>
    </row>
    <row r="29570" spans="15:15" x14ac:dyDescent="0.3">
      <c r="O29570" s="5"/>
    </row>
    <row r="29571" spans="15:15" x14ac:dyDescent="0.3">
      <c r="O29571" s="5"/>
    </row>
    <row r="29572" spans="15:15" x14ac:dyDescent="0.3">
      <c r="O29572" s="5"/>
    </row>
    <row r="29573" spans="15:15" x14ac:dyDescent="0.3">
      <c r="O29573" s="5"/>
    </row>
    <row r="29574" spans="15:15" x14ac:dyDescent="0.3">
      <c r="O29574" s="5"/>
    </row>
    <row r="29575" spans="15:15" x14ac:dyDescent="0.3">
      <c r="O29575" s="5"/>
    </row>
    <row r="29576" spans="15:15" x14ac:dyDescent="0.3">
      <c r="O29576" s="5"/>
    </row>
    <row r="29577" spans="15:15" x14ac:dyDescent="0.3">
      <c r="O29577" s="5"/>
    </row>
    <row r="29578" spans="15:15" x14ac:dyDescent="0.3">
      <c r="O29578" s="5"/>
    </row>
    <row r="29579" spans="15:15" x14ac:dyDescent="0.3">
      <c r="O29579" s="5"/>
    </row>
    <row r="29580" spans="15:15" x14ac:dyDescent="0.3">
      <c r="O29580" s="5"/>
    </row>
    <row r="29581" spans="15:15" x14ac:dyDescent="0.3">
      <c r="O29581" s="5"/>
    </row>
    <row r="29582" spans="15:15" x14ac:dyDescent="0.3">
      <c r="O29582" s="5"/>
    </row>
    <row r="29583" spans="15:15" x14ac:dyDescent="0.3">
      <c r="O29583" s="5"/>
    </row>
    <row r="29584" spans="15:15" x14ac:dyDescent="0.3">
      <c r="O29584" s="5"/>
    </row>
    <row r="29585" spans="15:15" x14ac:dyDescent="0.3">
      <c r="O29585" s="5"/>
    </row>
    <row r="29586" spans="15:15" x14ac:dyDescent="0.3">
      <c r="O29586" s="5"/>
    </row>
    <row r="29587" spans="15:15" x14ac:dyDescent="0.3">
      <c r="O29587" s="5"/>
    </row>
    <row r="29588" spans="15:15" x14ac:dyDescent="0.3">
      <c r="O29588" s="5"/>
    </row>
    <row r="29589" spans="15:15" x14ac:dyDescent="0.3">
      <c r="O29589" s="5"/>
    </row>
    <row r="29590" spans="15:15" x14ac:dyDescent="0.3">
      <c r="O29590" s="5"/>
    </row>
    <row r="29591" spans="15:15" x14ac:dyDescent="0.3">
      <c r="O29591" s="5"/>
    </row>
    <row r="29592" spans="15:15" x14ac:dyDescent="0.3">
      <c r="O29592" s="5"/>
    </row>
    <row r="29593" spans="15:15" x14ac:dyDescent="0.3">
      <c r="O29593" s="5"/>
    </row>
    <row r="29594" spans="15:15" x14ac:dyDescent="0.3">
      <c r="O29594" s="5"/>
    </row>
    <row r="29595" spans="15:15" x14ac:dyDescent="0.3">
      <c r="O29595" s="5"/>
    </row>
    <row r="29596" spans="15:15" x14ac:dyDescent="0.3">
      <c r="O29596" s="5"/>
    </row>
    <row r="29597" spans="15:15" x14ac:dyDescent="0.3">
      <c r="O29597" s="5"/>
    </row>
    <row r="29598" spans="15:15" x14ac:dyDescent="0.3">
      <c r="O29598" s="5"/>
    </row>
    <row r="29599" spans="15:15" x14ac:dyDescent="0.3">
      <c r="O29599" s="5"/>
    </row>
    <row r="29600" spans="15:15" x14ac:dyDescent="0.3">
      <c r="O29600" s="5"/>
    </row>
    <row r="29601" spans="15:15" x14ac:dyDescent="0.3">
      <c r="O29601" s="5"/>
    </row>
    <row r="29602" spans="15:15" x14ac:dyDescent="0.3">
      <c r="O29602" s="5"/>
    </row>
    <row r="29603" spans="15:15" x14ac:dyDescent="0.3">
      <c r="O29603" s="5"/>
    </row>
    <row r="29604" spans="15:15" x14ac:dyDescent="0.3">
      <c r="O29604" s="5"/>
    </row>
    <row r="29605" spans="15:15" x14ac:dyDescent="0.3">
      <c r="O29605" s="5"/>
    </row>
    <row r="29606" spans="15:15" x14ac:dyDescent="0.3">
      <c r="O29606" s="5"/>
    </row>
    <row r="29607" spans="15:15" x14ac:dyDescent="0.3">
      <c r="O29607" s="5"/>
    </row>
    <row r="29608" spans="15:15" x14ac:dyDescent="0.3">
      <c r="O29608" s="5"/>
    </row>
    <row r="29609" spans="15:15" x14ac:dyDescent="0.3">
      <c r="O29609" s="5"/>
    </row>
    <row r="29610" spans="15:15" x14ac:dyDescent="0.3">
      <c r="O29610" s="5"/>
    </row>
    <row r="29611" spans="15:15" x14ac:dyDescent="0.3">
      <c r="O29611" s="5"/>
    </row>
    <row r="29612" spans="15:15" x14ac:dyDescent="0.3">
      <c r="O29612" s="5"/>
    </row>
    <row r="29613" spans="15:15" x14ac:dyDescent="0.3">
      <c r="O29613" s="5"/>
    </row>
    <row r="29614" spans="15:15" x14ac:dyDescent="0.3">
      <c r="O29614" s="5"/>
    </row>
    <row r="29615" spans="15:15" x14ac:dyDescent="0.3">
      <c r="O29615" s="5"/>
    </row>
    <row r="29616" spans="15:15" x14ac:dyDescent="0.3">
      <c r="O29616" s="5"/>
    </row>
    <row r="29617" spans="15:15" x14ac:dyDescent="0.3">
      <c r="O29617" s="5"/>
    </row>
    <row r="29618" spans="15:15" x14ac:dyDescent="0.3">
      <c r="O29618" s="5"/>
    </row>
    <row r="29619" spans="15:15" x14ac:dyDescent="0.3">
      <c r="O29619" s="5"/>
    </row>
    <row r="29620" spans="15:15" x14ac:dyDescent="0.3">
      <c r="O29620" s="5"/>
    </row>
    <row r="29621" spans="15:15" x14ac:dyDescent="0.3">
      <c r="O29621" s="5"/>
    </row>
    <row r="29622" spans="15:15" x14ac:dyDescent="0.3">
      <c r="O29622" s="5"/>
    </row>
    <row r="29623" spans="15:15" x14ac:dyDescent="0.3">
      <c r="O29623" s="5"/>
    </row>
    <row r="29624" spans="15:15" x14ac:dyDescent="0.3">
      <c r="O29624" s="5"/>
    </row>
    <row r="29625" spans="15:15" x14ac:dyDescent="0.3">
      <c r="O29625" s="5"/>
    </row>
    <row r="29626" spans="15:15" x14ac:dyDescent="0.3">
      <c r="O29626" s="5"/>
    </row>
    <row r="29627" spans="15:15" x14ac:dyDescent="0.3">
      <c r="O29627" s="5"/>
    </row>
    <row r="29628" spans="15:15" x14ac:dyDescent="0.3">
      <c r="O29628" s="5"/>
    </row>
    <row r="29629" spans="15:15" x14ac:dyDescent="0.3">
      <c r="O29629" s="5"/>
    </row>
    <row r="29630" spans="15:15" x14ac:dyDescent="0.3">
      <c r="O29630" s="5"/>
    </row>
    <row r="29631" spans="15:15" x14ac:dyDescent="0.3">
      <c r="O29631" s="5"/>
    </row>
    <row r="29632" spans="15:15" x14ac:dyDescent="0.3">
      <c r="O29632" s="5"/>
    </row>
    <row r="29633" spans="15:15" x14ac:dyDescent="0.3">
      <c r="O29633" s="5"/>
    </row>
    <row r="29634" spans="15:15" x14ac:dyDescent="0.3">
      <c r="O29634" s="5"/>
    </row>
    <row r="29635" spans="15:15" x14ac:dyDescent="0.3">
      <c r="O29635" s="5"/>
    </row>
    <row r="29636" spans="15:15" x14ac:dyDescent="0.3">
      <c r="O29636" s="5"/>
    </row>
    <row r="29637" spans="15:15" x14ac:dyDescent="0.3">
      <c r="O29637" s="5"/>
    </row>
    <row r="29638" spans="15:15" x14ac:dyDescent="0.3">
      <c r="O29638" s="5"/>
    </row>
    <row r="29639" spans="15:15" x14ac:dyDescent="0.3">
      <c r="O29639" s="5"/>
    </row>
    <row r="29640" spans="15:15" x14ac:dyDescent="0.3">
      <c r="O29640" s="5"/>
    </row>
    <row r="29641" spans="15:15" x14ac:dyDescent="0.3">
      <c r="O29641" s="5"/>
    </row>
    <row r="29642" spans="15:15" x14ac:dyDescent="0.3">
      <c r="O29642" s="5"/>
    </row>
    <row r="29643" spans="15:15" x14ac:dyDescent="0.3">
      <c r="O29643" s="5"/>
    </row>
    <row r="29644" spans="15:15" x14ac:dyDescent="0.3">
      <c r="O29644" s="5"/>
    </row>
    <row r="29645" spans="15:15" x14ac:dyDescent="0.3">
      <c r="O29645" s="5"/>
    </row>
    <row r="29646" spans="15:15" x14ac:dyDescent="0.3">
      <c r="O29646" s="5"/>
    </row>
    <row r="29647" spans="15:15" x14ac:dyDescent="0.3">
      <c r="O29647" s="5"/>
    </row>
    <row r="29648" spans="15:15" x14ac:dyDescent="0.3">
      <c r="O29648" s="5"/>
    </row>
    <row r="29649" spans="15:15" x14ac:dyDescent="0.3">
      <c r="O29649" s="5"/>
    </row>
    <row r="29650" spans="15:15" x14ac:dyDescent="0.3">
      <c r="O29650" s="5"/>
    </row>
    <row r="29651" spans="15:15" x14ac:dyDescent="0.3">
      <c r="O29651" s="5"/>
    </row>
    <row r="29652" spans="15:15" x14ac:dyDescent="0.3">
      <c r="O29652" s="5"/>
    </row>
    <row r="29653" spans="15:15" x14ac:dyDescent="0.3">
      <c r="O29653" s="5"/>
    </row>
    <row r="29654" spans="15:15" x14ac:dyDescent="0.3">
      <c r="O29654" s="5"/>
    </row>
    <row r="29655" spans="15:15" x14ac:dyDescent="0.3">
      <c r="O29655" s="5"/>
    </row>
    <row r="29656" spans="15:15" x14ac:dyDescent="0.3">
      <c r="O29656" s="5"/>
    </row>
    <row r="29657" spans="15:15" x14ac:dyDescent="0.3">
      <c r="O29657" s="5"/>
    </row>
    <row r="29658" spans="15:15" x14ac:dyDescent="0.3">
      <c r="O29658" s="5"/>
    </row>
    <row r="29659" spans="15:15" x14ac:dyDescent="0.3">
      <c r="O29659" s="5"/>
    </row>
    <row r="29660" spans="15:15" x14ac:dyDescent="0.3">
      <c r="O29660" s="5"/>
    </row>
    <row r="29661" spans="15:15" x14ac:dyDescent="0.3">
      <c r="O29661" s="5"/>
    </row>
    <row r="29662" spans="15:15" x14ac:dyDescent="0.3">
      <c r="O29662" s="5"/>
    </row>
    <row r="29663" spans="15:15" x14ac:dyDescent="0.3">
      <c r="O29663" s="5"/>
    </row>
    <row r="29664" spans="15:15" x14ac:dyDescent="0.3">
      <c r="O29664" s="5"/>
    </row>
    <row r="29665" spans="15:15" x14ac:dyDescent="0.3">
      <c r="O29665" s="5"/>
    </row>
    <row r="29666" spans="15:15" x14ac:dyDescent="0.3">
      <c r="O29666" s="5"/>
    </row>
    <row r="29667" spans="15:15" x14ac:dyDescent="0.3">
      <c r="O29667" s="5"/>
    </row>
    <row r="29668" spans="15:15" x14ac:dyDescent="0.3">
      <c r="O29668" s="5"/>
    </row>
    <row r="29669" spans="15:15" x14ac:dyDescent="0.3">
      <c r="O29669" s="5"/>
    </row>
    <row r="29670" spans="15:15" x14ac:dyDescent="0.3">
      <c r="O29670" s="5"/>
    </row>
    <row r="29671" spans="15:15" x14ac:dyDescent="0.3">
      <c r="O29671" s="5"/>
    </row>
    <row r="29672" spans="15:15" x14ac:dyDescent="0.3">
      <c r="O29672" s="5"/>
    </row>
    <row r="29673" spans="15:15" x14ac:dyDescent="0.3">
      <c r="O29673" s="5"/>
    </row>
    <row r="29674" spans="15:15" x14ac:dyDescent="0.3">
      <c r="O29674" s="5"/>
    </row>
    <row r="29675" spans="15:15" x14ac:dyDescent="0.3">
      <c r="O29675" s="5"/>
    </row>
    <row r="29676" spans="15:15" x14ac:dyDescent="0.3">
      <c r="O29676" s="5"/>
    </row>
    <row r="29677" spans="15:15" x14ac:dyDescent="0.3">
      <c r="O29677" s="5"/>
    </row>
    <row r="29678" spans="15:15" x14ac:dyDescent="0.3">
      <c r="O29678" s="5"/>
    </row>
    <row r="29679" spans="15:15" x14ac:dyDescent="0.3">
      <c r="O29679" s="5"/>
    </row>
    <row r="29680" spans="15:15" x14ac:dyDescent="0.3">
      <c r="O29680" s="5"/>
    </row>
    <row r="29681" spans="15:15" x14ac:dyDescent="0.3">
      <c r="O29681" s="5"/>
    </row>
    <row r="29682" spans="15:15" x14ac:dyDescent="0.3">
      <c r="O29682" s="5"/>
    </row>
    <row r="29683" spans="15:15" x14ac:dyDescent="0.3">
      <c r="O29683" s="5"/>
    </row>
    <row r="29684" spans="15:15" x14ac:dyDescent="0.3">
      <c r="O29684" s="5"/>
    </row>
    <row r="29685" spans="15:15" x14ac:dyDescent="0.3">
      <c r="O29685" s="5"/>
    </row>
    <row r="29686" spans="15:15" x14ac:dyDescent="0.3">
      <c r="O29686" s="5"/>
    </row>
    <row r="29687" spans="15:15" x14ac:dyDescent="0.3">
      <c r="O29687" s="5"/>
    </row>
    <row r="29688" spans="15:15" x14ac:dyDescent="0.3">
      <c r="O29688" s="5"/>
    </row>
    <row r="29689" spans="15:15" x14ac:dyDescent="0.3">
      <c r="O29689" s="5"/>
    </row>
    <row r="29690" spans="15:15" x14ac:dyDescent="0.3">
      <c r="O29690" s="5"/>
    </row>
    <row r="29691" spans="15:15" x14ac:dyDescent="0.3">
      <c r="O29691" s="5"/>
    </row>
    <row r="29692" spans="15:15" x14ac:dyDescent="0.3">
      <c r="O29692" s="5"/>
    </row>
    <row r="29693" spans="15:15" x14ac:dyDescent="0.3">
      <c r="O29693" s="5"/>
    </row>
    <row r="29694" spans="15:15" x14ac:dyDescent="0.3">
      <c r="O29694" s="5"/>
    </row>
    <row r="29695" spans="15:15" x14ac:dyDescent="0.3">
      <c r="O29695" s="5"/>
    </row>
    <row r="29696" spans="15:15" x14ac:dyDescent="0.3">
      <c r="O29696" s="5"/>
    </row>
    <row r="29697" spans="15:15" x14ac:dyDescent="0.3">
      <c r="O29697" s="5"/>
    </row>
    <row r="29698" spans="15:15" x14ac:dyDescent="0.3">
      <c r="O29698" s="5"/>
    </row>
    <row r="29699" spans="15:15" x14ac:dyDescent="0.3">
      <c r="O29699" s="5"/>
    </row>
    <row r="29700" spans="15:15" x14ac:dyDescent="0.3">
      <c r="O29700" s="5"/>
    </row>
    <row r="29701" spans="15:15" x14ac:dyDescent="0.3">
      <c r="O29701" s="5"/>
    </row>
    <row r="29702" spans="15:15" x14ac:dyDescent="0.3">
      <c r="O29702" s="5"/>
    </row>
    <row r="29703" spans="15:15" x14ac:dyDescent="0.3">
      <c r="O29703" s="5"/>
    </row>
    <row r="29704" spans="15:15" x14ac:dyDescent="0.3">
      <c r="O29704" s="5"/>
    </row>
    <row r="29705" spans="15:15" x14ac:dyDescent="0.3">
      <c r="O29705" s="5"/>
    </row>
    <row r="29706" spans="15:15" x14ac:dyDescent="0.3">
      <c r="O29706" s="5"/>
    </row>
    <row r="29707" spans="15:15" x14ac:dyDescent="0.3">
      <c r="O29707" s="5"/>
    </row>
    <row r="29708" spans="15:15" x14ac:dyDescent="0.3">
      <c r="O29708" s="5"/>
    </row>
    <row r="29709" spans="15:15" x14ac:dyDescent="0.3">
      <c r="O29709" s="5"/>
    </row>
    <row r="29710" spans="15:15" x14ac:dyDescent="0.3">
      <c r="O29710" s="5"/>
    </row>
    <row r="29711" spans="15:15" x14ac:dyDescent="0.3">
      <c r="O29711" s="5"/>
    </row>
    <row r="29712" spans="15:15" x14ac:dyDescent="0.3">
      <c r="O29712" s="5"/>
    </row>
    <row r="29713" spans="15:15" x14ac:dyDescent="0.3">
      <c r="O29713" s="5"/>
    </row>
    <row r="29714" spans="15:15" x14ac:dyDescent="0.3">
      <c r="O29714" s="5"/>
    </row>
    <row r="29715" spans="15:15" x14ac:dyDescent="0.3">
      <c r="O29715" s="5"/>
    </row>
    <row r="29716" spans="15:15" x14ac:dyDescent="0.3">
      <c r="O29716" s="5"/>
    </row>
    <row r="29717" spans="15:15" x14ac:dyDescent="0.3">
      <c r="O29717" s="5"/>
    </row>
    <row r="29718" spans="15:15" x14ac:dyDescent="0.3">
      <c r="O29718" s="5"/>
    </row>
    <row r="29719" spans="15:15" x14ac:dyDescent="0.3">
      <c r="O29719" s="5"/>
    </row>
    <row r="29720" spans="15:15" x14ac:dyDescent="0.3">
      <c r="O29720" s="5"/>
    </row>
    <row r="29721" spans="15:15" x14ac:dyDescent="0.3">
      <c r="O29721" s="5"/>
    </row>
    <row r="29722" spans="15:15" x14ac:dyDescent="0.3">
      <c r="O29722" s="5"/>
    </row>
    <row r="29723" spans="15:15" x14ac:dyDescent="0.3">
      <c r="O29723" s="5"/>
    </row>
    <row r="29724" spans="15:15" x14ac:dyDescent="0.3">
      <c r="O29724" s="5"/>
    </row>
    <row r="29725" spans="15:15" x14ac:dyDescent="0.3">
      <c r="O29725" s="5"/>
    </row>
    <row r="29726" spans="15:15" x14ac:dyDescent="0.3">
      <c r="O29726" s="5"/>
    </row>
    <row r="29727" spans="15:15" x14ac:dyDescent="0.3">
      <c r="O29727" s="5"/>
    </row>
    <row r="29728" spans="15:15" x14ac:dyDescent="0.3">
      <c r="O29728" s="5"/>
    </row>
    <row r="29729" spans="15:15" x14ac:dyDescent="0.3">
      <c r="O29729" s="5"/>
    </row>
    <row r="29730" spans="15:15" x14ac:dyDescent="0.3">
      <c r="O29730" s="5"/>
    </row>
    <row r="29731" spans="15:15" x14ac:dyDescent="0.3">
      <c r="O29731" s="5"/>
    </row>
    <row r="29732" spans="15:15" x14ac:dyDescent="0.3">
      <c r="O29732" s="5"/>
    </row>
    <row r="29733" spans="15:15" x14ac:dyDescent="0.3">
      <c r="O29733" s="5"/>
    </row>
    <row r="29734" spans="15:15" x14ac:dyDescent="0.3">
      <c r="O29734" s="5"/>
    </row>
    <row r="29735" spans="15:15" x14ac:dyDescent="0.3">
      <c r="O29735" s="5"/>
    </row>
    <row r="29736" spans="15:15" x14ac:dyDescent="0.3">
      <c r="O29736" s="5"/>
    </row>
    <row r="29737" spans="15:15" x14ac:dyDescent="0.3">
      <c r="O29737" s="5"/>
    </row>
    <row r="29738" spans="15:15" x14ac:dyDescent="0.3">
      <c r="O29738" s="5"/>
    </row>
    <row r="29739" spans="15:15" x14ac:dyDescent="0.3">
      <c r="O29739" s="5"/>
    </row>
    <row r="29740" spans="15:15" x14ac:dyDescent="0.3">
      <c r="O29740" s="5"/>
    </row>
    <row r="29741" spans="15:15" x14ac:dyDescent="0.3">
      <c r="O29741" s="5"/>
    </row>
    <row r="29742" spans="15:15" x14ac:dyDescent="0.3">
      <c r="O29742" s="5"/>
    </row>
    <row r="29743" spans="15:15" x14ac:dyDescent="0.3">
      <c r="O29743" s="5"/>
    </row>
    <row r="29744" spans="15:15" x14ac:dyDescent="0.3">
      <c r="O29744" s="5"/>
    </row>
    <row r="29745" spans="15:15" x14ac:dyDescent="0.3">
      <c r="O29745" s="5"/>
    </row>
    <row r="29746" spans="15:15" x14ac:dyDescent="0.3">
      <c r="O29746" s="5"/>
    </row>
    <row r="29747" spans="15:15" x14ac:dyDescent="0.3">
      <c r="O29747" s="5"/>
    </row>
    <row r="29748" spans="15:15" x14ac:dyDescent="0.3">
      <c r="O29748" s="5"/>
    </row>
    <row r="29749" spans="15:15" x14ac:dyDescent="0.3">
      <c r="O29749" s="5"/>
    </row>
    <row r="29750" spans="15:15" x14ac:dyDescent="0.3">
      <c r="O29750" s="5"/>
    </row>
    <row r="29751" spans="15:15" x14ac:dyDescent="0.3">
      <c r="O29751" s="5"/>
    </row>
    <row r="29752" spans="15:15" x14ac:dyDescent="0.3">
      <c r="O29752" s="5"/>
    </row>
    <row r="29753" spans="15:15" x14ac:dyDescent="0.3">
      <c r="O29753" s="5"/>
    </row>
    <row r="29754" spans="15:15" x14ac:dyDescent="0.3">
      <c r="O29754" s="5"/>
    </row>
    <row r="29755" spans="15:15" x14ac:dyDescent="0.3">
      <c r="O29755" s="5"/>
    </row>
    <row r="29756" spans="15:15" x14ac:dyDescent="0.3">
      <c r="O29756" s="5"/>
    </row>
    <row r="29757" spans="15:15" x14ac:dyDescent="0.3">
      <c r="O29757" s="5"/>
    </row>
    <row r="29758" spans="15:15" x14ac:dyDescent="0.3">
      <c r="O29758" s="5"/>
    </row>
    <row r="29759" spans="15:15" x14ac:dyDescent="0.3">
      <c r="O29759" s="5"/>
    </row>
    <row r="29760" spans="15:15" x14ac:dyDescent="0.3">
      <c r="O29760" s="5"/>
    </row>
    <row r="29761" spans="15:15" x14ac:dyDescent="0.3">
      <c r="O29761" s="5"/>
    </row>
    <row r="29762" spans="15:15" x14ac:dyDescent="0.3">
      <c r="O29762" s="5"/>
    </row>
    <row r="29763" spans="15:15" x14ac:dyDescent="0.3">
      <c r="O29763" s="5"/>
    </row>
    <row r="29764" spans="15:15" x14ac:dyDescent="0.3">
      <c r="O29764" s="5"/>
    </row>
    <row r="29765" spans="15:15" x14ac:dyDescent="0.3">
      <c r="O29765" s="5"/>
    </row>
    <row r="29766" spans="15:15" x14ac:dyDescent="0.3">
      <c r="O29766" s="5"/>
    </row>
    <row r="29767" spans="15:15" x14ac:dyDescent="0.3">
      <c r="O29767" s="5"/>
    </row>
    <row r="29768" spans="15:15" x14ac:dyDescent="0.3">
      <c r="O29768" s="5"/>
    </row>
    <row r="29769" spans="15:15" x14ac:dyDescent="0.3">
      <c r="O29769" s="5"/>
    </row>
    <row r="29770" spans="15:15" x14ac:dyDescent="0.3">
      <c r="O29770" s="5"/>
    </row>
    <row r="29771" spans="15:15" x14ac:dyDescent="0.3">
      <c r="O29771" s="5"/>
    </row>
    <row r="29772" spans="15:15" x14ac:dyDescent="0.3">
      <c r="O29772" s="5"/>
    </row>
    <row r="29773" spans="15:15" x14ac:dyDescent="0.3">
      <c r="O29773" s="5"/>
    </row>
    <row r="29774" spans="15:15" x14ac:dyDescent="0.3">
      <c r="O29774" s="5"/>
    </row>
    <row r="29775" spans="15:15" x14ac:dyDescent="0.3">
      <c r="O29775" s="5"/>
    </row>
    <row r="29776" spans="15:15" x14ac:dyDescent="0.3">
      <c r="O29776" s="5"/>
    </row>
    <row r="29777" spans="15:15" x14ac:dyDescent="0.3">
      <c r="O29777" s="5"/>
    </row>
    <row r="29778" spans="15:15" x14ac:dyDescent="0.3">
      <c r="O29778" s="5"/>
    </row>
    <row r="29779" spans="15:15" x14ac:dyDescent="0.3">
      <c r="O29779" s="5"/>
    </row>
    <row r="29780" spans="15:15" x14ac:dyDescent="0.3">
      <c r="O29780" s="5"/>
    </row>
    <row r="29781" spans="15:15" x14ac:dyDescent="0.3">
      <c r="O29781" s="5"/>
    </row>
    <row r="29782" spans="15:15" x14ac:dyDescent="0.3">
      <c r="O29782" s="5"/>
    </row>
    <row r="29783" spans="15:15" x14ac:dyDescent="0.3">
      <c r="O29783" s="5"/>
    </row>
    <row r="29784" spans="15:15" x14ac:dyDescent="0.3">
      <c r="O29784" s="5"/>
    </row>
    <row r="29785" spans="15:15" x14ac:dyDescent="0.3">
      <c r="O29785" s="5"/>
    </row>
    <row r="29786" spans="15:15" x14ac:dyDescent="0.3">
      <c r="O29786" s="5"/>
    </row>
    <row r="29787" spans="15:15" x14ac:dyDescent="0.3">
      <c r="O29787" s="5"/>
    </row>
    <row r="29788" spans="15:15" x14ac:dyDescent="0.3">
      <c r="O29788" s="5"/>
    </row>
    <row r="29789" spans="15:15" x14ac:dyDescent="0.3">
      <c r="O29789" s="5"/>
    </row>
    <row r="29790" spans="15:15" x14ac:dyDescent="0.3">
      <c r="O29790" s="5"/>
    </row>
    <row r="29791" spans="15:15" x14ac:dyDescent="0.3">
      <c r="O29791" s="5"/>
    </row>
    <row r="29792" spans="15:15" x14ac:dyDescent="0.3">
      <c r="O29792" s="5"/>
    </row>
    <row r="29793" spans="15:15" x14ac:dyDescent="0.3">
      <c r="O29793" s="5"/>
    </row>
    <row r="29794" spans="15:15" x14ac:dyDescent="0.3">
      <c r="O29794" s="5"/>
    </row>
    <row r="29795" spans="15:15" x14ac:dyDescent="0.3">
      <c r="O29795" s="5"/>
    </row>
    <row r="29796" spans="15:15" x14ac:dyDescent="0.3">
      <c r="O29796" s="5"/>
    </row>
    <row r="29797" spans="15:15" x14ac:dyDescent="0.3">
      <c r="O29797" s="5"/>
    </row>
    <row r="29798" spans="15:15" x14ac:dyDescent="0.3">
      <c r="O29798" s="5"/>
    </row>
    <row r="29799" spans="15:15" x14ac:dyDescent="0.3">
      <c r="O29799" s="5"/>
    </row>
    <row r="29800" spans="15:15" x14ac:dyDescent="0.3">
      <c r="O29800" s="5"/>
    </row>
    <row r="29801" spans="15:15" x14ac:dyDescent="0.3">
      <c r="O29801" s="5"/>
    </row>
    <row r="29802" spans="15:15" x14ac:dyDescent="0.3">
      <c r="O29802" s="5"/>
    </row>
    <row r="29803" spans="15:15" x14ac:dyDescent="0.3">
      <c r="O29803" s="5"/>
    </row>
    <row r="29804" spans="15:15" x14ac:dyDescent="0.3">
      <c r="O29804" s="5"/>
    </row>
    <row r="29805" spans="15:15" x14ac:dyDescent="0.3">
      <c r="O29805" s="5"/>
    </row>
    <row r="29806" spans="15:15" x14ac:dyDescent="0.3">
      <c r="O29806" s="5"/>
    </row>
    <row r="29807" spans="15:15" x14ac:dyDescent="0.3">
      <c r="O29807" s="5"/>
    </row>
    <row r="29808" spans="15:15" x14ac:dyDescent="0.3">
      <c r="O29808" s="5"/>
    </row>
    <row r="29809" spans="15:15" x14ac:dyDescent="0.3">
      <c r="O29809" s="5"/>
    </row>
    <row r="29810" spans="15:15" x14ac:dyDescent="0.3">
      <c r="O29810" s="5"/>
    </row>
    <row r="29811" spans="15:15" x14ac:dyDescent="0.3">
      <c r="O29811" s="5"/>
    </row>
    <row r="29812" spans="15:15" x14ac:dyDescent="0.3">
      <c r="O29812" s="5"/>
    </row>
    <row r="29813" spans="15:15" x14ac:dyDescent="0.3">
      <c r="O29813" s="5"/>
    </row>
    <row r="29814" spans="15:15" x14ac:dyDescent="0.3">
      <c r="O29814" s="5"/>
    </row>
    <row r="29815" spans="15:15" x14ac:dyDescent="0.3">
      <c r="O29815" s="5"/>
    </row>
    <row r="29816" spans="15:15" x14ac:dyDescent="0.3">
      <c r="O29816" s="5"/>
    </row>
    <row r="29817" spans="15:15" x14ac:dyDescent="0.3">
      <c r="O29817" s="5"/>
    </row>
    <row r="29818" spans="15:15" x14ac:dyDescent="0.3">
      <c r="O29818" s="5"/>
    </row>
    <row r="29819" spans="15:15" x14ac:dyDescent="0.3">
      <c r="O29819" s="5"/>
    </row>
    <row r="29820" spans="15:15" x14ac:dyDescent="0.3">
      <c r="O29820" s="5"/>
    </row>
    <row r="29821" spans="15:15" x14ac:dyDescent="0.3">
      <c r="O29821" s="5"/>
    </row>
    <row r="29822" spans="15:15" x14ac:dyDescent="0.3">
      <c r="O29822" s="5"/>
    </row>
    <row r="29823" spans="15:15" x14ac:dyDescent="0.3">
      <c r="O29823" s="5"/>
    </row>
    <row r="29824" spans="15:15" x14ac:dyDescent="0.3">
      <c r="O29824" s="5"/>
    </row>
    <row r="29825" spans="15:15" x14ac:dyDescent="0.3">
      <c r="O29825" s="5"/>
    </row>
    <row r="29826" spans="15:15" x14ac:dyDescent="0.3">
      <c r="O29826" s="5"/>
    </row>
    <row r="29827" spans="15:15" x14ac:dyDescent="0.3">
      <c r="O29827" s="5"/>
    </row>
    <row r="29828" spans="15:15" x14ac:dyDescent="0.3">
      <c r="O29828" s="5"/>
    </row>
    <row r="29829" spans="15:15" x14ac:dyDescent="0.3">
      <c r="O29829" s="5"/>
    </row>
    <row r="29830" spans="15:15" x14ac:dyDescent="0.3">
      <c r="O29830" s="5"/>
    </row>
    <row r="29831" spans="15:15" x14ac:dyDescent="0.3">
      <c r="O29831" s="5"/>
    </row>
    <row r="29832" spans="15:15" x14ac:dyDescent="0.3">
      <c r="O29832" s="5"/>
    </row>
    <row r="29833" spans="15:15" x14ac:dyDescent="0.3">
      <c r="O29833" s="5"/>
    </row>
    <row r="29834" spans="15:15" x14ac:dyDescent="0.3">
      <c r="O29834" s="5"/>
    </row>
    <row r="29835" spans="15:15" x14ac:dyDescent="0.3">
      <c r="O29835" s="5"/>
    </row>
    <row r="29836" spans="15:15" x14ac:dyDescent="0.3">
      <c r="O29836" s="5"/>
    </row>
    <row r="29837" spans="15:15" x14ac:dyDescent="0.3">
      <c r="O29837" s="5"/>
    </row>
    <row r="29838" spans="15:15" x14ac:dyDescent="0.3">
      <c r="O29838" s="5"/>
    </row>
    <row r="29839" spans="15:15" x14ac:dyDescent="0.3">
      <c r="O29839" s="5"/>
    </row>
    <row r="29840" spans="15:15" x14ac:dyDescent="0.3">
      <c r="O29840" s="5"/>
    </row>
    <row r="29841" spans="15:15" x14ac:dyDescent="0.3">
      <c r="O29841" s="5"/>
    </row>
    <row r="29842" spans="15:15" x14ac:dyDescent="0.3">
      <c r="O29842" s="5"/>
    </row>
    <row r="29843" spans="15:15" x14ac:dyDescent="0.3">
      <c r="O29843" s="5"/>
    </row>
    <row r="29844" spans="15:15" x14ac:dyDescent="0.3">
      <c r="O29844" s="5"/>
    </row>
    <row r="29845" spans="15:15" x14ac:dyDescent="0.3">
      <c r="O29845" s="5"/>
    </row>
    <row r="29846" spans="15:15" x14ac:dyDescent="0.3">
      <c r="O29846" s="5"/>
    </row>
    <row r="29847" spans="15:15" x14ac:dyDescent="0.3">
      <c r="O29847" s="5"/>
    </row>
    <row r="29848" spans="15:15" x14ac:dyDescent="0.3">
      <c r="O29848" s="5"/>
    </row>
    <row r="29849" spans="15:15" x14ac:dyDescent="0.3">
      <c r="O29849" s="5"/>
    </row>
    <row r="29850" spans="15:15" x14ac:dyDescent="0.3">
      <c r="O29850" s="5"/>
    </row>
    <row r="29851" spans="15:15" x14ac:dyDescent="0.3">
      <c r="O29851" s="5"/>
    </row>
    <row r="29852" spans="15:15" x14ac:dyDescent="0.3">
      <c r="O29852" s="5"/>
    </row>
    <row r="29853" spans="15:15" x14ac:dyDescent="0.3">
      <c r="O29853" s="5"/>
    </row>
    <row r="29854" spans="15:15" x14ac:dyDescent="0.3">
      <c r="O29854" s="5"/>
    </row>
    <row r="29855" spans="15:15" x14ac:dyDescent="0.3">
      <c r="O29855" s="5"/>
    </row>
    <row r="29856" spans="15:15" x14ac:dyDescent="0.3">
      <c r="O29856" s="5"/>
    </row>
    <row r="29857" spans="15:15" x14ac:dyDescent="0.3">
      <c r="O29857" s="5"/>
    </row>
    <row r="29858" spans="15:15" x14ac:dyDescent="0.3">
      <c r="O29858" s="5"/>
    </row>
    <row r="29859" spans="15:15" x14ac:dyDescent="0.3">
      <c r="O29859" s="5"/>
    </row>
    <row r="29860" spans="15:15" x14ac:dyDescent="0.3">
      <c r="O29860" s="5"/>
    </row>
    <row r="29861" spans="15:15" x14ac:dyDescent="0.3">
      <c r="O29861" s="5"/>
    </row>
    <row r="29862" spans="15:15" x14ac:dyDescent="0.3">
      <c r="O29862" s="5"/>
    </row>
    <row r="29863" spans="15:15" x14ac:dyDescent="0.3">
      <c r="O29863" s="5"/>
    </row>
    <row r="29864" spans="15:15" x14ac:dyDescent="0.3">
      <c r="O29864" s="5"/>
    </row>
    <row r="29865" spans="15:15" x14ac:dyDescent="0.3">
      <c r="O29865" s="5"/>
    </row>
    <row r="29866" spans="15:15" x14ac:dyDescent="0.3">
      <c r="O29866" s="5"/>
    </row>
    <row r="29867" spans="15:15" x14ac:dyDescent="0.3">
      <c r="O29867" s="5"/>
    </row>
    <row r="29868" spans="15:15" x14ac:dyDescent="0.3">
      <c r="O29868" s="5"/>
    </row>
    <row r="29869" spans="15:15" x14ac:dyDescent="0.3">
      <c r="O29869" s="5"/>
    </row>
    <row r="29870" spans="15:15" x14ac:dyDescent="0.3">
      <c r="O29870" s="5"/>
    </row>
    <row r="29871" spans="15:15" x14ac:dyDescent="0.3">
      <c r="O29871" s="5"/>
    </row>
    <row r="29872" spans="15:15" x14ac:dyDescent="0.3">
      <c r="O29872" s="5"/>
    </row>
    <row r="29873" spans="15:15" x14ac:dyDescent="0.3">
      <c r="O29873" s="5"/>
    </row>
    <row r="29874" spans="15:15" x14ac:dyDescent="0.3">
      <c r="O29874" s="5"/>
    </row>
    <row r="29875" spans="15:15" x14ac:dyDescent="0.3">
      <c r="O29875" s="5"/>
    </row>
    <row r="29876" spans="15:15" x14ac:dyDescent="0.3">
      <c r="O29876" s="5"/>
    </row>
    <row r="29877" spans="15:15" x14ac:dyDescent="0.3">
      <c r="O29877" s="5"/>
    </row>
    <row r="29878" spans="15:15" x14ac:dyDescent="0.3">
      <c r="O29878" s="5"/>
    </row>
    <row r="29879" spans="15:15" x14ac:dyDescent="0.3">
      <c r="O29879" s="5"/>
    </row>
    <row r="29880" spans="15:15" x14ac:dyDescent="0.3">
      <c r="O29880" s="5"/>
    </row>
    <row r="29881" spans="15:15" x14ac:dyDescent="0.3">
      <c r="O29881" s="5"/>
    </row>
    <row r="29882" spans="15:15" x14ac:dyDescent="0.3">
      <c r="O29882" s="5"/>
    </row>
    <row r="29883" spans="15:15" x14ac:dyDescent="0.3">
      <c r="O29883" s="5"/>
    </row>
    <row r="29884" spans="15:15" x14ac:dyDescent="0.3">
      <c r="O29884" s="5"/>
    </row>
    <row r="29885" spans="15:15" x14ac:dyDescent="0.3">
      <c r="O29885" s="5"/>
    </row>
    <row r="29886" spans="15:15" x14ac:dyDescent="0.3">
      <c r="O29886" s="5"/>
    </row>
    <row r="29887" spans="15:15" x14ac:dyDescent="0.3">
      <c r="O29887" s="5"/>
    </row>
    <row r="29888" spans="15:15" x14ac:dyDescent="0.3">
      <c r="O29888" s="5"/>
    </row>
    <row r="29889" spans="15:15" x14ac:dyDescent="0.3">
      <c r="O29889" s="5"/>
    </row>
    <row r="29890" spans="15:15" x14ac:dyDescent="0.3">
      <c r="O29890" s="5"/>
    </row>
    <row r="29891" spans="15:15" x14ac:dyDescent="0.3">
      <c r="O29891" s="5"/>
    </row>
    <row r="29892" spans="15:15" x14ac:dyDescent="0.3">
      <c r="O29892" s="5"/>
    </row>
    <row r="29893" spans="15:15" x14ac:dyDescent="0.3">
      <c r="O29893" s="5"/>
    </row>
    <row r="29894" spans="15:15" x14ac:dyDescent="0.3">
      <c r="O29894" s="5"/>
    </row>
    <row r="29895" spans="15:15" x14ac:dyDescent="0.3">
      <c r="O29895" s="5"/>
    </row>
    <row r="29896" spans="15:15" x14ac:dyDescent="0.3">
      <c r="O29896" s="5"/>
    </row>
    <row r="29897" spans="15:15" x14ac:dyDescent="0.3">
      <c r="O29897" s="5"/>
    </row>
    <row r="29898" spans="15:15" x14ac:dyDescent="0.3">
      <c r="O29898" s="5"/>
    </row>
    <row r="29899" spans="15:15" x14ac:dyDescent="0.3">
      <c r="O29899" s="5"/>
    </row>
    <row r="29900" spans="15:15" x14ac:dyDescent="0.3">
      <c r="O29900" s="5"/>
    </row>
    <row r="29901" spans="15:15" x14ac:dyDescent="0.3">
      <c r="O29901" s="5"/>
    </row>
    <row r="29902" spans="15:15" x14ac:dyDescent="0.3">
      <c r="O29902" s="5"/>
    </row>
    <row r="29903" spans="15:15" x14ac:dyDescent="0.3">
      <c r="O29903" s="5"/>
    </row>
    <row r="29904" spans="15:15" x14ac:dyDescent="0.3">
      <c r="O29904" s="5"/>
    </row>
    <row r="29905" spans="15:15" x14ac:dyDescent="0.3">
      <c r="O29905" s="5"/>
    </row>
    <row r="29906" spans="15:15" x14ac:dyDescent="0.3">
      <c r="O29906" s="5"/>
    </row>
    <row r="29907" spans="15:15" x14ac:dyDescent="0.3">
      <c r="O29907" s="5"/>
    </row>
    <row r="29908" spans="15:15" x14ac:dyDescent="0.3">
      <c r="O29908" s="5"/>
    </row>
    <row r="29909" spans="15:15" x14ac:dyDescent="0.3">
      <c r="O29909" s="5"/>
    </row>
    <row r="29910" spans="15:15" x14ac:dyDescent="0.3">
      <c r="O29910" s="5"/>
    </row>
    <row r="29911" spans="15:15" x14ac:dyDescent="0.3">
      <c r="O29911" s="5"/>
    </row>
    <row r="29912" spans="15:15" x14ac:dyDescent="0.3">
      <c r="O29912" s="5"/>
    </row>
    <row r="29913" spans="15:15" x14ac:dyDescent="0.3">
      <c r="O29913" s="5"/>
    </row>
    <row r="29914" spans="15:15" x14ac:dyDescent="0.3">
      <c r="O29914" s="5"/>
    </row>
    <row r="29915" spans="15:15" x14ac:dyDescent="0.3">
      <c r="O29915" s="5"/>
    </row>
    <row r="29916" spans="15:15" x14ac:dyDescent="0.3">
      <c r="O29916" s="5"/>
    </row>
    <row r="29917" spans="15:15" x14ac:dyDescent="0.3">
      <c r="O29917" s="5"/>
    </row>
    <row r="29918" spans="15:15" x14ac:dyDescent="0.3">
      <c r="O29918" s="5"/>
    </row>
    <row r="29919" spans="15:15" x14ac:dyDescent="0.3">
      <c r="O29919" s="5"/>
    </row>
    <row r="29920" spans="15:15" x14ac:dyDescent="0.3">
      <c r="O29920" s="5"/>
    </row>
    <row r="29921" spans="15:15" x14ac:dyDescent="0.3">
      <c r="O29921" s="5"/>
    </row>
    <row r="29922" spans="15:15" x14ac:dyDescent="0.3">
      <c r="O29922" s="5"/>
    </row>
    <row r="29923" spans="15:15" x14ac:dyDescent="0.3">
      <c r="O29923" s="5"/>
    </row>
    <row r="29924" spans="15:15" x14ac:dyDescent="0.3">
      <c r="O29924" s="5"/>
    </row>
    <row r="29925" spans="15:15" x14ac:dyDescent="0.3">
      <c r="O29925" s="5"/>
    </row>
    <row r="29926" spans="15:15" x14ac:dyDescent="0.3">
      <c r="O29926" s="5"/>
    </row>
    <row r="29927" spans="15:15" x14ac:dyDescent="0.3">
      <c r="O29927" s="5"/>
    </row>
    <row r="29928" spans="15:15" x14ac:dyDescent="0.3">
      <c r="O29928" s="5"/>
    </row>
    <row r="29929" spans="15:15" x14ac:dyDescent="0.3">
      <c r="O29929" s="5"/>
    </row>
    <row r="29930" spans="15:15" x14ac:dyDescent="0.3">
      <c r="O29930" s="5"/>
    </row>
    <row r="29931" spans="15:15" x14ac:dyDescent="0.3">
      <c r="O29931" s="5"/>
    </row>
    <row r="29932" spans="15:15" x14ac:dyDescent="0.3">
      <c r="O29932" s="5"/>
    </row>
    <row r="29933" spans="15:15" x14ac:dyDescent="0.3">
      <c r="O29933" s="5"/>
    </row>
    <row r="29934" spans="15:15" x14ac:dyDescent="0.3">
      <c r="O29934" s="5"/>
    </row>
    <row r="29935" spans="15:15" x14ac:dyDescent="0.3">
      <c r="O29935" s="5"/>
    </row>
    <row r="29936" spans="15:15" x14ac:dyDescent="0.3">
      <c r="O29936" s="5"/>
    </row>
    <row r="29937" spans="15:15" x14ac:dyDescent="0.3">
      <c r="O29937" s="5"/>
    </row>
    <row r="29938" spans="15:15" x14ac:dyDescent="0.3">
      <c r="O29938" s="5"/>
    </row>
    <row r="29939" spans="15:15" x14ac:dyDescent="0.3">
      <c r="O29939" s="5"/>
    </row>
    <row r="29940" spans="15:15" x14ac:dyDescent="0.3">
      <c r="O29940" s="5"/>
    </row>
    <row r="29941" spans="15:15" x14ac:dyDescent="0.3">
      <c r="O29941" s="5"/>
    </row>
    <row r="29942" spans="15:15" x14ac:dyDescent="0.3">
      <c r="O29942" s="5"/>
    </row>
    <row r="29943" spans="15:15" x14ac:dyDescent="0.3">
      <c r="O29943" s="5"/>
    </row>
    <row r="29944" spans="15:15" x14ac:dyDescent="0.3">
      <c r="O29944" s="5"/>
    </row>
    <row r="29945" spans="15:15" x14ac:dyDescent="0.3">
      <c r="O29945" s="5"/>
    </row>
    <row r="29946" spans="15:15" x14ac:dyDescent="0.3">
      <c r="O29946" s="5"/>
    </row>
    <row r="29947" spans="15:15" x14ac:dyDescent="0.3">
      <c r="O29947" s="5"/>
    </row>
    <row r="29948" spans="15:15" x14ac:dyDescent="0.3">
      <c r="O29948" s="5"/>
    </row>
    <row r="29949" spans="15:15" x14ac:dyDescent="0.3">
      <c r="O29949" s="5"/>
    </row>
    <row r="29950" spans="15:15" x14ac:dyDescent="0.3">
      <c r="O29950" s="5"/>
    </row>
    <row r="29951" spans="15:15" x14ac:dyDescent="0.3">
      <c r="O29951" s="5"/>
    </row>
    <row r="29952" spans="15:15" x14ac:dyDescent="0.3">
      <c r="O29952" s="5"/>
    </row>
    <row r="29953" spans="15:15" x14ac:dyDescent="0.3">
      <c r="O29953" s="5"/>
    </row>
    <row r="29954" spans="15:15" x14ac:dyDescent="0.3">
      <c r="O29954" s="5"/>
    </row>
    <row r="29955" spans="15:15" x14ac:dyDescent="0.3">
      <c r="O29955" s="5"/>
    </row>
    <row r="29956" spans="15:15" x14ac:dyDescent="0.3">
      <c r="O29956" s="5"/>
    </row>
    <row r="29957" spans="15:15" x14ac:dyDescent="0.3">
      <c r="O29957" s="5"/>
    </row>
    <row r="29958" spans="15:15" x14ac:dyDescent="0.3">
      <c r="O29958" s="5"/>
    </row>
    <row r="29959" spans="15:15" x14ac:dyDescent="0.3">
      <c r="O29959" s="5"/>
    </row>
    <row r="29960" spans="15:15" x14ac:dyDescent="0.3">
      <c r="O29960" s="5"/>
    </row>
    <row r="29961" spans="15:15" x14ac:dyDescent="0.3">
      <c r="O29961" s="5"/>
    </row>
    <row r="29962" spans="15:15" x14ac:dyDescent="0.3">
      <c r="O29962" s="5"/>
    </row>
    <row r="29963" spans="15:15" x14ac:dyDescent="0.3">
      <c r="O29963" s="5"/>
    </row>
    <row r="29964" spans="15:15" x14ac:dyDescent="0.3">
      <c r="O29964" s="5"/>
    </row>
    <row r="29965" spans="15:15" x14ac:dyDescent="0.3">
      <c r="O29965" s="5"/>
    </row>
    <row r="29966" spans="15:15" x14ac:dyDescent="0.3">
      <c r="O29966" s="5"/>
    </row>
    <row r="29967" spans="15:15" x14ac:dyDescent="0.3">
      <c r="O29967" s="5"/>
    </row>
    <row r="29968" spans="15:15" x14ac:dyDescent="0.3">
      <c r="O29968" s="5"/>
    </row>
    <row r="29969" spans="15:15" x14ac:dyDescent="0.3">
      <c r="O29969" s="5"/>
    </row>
    <row r="29970" spans="15:15" x14ac:dyDescent="0.3">
      <c r="O29970" s="5"/>
    </row>
    <row r="29971" spans="15:15" x14ac:dyDescent="0.3">
      <c r="O29971" s="5"/>
    </row>
    <row r="29972" spans="15:15" x14ac:dyDescent="0.3">
      <c r="O29972" s="5"/>
    </row>
    <row r="29973" spans="15:15" x14ac:dyDescent="0.3">
      <c r="O29973" s="5"/>
    </row>
    <row r="29974" spans="15:15" x14ac:dyDescent="0.3">
      <c r="O29974" s="5"/>
    </row>
    <row r="29975" spans="15:15" x14ac:dyDescent="0.3">
      <c r="O29975" s="5"/>
    </row>
    <row r="29976" spans="15:15" x14ac:dyDescent="0.3">
      <c r="O29976" s="5"/>
    </row>
    <row r="29977" spans="15:15" x14ac:dyDescent="0.3">
      <c r="O29977" s="5"/>
    </row>
    <row r="29978" spans="15:15" x14ac:dyDescent="0.3">
      <c r="O29978" s="5"/>
    </row>
    <row r="29979" spans="15:15" x14ac:dyDescent="0.3">
      <c r="O29979" s="5"/>
    </row>
    <row r="29980" spans="15:15" x14ac:dyDescent="0.3">
      <c r="O29980" s="5"/>
    </row>
    <row r="29981" spans="15:15" x14ac:dyDescent="0.3">
      <c r="O29981" s="5"/>
    </row>
    <row r="29982" spans="15:15" x14ac:dyDescent="0.3">
      <c r="O29982" s="5"/>
    </row>
    <row r="29983" spans="15:15" x14ac:dyDescent="0.3">
      <c r="O29983" s="5"/>
    </row>
    <row r="29984" spans="15:15" x14ac:dyDescent="0.3">
      <c r="O29984" s="5"/>
    </row>
    <row r="29985" spans="15:15" x14ac:dyDescent="0.3">
      <c r="O29985" s="5"/>
    </row>
    <row r="29986" spans="15:15" x14ac:dyDescent="0.3">
      <c r="O29986" s="5"/>
    </row>
    <row r="29987" spans="15:15" x14ac:dyDescent="0.3">
      <c r="O29987" s="5"/>
    </row>
    <row r="29988" spans="15:15" x14ac:dyDescent="0.3">
      <c r="O29988" s="5"/>
    </row>
    <row r="29989" spans="15:15" x14ac:dyDescent="0.3">
      <c r="O29989" s="5"/>
    </row>
    <row r="29990" spans="15:15" x14ac:dyDescent="0.3">
      <c r="O29990" s="5"/>
    </row>
    <row r="29991" spans="15:15" x14ac:dyDescent="0.3">
      <c r="O29991" s="5"/>
    </row>
    <row r="29992" spans="15:15" x14ac:dyDescent="0.3">
      <c r="O29992" s="5"/>
    </row>
    <row r="29993" spans="15:15" x14ac:dyDescent="0.3">
      <c r="O29993" s="5"/>
    </row>
    <row r="29994" spans="15:15" x14ac:dyDescent="0.3">
      <c r="O29994" s="5"/>
    </row>
    <row r="29995" spans="15:15" x14ac:dyDescent="0.3">
      <c r="O29995" s="5"/>
    </row>
    <row r="29996" spans="15:15" x14ac:dyDescent="0.3">
      <c r="O29996" s="5"/>
    </row>
    <row r="29997" spans="15:15" x14ac:dyDescent="0.3">
      <c r="O29997" s="5"/>
    </row>
    <row r="29998" spans="15:15" x14ac:dyDescent="0.3">
      <c r="O29998" s="5"/>
    </row>
    <row r="29999" spans="15:15" x14ac:dyDescent="0.3">
      <c r="O29999" s="5"/>
    </row>
    <row r="30000" spans="15:15" x14ac:dyDescent="0.3">
      <c r="O30000" s="5"/>
    </row>
    <row r="30001" spans="15:15" x14ac:dyDescent="0.3">
      <c r="O30001" s="5"/>
    </row>
    <row r="30002" spans="15:15" x14ac:dyDescent="0.3">
      <c r="O30002" s="5"/>
    </row>
    <row r="30003" spans="15:15" x14ac:dyDescent="0.3">
      <c r="O30003" s="5"/>
    </row>
    <row r="30004" spans="15:15" x14ac:dyDescent="0.3">
      <c r="O30004" s="5"/>
    </row>
    <row r="30005" spans="15:15" x14ac:dyDescent="0.3">
      <c r="O30005" s="5"/>
    </row>
    <row r="30006" spans="15:15" x14ac:dyDescent="0.3">
      <c r="O30006" s="5"/>
    </row>
    <row r="30007" spans="15:15" x14ac:dyDescent="0.3">
      <c r="O30007" s="5"/>
    </row>
    <row r="30008" spans="15:15" x14ac:dyDescent="0.3">
      <c r="O30008" s="5"/>
    </row>
    <row r="30009" spans="15:15" x14ac:dyDescent="0.3">
      <c r="O30009" s="5"/>
    </row>
    <row r="30010" spans="15:15" x14ac:dyDescent="0.3">
      <c r="O30010" s="5"/>
    </row>
    <row r="30011" spans="15:15" x14ac:dyDescent="0.3">
      <c r="O30011" s="5"/>
    </row>
    <row r="30012" spans="15:15" x14ac:dyDescent="0.3">
      <c r="O30012" s="5"/>
    </row>
    <row r="30013" spans="15:15" x14ac:dyDescent="0.3">
      <c r="O30013" s="5"/>
    </row>
    <row r="30014" spans="15:15" x14ac:dyDescent="0.3">
      <c r="O30014" s="5"/>
    </row>
    <row r="30015" spans="15:15" x14ac:dyDescent="0.3">
      <c r="O30015" s="5"/>
    </row>
    <row r="30016" spans="15:15" x14ac:dyDescent="0.3">
      <c r="O30016" s="5"/>
    </row>
    <row r="30017" spans="15:15" x14ac:dyDescent="0.3">
      <c r="O30017" s="5"/>
    </row>
    <row r="30018" spans="15:15" x14ac:dyDescent="0.3">
      <c r="O30018" s="5"/>
    </row>
    <row r="30019" spans="15:15" x14ac:dyDescent="0.3">
      <c r="O30019" s="5"/>
    </row>
    <row r="30020" spans="15:15" x14ac:dyDescent="0.3">
      <c r="O30020" s="5"/>
    </row>
    <row r="30021" spans="15:15" x14ac:dyDescent="0.3">
      <c r="O30021" s="5"/>
    </row>
    <row r="30022" spans="15:15" x14ac:dyDescent="0.3">
      <c r="O30022" s="5"/>
    </row>
    <row r="30023" spans="15:15" x14ac:dyDescent="0.3">
      <c r="O30023" s="5"/>
    </row>
    <row r="30024" spans="15:15" x14ac:dyDescent="0.3">
      <c r="O30024" s="5"/>
    </row>
    <row r="30025" spans="15:15" x14ac:dyDescent="0.3">
      <c r="O30025" s="5"/>
    </row>
    <row r="30026" spans="15:15" x14ac:dyDescent="0.3">
      <c r="O30026" s="5"/>
    </row>
    <row r="30027" spans="15:15" x14ac:dyDescent="0.3">
      <c r="O30027" s="5"/>
    </row>
    <row r="30028" spans="15:15" x14ac:dyDescent="0.3">
      <c r="O30028" s="5"/>
    </row>
    <row r="30029" spans="15:15" x14ac:dyDescent="0.3">
      <c r="O30029" s="5"/>
    </row>
    <row r="30030" spans="15:15" x14ac:dyDescent="0.3">
      <c r="O30030" s="5"/>
    </row>
    <row r="30031" spans="15:15" x14ac:dyDescent="0.3">
      <c r="O30031" s="5"/>
    </row>
    <row r="30032" spans="15:15" x14ac:dyDescent="0.3">
      <c r="O30032" s="5"/>
    </row>
    <row r="30033" spans="15:15" x14ac:dyDescent="0.3">
      <c r="O30033" s="5"/>
    </row>
    <row r="30034" spans="15:15" x14ac:dyDescent="0.3">
      <c r="O30034" s="5"/>
    </row>
    <row r="30035" spans="15:15" x14ac:dyDescent="0.3">
      <c r="O30035" s="5"/>
    </row>
    <row r="30036" spans="15:15" x14ac:dyDescent="0.3">
      <c r="O30036" s="5"/>
    </row>
    <row r="30037" spans="15:15" x14ac:dyDescent="0.3">
      <c r="O30037" s="5"/>
    </row>
    <row r="30038" spans="15:15" x14ac:dyDescent="0.3">
      <c r="O30038" s="5"/>
    </row>
    <row r="30039" spans="15:15" x14ac:dyDescent="0.3">
      <c r="O30039" s="5"/>
    </row>
    <row r="30040" spans="15:15" x14ac:dyDescent="0.3">
      <c r="O30040" s="5"/>
    </row>
    <row r="30041" spans="15:15" x14ac:dyDescent="0.3">
      <c r="O30041" s="5"/>
    </row>
    <row r="30042" spans="15:15" x14ac:dyDescent="0.3">
      <c r="O30042" s="5"/>
    </row>
    <row r="30043" spans="15:15" x14ac:dyDescent="0.3">
      <c r="O30043" s="5"/>
    </row>
    <row r="30044" spans="15:15" x14ac:dyDescent="0.3">
      <c r="O30044" s="5"/>
    </row>
    <row r="30045" spans="15:15" x14ac:dyDescent="0.3">
      <c r="O30045" s="5"/>
    </row>
    <row r="30046" spans="15:15" x14ac:dyDescent="0.3">
      <c r="O30046" s="5"/>
    </row>
    <row r="30047" spans="15:15" x14ac:dyDescent="0.3">
      <c r="O30047" s="5"/>
    </row>
    <row r="30048" spans="15:15" x14ac:dyDescent="0.3">
      <c r="O30048" s="5"/>
    </row>
    <row r="30049" spans="15:15" x14ac:dyDescent="0.3">
      <c r="O30049" s="5"/>
    </row>
    <row r="30050" spans="15:15" x14ac:dyDescent="0.3">
      <c r="O30050" s="5"/>
    </row>
    <row r="30051" spans="15:15" x14ac:dyDescent="0.3">
      <c r="O30051" s="5"/>
    </row>
    <row r="30052" spans="15:15" x14ac:dyDescent="0.3">
      <c r="O30052" s="5"/>
    </row>
    <row r="30053" spans="15:15" x14ac:dyDescent="0.3">
      <c r="O30053" s="5"/>
    </row>
    <row r="30054" spans="15:15" x14ac:dyDescent="0.3">
      <c r="O30054" s="5"/>
    </row>
    <row r="30055" spans="15:15" x14ac:dyDescent="0.3">
      <c r="O30055" s="5"/>
    </row>
    <row r="30056" spans="15:15" x14ac:dyDescent="0.3">
      <c r="O30056" s="5"/>
    </row>
    <row r="30057" spans="15:15" x14ac:dyDescent="0.3">
      <c r="O30057" s="5"/>
    </row>
    <row r="30058" spans="15:15" x14ac:dyDescent="0.3">
      <c r="O30058" s="5"/>
    </row>
    <row r="30059" spans="15:15" x14ac:dyDescent="0.3">
      <c r="O30059" s="5"/>
    </row>
    <row r="30060" spans="15:15" x14ac:dyDescent="0.3">
      <c r="O30060" s="5"/>
    </row>
    <row r="30061" spans="15:15" x14ac:dyDescent="0.3">
      <c r="O30061" s="5"/>
    </row>
    <row r="30062" spans="15:15" x14ac:dyDescent="0.3">
      <c r="O30062" s="5"/>
    </row>
    <row r="30063" spans="15:15" x14ac:dyDescent="0.3">
      <c r="O30063" s="5"/>
    </row>
    <row r="30064" spans="15:15" x14ac:dyDescent="0.3">
      <c r="O30064" s="5"/>
    </row>
    <row r="30065" spans="15:15" x14ac:dyDescent="0.3">
      <c r="O30065" s="5"/>
    </row>
    <row r="30066" spans="15:15" x14ac:dyDescent="0.3">
      <c r="O30066" s="5"/>
    </row>
    <row r="30067" spans="15:15" x14ac:dyDescent="0.3">
      <c r="O30067" s="5"/>
    </row>
    <row r="30068" spans="15:15" x14ac:dyDescent="0.3">
      <c r="O30068" s="5"/>
    </row>
    <row r="30069" spans="15:15" x14ac:dyDescent="0.3">
      <c r="O30069" s="5"/>
    </row>
    <row r="30070" spans="15:15" x14ac:dyDescent="0.3">
      <c r="O30070" s="5"/>
    </row>
    <row r="30071" spans="15:15" x14ac:dyDescent="0.3">
      <c r="O30071" s="5"/>
    </row>
    <row r="30072" spans="15:15" x14ac:dyDescent="0.3">
      <c r="O30072" s="5"/>
    </row>
    <row r="30073" spans="15:15" x14ac:dyDescent="0.3">
      <c r="O30073" s="5"/>
    </row>
    <row r="30074" spans="15:15" x14ac:dyDescent="0.3">
      <c r="O30074" s="5"/>
    </row>
    <row r="30075" spans="15:15" x14ac:dyDescent="0.3">
      <c r="O30075" s="5"/>
    </row>
    <row r="30076" spans="15:15" x14ac:dyDescent="0.3">
      <c r="O30076" s="5"/>
    </row>
    <row r="30077" spans="15:15" x14ac:dyDescent="0.3">
      <c r="O30077" s="5"/>
    </row>
    <row r="30078" spans="15:15" x14ac:dyDescent="0.3">
      <c r="O30078" s="5"/>
    </row>
    <row r="30079" spans="15:15" x14ac:dyDescent="0.3">
      <c r="O30079" s="5"/>
    </row>
    <row r="30080" spans="15:15" x14ac:dyDescent="0.3">
      <c r="O30080" s="5"/>
    </row>
    <row r="30081" spans="15:15" x14ac:dyDescent="0.3">
      <c r="O30081" s="5"/>
    </row>
    <row r="30082" spans="15:15" x14ac:dyDescent="0.3">
      <c r="O30082" s="5"/>
    </row>
    <row r="30083" spans="15:15" x14ac:dyDescent="0.3">
      <c r="O30083" s="5"/>
    </row>
    <row r="30084" spans="15:15" x14ac:dyDescent="0.3">
      <c r="O30084" s="5"/>
    </row>
    <row r="30085" spans="15:15" x14ac:dyDescent="0.3">
      <c r="O30085" s="5"/>
    </row>
    <row r="30086" spans="15:15" x14ac:dyDescent="0.3">
      <c r="O30086" s="5"/>
    </row>
    <row r="30087" spans="15:15" x14ac:dyDescent="0.3">
      <c r="O30087" s="5"/>
    </row>
    <row r="30088" spans="15:15" x14ac:dyDescent="0.3">
      <c r="O30088" s="5"/>
    </row>
    <row r="30089" spans="15:15" x14ac:dyDescent="0.3">
      <c r="O30089" s="5"/>
    </row>
    <row r="30090" spans="15:15" x14ac:dyDescent="0.3">
      <c r="O30090" s="5"/>
    </row>
    <row r="30091" spans="15:15" x14ac:dyDescent="0.3">
      <c r="O30091" s="5"/>
    </row>
    <row r="30092" spans="15:15" x14ac:dyDescent="0.3">
      <c r="O30092" s="5"/>
    </row>
    <row r="30093" spans="15:15" x14ac:dyDescent="0.3">
      <c r="O30093" s="5"/>
    </row>
    <row r="30094" spans="15:15" x14ac:dyDescent="0.3">
      <c r="O30094" s="5"/>
    </row>
    <row r="30095" spans="15:15" x14ac:dyDescent="0.3">
      <c r="O30095" s="5"/>
    </row>
    <row r="30096" spans="15:15" x14ac:dyDescent="0.3">
      <c r="O30096" s="5"/>
    </row>
    <row r="30097" spans="15:15" x14ac:dyDescent="0.3">
      <c r="O30097" s="5"/>
    </row>
    <row r="30098" spans="15:15" x14ac:dyDescent="0.3">
      <c r="O30098" s="5"/>
    </row>
    <row r="30099" spans="15:15" x14ac:dyDescent="0.3">
      <c r="O30099" s="5"/>
    </row>
    <row r="30100" spans="15:15" x14ac:dyDescent="0.3">
      <c r="O30100" s="5"/>
    </row>
    <row r="30101" spans="15:15" x14ac:dyDescent="0.3">
      <c r="O30101" s="5"/>
    </row>
    <row r="30102" spans="15:15" x14ac:dyDescent="0.3">
      <c r="O30102" s="5"/>
    </row>
    <row r="30103" spans="15:15" x14ac:dyDescent="0.3">
      <c r="O30103" s="5"/>
    </row>
    <row r="30104" spans="15:15" x14ac:dyDescent="0.3">
      <c r="O30104" s="5"/>
    </row>
    <row r="30105" spans="15:15" x14ac:dyDescent="0.3">
      <c r="O30105" s="5"/>
    </row>
    <row r="30106" spans="15:15" x14ac:dyDescent="0.3">
      <c r="O30106" s="5"/>
    </row>
    <row r="30107" spans="15:15" x14ac:dyDescent="0.3">
      <c r="O30107" s="5"/>
    </row>
    <row r="30108" spans="15:15" x14ac:dyDescent="0.3">
      <c r="O30108" s="5"/>
    </row>
    <row r="30109" spans="15:15" x14ac:dyDescent="0.3">
      <c r="O30109" s="5"/>
    </row>
    <row r="30110" spans="15:15" x14ac:dyDescent="0.3">
      <c r="O30110" s="5"/>
    </row>
    <row r="30111" spans="15:15" x14ac:dyDescent="0.3">
      <c r="O30111" s="5"/>
    </row>
    <row r="30112" spans="15:15" x14ac:dyDescent="0.3">
      <c r="O30112" s="5"/>
    </row>
    <row r="30113" spans="15:15" x14ac:dyDescent="0.3">
      <c r="O30113" s="5"/>
    </row>
    <row r="30114" spans="15:15" x14ac:dyDescent="0.3">
      <c r="O30114" s="5"/>
    </row>
    <row r="30115" spans="15:15" x14ac:dyDescent="0.3">
      <c r="O30115" s="5"/>
    </row>
    <row r="30116" spans="15:15" x14ac:dyDescent="0.3">
      <c r="O30116" s="5"/>
    </row>
    <row r="30117" spans="15:15" x14ac:dyDescent="0.3">
      <c r="O30117" s="5"/>
    </row>
    <row r="30118" spans="15:15" x14ac:dyDescent="0.3">
      <c r="O30118" s="5"/>
    </row>
    <row r="30119" spans="15:15" x14ac:dyDescent="0.3">
      <c r="O30119" s="5"/>
    </row>
    <row r="30120" spans="15:15" x14ac:dyDescent="0.3">
      <c r="O30120" s="5"/>
    </row>
    <row r="30121" spans="15:15" x14ac:dyDescent="0.3">
      <c r="O30121" s="5"/>
    </row>
    <row r="30122" spans="15:15" x14ac:dyDescent="0.3">
      <c r="O30122" s="5"/>
    </row>
    <row r="30123" spans="15:15" x14ac:dyDescent="0.3">
      <c r="O30123" s="5"/>
    </row>
    <row r="30124" spans="15:15" x14ac:dyDescent="0.3">
      <c r="O30124" s="5"/>
    </row>
    <row r="30125" spans="15:15" x14ac:dyDescent="0.3">
      <c r="O30125" s="5"/>
    </row>
    <row r="30126" spans="15:15" x14ac:dyDescent="0.3">
      <c r="O30126" s="5"/>
    </row>
    <row r="30127" spans="15:15" x14ac:dyDescent="0.3">
      <c r="O30127" s="5"/>
    </row>
    <row r="30128" spans="15:15" x14ac:dyDescent="0.3">
      <c r="O30128" s="5"/>
    </row>
    <row r="30129" spans="15:15" x14ac:dyDescent="0.3">
      <c r="O30129" s="5"/>
    </row>
    <row r="30130" spans="15:15" x14ac:dyDescent="0.3">
      <c r="O30130" s="5"/>
    </row>
    <row r="30131" spans="15:15" x14ac:dyDescent="0.3">
      <c r="O30131" s="5"/>
    </row>
    <row r="30132" spans="15:15" x14ac:dyDescent="0.3">
      <c r="O30132" s="5"/>
    </row>
    <row r="30133" spans="15:15" x14ac:dyDescent="0.3">
      <c r="O30133" s="5"/>
    </row>
    <row r="30134" spans="15:15" x14ac:dyDescent="0.3">
      <c r="O30134" s="5"/>
    </row>
    <row r="30135" spans="15:15" x14ac:dyDescent="0.3">
      <c r="O30135" s="5"/>
    </row>
    <row r="30136" spans="15:15" x14ac:dyDescent="0.3">
      <c r="O30136" s="5"/>
    </row>
    <row r="30137" spans="15:15" x14ac:dyDescent="0.3">
      <c r="O30137" s="5"/>
    </row>
    <row r="30138" spans="15:15" x14ac:dyDescent="0.3">
      <c r="O30138" s="5"/>
    </row>
    <row r="30139" spans="15:15" x14ac:dyDescent="0.3">
      <c r="O30139" s="5"/>
    </row>
    <row r="30140" spans="15:15" x14ac:dyDescent="0.3">
      <c r="O30140" s="5"/>
    </row>
    <row r="30141" spans="15:15" x14ac:dyDescent="0.3">
      <c r="O30141" s="5"/>
    </row>
    <row r="30142" spans="15:15" x14ac:dyDescent="0.3">
      <c r="O30142" s="5"/>
    </row>
    <row r="30143" spans="15:15" x14ac:dyDescent="0.3">
      <c r="O30143" s="5"/>
    </row>
    <row r="30144" spans="15:15" x14ac:dyDescent="0.3">
      <c r="O30144" s="5"/>
    </row>
    <row r="30145" spans="15:15" x14ac:dyDescent="0.3">
      <c r="O30145" s="5"/>
    </row>
    <row r="30146" spans="15:15" x14ac:dyDescent="0.3">
      <c r="O30146" s="5"/>
    </row>
    <row r="30147" spans="15:15" x14ac:dyDescent="0.3">
      <c r="O30147" s="5"/>
    </row>
    <row r="30148" spans="15:15" x14ac:dyDescent="0.3">
      <c r="O30148" s="5"/>
    </row>
    <row r="30149" spans="15:15" x14ac:dyDescent="0.3">
      <c r="O30149" s="5"/>
    </row>
    <row r="30150" spans="15:15" x14ac:dyDescent="0.3">
      <c r="O30150" s="5"/>
    </row>
    <row r="30151" spans="15:15" x14ac:dyDescent="0.3">
      <c r="O30151" s="5"/>
    </row>
    <row r="30152" spans="15:15" x14ac:dyDescent="0.3">
      <c r="O30152" s="5"/>
    </row>
    <row r="30153" spans="15:15" x14ac:dyDescent="0.3">
      <c r="O30153" s="5"/>
    </row>
    <row r="30154" spans="15:15" x14ac:dyDescent="0.3">
      <c r="O30154" s="5"/>
    </row>
    <row r="30155" spans="15:15" x14ac:dyDescent="0.3">
      <c r="O30155" s="5"/>
    </row>
    <row r="30156" spans="15:15" x14ac:dyDescent="0.3">
      <c r="O30156" s="5"/>
    </row>
    <row r="30157" spans="15:15" x14ac:dyDescent="0.3">
      <c r="O30157" s="5"/>
    </row>
    <row r="30158" spans="15:15" x14ac:dyDescent="0.3">
      <c r="O30158" s="5"/>
    </row>
    <row r="30159" spans="15:15" x14ac:dyDescent="0.3">
      <c r="O30159" s="5"/>
    </row>
    <row r="30160" spans="15:15" x14ac:dyDescent="0.3">
      <c r="O30160" s="5"/>
    </row>
    <row r="30161" spans="15:15" x14ac:dyDescent="0.3">
      <c r="O30161" s="5"/>
    </row>
    <row r="30162" spans="15:15" x14ac:dyDescent="0.3">
      <c r="O30162" s="5"/>
    </row>
    <row r="30163" spans="15:15" x14ac:dyDescent="0.3">
      <c r="O30163" s="5"/>
    </row>
    <row r="30164" spans="15:15" x14ac:dyDescent="0.3">
      <c r="O30164" s="5"/>
    </row>
    <row r="30165" spans="15:15" x14ac:dyDescent="0.3">
      <c r="O30165" s="5"/>
    </row>
    <row r="30166" spans="15:15" x14ac:dyDescent="0.3">
      <c r="O30166" s="5"/>
    </row>
    <row r="30167" spans="15:15" x14ac:dyDescent="0.3">
      <c r="O30167" s="5"/>
    </row>
    <row r="30168" spans="15:15" x14ac:dyDescent="0.3">
      <c r="O30168" s="5"/>
    </row>
    <row r="30169" spans="15:15" x14ac:dyDescent="0.3">
      <c r="O30169" s="5"/>
    </row>
    <row r="30170" spans="15:15" x14ac:dyDescent="0.3">
      <c r="O30170" s="5"/>
    </row>
    <row r="30171" spans="15:15" x14ac:dyDescent="0.3">
      <c r="O30171" s="5"/>
    </row>
    <row r="30172" spans="15:15" x14ac:dyDescent="0.3">
      <c r="O30172" s="5"/>
    </row>
    <row r="30173" spans="15:15" x14ac:dyDescent="0.3">
      <c r="O30173" s="5"/>
    </row>
    <row r="30174" spans="15:15" x14ac:dyDescent="0.3">
      <c r="O30174" s="5"/>
    </row>
    <row r="30175" spans="15:15" x14ac:dyDescent="0.3">
      <c r="O30175" s="5"/>
    </row>
    <row r="30176" spans="15:15" x14ac:dyDescent="0.3">
      <c r="O30176" s="5"/>
    </row>
    <row r="30177" spans="15:15" x14ac:dyDescent="0.3">
      <c r="O30177" s="5"/>
    </row>
    <row r="30178" spans="15:15" x14ac:dyDescent="0.3">
      <c r="O30178" s="5"/>
    </row>
    <row r="30179" spans="15:15" x14ac:dyDescent="0.3">
      <c r="O30179" s="5"/>
    </row>
    <row r="30180" spans="15:15" x14ac:dyDescent="0.3">
      <c r="O30180" s="5"/>
    </row>
    <row r="30181" spans="15:15" x14ac:dyDescent="0.3">
      <c r="O30181" s="5"/>
    </row>
    <row r="30182" spans="15:15" x14ac:dyDescent="0.3">
      <c r="O30182" s="5"/>
    </row>
    <row r="30183" spans="15:15" x14ac:dyDescent="0.3">
      <c r="O30183" s="5"/>
    </row>
    <row r="30184" spans="15:15" x14ac:dyDescent="0.3">
      <c r="O30184" s="5"/>
    </row>
    <row r="30185" spans="15:15" x14ac:dyDescent="0.3">
      <c r="O30185" s="5"/>
    </row>
    <row r="30186" spans="15:15" x14ac:dyDescent="0.3">
      <c r="O30186" s="5"/>
    </row>
    <row r="30187" spans="15:15" x14ac:dyDescent="0.3">
      <c r="O30187" s="5"/>
    </row>
    <row r="30188" spans="15:15" x14ac:dyDescent="0.3">
      <c r="O30188" s="5"/>
    </row>
    <row r="30189" spans="15:15" x14ac:dyDescent="0.3">
      <c r="O30189" s="5"/>
    </row>
    <row r="30190" spans="15:15" x14ac:dyDescent="0.3">
      <c r="O30190" s="5"/>
    </row>
    <row r="30191" spans="15:15" x14ac:dyDescent="0.3">
      <c r="O30191" s="5"/>
    </row>
    <row r="30192" spans="15:15" x14ac:dyDescent="0.3">
      <c r="O30192" s="5"/>
    </row>
    <row r="30193" spans="15:15" x14ac:dyDescent="0.3">
      <c r="O30193" s="5"/>
    </row>
    <row r="30194" spans="15:15" x14ac:dyDescent="0.3">
      <c r="O30194" s="5"/>
    </row>
    <row r="30195" spans="15:15" x14ac:dyDescent="0.3">
      <c r="O30195" s="5"/>
    </row>
    <row r="30196" spans="15:15" x14ac:dyDescent="0.3">
      <c r="O30196" s="5"/>
    </row>
    <row r="30197" spans="15:15" x14ac:dyDescent="0.3">
      <c r="O30197" s="5"/>
    </row>
    <row r="30198" spans="15:15" x14ac:dyDescent="0.3">
      <c r="O30198" s="5"/>
    </row>
    <row r="30199" spans="15:15" x14ac:dyDescent="0.3">
      <c r="O30199" s="5"/>
    </row>
    <row r="30200" spans="15:15" x14ac:dyDescent="0.3">
      <c r="O30200" s="5"/>
    </row>
    <row r="30201" spans="15:15" x14ac:dyDescent="0.3">
      <c r="O30201" s="5"/>
    </row>
    <row r="30202" spans="15:15" x14ac:dyDescent="0.3">
      <c r="O30202" s="5"/>
    </row>
    <row r="30203" spans="15:15" x14ac:dyDescent="0.3">
      <c r="O30203" s="5"/>
    </row>
    <row r="30204" spans="15:15" x14ac:dyDescent="0.3">
      <c r="O30204" s="5"/>
    </row>
    <row r="30205" spans="15:15" x14ac:dyDescent="0.3">
      <c r="O30205" s="5"/>
    </row>
    <row r="30206" spans="15:15" x14ac:dyDescent="0.3">
      <c r="O30206" s="5"/>
    </row>
    <row r="30207" spans="15:15" x14ac:dyDescent="0.3">
      <c r="O30207" s="5"/>
    </row>
    <row r="30208" spans="15:15" x14ac:dyDescent="0.3">
      <c r="O30208" s="5"/>
    </row>
    <row r="30209" spans="15:15" x14ac:dyDescent="0.3">
      <c r="O30209" s="5"/>
    </row>
    <row r="30210" spans="15:15" x14ac:dyDescent="0.3">
      <c r="O30210" s="5"/>
    </row>
    <row r="30211" spans="15:15" x14ac:dyDescent="0.3">
      <c r="O30211" s="5"/>
    </row>
    <row r="30212" spans="15:15" x14ac:dyDescent="0.3">
      <c r="O30212" s="5"/>
    </row>
    <row r="30213" spans="15:15" x14ac:dyDescent="0.3">
      <c r="O30213" s="5"/>
    </row>
    <row r="30214" spans="15:15" x14ac:dyDescent="0.3">
      <c r="O30214" s="5"/>
    </row>
    <row r="30215" spans="15:15" x14ac:dyDescent="0.3">
      <c r="O30215" s="5"/>
    </row>
    <row r="30216" spans="15:15" x14ac:dyDescent="0.3">
      <c r="O30216" s="5"/>
    </row>
    <row r="30217" spans="15:15" x14ac:dyDescent="0.3">
      <c r="O30217" s="5"/>
    </row>
    <row r="30218" spans="15:15" x14ac:dyDescent="0.3">
      <c r="O30218" s="5"/>
    </row>
    <row r="30219" spans="15:15" x14ac:dyDescent="0.3">
      <c r="O30219" s="5"/>
    </row>
    <row r="30220" spans="15:15" x14ac:dyDescent="0.3">
      <c r="O30220" s="5"/>
    </row>
    <row r="30221" spans="15:15" x14ac:dyDescent="0.3">
      <c r="O30221" s="5"/>
    </row>
    <row r="30222" spans="15:15" x14ac:dyDescent="0.3">
      <c r="O30222" s="5"/>
    </row>
    <row r="30223" spans="15:15" x14ac:dyDescent="0.3">
      <c r="O30223" s="5"/>
    </row>
    <row r="30224" spans="15:15" x14ac:dyDescent="0.3">
      <c r="O30224" s="5"/>
    </row>
    <row r="30225" spans="15:15" x14ac:dyDescent="0.3">
      <c r="O30225" s="5"/>
    </row>
    <row r="30226" spans="15:15" x14ac:dyDescent="0.3">
      <c r="O30226" s="5"/>
    </row>
    <row r="30227" spans="15:15" x14ac:dyDescent="0.3">
      <c r="O30227" s="5"/>
    </row>
    <row r="30228" spans="15:15" x14ac:dyDescent="0.3">
      <c r="O30228" s="5"/>
    </row>
    <row r="30229" spans="15:15" x14ac:dyDescent="0.3">
      <c r="O30229" s="5"/>
    </row>
    <row r="30230" spans="15:15" x14ac:dyDescent="0.3">
      <c r="O30230" s="5"/>
    </row>
    <row r="30231" spans="15:15" x14ac:dyDescent="0.3">
      <c r="O30231" s="5"/>
    </row>
    <row r="30232" spans="15:15" x14ac:dyDescent="0.3">
      <c r="O30232" s="5"/>
    </row>
    <row r="30233" spans="15:15" x14ac:dyDescent="0.3">
      <c r="O30233" s="5"/>
    </row>
    <row r="30234" spans="15:15" x14ac:dyDescent="0.3">
      <c r="O30234" s="5"/>
    </row>
    <row r="30235" spans="15:15" x14ac:dyDescent="0.3">
      <c r="O30235" s="5"/>
    </row>
    <row r="30236" spans="15:15" x14ac:dyDescent="0.3">
      <c r="O30236" s="5"/>
    </row>
    <row r="30237" spans="15:15" x14ac:dyDescent="0.3">
      <c r="O30237" s="5"/>
    </row>
    <row r="30238" spans="15:15" x14ac:dyDescent="0.3">
      <c r="O30238" s="5"/>
    </row>
    <row r="30239" spans="15:15" x14ac:dyDescent="0.3">
      <c r="O30239" s="5"/>
    </row>
    <row r="30240" spans="15:15" x14ac:dyDescent="0.3">
      <c r="O30240" s="5"/>
    </row>
    <row r="30241" spans="15:15" x14ac:dyDescent="0.3">
      <c r="O30241" s="5"/>
    </row>
    <row r="30242" spans="15:15" x14ac:dyDescent="0.3">
      <c r="O30242" s="5"/>
    </row>
    <row r="30243" spans="15:15" x14ac:dyDescent="0.3">
      <c r="O30243" s="5"/>
    </row>
    <row r="30244" spans="15:15" x14ac:dyDescent="0.3">
      <c r="O30244" s="5"/>
    </row>
    <row r="30245" spans="15:15" x14ac:dyDescent="0.3">
      <c r="O30245" s="5"/>
    </row>
    <row r="30246" spans="15:15" x14ac:dyDescent="0.3">
      <c r="O30246" s="5"/>
    </row>
    <row r="30247" spans="15:15" x14ac:dyDescent="0.3">
      <c r="O30247" s="5"/>
    </row>
    <row r="30248" spans="15:15" x14ac:dyDescent="0.3">
      <c r="O30248" s="5"/>
    </row>
    <row r="30249" spans="15:15" x14ac:dyDescent="0.3">
      <c r="O30249" s="5"/>
    </row>
    <row r="30250" spans="15:15" x14ac:dyDescent="0.3">
      <c r="O30250" s="5"/>
    </row>
    <row r="30251" spans="15:15" x14ac:dyDescent="0.3">
      <c r="O30251" s="5"/>
    </row>
    <row r="30252" spans="15:15" x14ac:dyDescent="0.3">
      <c r="O30252" s="5"/>
    </row>
    <row r="30253" spans="15:15" x14ac:dyDescent="0.3">
      <c r="O30253" s="5"/>
    </row>
    <row r="30254" spans="15:15" x14ac:dyDescent="0.3">
      <c r="O30254" s="5"/>
    </row>
    <row r="30255" spans="15:15" x14ac:dyDescent="0.3">
      <c r="O30255" s="5"/>
    </row>
    <row r="30256" spans="15:15" x14ac:dyDescent="0.3">
      <c r="O30256" s="5"/>
    </row>
    <row r="30257" spans="15:15" x14ac:dyDescent="0.3">
      <c r="O30257" s="5"/>
    </row>
    <row r="30258" spans="15:15" x14ac:dyDescent="0.3">
      <c r="O30258" s="5"/>
    </row>
    <row r="30259" spans="15:15" x14ac:dyDescent="0.3">
      <c r="O30259" s="5"/>
    </row>
    <row r="30260" spans="15:15" x14ac:dyDescent="0.3">
      <c r="O30260" s="5"/>
    </row>
    <row r="30261" spans="15:15" x14ac:dyDescent="0.3">
      <c r="O30261" s="5"/>
    </row>
    <row r="30262" spans="15:15" x14ac:dyDescent="0.3">
      <c r="O30262" s="5"/>
    </row>
    <row r="30263" spans="15:15" x14ac:dyDescent="0.3">
      <c r="O30263" s="5"/>
    </row>
    <row r="30264" spans="15:15" x14ac:dyDescent="0.3">
      <c r="O30264" s="5"/>
    </row>
    <row r="30265" spans="15:15" x14ac:dyDescent="0.3">
      <c r="O30265" s="5"/>
    </row>
    <row r="30266" spans="15:15" x14ac:dyDescent="0.3">
      <c r="O30266" s="5"/>
    </row>
    <row r="30267" spans="15:15" x14ac:dyDescent="0.3">
      <c r="O30267" s="5"/>
    </row>
    <row r="30268" spans="15:15" x14ac:dyDescent="0.3">
      <c r="O30268" s="5"/>
    </row>
    <row r="30269" spans="15:15" x14ac:dyDescent="0.3">
      <c r="O30269" s="5"/>
    </row>
    <row r="30270" spans="15:15" x14ac:dyDescent="0.3">
      <c r="O30270" s="5"/>
    </row>
    <row r="30271" spans="15:15" x14ac:dyDescent="0.3">
      <c r="O30271" s="5"/>
    </row>
    <row r="30272" spans="15:15" x14ac:dyDescent="0.3">
      <c r="O30272" s="5"/>
    </row>
    <row r="30273" spans="15:15" x14ac:dyDescent="0.3">
      <c r="O30273" s="5"/>
    </row>
    <row r="30274" spans="15:15" x14ac:dyDescent="0.3">
      <c r="O30274" s="5"/>
    </row>
    <row r="30275" spans="15:15" x14ac:dyDescent="0.3">
      <c r="O30275" s="5"/>
    </row>
    <row r="30276" spans="15:15" x14ac:dyDescent="0.3">
      <c r="O30276" s="5"/>
    </row>
    <row r="30277" spans="15:15" x14ac:dyDescent="0.3">
      <c r="O30277" s="5"/>
    </row>
    <row r="30278" spans="15:15" x14ac:dyDescent="0.3">
      <c r="O30278" s="5"/>
    </row>
    <row r="30279" spans="15:15" x14ac:dyDescent="0.3">
      <c r="O30279" s="5"/>
    </row>
    <row r="30280" spans="15:15" x14ac:dyDescent="0.3">
      <c r="O30280" s="5"/>
    </row>
    <row r="30281" spans="15:15" x14ac:dyDescent="0.3">
      <c r="O30281" s="5"/>
    </row>
    <row r="30282" spans="15:15" x14ac:dyDescent="0.3">
      <c r="O30282" s="5"/>
    </row>
    <row r="30283" spans="15:15" x14ac:dyDescent="0.3">
      <c r="O30283" s="5"/>
    </row>
    <row r="30284" spans="15:15" x14ac:dyDescent="0.3">
      <c r="O30284" s="5"/>
    </row>
    <row r="30285" spans="15:15" x14ac:dyDescent="0.3">
      <c r="O30285" s="5"/>
    </row>
    <row r="30286" spans="15:15" x14ac:dyDescent="0.3">
      <c r="O30286" s="5"/>
    </row>
    <row r="30287" spans="15:15" x14ac:dyDescent="0.3">
      <c r="O30287" s="5"/>
    </row>
    <row r="30288" spans="15:15" x14ac:dyDescent="0.3">
      <c r="O30288" s="5"/>
    </row>
    <row r="30289" spans="15:15" x14ac:dyDescent="0.3">
      <c r="O30289" s="5"/>
    </row>
    <row r="30290" spans="15:15" x14ac:dyDescent="0.3">
      <c r="O30290" s="5"/>
    </row>
    <row r="30291" spans="15:15" x14ac:dyDescent="0.3">
      <c r="O30291" s="5"/>
    </row>
    <row r="30292" spans="15:15" x14ac:dyDescent="0.3">
      <c r="O30292" s="5"/>
    </row>
    <row r="30293" spans="15:15" x14ac:dyDescent="0.3">
      <c r="O30293" s="5"/>
    </row>
    <row r="30294" spans="15:15" x14ac:dyDescent="0.3">
      <c r="O30294" s="5"/>
    </row>
    <row r="30295" spans="15:15" x14ac:dyDescent="0.3">
      <c r="O30295" s="5"/>
    </row>
    <row r="30296" spans="15:15" x14ac:dyDescent="0.3">
      <c r="O30296" s="5"/>
    </row>
    <row r="30297" spans="15:15" x14ac:dyDescent="0.3">
      <c r="O30297" s="5"/>
    </row>
    <row r="30298" spans="15:15" x14ac:dyDescent="0.3">
      <c r="O30298" s="5"/>
    </row>
    <row r="30299" spans="15:15" x14ac:dyDescent="0.3">
      <c r="O30299" s="5"/>
    </row>
    <row r="30300" spans="15:15" x14ac:dyDescent="0.3">
      <c r="O30300" s="5"/>
    </row>
    <row r="30301" spans="15:15" x14ac:dyDescent="0.3">
      <c r="O30301" s="5"/>
    </row>
    <row r="30302" spans="15:15" x14ac:dyDescent="0.3">
      <c r="O30302" s="5"/>
    </row>
    <row r="30303" spans="15:15" x14ac:dyDescent="0.3">
      <c r="O30303" s="5"/>
    </row>
    <row r="30304" spans="15:15" x14ac:dyDescent="0.3">
      <c r="O30304" s="5"/>
    </row>
    <row r="30305" spans="15:15" x14ac:dyDescent="0.3">
      <c r="O30305" s="5"/>
    </row>
    <row r="30306" spans="15:15" x14ac:dyDescent="0.3">
      <c r="O30306" s="5"/>
    </row>
    <row r="30307" spans="15:15" x14ac:dyDescent="0.3">
      <c r="O30307" s="5"/>
    </row>
    <row r="30308" spans="15:15" x14ac:dyDescent="0.3">
      <c r="O30308" s="5"/>
    </row>
    <row r="30309" spans="15:15" x14ac:dyDescent="0.3">
      <c r="O30309" s="5"/>
    </row>
    <row r="30310" spans="15:15" x14ac:dyDescent="0.3">
      <c r="O30310" s="5"/>
    </row>
    <row r="30311" spans="15:15" x14ac:dyDescent="0.3">
      <c r="O30311" s="5"/>
    </row>
    <row r="30312" spans="15:15" x14ac:dyDescent="0.3">
      <c r="O30312" s="5"/>
    </row>
    <row r="30313" spans="15:15" x14ac:dyDescent="0.3">
      <c r="O30313" s="5"/>
    </row>
    <row r="30314" spans="15:15" x14ac:dyDescent="0.3">
      <c r="O30314" s="5"/>
    </row>
    <row r="30315" spans="15:15" x14ac:dyDescent="0.3">
      <c r="O30315" s="5"/>
    </row>
    <row r="30316" spans="15:15" x14ac:dyDescent="0.3">
      <c r="O30316" s="5"/>
    </row>
    <row r="30317" spans="15:15" x14ac:dyDescent="0.3">
      <c r="O30317" s="5"/>
    </row>
    <row r="30318" spans="15:15" x14ac:dyDescent="0.3">
      <c r="O30318" s="5"/>
    </row>
    <row r="30319" spans="15:15" x14ac:dyDescent="0.3">
      <c r="O30319" s="5"/>
    </row>
    <row r="30320" spans="15:15" x14ac:dyDescent="0.3">
      <c r="O30320" s="5"/>
    </row>
    <row r="30321" spans="15:15" x14ac:dyDescent="0.3">
      <c r="O30321" s="5"/>
    </row>
    <row r="30322" spans="15:15" x14ac:dyDescent="0.3">
      <c r="O30322" s="5"/>
    </row>
    <row r="30323" spans="15:15" x14ac:dyDescent="0.3">
      <c r="O30323" s="5"/>
    </row>
    <row r="30324" spans="15:15" x14ac:dyDescent="0.3">
      <c r="O30324" s="5"/>
    </row>
    <row r="30325" spans="15:15" x14ac:dyDescent="0.3">
      <c r="O30325" s="5"/>
    </row>
    <row r="30326" spans="15:15" x14ac:dyDescent="0.3">
      <c r="O30326" s="5"/>
    </row>
    <row r="30327" spans="15:15" x14ac:dyDescent="0.3">
      <c r="O30327" s="5"/>
    </row>
    <row r="30328" spans="15:15" x14ac:dyDescent="0.3">
      <c r="O30328" s="5"/>
    </row>
    <row r="30329" spans="15:15" x14ac:dyDescent="0.3">
      <c r="O30329" s="5"/>
    </row>
    <row r="30330" spans="15:15" x14ac:dyDescent="0.3">
      <c r="O30330" s="5"/>
    </row>
    <row r="30331" spans="15:15" x14ac:dyDescent="0.3">
      <c r="O30331" s="5"/>
    </row>
    <row r="30332" spans="15:15" x14ac:dyDescent="0.3">
      <c r="O30332" s="5"/>
    </row>
    <row r="30333" spans="15:15" x14ac:dyDescent="0.3">
      <c r="O30333" s="5"/>
    </row>
    <row r="30334" spans="15:15" x14ac:dyDescent="0.3">
      <c r="O30334" s="5"/>
    </row>
    <row r="30335" spans="15:15" x14ac:dyDescent="0.3">
      <c r="O30335" s="5"/>
    </row>
    <row r="30336" spans="15:15" x14ac:dyDescent="0.3">
      <c r="O30336" s="5"/>
    </row>
    <row r="30337" spans="15:15" x14ac:dyDescent="0.3">
      <c r="O30337" s="5"/>
    </row>
    <row r="30338" spans="15:15" x14ac:dyDescent="0.3">
      <c r="O30338" s="5"/>
    </row>
    <row r="30339" spans="15:15" x14ac:dyDescent="0.3">
      <c r="O30339" s="5"/>
    </row>
    <row r="30340" spans="15:15" x14ac:dyDescent="0.3">
      <c r="O30340" s="5"/>
    </row>
    <row r="30341" spans="15:15" x14ac:dyDescent="0.3">
      <c r="O30341" s="5"/>
    </row>
    <row r="30342" spans="15:15" x14ac:dyDescent="0.3">
      <c r="O30342" s="5"/>
    </row>
    <row r="30343" spans="15:15" x14ac:dyDescent="0.3">
      <c r="O30343" s="5"/>
    </row>
    <row r="30344" spans="15:15" x14ac:dyDescent="0.3">
      <c r="O30344" s="5"/>
    </row>
    <row r="30345" spans="15:15" x14ac:dyDescent="0.3">
      <c r="O30345" s="5"/>
    </row>
    <row r="30346" spans="15:15" x14ac:dyDescent="0.3">
      <c r="O30346" s="5"/>
    </row>
    <row r="30347" spans="15:15" x14ac:dyDescent="0.3">
      <c r="O30347" s="5"/>
    </row>
    <row r="30348" spans="15:15" x14ac:dyDescent="0.3">
      <c r="O30348" s="5"/>
    </row>
    <row r="30349" spans="15:15" x14ac:dyDescent="0.3">
      <c r="O30349" s="5"/>
    </row>
    <row r="30350" spans="15:15" x14ac:dyDescent="0.3">
      <c r="O30350" s="5"/>
    </row>
    <row r="30351" spans="15:15" x14ac:dyDescent="0.3">
      <c r="O30351" s="5"/>
    </row>
    <row r="30352" spans="15:15" x14ac:dyDescent="0.3">
      <c r="O30352" s="5"/>
    </row>
    <row r="30353" spans="15:15" x14ac:dyDescent="0.3">
      <c r="O30353" s="5"/>
    </row>
    <row r="30354" spans="15:15" x14ac:dyDescent="0.3">
      <c r="O30354" s="5"/>
    </row>
    <row r="30355" spans="15:15" x14ac:dyDescent="0.3">
      <c r="O30355" s="5"/>
    </row>
    <row r="30356" spans="15:15" x14ac:dyDescent="0.3">
      <c r="O30356" s="5"/>
    </row>
    <row r="30357" spans="15:15" x14ac:dyDescent="0.3">
      <c r="O30357" s="5"/>
    </row>
    <row r="30358" spans="15:15" x14ac:dyDescent="0.3">
      <c r="O30358" s="5"/>
    </row>
    <row r="30359" spans="15:15" x14ac:dyDescent="0.3">
      <c r="O30359" s="5"/>
    </row>
    <row r="30360" spans="15:15" x14ac:dyDescent="0.3">
      <c r="O30360" s="5"/>
    </row>
    <row r="30361" spans="15:15" x14ac:dyDescent="0.3">
      <c r="O30361" s="5"/>
    </row>
    <row r="30362" spans="15:15" x14ac:dyDescent="0.3">
      <c r="O30362" s="5"/>
    </row>
    <row r="30363" spans="15:15" x14ac:dyDescent="0.3">
      <c r="O30363" s="5"/>
    </row>
    <row r="30364" spans="15:15" x14ac:dyDescent="0.3">
      <c r="O30364" s="5"/>
    </row>
    <row r="30365" spans="15:15" x14ac:dyDescent="0.3">
      <c r="O30365" s="5"/>
    </row>
    <row r="30366" spans="15:15" x14ac:dyDescent="0.3">
      <c r="O30366" s="5"/>
    </row>
    <row r="30367" spans="15:15" x14ac:dyDescent="0.3">
      <c r="O30367" s="5"/>
    </row>
    <row r="30368" spans="15:15" x14ac:dyDescent="0.3">
      <c r="O30368" s="5"/>
    </row>
    <row r="30369" spans="15:15" x14ac:dyDescent="0.3">
      <c r="O30369" s="5"/>
    </row>
    <row r="30370" spans="15:15" x14ac:dyDescent="0.3">
      <c r="O30370" s="5"/>
    </row>
    <row r="30371" spans="15:15" x14ac:dyDescent="0.3">
      <c r="O30371" s="5"/>
    </row>
    <row r="30372" spans="15:15" x14ac:dyDescent="0.3">
      <c r="O30372" s="5"/>
    </row>
    <row r="30373" spans="15:15" x14ac:dyDescent="0.3">
      <c r="O30373" s="5"/>
    </row>
    <row r="30374" spans="15:15" x14ac:dyDescent="0.3">
      <c r="O30374" s="5"/>
    </row>
    <row r="30375" spans="15:15" x14ac:dyDescent="0.3">
      <c r="O30375" s="5"/>
    </row>
    <row r="30376" spans="15:15" x14ac:dyDescent="0.3">
      <c r="O30376" s="5"/>
    </row>
    <row r="30377" spans="15:15" x14ac:dyDescent="0.3">
      <c r="O30377" s="5"/>
    </row>
    <row r="30378" spans="15:15" x14ac:dyDescent="0.3">
      <c r="O30378" s="5"/>
    </row>
    <row r="30379" spans="15:15" x14ac:dyDescent="0.3">
      <c r="O30379" s="5"/>
    </row>
    <row r="30380" spans="15:15" x14ac:dyDescent="0.3">
      <c r="O30380" s="5"/>
    </row>
    <row r="30381" spans="15:15" x14ac:dyDescent="0.3">
      <c r="O30381" s="5"/>
    </row>
    <row r="30382" spans="15:15" x14ac:dyDescent="0.3">
      <c r="O30382" s="5"/>
    </row>
    <row r="30383" spans="15:15" x14ac:dyDescent="0.3">
      <c r="O30383" s="5"/>
    </row>
    <row r="30384" spans="15:15" x14ac:dyDescent="0.3">
      <c r="O30384" s="5"/>
    </row>
    <row r="30385" spans="15:15" x14ac:dyDescent="0.3">
      <c r="O30385" s="5"/>
    </row>
    <row r="30386" spans="15:15" x14ac:dyDescent="0.3">
      <c r="O30386" s="5"/>
    </row>
    <row r="30387" spans="15:15" x14ac:dyDescent="0.3">
      <c r="O30387" s="5"/>
    </row>
    <row r="30388" spans="15:15" x14ac:dyDescent="0.3">
      <c r="O30388" s="5"/>
    </row>
    <row r="30389" spans="15:15" x14ac:dyDescent="0.3">
      <c r="O30389" s="5"/>
    </row>
    <row r="30390" spans="15:15" x14ac:dyDescent="0.3">
      <c r="O30390" s="5"/>
    </row>
    <row r="30391" spans="15:15" x14ac:dyDescent="0.3">
      <c r="O30391" s="5"/>
    </row>
    <row r="30392" spans="15:15" x14ac:dyDescent="0.3">
      <c r="O30392" s="5"/>
    </row>
    <row r="30393" spans="15:15" x14ac:dyDescent="0.3">
      <c r="O30393" s="5"/>
    </row>
    <row r="30394" spans="15:15" x14ac:dyDescent="0.3">
      <c r="O30394" s="5"/>
    </row>
    <row r="30395" spans="15:15" x14ac:dyDescent="0.3">
      <c r="O30395" s="5"/>
    </row>
    <row r="30396" spans="15:15" x14ac:dyDescent="0.3">
      <c r="O30396" s="5"/>
    </row>
    <row r="30397" spans="15:15" x14ac:dyDescent="0.3">
      <c r="O30397" s="5"/>
    </row>
    <row r="30398" spans="15:15" x14ac:dyDescent="0.3">
      <c r="O30398" s="5"/>
    </row>
    <row r="30399" spans="15:15" x14ac:dyDescent="0.3">
      <c r="O30399" s="5"/>
    </row>
    <row r="30400" spans="15:15" x14ac:dyDescent="0.3">
      <c r="O30400" s="5"/>
    </row>
    <row r="30401" spans="15:15" x14ac:dyDescent="0.3">
      <c r="O30401" s="5"/>
    </row>
    <row r="30402" spans="15:15" x14ac:dyDescent="0.3">
      <c r="O30402" s="5"/>
    </row>
    <row r="30403" spans="15:15" x14ac:dyDescent="0.3">
      <c r="O30403" s="5"/>
    </row>
    <row r="30404" spans="15:15" x14ac:dyDescent="0.3">
      <c r="O30404" s="5"/>
    </row>
    <row r="30405" spans="15:15" x14ac:dyDescent="0.3">
      <c r="O30405" s="5"/>
    </row>
    <row r="30406" spans="15:15" x14ac:dyDescent="0.3">
      <c r="O30406" s="5"/>
    </row>
    <row r="30407" spans="15:15" x14ac:dyDescent="0.3">
      <c r="O30407" s="5"/>
    </row>
    <row r="30408" spans="15:15" x14ac:dyDescent="0.3">
      <c r="O30408" s="5"/>
    </row>
    <row r="30409" spans="15:15" x14ac:dyDescent="0.3">
      <c r="O30409" s="5"/>
    </row>
    <row r="30410" spans="15:15" x14ac:dyDescent="0.3">
      <c r="O30410" s="5"/>
    </row>
    <row r="30411" spans="15:15" x14ac:dyDescent="0.3">
      <c r="O30411" s="5"/>
    </row>
    <row r="30412" spans="15:15" x14ac:dyDescent="0.3">
      <c r="O30412" s="5"/>
    </row>
    <row r="30413" spans="15:15" x14ac:dyDescent="0.3">
      <c r="O30413" s="5"/>
    </row>
    <row r="30414" spans="15:15" x14ac:dyDescent="0.3">
      <c r="O30414" s="5"/>
    </row>
    <row r="30415" spans="15:15" x14ac:dyDescent="0.3">
      <c r="O30415" s="5"/>
    </row>
    <row r="30416" spans="15:15" x14ac:dyDescent="0.3">
      <c r="O30416" s="5"/>
    </row>
    <row r="30417" spans="15:15" x14ac:dyDescent="0.3">
      <c r="O30417" s="5"/>
    </row>
    <row r="30418" spans="15:15" x14ac:dyDescent="0.3">
      <c r="O30418" s="5"/>
    </row>
    <row r="30419" spans="15:15" x14ac:dyDescent="0.3">
      <c r="O30419" s="5"/>
    </row>
    <row r="30420" spans="15:15" x14ac:dyDescent="0.3">
      <c r="O30420" s="5"/>
    </row>
    <row r="30421" spans="15:15" x14ac:dyDescent="0.3">
      <c r="O30421" s="5"/>
    </row>
    <row r="30422" spans="15:15" x14ac:dyDescent="0.3">
      <c r="O30422" s="5"/>
    </row>
    <row r="30423" spans="15:15" x14ac:dyDescent="0.3">
      <c r="O30423" s="5"/>
    </row>
    <row r="30424" spans="15:15" x14ac:dyDescent="0.3">
      <c r="O30424" s="5"/>
    </row>
    <row r="30425" spans="15:15" x14ac:dyDescent="0.3">
      <c r="O30425" s="5"/>
    </row>
    <row r="30426" spans="15:15" x14ac:dyDescent="0.3">
      <c r="O30426" s="5"/>
    </row>
    <row r="30427" spans="15:15" x14ac:dyDescent="0.3">
      <c r="O30427" s="5"/>
    </row>
    <row r="30428" spans="15:15" x14ac:dyDescent="0.3">
      <c r="O30428" s="5"/>
    </row>
    <row r="30429" spans="15:15" x14ac:dyDescent="0.3">
      <c r="O30429" s="5"/>
    </row>
    <row r="30430" spans="15:15" x14ac:dyDescent="0.3">
      <c r="O30430" s="5"/>
    </row>
    <row r="30431" spans="15:15" x14ac:dyDescent="0.3">
      <c r="O30431" s="5"/>
    </row>
    <row r="30432" spans="15:15" x14ac:dyDescent="0.3">
      <c r="O30432" s="5"/>
    </row>
    <row r="30433" spans="15:15" x14ac:dyDescent="0.3">
      <c r="O30433" s="5"/>
    </row>
    <row r="30434" spans="15:15" x14ac:dyDescent="0.3">
      <c r="O30434" s="5"/>
    </row>
    <row r="30435" spans="15:15" x14ac:dyDescent="0.3">
      <c r="O30435" s="5"/>
    </row>
    <row r="30436" spans="15:15" x14ac:dyDescent="0.3">
      <c r="O30436" s="5"/>
    </row>
    <row r="30437" spans="15:15" x14ac:dyDescent="0.3">
      <c r="O30437" s="5"/>
    </row>
    <row r="30438" spans="15:15" x14ac:dyDescent="0.3">
      <c r="O30438" s="5"/>
    </row>
    <row r="30439" spans="15:15" x14ac:dyDescent="0.3">
      <c r="O30439" s="5"/>
    </row>
    <row r="30440" spans="15:15" x14ac:dyDescent="0.3">
      <c r="O30440" s="5"/>
    </row>
    <row r="30441" spans="15:15" x14ac:dyDescent="0.3">
      <c r="O30441" s="5"/>
    </row>
    <row r="30442" spans="15:15" x14ac:dyDescent="0.3">
      <c r="O30442" s="5"/>
    </row>
    <row r="30443" spans="15:15" x14ac:dyDescent="0.3">
      <c r="O30443" s="5"/>
    </row>
    <row r="30444" spans="15:15" x14ac:dyDescent="0.3">
      <c r="O30444" s="5"/>
    </row>
    <row r="30445" spans="15:15" x14ac:dyDescent="0.3">
      <c r="O30445" s="5"/>
    </row>
    <row r="30446" spans="15:15" x14ac:dyDescent="0.3">
      <c r="O30446" s="5"/>
    </row>
    <row r="30447" spans="15:15" x14ac:dyDescent="0.3">
      <c r="O30447" s="5"/>
    </row>
    <row r="30448" spans="15:15" x14ac:dyDescent="0.3">
      <c r="O30448" s="5"/>
    </row>
    <row r="30449" spans="15:15" x14ac:dyDescent="0.3">
      <c r="O30449" s="5"/>
    </row>
    <row r="30450" spans="15:15" x14ac:dyDescent="0.3">
      <c r="O30450" s="5"/>
    </row>
    <row r="30451" spans="15:15" x14ac:dyDescent="0.3">
      <c r="O30451" s="5"/>
    </row>
    <row r="30452" spans="15:15" x14ac:dyDescent="0.3">
      <c r="O30452" s="5"/>
    </row>
    <row r="30453" spans="15:15" x14ac:dyDescent="0.3">
      <c r="O30453" s="5"/>
    </row>
    <row r="30454" spans="15:15" x14ac:dyDescent="0.3">
      <c r="O30454" s="5"/>
    </row>
    <row r="30455" spans="15:15" x14ac:dyDescent="0.3">
      <c r="O30455" s="5"/>
    </row>
    <row r="30456" spans="15:15" x14ac:dyDescent="0.3">
      <c r="O30456" s="5"/>
    </row>
    <row r="30457" spans="15:15" x14ac:dyDescent="0.3">
      <c r="O30457" s="5"/>
    </row>
    <row r="30458" spans="15:15" x14ac:dyDescent="0.3">
      <c r="O30458" s="5"/>
    </row>
    <row r="30459" spans="15:15" x14ac:dyDescent="0.3">
      <c r="O30459" s="5"/>
    </row>
    <row r="30460" spans="15:15" x14ac:dyDescent="0.3">
      <c r="O30460" s="5"/>
    </row>
    <row r="30461" spans="15:15" x14ac:dyDescent="0.3">
      <c r="O30461" s="5"/>
    </row>
    <row r="30462" spans="15:15" x14ac:dyDescent="0.3">
      <c r="O30462" s="5"/>
    </row>
    <row r="30463" spans="15:15" x14ac:dyDescent="0.3">
      <c r="O30463" s="5"/>
    </row>
    <row r="30464" spans="15:15" x14ac:dyDescent="0.3">
      <c r="O30464" s="5"/>
    </row>
    <row r="30465" spans="15:15" x14ac:dyDescent="0.3">
      <c r="O30465" s="5"/>
    </row>
    <row r="30466" spans="15:15" x14ac:dyDescent="0.3">
      <c r="O30466" s="5"/>
    </row>
    <row r="30467" spans="15:15" x14ac:dyDescent="0.3">
      <c r="O30467" s="5"/>
    </row>
    <row r="30468" spans="15:15" x14ac:dyDescent="0.3">
      <c r="O30468" s="5"/>
    </row>
    <row r="30469" spans="15:15" x14ac:dyDescent="0.3">
      <c r="O30469" s="5"/>
    </row>
    <row r="30470" spans="15:15" x14ac:dyDescent="0.3">
      <c r="O30470" s="5"/>
    </row>
    <row r="30471" spans="15:15" x14ac:dyDescent="0.3">
      <c r="O30471" s="5"/>
    </row>
    <row r="30472" spans="15:15" x14ac:dyDescent="0.3">
      <c r="O30472" s="5"/>
    </row>
    <row r="30473" spans="15:15" x14ac:dyDescent="0.3">
      <c r="O30473" s="5"/>
    </row>
    <row r="30474" spans="15:15" x14ac:dyDescent="0.3">
      <c r="O30474" s="5"/>
    </row>
    <row r="30475" spans="15:15" x14ac:dyDescent="0.3">
      <c r="O30475" s="5"/>
    </row>
    <row r="30476" spans="15:15" x14ac:dyDescent="0.3">
      <c r="O30476" s="5"/>
    </row>
    <row r="30477" spans="15:15" x14ac:dyDescent="0.3">
      <c r="O30477" s="5"/>
    </row>
    <row r="30478" spans="15:15" x14ac:dyDescent="0.3">
      <c r="O30478" s="5"/>
    </row>
    <row r="30479" spans="15:15" x14ac:dyDescent="0.3">
      <c r="O30479" s="5"/>
    </row>
    <row r="30480" spans="15:15" x14ac:dyDescent="0.3">
      <c r="O30480" s="5"/>
    </row>
    <row r="30481" spans="15:15" x14ac:dyDescent="0.3">
      <c r="O30481" s="5"/>
    </row>
    <row r="30482" spans="15:15" x14ac:dyDescent="0.3">
      <c r="O30482" s="5"/>
    </row>
    <row r="30483" spans="15:15" x14ac:dyDescent="0.3">
      <c r="O30483" s="5"/>
    </row>
    <row r="30484" spans="15:15" x14ac:dyDescent="0.3">
      <c r="O30484" s="5"/>
    </row>
    <row r="30485" spans="15:15" x14ac:dyDescent="0.3">
      <c r="O30485" s="5"/>
    </row>
    <row r="30486" spans="15:15" x14ac:dyDescent="0.3">
      <c r="O30486" s="5"/>
    </row>
    <row r="30487" spans="15:15" x14ac:dyDescent="0.3">
      <c r="O30487" s="5"/>
    </row>
    <row r="30488" spans="15:15" x14ac:dyDescent="0.3">
      <c r="O30488" s="5"/>
    </row>
    <row r="30489" spans="15:15" x14ac:dyDescent="0.3">
      <c r="O30489" s="5"/>
    </row>
    <row r="30490" spans="15:15" x14ac:dyDescent="0.3">
      <c r="O30490" s="5"/>
    </row>
    <row r="30491" spans="15:15" x14ac:dyDescent="0.3">
      <c r="O30491" s="5"/>
    </row>
    <row r="30492" spans="15:15" x14ac:dyDescent="0.3">
      <c r="O30492" s="5"/>
    </row>
    <row r="30493" spans="15:15" x14ac:dyDescent="0.3">
      <c r="O30493" s="5"/>
    </row>
    <row r="30494" spans="15:15" x14ac:dyDescent="0.3">
      <c r="O30494" s="5"/>
    </row>
    <row r="30495" spans="15:15" x14ac:dyDescent="0.3">
      <c r="O30495" s="5"/>
    </row>
    <row r="30496" spans="15:15" x14ac:dyDescent="0.3">
      <c r="O30496" s="5"/>
    </row>
    <row r="30497" spans="15:15" x14ac:dyDescent="0.3">
      <c r="O30497" s="5"/>
    </row>
    <row r="30498" spans="15:15" x14ac:dyDescent="0.3">
      <c r="O30498" s="5"/>
    </row>
    <row r="30499" spans="15:15" x14ac:dyDescent="0.3">
      <c r="O30499" s="5"/>
    </row>
    <row r="30500" spans="15:15" x14ac:dyDescent="0.3">
      <c r="O30500" s="5"/>
    </row>
    <row r="30501" spans="15:15" x14ac:dyDescent="0.3">
      <c r="O30501" s="5"/>
    </row>
    <row r="30502" spans="15:15" x14ac:dyDescent="0.3">
      <c r="O30502" s="5"/>
    </row>
    <row r="30503" spans="15:15" x14ac:dyDescent="0.3">
      <c r="O30503" s="5"/>
    </row>
    <row r="30504" spans="15:15" x14ac:dyDescent="0.3">
      <c r="O30504" s="5"/>
    </row>
    <row r="30505" spans="15:15" x14ac:dyDescent="0.3">
      <c r="O30505" s="5"/>
    </row>
    <row r="30506" spans="15:15" x14ac:dyDescent="0.3">
      <c r="O30506" s="5"/>
    </row>
    <row r="30507" spans="15:15" x14ac:dyDescent="0.3">
      <c r="O30507" s="5"/>
    </row>
    <row r="30508" spans="15:15" x14ac:dyDescent="0.3">
      <c r="O30508" s="5"/>
    </row>
    <row r="30509" spans="15:15" x14ac:dyDescent="0.3">
      <c r="O30509" s="5"/>
    </row>
    <row r="30510" spans="15:15" x14ac:dyDescent="0.3">
      <c r="O30510" s="5"/>
    </row>
    <row r="30511" spans="15:15" x14ac:dyDescent="0.3">
      <c r="O30511" s="5"/>
    </row>
    <row r="30512" spans="15:15" x14ac:dyDescent="0.3">
      <c r="O30512" s="5"/>
    </row>
    <row r="30513" spans="15:15" x14ac:dyDescent="0.3">
      <c r="O30513" s="5"/>
    </row>
    <row r="30514" spans="15:15" x14ac:dyDescent="0.3">
      <c r="O30514" s="5"/>
    </row>
    <row r="30515" spans="15:15" x14ac:dyDescent="0.3">
      <c r="O30515" s="5"/>
    </row>
    <row r="30516" spans="15:15" x14ac:dyDescent="0.3">
      <c r="O30516" s="5"/>
    </row>
    <row r="30517" spans="15:15" x14ac:dyDescent="0.3">
      <c r="O30517" s="5"/>
    </row>
    <row r="30518" spans="15:15" x14ac:dyDescent="0.3">
      <c r="O30518" s="5"/>
    </row>
    <row r="30519" spans="15:15" x14ac:dyDescent="0.3">
      <c r="O30519" s="5"/>
    </row>
    <row r="30520" spans="15:15" x14ac:dyDescent="0.3">
      <c r="O30520" s="5"/>
    </row>
    <row r="30521" spans="15:15" x14ac:dyDescent="0.3">
      <c r="O30521" s="5"/>
    </row>
    <row r="30522" spans="15:15" x14ac:dyDescent="0.3">
      <c r="O30522" s="5"/>
    </row>
    <row r="30523" spans="15:15" x14ac:dyDescent="0.3">
      <c r="O30523" s="5"/>
    </row>
    <row r="30524" spans="15:15" x14ac:dyDescent="0.3">
      <c r="O30524" s="5"/>
    </row>
    <row r="30525" spans="15:15" x14ac:dyDescent="0.3">
      <c r="O30525" s="5"/>
    </row>
    <row r="30526" spans="15:15" x14ac:dyDescent="0.3">
      <c r="O30526" s="5"/>
    </row>
    <row r="30527" spans="15:15" x14ac:dyDescent="0.3">
      <c r="O30527" s="5"/>
    </row>
    <row r="30528" spans="15:15" x14ac:dyDescent="0.3">
      <c r="O30528" s="5"/>
    </row>
    <row r="30529" spans="15:15" x14ac:dyDescent="0.3">
      <c r="O30529" s="5"/>
    </row>
    <row r="30530" spans="15:15" x14ac:dyDescent="0.3">
      <c r="O30530" s="5"/>
    </row>
    <row r="30531" spans="15:15" x14ac:dyDescent="0.3">
      <c r="O30531" s="5"/>
    </row>
    <row r="30532" spans="15:15" x14ac:dyDescent="0.3">
      <c r="O30532" s="5"/>
    </row>
    <row r="30533" spans="15:15" x14ac:dyDescent="0.3">
      <c r="O30533" s="5"/>
    </row>
    <row r="30534" spans="15:15" x14ac:dyDescent="0.3">
      <c r="O30534" s="5"/>
    </row>
    <row r="30535" spans="15:15" x14ac:dyDescent="0.3">
      <c r="O30535" s="5"/>
    </row>
    <row r="30536" spans="15:15" x14ac:dyDescent="0.3">
      <c r="O30536" s="5"/>
    </row>
    <row r="30537" spans="15:15" x14ac:dyDescent="0.3">
      <c r="O30537" s="5"/>
    </row>
    <row r="30538" spans="15:15" x14ac:dyDescent="0.3">
      <c r="O30538" s="5"/>
    </row>
    <row r="30539" spans="15:15" x14ac:dyDescent="0.3">
      <c r="O30539" s="5"/>
    </row>
    <row r="30540" spans="15:15" x14ac:dyDescent="0.3">
      <c r="O30540" s="5"/>
    </row>
    <row r="30541" spans="15:15" x14ac:dyDescent="0.3">
      <c r="O30541" s="5"/>
    </row>
    <row r="30542" spans="15:15" x14ac:dyDescent="0.3">
      <c r="O30542" s="5"/>
    </row>
    <row r="30543" spans="15:15" x14ac:dyDescent="0.3">
      <c r="O30543" s="5"/>
    </row>
    <row r="30544" spans="15:15" x14ac:dyDescent="0.3">
      <c r="O30544" s="5"/>
    </row>
    <row r="30545" spans="15:15" x14ac:dyDescent="0.3">
      <c r="O30545" s="5"/>
    </row>
    <row r="30546" spans="15:15" x14ac:dyDescent="0.3">
      <c r="O30546" s="5"/>
    </row>
    <row r="30547" spans="15:15" x14ac:dyDescent="0.3">
      <c r="O30547" s="5"/>
    </row>
    <row r="30548" spans="15:15" x14ac:dyDescent="0.3">
      <c r="O30548" s="5"/>
    </row>
    <row r="30549" spans="15:15" x14ac:dyDescent="0.3">
      <c r="O30549" s="5"/>
    </row>
    <row r="30550" spans="15:15" x14ac:dyDescent="0.3">
      <c r="O30550" s="5"/>
    </row>
    <row r="30551" spans="15:15" x14ac:dyDescent="0.3">
      <c r="O30551" s="5"/>
    </row>
    <row r="30552" spans="15:15" x14ac:dyDescent="0.3">
      <c r="O30552" s="5"/>
    </row>
    <row r="30553" spans="15:15" x14ac:dyDescent="0.3">
      <c r="O30553" s="5"/>
    </row>
    <row r="30554" spans="15:15" x14ac:dyDescent="0.3">
      <c r="O30554" s="5"/>
    </row>
    <row r="30555" spans="15:15" x14ac:dyDescent="0.3">
      <c r="O30555" s="5"/>
    </row>
    <row r="30556" spans="15:15" x14ac:dyDescent="0.3">
      <c r="O30556" s="5"/>
    </row>
    <row r="30557" spans="15:15" x14ac:dyDescent="0.3">
      <c r="O30557" s="5"/>
    </row>
    <row r="30558" spans="15:15" x14ac:dyDescent="0.3">
      <c r="O30558" s="5"/>
    </row>
    <row r="30559" spans="15:15" x14ac:dyDescent="0.3">
      <c r="O30559" s="5"/>
    </row>
    <row r="30560" spans="15:15" x14ac:dyDescent="0.3">
      <c r="O30560" s="5"/>
    </row>
    <row r="30561" spans="15:15" x14ac:dyDescent="0.3">
      <c r="O30561" s="5"/>
    </row>
    <row r="30562" spans="15:15" x14ac:dyDescent="0.3">
      <c r="O30562" s="5"/>
    </row>
    <row r="30563" spans="15:15" x14ac:dyDescent="0.3">
      <c r="O30563" s="5"/>
    </row>
    <row r="30564" spans="15:15" x14ac:dyDescent="0.3">
      <c r="O30564" s="5"/>
    </row>
    <row r="30565" spans="15:15" x14ac:dyDescent="0.3">
      <c r="O30565" s="5"/>
    </row>
    <row r="30566" spans="15:15" x14ac:dyDescent="0.3">
      <c r="O30566" s="5"/>
    </row>
    <row r="30567" spans="15:15" x14ac:dyDescent="0.3">
      <c r="O30567" s="5"/>
    </row>
    <row r="30568" spans="15:15" x14ac:dyDescent="0.3">
      <c r="O30568" s="5"/>
    </row>
    <row r="30569" spans="15:15" x14ac:dyDescent="0.3">
      <c r="O30569" s="5"/>
    </row>
    <row r="30570" spans="15:15" x14ac:dyDescent="0.3">
      <c r="O30570" s="5"/>
    </row>
    <row r="30571" spans="15:15" x14ac:dyDescent="0.3">
      <c r="O30571" s="5"/>
    </row>
    <row r="30572" spans="15:15" x14ac:dyDescent="0.3">
      <c r="O30572" s="5"/>
    </row>
    <row r="30573" spans="15:15" x14ac:dyDescent="0.3">
      <c r="O30573" s="5"/>
    </row>
    <row r="30574" spans="15:15" x14ac:dyDescent="0.3">
      <c r="O30574" s="5"/>
    </row>
    <row r="30575" spans="15:15" x14ac:dyDescent="0.3">
      <c r="O30575" s="5"/>
    </row>
    <row r="30576" spans="15:15" x14ac:dyDescent="0.3">
      <c r="O30576" s="5"/>
    </row>
    <row r="30577" spans="15:15" x14ac:dyDescent="0.3">
      <c r="O30577" s="5"/>
    </row>
    <row r="30578" spans="15:15" x14ac:dyDescent="0.3">
      <c r="O30578" s="5"/>
    </row>
    <row r="30579" spans="15:15" x14ac:dyDescent="0.3">
      <c r="O30579" s="5"/>
    </row>
    <row r="30580" spans="15:15" x14ac:dyDescent="0.3">
      <c r="O30580" s="5"/>
    </row>
    <row r="30581" spans="15:15" x14ac:dyDescent="0.3">
      <c r="O30581" s="5"/>
    </row>
    <row r="30582" spans="15:15" x14ac:dyDescent="0.3">
      <c r="O30582" s="5"/>
    </row>
    <row r="30583" spans="15:15" x14ac:dyDescent="0.3">
      <c r="O30583" s="5"/>
    </row>
    <row r="30584" spans="15:15" x14ac:dyDescent="0.3">
      <c r="O30584" s="5"/>
    </row>
    <row r="30585" spans="15:15" x14ac:dyDescent="0.3">
      <c r="O30585" s="5"/>
    </row>
    <row r="30586" spans="15:15" x14ac:dyDescent="0.3">
      <c r="O30586" s="5"/>
    </row>
    <row r="30587" spans="15:15" x14ac:dyDescent="0.3">
      <c r="O30587" s="5"/>
    </row>
    <row r="30588" spans="15:15" x14ac:dyDescent="0.3">
      <c r="O30588" s="5"/>
    </row>
    <row r="30589" spans="15:15" x14ac:dyDescent="0.3">
      <c r="O30589" s="5"/>
    </row>
    <row r="30590" spans="15:15" x14ac:dyDescent="0.3">
      <c r="O30590" s="5"/>
    </row>
    <row r="30591" spans="15:15" x14ac:dyDescent="0.3">
      <c r="O30591" s="5"/>
    </row>
    <row r="30592" spans="15:15" x14ac:dyDescent="0.3">
      <c r="O30592" s="5"/>
    </row>
    <row r="30593" spans="15:15" x14ac:dyDescent="0.3">
      <c r="O30593" s="5"/>
    </row>
    <row r="30594" spans="15:15" x14ac:dyDescent="0.3">
      <c r="O30594" s="5"/>
    </row>
    <row r="30595" spans="15:15" x14ac:dyDescent="0.3">
      <c r="O30595" s="5"/>
    </row>
    <row r="30596" spans="15:15" x14ac:dyDescent="0.3">
      <c r="O30596" s="5"/>
    </row>
    <row r="30597" spans="15:15" x14ac:dyDescent="0.3">
      <c r="O30597" s="5"/>
    </row>
    <row r="30598" spans="15:15" x14ac:dyDescent="0.3">
      <c r="O30598" s="5"/>
    </row>
    <row r="30599" spans="15:15" x14ac:dyDescent="0.3">
      <c r="O30599" s="5"/>
    </row>
    <row r="30600" spans="15:15" x14ac:dyDescent="0.3">
      <c r="O30600" s="5"/>
    </row>
    <row r="30601" spans="15:15" x14ac:dyDescent="0.3">
      <c r="O30601" s="5"/>
    </row>
    <row r="30602" spans="15:15" x14ac:dyDescent="0.3">
      <c r="O30602" s="5"/>
    </row>
    <row r="30603" spans="15:15" x14ac:dyDescent="0.3">
      <c r="O30603" s="5"/>
    </row>
    <row r="30604" spans="15:15" x14ac:dyDescent="0.3">
      <c r="O30604" s="5"/>
    </row>
    <row r="30605" spans="15:15" x14ac:dyDescent="0.3">
      <c r="O30605" s="5"/>
    </row>
    <row r="30606" spans="15:15" x14ac:dyDescent="0.3">
      <c r="O30606" s="5"/>
    </row>
    <row r="30607" spans="15:15" x14ac:dyDescent="0.3">
      <c r="O30607" s="5"/>
    </row>
    <row r="30608" spans="15:15" x14ac:dyDescent="0.3">
      <c r="O30608" s="5"/>
    </row>
    <row r="30609" spans="15:15" x14ac:dyDescent="0.3">
      <c r="O30609" s="5"/>
    </row>
    <row r="30610" spans="15:15" x14ac:dyDescent="0.3">
      <c r="O30610" s="5"/>
    </row>
    <row r="30611" spans="15:15" x14ac:dyDescent="0.3">
      <c r="O30611" s="5"/>
    </row>
    <row r="30612" spans="15:15" x14ac:dyDescent="0.3">
      <c r="O30612" s="5"/>
    </row>
    <row r="30613" spans="15:15" x14ac:dyDescent="0.3">
      <c r="O30613" s="5"/>
    </row>
    <row r="30614" spans="15:15" x14ac:dyDescent="0.3">
      <c r="O30614" s="5"/>
    </row>
    <row r="30615" spans="15:15" x14ac:dyDescent="0.3">
      <c r="O30615" s="5"/>
    </row>
    <row r="30616" spans="15:15" x14ac:dyDescent="0.3">
      <c r="O30616" s="5"/>
    </row>
    <row r="30617" spans="15:15" x14ac:dyDescent="0.3">
      <c r="O30617" s="5"/>
    </row>
    <row r="30618" spans="15:15" x14ac:dyDescent="0.3">
      <c r="O30618" s="5"/>
    </row>
    <row r="30619" spans="15:15" x14ac:dyDescent="0.3">
      <c r="O30619" s="5"/>
    </row>
    <row r="30620" spans="15:15" x14ac:dyDescent="0.3">
      <c r="O30620" s="5"/>
    </row>
    <row r="30621" spans="15:15" x14ac:dyDescent="0.3">
      <c r="O30621" s="5"/>
    </row>
    <row r="30622" spans="15:15" x14ac:dyDescent="0.3">
      <c r="O30622" s="5"/>
    </row>
    <row r="30623" spans="15:15" x14ac:dyDescent="0.3">
      <c r="O30623" s="5"/>
    </row>
    <row r="30624" spans="15:15" x14ac:dyDescent="0.3">
      <c r="O30624" s="5"/>
    </row>
    <row r="30625" spans="15:15" x14ac:dyDescent="0.3">
      <c r="O30625" s="5"/>
    </row>
    <row r="30626" spans="15:15" x14ac:dyDescent="0.3">
      <c r="O30626" s="5"/>
    </row>
    <row r="30627" spans="15:15" x14ac:dyDescent="0.3">
      <c r="O30627" s="5"/>
    </row>
    <row r="30628" spans="15:15" x14ac:dyDescent="0.3">
      <c r="O30628" s="5"/>
    </row>
    <row r="30629" spans="15:15" x14ac:dyDescent="0.3">
      <c r="O30629" s="5"/>
    </row>
    <row r="30630" spans="15:15" x14ac:dyDescent="0.3">
      <c r="O30630" s="5"/>
    </row>
    <row r="30631" spans="15:15" x14ac:dyDescent="0.3">
      <c r="O30631" s="5"/>
    </row>
    <row r="30632" spans="15:15" x14ac:dyDescent="0.3">
      <c r="O30632" s="5"/>
    </row>
    <row r="30633" spans="15:15" x14ac:dyDescent="0.3">
      <c r="O30633" s="5"/>
    </row>
    <row r="30634" spans="15:15" x14ac:dyDescent="0.3">
      <c r="O30634" s="5"/>
    </row>
    <row r="30635" spans="15:15" x14ac:dyDescent="0.3">
      <c r="O30635" s="5"/>
    </row>
    <row r="30636" spans="15:15" x14ac:dyDescent="0.3">
      <c r="O30636" s="5"/>
    </row>
    <row r="30637" spans="15:15" x14ac:dyDescent="0.3">
      <c r="O30637" s="5"/>
    </row>
    <row r="30638" spans="15:15" x14ac:dyDescent="0.3">
      <c r="O30638" s="5"/>
    </row>
    <row r="30639" spans="15:15" x14ac:dyDescent="0.3">
      <c r="O30639" s="5"/>
    </row>
    <row r="30640" spans="15:15" x14ac:dyDescent="0.3">
      <c r="O30640" s="5"/>
    </row>
    <row r="30641" spans="15:15" x14ac:dyDescent="0.3">
      <c r="O30641" s="5"/>
    </row>
    <row r="30642" spans="15:15" x14ac:dyDescent="0.3">
      <c r="O30642" s="5"/>
    </row>
    <row r="30643" spans="15:15" x14ac:dyDescent="0.3">
      <c r="O30643" s="5"/>
    </row>
    <row r="30644" spans="15:15" x14ac:dyDescent="0.3">
      <c r="O30644" s="5"/>
    </row>
    <row r="30645" spans="15:15" x14ac:dyDescent="0.3">
      <c r="O30645" s="5"/>
    </row>
    <row r="30646" spans="15:15" x14ac:dyDescent="0.3">
      <c r="O30646" s="5"/>
    </row>
    <row r="30647" spans="15:15" x14ac:dyDescent="0.3">
      <c r="O30647" s="5"/>
    </row>
    <row r="30648" spans="15:15" x14ac:dyDescent="0.3">
      <c r="O30648" s="5"/>
    </row>
    <row r="30649" spans="15:15" x14ac:dyDescent="0.3">
      <c r="O30649" s="5"/>
    </row>
    <row r="30650" spans="15:15" x14ac:dyDescent="0.3">
      <c r="O30650" s="5"/>
    </row>
    <row r="30651" spans="15:15" x14ac:dyDescent="0.3">
      <c r="O30651" s="5"/>
    </row>
    <row r="30652" spans="15:15" x14ac:dyDescent="0.3">
      <c r="O30652" s="5"/>
    </row>
    <row r="30653" spans="15:15" x14ac:dyDescent="0.3">
      <c r="O30653" s="5"/>
    </row>
    <row r="30654" spans="15:15" x14ac:dyDescent="0.3">
      <c r="O30654" s="5"/>
    </row>
    <row r="30655" spans="15:15" x14ac:dyDescent="0.3">
      <c r="O30655" s="5"/>
    </row>
    <row r="30656" spans="15:15" x14ac:dyDescent="0.3">
      <c r="O30656" s="5"/>
    </row>
    <row r="30657" spans="15:15" x14ac:dyDescent="0.3">
      <c r="O30657" s="5"/>
    </row>
    <row r="30658" spans="15:15" x14ac:dyDescent="0.3">
      <c r="O30658" s="5"/>
    </row>
    <row r="30659" spans="15:15" x14ac:dyDescent="0.3">
      <c r="O30659" s="5"/>
    </row>
    <row r="30660" spans="15:15" x14ac:dyDescent="0.3">
      <c r="O30660" s="5"/>
    </row>
    <row r="30661" spans="15:15" x14ac:dyDescent="0.3">
      <c r="O30661" s="5"/>
    </row>
    <row r="30662" spans="15:15" x14ac:dyDescent="0.3">
      <c r="O30662" s="5"/>
    </row>
    <row r="30663" spans="15:15" x14ac:dyDescent="0.3">
      <c r="O30663" s="5"/>
    </row>
    <row r="30664" spans="15:15" x14ac:dyDescent="0.3">
      <c r="O30664" s="5"/>
    </row>
    <row r="30665" spans="15:15" x14ac:dyDescent="0.3">
      <c r="O30665" s="5"/>
    </row>
    <row r="30666" spans="15:15" x14ac:dyDescent="0.3">
      <c r="O30666" s="5"/>
    </row>
    <row r="30667" spans="15:15" x14ac:dyDescent="0.3">
      <c r="O30667" s="5"/>
    </row>
    <row r="30668" spans="15:15" x14ac:dyDescent="0.3">
      <c r="O30668" s="5"/>
    </row>
    <row r="30669" spans="15:15" x14ac:dyDescent="0.3">
      <c r="O30669" s="5"/>
    </row>
    <row r="30670" spans="15:15" x14ac:dyDescent="0.3">
      <c r="O30670" s="5"/>
    </row>
    <row r="30671" spans="15:15" x14ac:dyDescent="0.3">
      <c r="O30671" s="5"/>
    </row>
    <row r="30672" spans="15:15" x14ac:dyDescent="0.3">
      <c r="O30672" s="5"/>
    </row>
    <row r="30673" spans="15:15" x14ac:dyDescent="0.3">
      <c r="O30673" s="5"/>
    </row>
    <row r="30674" spans="15:15" x14ac:dyDescent="0.3">
      <c r="O30674" s="5"/>
    </row>
    <row r="30675" spans="15:15" x14ac:dyDescent="0.3">
      <c r="O30675" s="5"/>
    </row>
    <row r="30676" spans="15:15" x14ac:dyDescent="0.3">
      <c r="O30676" s="5"/>
    </row>
    <row r="30677" spans="15:15" x14ac:dyDescent="0.3">
      <c r="O30677" s="5"/>
    </row>
    <row r="30678" spans="15:15" x14ac:dyDescent="0.3">
      <c r="O30678" s="5"/>
    </row>
    <row r="30679" spans="15:15" x14ac:dyDescent="0.3">
      <c r="O30679" s="5"/>
    </row>
    <row r="30680" spans="15:15" x14ac:dyDescent="0.3">
      <c r="O30680" s="5"/>
    </row>
    <row r="30681" spans="15:15" x14ac:dyDescent="0.3">
      <c r="O30681" s="5"/>
    </row>
    <row r="30682" spans="15:15" x14ac:dyDescent="0.3">
      <c r="O30682" s="5"/>
    </row>
    <row r="30683" spans="15:15" x14ac:dyDescent="0.3">
      <c r="O30683" s="5"/>
    </row>
    <row r="30684" spans="15:15" x14ac:dyDescent="0.3">
      <c r="O30684" s="5"/>
    </row>
    <row r="30685" spans="15:15" x14ac:dyDescent="0.3">
      <c r="O30685" s="5"/>
    </row>
    <row r="30686" spans="15:15" x14ac:dyDescent="0.3">
      <c r="O30686" s="5"/>
    </row>
    <row r="30687" spans="15:15" x14ac:dyDescent="0.3">
      <c r="O30687" s="5"/>
    </row>
    <row r="30688" spans="15:15" x14ac:dyDescent="0.3">
      <c r="O30688" s="5"/>
    </row>
    <row r="30689" spans="15:15" x14ac:dyDescent="0.3">
      <c r="O30689" s="5"/>
    </row>
    <row r="30690" spans="15:15" x14ac:dyDescent="0.3">
      <c r="O30690" s="5"/>
    </row>
    <row r="30691" spans="15:15" x14ac:dyDescent="0.3">
      <c r="O30691" s="5"/>
    </row>
    <row r="30692" spans="15:15" x14ac:dyDescent="0.3">
      <c r="O30692" s="5"/>
    </row>
    <row r="30693" spans="15:15" x14ac:dyDescent="0.3">
      <c r="O30693" s="5"/>
    </row>
    <row r="30694" spans="15:15" x14ac:dyDescent="0.3">
      <c r="O30694" s="5"/>
    </row>
    <row r="30695" spans="15:15" x14ac:dyDescent="0.3">
      <c r="O30695" s="5"/>
    </row>
    <row r="30696" spans="15:15" x14ac:dyDescent="0.3">
      <c r="O30696" s="5"/>
    </row>
    <row r="30697" spans="15:15" x14ac:dyDescent="0.3">
      <c r="O30697" s="5"/>
    </row>
    <row r="30698" spans="15:15" x14ac:dyDescent="0.3">
      <c r="O30698" s="5"/>
    </row>
    <row r="30699" spans="15:15" x14ac:dyDescent="0.3">
      <c r="O30699" s="5"/>
    </row>
    <row r="30700" spans="15:15" x14ac:dyDescent="0.3">
      <c r="O30700" s="5"/>
    </row>
    <row r="30701" spans="15:15" x14ac:dyDescent="0.3">
      <c r="O30701" s="5"/>
    </row>
    <row r="30702" spans="15:15" x14ac:dyDescent="0.3">
      <c r="O30702" s="5"/>
    </row>
    <row r="30703" spans="15:15" x14ac:dyDescent="0.3">
      <c r="O30703" s="5"/>
    </row>
    <row r="30704" spans="15:15" x14ac:dyDescent="0.3">
      <c r="O30704" s="5"/>
    </row>
    <row r="30705" spans="15:15" x14ac:dyDescent="0.3">
      <c r="O30705" s="5"/>
    </row>
    <row r="30706" spans="15:15" x14ac:dyDescent="0.3">
      <c r="O30706" s="5"/>
    </row>
    <row r="30707" spans="15:15" x14ac:dyDescent="0.3">
      <c r="O30707" s="5"/>
    </row>
    <row r="30708" spans="15:15" x14ac:dyDescent="0.3">
      <c r="O30708" s="5"/>
    </row>
    <row r="30709" spans="15:15" x14ac:dyDescent="0.3">
      <c r="O30709" s="5"/>
    </row>
    <row r="30710" spans="15:15" x14ac:dyDescent="0.3">
      <c r="O30710" s="5"/>
    </row>
    <row r="30711" spans="15:15" x14ac:dyDescent="0.3">
      <c r="O30711" s="5"/>
    </row>
    <row r="30712" spans="15:15" x14ac:dyDescent="0.3">
      <c r="O30712" s="5"/>
    </row>
    <row r="30713" spans="15:15" x14ac:dyDescent="0.3">
      <c r="O30713" s="5"/>
    </row>
    <row r="30714" spans="15:15" x14ac:dyDescent="0.3">
      <c r="O30714" s="5"/>
    </row>
    <row r="30715" spans="15:15" x14ac:dyDescent="0.3">
      <c r="O30715" s="5"/>
    </row>
    <row r="30716" spans="15:15" x14ac:dyDescent="0.3">
      <c r="O30716" s="5"/>
    </row>
    <row r="30717" spans="15:15" x14ac:dyDescent="0.3">
      <c r="O30717" s="5"/>
    </row>
    <row r="30718" spans="15:15" x14ac:dyDescent="0.3">
      <c r="O30718" s="5"/>
    </row>
    <row r="30719" spans="15:15" x14ac:dyDescent="0.3">
      <c r="O30719" s="5"/>
    </row>
    <row r="30720" spans="15:15" x14ac:dyDescent="0.3">
      <c r="O30720" s="5"/>
    </row>
    <row r="30721" spans="15:15" x14ac:dyDescent="0.3">
      <c r="O30721" s="5"/>
    </row>
    <row r="30722" spans="15:15" x14ac:dyDescent="0.3">
      <c r="O30722" s="5"/>
    </row>
    <row r="30723" spans="15:15" x14ac:dyDescent="0.3">
      <c r="O30723" s="5"/>
    </row>
    <row r="30724" spans="15:15" x14ac:dyDescent="0.3">
      <c r="O30724" s="5"/>
    </row>
    <row r="30725" spans="15:15" x14ac:dyDescent="0.3">
      <c r="O30725" s="5"/>
    </row>
    <row r="30726" spans="15:15" x14ac:dyDescent="0.3">
      <c r="O30726" s="5"/>
    </row>
    <row r="30727" spans="15:15" x14ac:dyDescent="0.3">
      <c r="O30727" s="5"/>
    </row>
    <row r="30728" spans="15:15" x14ac:dyDescent="0.3">
      <c r="O30728" s="5"/>
    </row>
    <row r="30729" spans="15:15" x14ac:dyDescent="0.3">
      <c r="O30729" s="5"/>
    </row>
    <row r="30730" spans="15:15" x14ac:dyDescent="0.3">
      <c r="O30730" s="5"/>
    </row>
    <row r="30731" spans="15:15" x14ac:dyDescent="0.3">
      <c r="O30731" s="5"/>
    </row>
    <row r="30732" spans="15:15" x14ac:dyDescent="0.3">
      <c r="O30732" s="5"/>
    </row>
    <row r="30733" spans="15:15" x14ac:dyDescent="0.3">
      <c r="O30733" s="5"/>
    </row>
    <row r="30734" spans="15:15" x14ac:dyDescent="0.3">
      <c r="O30734" s="5"/>
    </row>
    <row r="30735" spans="15:15" x14ac:dyDescent="0.3">
      <c r="O30735" s="5"/>
    </row>
    <row r="30736" spans="15:15" x14ac:dyDescent="0.3">
      <c r="O30736" s="5"/>
    </row>
    <row r="30737" spans="15:15" x14ac:dyDescent="0.3">
      <c r="O30737" s="5"/>
    </row>
    <row r="30738" spans="15:15" x14ac:dyDescent="0.3">
      <c r="O30738" s="5"/>
    </row>
    <row r="30739" spans="15:15" x14ac:dyDescent="0.3">
      <c r="O30739" s="5"/>
    </row>
    <row r="30740" spans="15:15" x14ac:dyDescent="0.3">
      <c r="O30740" s="5"/>
    </row>
    <row r="30741" spans="15:15" x14ac:dyDescent="0.3">
      <c r="O30741" s="5"/>
    </row>
    <row r="30742" spans="15:15" x14ac:dyDescent="0.3">
      <c r="O30742" s="5"/>
    </row>
    <row r="30743" spans="15:15" x14ac:dyDescent="0.3">
      <c r="O30743" s="5"/>
    </row>
    <row r="30744" spans="15:15" x14ac:dyDescent="0.3">
      <c r="O30744" s="5"/>
    </row>
    <row r="30745" spans="15:15" x14ac:dyDescent="0.3">
      <c r="O30745" s="5"/>
    </row>
    <row r="30746" spans="15:15" x14ac:dyDescent="0.3">
      <c r="O30746" s="5"/>
    </row>
    <row r="30747" spans="15:15" x14ac:dyDescent="0.3">
      <c r="O30747" s="5"/>
    </row>
    <row r="30748" spans="15:15" x14ac:dyDescent="0.3">
      <c r="O30748" s="5"/>
    </row>
    <row r="30749" spans="15:15" x14ac:dyDescent="0.3">
      <c r="O30749" s="5"/>
    </row>
    <row r="30750" spans="15:15" x14ac:dyDescent="0.3">
      <c r="O30750" s="5"/>
    </row>
    <row r="30751" spans="15:15" x14ac:dyDescent="0.3">
      <c r="O30751" s="5"/>
    </row>
    <row r="30752" spans="15:15" x14ac:dyDescent="0.3">
      <c r="O30752" s="5"/>
    </row>
    <row r="30753" spans="15:15" x14ac:dyDescent="0.3">
      <c r="O30753" s="5"/>
    </row>
    <row r="30754" spans="15:15" x14ac:dyDescent="0.3">
      <c r="O30754" s="5"/>
    </row>
    <row r="30755" spans="15:15" x14ac:dyDescent="0.3">
      <c r="O30755" s="5"/>
    </row>
    <row r="30756" spans="15:15" x14ac:dyDescent="0.3">
      <c r="O30756" s="5"/>
    </row>
    <row r="30757" spans="15:15" x14ac:dyDescent="0.3">
      <c r="O30757" s="5"/>
    </row>
    <row r="30758" spans="15:15" x14ac:dyDescent="0.3">
      <c r="O30758" s="5"/>
    </row>
    <row r="30759" spans="15:15" x14ac:dyDescent="0.3">
      <c r="O30759" s="5"/>
    </row>
    <row r="30760" spans="15:15" x14ac:dyDescent="0.3">
      <c r="O30760" s="5"/>
    </row>
    <row r="30761" spans="15:15" x14ac:dyDescent="0.3">
      <c r="O30761" s="5"/>
    </row>
    <row r="30762" spans="15:15" x14ac:dyDescent="0.3">
      <c r="O30762" s="5"/>
    </row>
    <row r="30763" spans="15:15" x14ac:dyDescent="0.3">
      <c r="O30763" s="5"/>
    </row>
    <row r="30764" spans="15:15" x14ac:dyDescent="0.3">
      <c r="O30764" s="5"/>
    </row>
    <row r="30765" spans="15:15" x14ac:dyDescent="0.3">
      <c r="O30765" s="5"/>
    </row>
    <row r="30766" spans="15:15" x14ac:dyDescent="0.3">
      <c r="O30766" s="5"/>
    </row>
    <row r="30767" spans="15:15" x14ac:dyDescent="0.3">
      <c r="O30767" s="5"/>
    </row>
    <row r="30768" spans="15:15" x14ac:dyDescent="0.3">
      <c r="O30768" s="5"/>
    </row>
    <row r="30769" spans="15:15" x14ac:dyDescent="0.3">
      <c r="O30769" s="5"/>
    </row>
    <row r="30770" spans="15:15" x14ac:dyDescent="0.3">
      <c r="O30770" s="5"/>
    </row>
    <row r="30771" spans="15:15" x14ac:dyDescent="0.3">
      <c r="O30771" s="5"/>
    </row>
    <row r="30772" spans="15:15" x14ac:dyDescent="0.3">
      <c r="O30772" s="5"/>
    </row>
    <row r="30773" spans="15:15" x14ac:dyDescent="0.3">
      <c r="O30773" s="5"/>
    </row>
    <row r="30774" spans="15:15" x14ac:dyDescent="0.3">
      <c r="O30774" s="5"/>
    </row>
    <row r="30775" spans="15:15" x14ac:dyDescent="0.3">
      <c r="O30775" s="5"/>
    </row>
    <row r="30776" spans="15:15" x14ac:dyDescent="0.3">
      <c r="O30776" s="5"/>
    </row>
    <row r="30777" spans="15:15" x14ac:dyDescent="0.3">
      <c r="O30777" s="5"/>
    </row>
    <row r="30778" spans="15:15" x14ac:dyDescent="0.3">
      <c r="O30778" s="5"/>
    </row>
    <row r="30779" spans="15:15" x14ac:dyDescent="0.3">
      <c r="O30779" s="5"/>
    </row>
    <row r="30780" spans="15:15" x14ac:dyDescent="0.3">
      <c r="O30780" s="5"/>
    </row>
    <row r="30781" spans="15:15" x14ac:dyDescent="0.3">
      <c r="O30781" s="5"/>
    </row>
    <row r="30782" spans="15:15" x14ac:dyDescent="0.3">
      <c r="O30782" s="5"/>
    </row>
    <row r="30783" spans="15:15" x14ac:dyDescent="0.3">
      <c r="O30783" s="5"/>
    </row>
    <row r="30784" spans="15:15" x14ac:dyDescent="0.3">
      <c r="O30784" s="5"/>
    </row>
    <row r="30785" spans="15:15" x14ac:dyDescent="0.3">
      <c r="O30785" s="5"/>
    </row>
    <row r="30786" spans="15:15" x14ac:dyDescent="0.3">
      <c r="O30786" s="5"/>
    </row>
    <row r="30787" spans="15:15" x14ac:dyDescent="0.3">
      <c r="O30787" s="5"/>
    </row>
    <row r="30788" spans="15:15" x14ac:dyDescent="0.3">
      <c r="O30788" s="5"/>
    </row>
    <row r="30789" spans="15:15" x14ac:dyDescent="0.3">
      <c r="O30789" s="5"/>
    </row>
    <row r="30790" spans="15:15" x14ac:dyDescent="0.3">
      <c r="O30790" s="5"/>
    </row>
    <row r="30791" spans="15:15" x14ac:dyDescent="0.3">
      <c r="O30791" s="5"/>
    </row>
    <row r="30792" spans="15:15" x14ac:dyDescent="0.3">
      <c r="O30792" s="5"/>
    </row>
    <row r="30793" spans="15:15" x14ac:dyDescent="0.3">
      <c r="O30793" s="5"/>
    </row>
    <row r="30794" spans="15:15" x14ac:dyDescent="0.3">
      <c r="O30794" s="5"/>
    </row>
    <row r="30795" spans="15:15" x14ac:dyDescent="0.3">
      <c r="O30795" s="5"/>
    </row>
    <row r="30796" spans="15:15" x14ac:dyDescent="0.3">
      <c r="O30796" s="5"/>
    </row>
    <row r="30797" spans="15:15" x14ac:dyDescent="0.3">
      <c r="O30797" s="5"/>
    </row>
    <row r="30798" spans="15:15" x14ac:dyDescent="0.3">
      <c r="O30798" s="5"/>
    </row>
    <row r="30799" spans="15:15" x14ac:dyDescent="0.3">
      <c r="O30799" s="5"/>
    </row>
    <row r="30800" spans="15:15" x14ac:dyDescent="0.3">
      <c r="O30800" s="5"/>
    </row>
    <row r="30801" spans="15:15" x14ac:dyDescent="0.3">
      <c r="O30801" s="5"/>
    </row>
    <row r="30802" spans="15:15" x14ac:dyDescent="0.3">
      <c r="O30802" s="5"/>
    </row>
    <row r="30803" spans="15:15" x14ac:dyDescent="0.3">
      <c r="O30803" s="5"/>
    </row>
    <row r="30804" spans="15:15" x14ac:dyDescent="0.3">
      <c r="O30804" s="5"/>
    </row>
    <row r="30805" spans="15:15" x14ac:dyDescent="0.3">
      <c r="O30805" s="5"/>
    </row>
    <row r="30806" spans="15:15" x14ac:dyDescent="0.3">
      <c r="O30806" s="5"/>
    </row>
    <row r="30807" spans="15:15" x14ac:dyDescent="0.3">
      <c r="O30807" s="5"/>
    </row>
    <row r="30808" spans="15:15" x14ac:dyDescent="0.3">
      <c r="O30808" s="5"/>
    </row>
    <row r="30809" spans="15:15" x14ac:dyDescent="0.3">
      <c r="O30809" s="5"/>
    </row>
    <row r="30810" spans="15:15" x14ac:dyDescent="0.3">
      <c r="O30810" s="5"/>
    </row>
    <row r="30811" spans="15:15" x14ac:dyDescent="0.3">
      <c r="O30811" s="5"/>
    </row>
    <row r="30812" spans="15:15" x14ac:dyDescent="0.3">
      <c r="O30812" s="5"/>
    </row>
    <row r="30813" spans="15:15" x14ac:dyDescent="0.3">
      <c r="O30813" s="5"/>
    </row>
    <row r="30814" spans="15:15" x14ac:dyDescent="0.3">
      <c r="O30814" s="5"/>
    </row>
    <row r="30815" spans="15:15" x14ac:dyDescent="0.3">
      <c r="O30815" s="5"/>
    </row>
    <row r="30816" spans="15:15" x14ac:dyDescent="0.3">
      <c r="O30816" s="5"/>
    </row>
    <row r="30817" spans="15:15" x14ac:dyDescent="0.3">
      <c r="O30817" s="5"/>
    </row>
    <row r="30818" spans="15:15" x14ac:dyDescent="0.3">
      <c r="O30818" s="5"/>
    </row>
    <row r="30819" spans="15:15" x14ac:dyDescent="0.3">
      <c r="O30819" s="5"/>
    </row>
    <row r="30820" spans="15:15" x14ac:dyDescent="0.3">
      <c r="O30820" s="5"/>
    </row>
    <row r="30821" spans="15:15" x14ac:dyDescent="0.3">
      <c r="O30821" s="5"/>
    </row>
    <row r="30822" spans="15:15" x14ac:dyDescent="0.3">
      <c r="O30822" s="5"/>
    </row>
    <row r="30823" spans="15:15" x14ac:dyDescent="0.3">
      <c r="O30823" s="5"/>
    </row>
    <row r="30824" spans="15:15" x14ac:dyDescent="0.3">
      <c r="O30824" s="5"/>
    </row>
    <row r="30825" spans="15:15" x14ac:dyDescent="0.3">
      <c r="O30825" s="5"/>
    </row>
    <row r="30826" spans="15:15" x14ac:dyDescent="0.3">
      <c r="O30826" s="5"/>
    </row>
    <row r="30827" spans="15:15" x14ac:dyDescent="0.3">
      <c r="O30827" s="5"/>
    </row>
    <row r="30828" spans="15:15" x14ac:dyDescent="0.3">
      <c r="O30828" s="5"/>
    </row>
    <row r="30829" spans="15:15" x14ac:dyDescent="0.3">
      <c r="O30829" s="5"/>
    </row>
    <row r="30830" spans="15:15" x14ac:dyDescent="0.3">
      <c r="O30830" s="5"/>
    </row>
    <row r="30831" spans="15:15" x14ac:dyDescent="0.3">
      <c r="O30831" s="5"/>
    </row>
    <row r="30832" spans="15:15" x14ac:dyDescent="0.3">
      <c r="O30832" s="5"/>
    </row>
    <row r="30833" spans="15:15" x14ac:dyDescent="0.3">
      <c r="O30833" s="5"/>
    </row>
    <row r="30834" spans="15:15" x14ac:dyDescent="0.3">
      <c r="O30834" s="5"/>
    </row>
    <row r="30835" spans="15:15" x14ac:dyDescent="0.3">
      <c r="O30835" s="5"/>
    </row>
    <row r="30836" spans="15:15" x14ac:dyDescent="0.3">
      <c r="O30836" s="5"/>
    </row>
    <row r="30837" spans="15:15" x14ac:dyDescent="0.3">
      <c r="O30837" s="5"/>
    </row>
    <row r="30838" spans="15:15" x14ac:dyDescent="0.3">
      <c r="O30838" s="5"/>
    </row>
    <row r="30839" spans="15:15" x14ac:dyDescent="0.3">
      <c r="O30839" s="5"/>
    </row>
    <row r="30840" spans="15:15" x14ac:dyDescent="0.3">
      <c r="O30840" s="5"/>
    </row>
    <row r="30841" spans="15:15" x14ac:dyDescent="0.3">
      <c r="O30841" s="5"/>
    </row>
    <row r="30842" spans="15:15" x14ac:dyDescent="0.3">
      <c r="O30842" s="5"/>
    </row>
    <row r="30843" spans="15:15" x14ac:dyDescent="0.3">
      <c r="O30843" s="5"/>
    </row>
    <row r="30844" spans="15:15" x14ac:dyDescent="0.3">
      <c r="O30844" s="5"/>
    </row>
    <row r="30845" spans="15:15" x14ac:dyDescent="0.3">
      <c r="O30845" s="5"/>
    </row>
    <row r="30846" spans="15:15" x14ac:dyDescent="0.3">
      <c r="O30846" s="5"/>
    </row>
    <row r="30847" spans="15:15" x14ac:dyDescent="0.3">
      <c r="O30847" s="5"/>
    </row>
    <row r="30848" spans="15:15" x14ac:dyDescent="0.3">
      <c r="O30848" s="5"/>
    </row>
    <row r="30849" spans="15:15" x14ac:dyDescent="0.3">
      <c r="O30849" s="5"/>
    </row>
    <row r="30850" spans="15:15" x14ac:dyDescent="0.3">
      <c r="O30850" s="5"/>
    </row>
    <row r="30851" spans="15:15" x14ac:dyDescent="0.3">
      <c r="O30851" s="5"/>
    </row>
    <row r="30852" spans="15:15" x14ac:dyDescent="0.3">
      <c r="O30852" s="5"/>
    </row>
    <row r="30853" spans="15:15" x14ac:dyDescent="0.3">
      <c r="O30853" s="5"/>
    </row>
    <row r="30854" spans="15:15" x14ac:dyDescent="0.3">
      <c r="O30854" s="5"/>
    </row>
    <row r="30855" spans="15:15" x14ac:dyDescent="0.3">
      <c r="O30855" s="5"/>
    </row>
    <row r="30856" spans="15:15" x14ac:dyDescent="0.3">
      <c r="O30856" s="5"/>
    </row>
    <row r="30857" spans="15:15" x14ac:dyDescent="0.3">
      <c r="O30857" s="5"/>
    </row>
    <row r="30858" spans="15:15" x14ac:dyDescent="0.3">
      <c r="O30858" s="5"/>
    </row>
    <row r="30859" spans="15:15" x14ac:dyDescent="0.3">
      <c r="O30859" s="5"/>
    </row>
    <row r="30860" spans="15:15" x14ac:dyDescent="0.3">
      <c r="O30860" s="5"/>
    </row>
    <row r="30861" spans="15:15" x14ac:dyDescent="0.3">
      <c r="O30861" s="5"/>
    </row>
    <row r="30862" spans="15:15" x14ac:dyDescent="0.3">
      <c r="O30862" s="5"/>
    </row>
    <row r="30863" spans="15:15" x14ac:dyDescent="0.3">
      <c r="O30863" s="5"/>
    </row>
    <row r="30864" spans="15:15" x14ac:dyDescent="0.3">
      <c r="O30864" s="5"/>
    </row>
    <row r="30865" spans="15:15" x14ac:dyDescent="0.3">
      <c r="O30865" s="5"/>
    </row>
    <row r="30866" spans="15:15" x14ac:dyDescent="0.3">
      <c r="O30866" s="5"/>
    </row>
    <row r="30867" spans="15:15" x14ac:dyDescent="0.3">
      <c r="O30867" s="5"/>
    </row>
    <row r="30868" spans="15:15" x14ac:dyDescent="0.3">
      <c r="O30868" s="5"/>
    </row>
    <row r="30869" spans="15:15" x14ac:dyDescent="0.3">
      <c r="O30869" s="5"/>
    </row>
    <row r="30870" spans="15:15" x14ac:dyDescent="0.3">
      <c r="O30870" s="5"/>
    </row>
    <row r="30871" spans="15:15" x14ac:dyDescent="0.3">
      <c r="O30871" s="5"/>
    </row>
    <row r="30872" spans="15:15" x14ac:dyDescent="0.3">
      <c r="O30872" s="5"/>
    </row>
    <row r="30873" spans="15:15" x14ac:dyDescent="0.3">
      <c r="O30873" s="5"/>
    </row>
    <row r="30874" spans="15:15" x14ac:dyDescent="0.3">
      <c r="O30874" s="5"/>
    </row>
    <row r="30875" spans="15:15" x14ac:dyDescent="0.3">
      <c r="O30875" s="5"/>
    </row>
    <row r="30876" spans="15:15" x14ac:dyDescent="0.3">
      <c r="O30876" s="5"/>
    </row>
    <row r="30877" spans="15:15" x14ac:dyDescent="0.3">
      <c r="O30877" s="5"/>
    </row>
    <row r="30878" spans="15:15" x14ac:dyDescent="0.3">
      <c r="O30878" s="5"/>
    </row>
    <row r="30879" spans="15:15" x14ac:dyDescent="0.3">
      <c r="O30879" s="5"/>
    </row>
    <row r="30880" spans="15:15" x14ac:dyDescent="0.3">
      <c r="O30880" s="5"/>
    </row>
    <row r="30881" spans="15:15" x14ac:dyDescent="0.3">
      <c r="O30881" s="5"/>
    </row>
    <row r="30882" spans="15:15" x14ac:dyDescent="0.3">
      <c r="O30882" s="5"/>
    </row>
    <row r="30883" spans="15:15" x14ac:dyDescent="0.3">
      <c r="O30883" s="5"/>
    </row>
    <row r="30884" spans="15:15" x14ac:dyDescent="0.3">
      <c r="O30884" s="5"/>
    </row>
    <row r="30885" spans="15:15" x14ac:dyDescent="0.3">
      <c r="O30885" s="5"/>
    </row>
    <row r="30886" spans="15:15" x14ac:dyDescent="0.3">
      <c r="O30886" s="5"/>
    </row>
    <row r="30887" spans="15:15" x14ac:dyDescent="0.3">
      <c r="O30887" s="5"/>
    </row>
    <row r="30888" spans="15:15" x14ac:dyDescent="0.3">
      <c r="O30888" s="5"/>
    </row>
    <row r="30889" spans="15:15" x14ac:dyDescent="0.3">
      <c r="O30889" s="5"/>
    </row>
    <row r="30890" spans="15:15" x14ac:dyDescent="0.3">
      <c r="O30890" s="5"/>
    </row>
    <row r="30891" spans="15:15" x14ac:dyDescent="0.3">
      <c r="O30891" s="5"/>
    </row>
    <row r="30892" spans="15:15" x14ac:dyDescent="0.3">
      <c r="O30892" s="5"/>
    </row>
    <row r="30893" spans="15:15" x14ac:dyDescent="0.3">
      <c r="O30893" s="5"/>
    </row>
    <row r="30894" spans="15:15" x14ac:dyDescent="0.3">
      <c r="O30894" s="5"/>
    </row>
    <row r="30895" spans="15:15" x14ac:dyDescent="0.3">
      <c r="O30895" s="5"/>
    </row>
    <row r="30896" spans="15:15" x14ac:dyDescent="0.3">
      <c r="O30896" s="5"/>
    </row>
    <row r="30897" spans="15:15" x14ac:dyDescent="0.3">
      <c r="O30897" s="5"/>
    </row>
    <row r="30898" spans="15:15" x14ac:dyDescent="0.3">
      <c r="O30898" s="5"/>
    </row>
    <row r="30899" spans="15:15" x14ac:dyDescent="0.3">
      <c r="O30899" s="5"/>
    </row>
    <row r="30900" spans="15:15" x14ac:dyDescent="0.3">
      <c r="O30900" s="5"/>
    </row>
    <row r="30901" spans="15:15" x14ac:dyDescent="0.3">
      <c r="O30901" s="5"/>
    </row>
    <row r="30902" spans="15:15" x14ac:dyDescent="0.3">
      <c r="O30902" s="5"/>
    </row>
    <row r="30903" spans="15:15" x14ac:dyDescent="0.3">
      <c r="O30903" s="5"/>
    </row>
    <row r="30904" spans="15:15" x14ac:dyDescent="0.3">
      <c r="O30904" s="5"/>
    </row>
    <row r="30905" spans="15:15" x14ac:dyDescent="0.3">
      <c r="O30905" s="5"/>
    </row>
    <row r="30906" spans="15:15" x14ac:dyDescent="0.3">
      <c r="O30906" s="5"/>
    </row>
    <row r="30907" spans="15:15" x14ac:dyDescent="0.3">
      <c r="O30907" s="5"/>
    </row>
    <row r="30908" spans="15:15" x14ac:dyDescent="0.3">
      <c r="O30908" s="5"/>
    </row>
    <row r="30909" spans="15:15" x14ac:dyDescent="0.3">
      <c r="O30909" s="5"/>
    </row>
    <row r="30910" spans="15:15" x14ac:dyDescent="0.3">
      <c r="O30910" s="5"/>
    </row>
    <row r="30911" spans="15:15" x14ac:dyDescent="0.3">
      <c r="O30911" s="5"/>
    </row>
    <row r="30912" spans="15:15" x14ac:dyDescent="0.3">
      <c r="O30912" s="5"/>
    </row>
    <row r="30913" spans="15:15" x14ac:dyDescent="0.3">
      <c r="O30913" s="5"/>
    </row>
    <row r="30914" spans="15:15" x14ac:dyDescent="0.3">
      <c r="O30914" s="5"/>
    </row>
    <row r="30915" spans="15:15" x14ac:dyDescent="0.3">
      <c r="O30915" s="5"/>
    </row>
    <row r="30916" spans="15:15" x14ac:dyDescent="0.3">
      <c r="O30916" s="5"/>
    </row>
    <row r="30917" spans="15:15" x14ac:dyDescent="0.3">
      <c r="O30917" s="5"/>
    </row>
    <row r="30918" spans="15:15" x14ac:dyDescent="0.3">
      <c r="O30918" s="5"/>
    </row>
    <row r="30919" spans="15:15" x14ac:dyDescent="0.3">
      <c r="O30919" s="5"/>
    </row>
    <row r="30920" spans="15:15" x14ac:dyDescent="0.3">
      <c r="O30920" s="5"/>
    </row>
    <row r="30921" spans="15:15" x14ac:dyDescent="0.3">
      <c r="O30921" s="5"/>
    </row>
    <row r="30922" spans="15:15" x14ac:dyDescent="0.3">
      <c r="O30922" s="5"/>
    </row>
    <row r="30923" spans="15:15" x14ac:dyDescent="0.3">
      <c r="O30923" s="5"/>
    </row>
    <row r="30924" spans="15:15" x14ac:dyDescent="0.3">
      <c r="O30924" s="5"/>
    </row>
    <row r="30925" spans="15:15" x14ac:dyDescent="0.3">
      <c r="O30925" s="5"/>
    </row>
    <row r="30926" spans="15:15" x14ac:dyDescent="0.3">
      <c r="O30926" s="5"/>
    </row>
    <row r="30927" spans="15:15" x14ac:dyDescent="0.3">
      <c r="O30927" s="5"/>
    </row>
    <row r="30928" spans="15:15" x14ac:dyDescent="0.3">
      <c r="O30928" s="5"/>
    </row>
    <row r="30929" spans="15:15" x14ac:dyDescent="0.3">
      <c r="O30929" s="5"/>
    </row>
    <row r="30930" spans="15:15" x14ac:dyDescent="0.3">
      <c r="O30930" s="5"/>
    </row>
    <row r="30931" spans="15:15" x14ac:dyDescent="0.3">
      <c r="O30931" s="5"/>
    </row>
    <row r="30932" spans="15:15" x14ac:dyDescent="0.3">
      <c r="O30932" s="5"/>
    </row>
    <row r="30933" spans="15:15" x14ac:dyDescent="0.3">
      <c r="O30933" s="5"/>
    </row>
    <row r="30934" spans="15:15" x14ac:dyDescent="0.3">
      <c r="O30934" s="5"/>
    </row>
    <row r="30935" spans="15:15" x14ac:dyDescent="0.3">
      <c r="O30935" s="5"/>
    </row>
    <row r="30936" spans="15:15" x14ac:dyDescent="0.3">
      <c r="O30936" s="5"/>
    </row>
    <row r="30937" spans="15:15" x14ac:dyDescent="0.3">
      <c r="O30937" s="5"/>
    </row>
    <row r="30938" spans="15:15" x14ac:dyDescent="0.3">
      <c r="O30938" s="5"/>
    </row>
    <row r="30939" spans="15:15" x14ac:dyDescent="0.3">
      <c r="O30939" s="5"/>
    </row>
    <row r="30940" spans="15:15" x14ac:dyDescent="0.3">
      <c r="O30940" s="5"/>
    </row>
    <row r="30941" spans="15:15" x14ac:dyDescent="0.3">
      <c r="O30941" s="5"/>
    </row>
    <row r="30942" spans="15:15" x14ac:dyDescent="0.3">
      <c r="O30942" s="5"/>
    </row>
    <row r="30943" spans="15:15" x14ac:dyDescent="0.3">
      <c r="O30943" s="5"/>
    </row>
    <row r="30944" spans="15:15" x14ac:dyDescent="0.3">
      <c r="O30944" s="5"/>
    </row>
    <row r="30945" spans="15:15" x14ac:dyDescent="0.3">
      <c r="O30945" s="5"/>
    </row>
    <row r="30946" spans="15:15" x14ac:dyDescent="0.3">
      <c r="O30946" s="5"/>
    </row>
    <row r="30947" spans="15:15" x14ac:dyDescent="0.3">
      <c r="O30947" s="5"/>
    </row>
    <row r="30948" spans="15:15" x14ac:dyDescent="0.3">
      <c r="O30948" s="5"/>
    </row>
    <row r="30949" spans="15:15" x14ac:dyDescent="0.3">
      <c r="O30949" s="5"/>
    </row>
    <row r="30950" spans="15:15" x14ac:dyDescent="0.3">
      <c r="O30950" s="5"/>
    </row>
    <row r="30951" spans="15:15" x14ac:dyDescent="0.3">
      <c r="O30951" s="5"/>
    </row>
    <row r="30952" spans="15:15" x14ac:dyDescent="0.3">
      <c r="O30952" s="5"/>
    </row>
    <row r="30953" spans="15:15" x14ac:dyDescent="0.3">
      <c r="O30953" s="5"/>
    </row>
    <row r="30954" spans="15:15" x14ac:dyDescent="0.3">
      <c r="O30954" s="5"/>
    </row>
    <row r="30955" spans="15:15" x14ac:dyDescent="0.3">
      <c r="O30955" s="5"/>
    </row>
    <row r="30956" spans="15:15" x14ac:dyDescent="0.3">
      <c r="O30956" s="5"/>
    </row>
    <row r="30957" spans="15:15" x14ac:dyDescent="0.3">
      <c r="O30957" s="5"/>
    </row>
    <row r="30958" spans="15:15" x14ac:dyDescent="0.3">
      <c r="O30958" s="5"/>
    </row>
    <row r="30959" spans="15:15" x14ac:dyDescent="0.3">
      <c r="O30959" s="5"/>
    </row>
    <row r="30960" spans="15:15" x14ac:dyDescent="0.3">
      <c r="O30960" s="5"/>
    </row>
    <row r="30961" spans="15:15" x14ac:dyDescent="0.3">
      <c r="O30961" s="5"/>
    </row>
    <row r="30962" spans="15:15" x14ac:dyDescent="0.3">
      <c r="O30962" s="5"/>
    </row>
    <row r="30963" spans="15:15" x14ac:dyDescent="0.3">
      <c r="O30963" s="5"/>
    </row>
    <row r="30964" spans="15:15" x14ac:dyDescent="0.3">
      <c r="O30964" s="5"/>
    </row>
    <row r="30965" spans="15:15" x14ac:dyDescent="0.3">
      <c r="O30965" s="5"/>
    </row>
    <row r="30966" spans="15:15" x14ac:dyDescent="0.3">
      <c r="O30966" s="5"/>
    </row>
    <row r="30967" spans="15:15" x14ac:dyDescent="0.3">
      <c r="O30967" s="5"/>
    </row>
    <row r="30968" spans="15:15" x14ac:dyDescent="0.3">
      <c r="O30968" s="5"/>
    </row>
    <row r="30969" spans="15:15" x14ac:dyDescent="0.3">
      <c r="O30969" s="5"/>
    </row>
    <row r="30970" spans="15:15" x14ac:dyDescent="0.3">
      <c r="O30970" s="5"/>
    </row>
    <row r="30971" spans="15:15" x14ac:dyDescent="0.3">
      <c r="O30971" s="5"/>
    </row>
    <row r="30972" spans="15:15" x14ac:dyDescent="0.3">
      <c r="O30972" s="5"/>
    </row>
    <row r="30973" spans="15:15" x14ac:dyDescent="0.3">
      <c r="O30973" s="5"/>
    </row>
    <row r="30974" spans="15:15" x14ac:dyDescent="0.3">
      <c r="O30974" s="5"/>
    </row>
    <row r="30975" spans="15:15" x14ac:dyDescent="0.3">
      <c r="O30975" s="5"/>
    </row>
    <row r="30976" spans="15:15" x14ac:dyDescent="0.3">
      <c r="O30976" s="5"/>
    </row>
    <row r="30977" spans="15:15" x14ac:dyDescent="0.3">
      <c r="O30977" s="5"/>
    </row>
    <row r="30978" spans="15:15" x14ac:dyDescent="0.3">
      <c r="O30978" s="5"/>
    </row>
    <row r="30979" spans="15:15" x14ac:dyDescent="0.3">
      <c r="O30979" s="5"/>
    </row>
    <row r="30980" spans="15:15" x14ac:dyDescent="0.3">
      <c r="O30980" s="5"/>
    </row>
    <row r="30981" spans="15:15" x14ac:dyDescent="0.3">
      <c r="O30981" s="5"/>
    </row>
    <row r="30982" spans="15:15" x14ac:dyDescent="0.3">
      <c r="O30982" s="5"/>
    </row>
    <row r="30983" spans="15:15" x14ac:dyDescent="0.3">
      <c r="O30983" s="5"/>
    </row>
    <row r="30984" spans="15:15" x14ac:dyDescent="0.3">
      <c r="O30984" s="5"/>
    </row>
    <row r="30985" spans="15:15" x14ac:dyDescent="0.3">
      <c r="O30985" s="5"/>
    </row>
    <row r="30986" spans="15:15" x14ac:dyDescent="0.3">
      <c r="O30986" s="5"/>
    </row>
    <row r="30987" spans="15:15" x14ac:dyDescent="0.3">
      <c r="O30987" s="5"/>
    </row>
    <row r="30988" spans="15:15" x14ac:dyDescent="0.3">
      <c r="O30988" s="5"/>
    </row>
    <row r="30989" spans="15:15" x14ac:dyDescent="0.3">
      <c r="O30989" s="5"/>
    </row>
    <row r="30990" spans="15:15" x14ac:dyDescent="0.3">
      <c r="O30990" s="5"/>
    </row>
    <row r="30991" spans="15:15" x14ac:dyDescent="0.3">
      <c r="O30991" s="5"/>
    </row>
    <row r="30992" spans="15:15" x14ac:dyDescent="0.3">
      <c r="O30992" s="5"/>
    </row>
    <row r="30993" spans="15:15" x14ac:dyDescent="0.3">
      <c r="O30993" s="5"/>
    </row>
    <row r="30994" spans="15:15" x14ac:dyDescent="0.3">
      <c r="O30994" s="5"/>
    </row>
    <row r="30995" spans="15:15" x14ac:dyDescent="0.3">
      <c r="O30995" s="5"/>
    </row>
    <row r="30996" spans="15:15" x14ac:dyDescent="0.3">
      <c r="O30996" s="5"/>
    </row>
    <row r="30997" spans="15:15" x14ac:dyDescent="0.3">
      <c r="O30997" s="5"/>
    </row>
    <row r="30998" spans="15:15" x14ac:dyDescent="0.3">
      <c r="O30998" s="5"/>
    </row>
    <row r="30999" spans="15:15" x14ac:dyDescent="0.3">
      <c r="O30999" s="5"/>
    </row>
    <row r="31000" spans="15:15" x14ac:dyDescent="0.3">
      <c r="O31000" s="5"/>
    </row>
    <row r="31001" spans="15:15" x14ac:dyDescent="0.3">
      <c r="O31001" s="5"/>
    </row>
    <row r="31002" spans="15:15" x14ac:dyDescent="0.3">
      <c r="O31002" s="5"/>
    </row>
    <row r="31003" spans="15:15" x14ac:dyDescent="0.3">
      <c r="O31003" s="5"/>
    </row>
    <row r="31004" spans="15:15" x14ac:dyDescent="0.3">
      <c r="O31004" s="5"/>
    </row>
    <row r="31005" spans="15:15" x14ac:dyDescent="0.3">
      <c r="O31005" s="5"/>
    </row>
    <row r="31006" spans="15:15" x14ac:dyDescent="0.3">
      <c r="O31006" s="5"/>
    </row>
    <row r="31007" spans="15:15" x14ac:dyDescent="0.3">
      <c r="O31007" s="5"/>
    </row>
    <row r="31008" spans="15:15" x14ac:dyDescent="0.3">
      <c r="O31008" s="5"/>
    </row>
    <row r="31009" spans="15:15" x14ac:dyDescent="0.3">
      <c r="O31009" s="5"/>
    </row>
    <row r="31010" spans="15:15" x14ac:dyDescent="0.3">
      <c r="O31010" s="5"/>
    </row>
    <row r="31011" spans="15:15" x14ac:dyDescent="0.3">
      <c r="O31011" s="5"/>
    </row>
    <row r="31012" spans="15:15" x14ac:dyDescent="0.3">
      <c r="O31012" s="5"/>
    </row>
    <row r="31013" spans="15:15" x14ac:dyDescent="0.3">
      <c r="O31013" s="5"/>
    </row>
    <row r="31014" spans="15:15" x14ac:dyDescent="0.3">
      <c r="O31014" s="5"/>
    </row>
    <row r="31015" spans="15:15" x14ac:dyDescent="0.3">
      <c r="O31015" s="5"/>
    </row>
    <row r="31016" spans="15:15" x14ac:dyDescent="0.3">
      <c r="O31016" s="5"/>
    </row>
    <row r="31017" spans="15:15" x14ac:dyDescent="0.3">
      <c r="O31017" s="5"/>
    </row>
    <row r="31018" spans="15:15" x14ac:dyDescent="0.3">
      <c r="O31018" s="5"/>
    </row>
    <row r="31019" spans="15:15" x14ac:dyDescent="0.3">
      <c r="O31019" s="5"/>
    </row>
    <row r="31020" spans="15:15" x14ac:dyDescent="0.3">
      <c r="O31020" s="5"/>
    </row>
    <row r="31021" spans="15:15" x14ac:dyDescent="0.3">
      <c r="O31021" s="5"/>
    </row>
    <row r="31022" spans="15:15" x14ac:dyDescent="0.3">
      <c r="O31022" s="5"/>
    </row>
    <row r="31023" spans="15:15" x14ac:dyDescent="0.3">
      <c r="O31023" s="5"/>
    </row>
    <row r="31024" spans="15:15" x14ac:dyDescent="0.3">
      <c r="O31024" s="5"/>
    </row>
    <row r="31025" spans="15:15" x14ac:dyDescent="0.3">
      <c r="O31025" s="5"/>
    </row>
    <row r="31026" spans="15:15" x14ac:dyDescent="0.3">
      <c r="O31026" s="5"/>
    </row>
    <row r="31027" spans="15:15" x14ac:dyDescent="0.3">
      <c r="O31027" s="5"/>
    </row>
    <row r="31028" spans="15:15" x14ac:dyDescent="0.3">
      <c r="O31028" s="5"/>
    </row>
    <row r="31029" spans="15:15" x14ac:dyDescent="0.3">
      <c r="O31029" s="5"/>
    </row>
    <row r="31030" spans="15:15" x14ac:dyDescent="0.3">
      <c r="O31030" s="5"/>
    </row>
    <row r="31031" spans="15:15" x14ac:dyDescent="0.3">
      <c r="O31031" s="5"/>
    </row>
    <row r="31032" spans="15:15" x14ac:dyDescent="0.3">
      <c r="O31032" s="5"/>
    </row>
    <row r="31033" spans="15:15" x14ac:dyDescent="0.3">
      <c r="O31033" s="5"/>
    </row>
    <row r="31034" spans="15:15" x14ac:dyDescent="0.3">
      <c r="O31034" s="5"/>
    </row>
    <row r="31035" spans="15:15" x14ac:dyDescent="0.3">
      <c r="O31035" s="5"/>
    </row>
    <row r="31036" spans="15:15" x14ac:dyDescent="0.3">
      <c r="O31036" s="5"/>
    </row>
    <row r="31037" spans="15:15" x14ac:dyDescent="0.3">
      <c r="O31037" s="5"/>
    </row>
    <row r="31038" spans="15:15" x14ac:dyDescent="0.3">
      <c r="O31038" s="5"/>
    </row>
    <row r="31039" spans="15:15" x14ac:dyDescent="0.3">
      <c r="O31039" s="5"/>
    </row>
    <row r="31040" spans="15:15" x14ac:dyDescent="0.3">
      <c r="O31040" s="5"/>
    </row>
    <row r="31041" spans="15:15" x14ac:dyDescent="0.3">
      <c r="O31041" s="5"/>
    </row>
    <row r="31042" spans="15:15" x14ac:dyDescent="0.3">
      <c r="O31042" s="5"/>
    </row>
    <row r="31043" spans="15:15" x14ac:dyDescent="0.3">
      <c r="O31043" s="5"/>
    </row>
    <row r="31044" spans="15:15" x14ac:dyDescent="0.3">
      <c r="O31044" s="5"/>
    </row>
    <row r="31045" spans="15:15" x14ac:dyDescent="0.3">
      <c r="O31045" s="5"/>
    </row>
    <row r="31046" spans="15:15" x14ac:dyDescent="0.3">
      <c r="O31046" s="5"/>
    </row>
    <row r="31047" spans="15:15" x14ac:dyDescent="0.3">
      <c r="O31047" s="5"/>
    </row>
    <row r="31048" spans="15:15" x14ac:dyDescent="0.3">
      <c r="O31048" s="5"/>
    </row>
    <row r="31049" spans="15:15" x14ac:dyDescent="0.3">
      <c r="O31049" s="5"/>
    </row>
    <row r="31050" spans="15:15" x14ac:dyDescent="0.3">
      <c r="O31050" s="5"/>
    </row>
    <row r="31051" spans="15:15" x14ac:dyDescent="0.3">
      <c r="O31051" s="5"/>
    </row>
    <row r="31052" spans="15:15" x14ac:dyDescent="0.3">
      <c r="O31052" s="5"/>
    </row>
    <row r="31053" spans="15:15" x14ac:dyDescent="0.3">
      <c r="O31053" s="5"/>
    </row>
    <row r="31054" spans="15:15" x14ac:dyDescent="0.3">
      <c r="O31054" s="5"/>
    </row>
    <row r="31055" spans="15:15" x14ac:dyDescent="0.3">
      <c r="O31055" s="5"/>
    </row>
    <row r="31056" spans="15:15" x14ac:dyDescent="0.3">
      <c r="O31056" s="5"/>
    </row>
    <row r="31057" spans="15:15" x14ac:dyDescent="0.3">
      <c r="O31057" s="5"/>
    </row>
    <row r="31058" spans="15:15" x14ac:dyDescent="0.3">
      <c r="O31058" s="5"/>
    </row>
    <row r="31059" spans="15:15" x14ac:dyDescent="0.3">
      <c r="O31059" s="5"/>
    </row>
    <row r="31060" spans="15:15" x14ac:dyDescent="0.3">
      <c r="O31060" s="5"/>
    </row>
    <row r="31061" spans="15:15" x14ac:dyDescent="0.3">
      <c r="O31061" s="5"/>
    </row>
    <row r="31062" spans="15:15" x14ac:dyDescent="0.3">
      <c r="O31062" s="5"/>
    </row>
    <row r="31063" spans="15:15" x14ac:dyDescent="0.3">
      <c r="O31063" s="5"/>
    </row>
    <row r="31064" spans="15:15" x14ac:dyDescent="0.3">
      <c r="O31064" s="5"/>
    </row>
    <row r="31065" spans="15:15" x14ac:dyDescent="0.3">
      <c r="O31065" s="5"/>
    </row>
    <row r="31066" spans="15:15" x14ac:dyDescent="0.3">
      <c r="O31066" s="5"/>
    </row>
    <row r="31067" spans="15:15" x14ac:dyDescent="0.3">
      <c r="O31067" s="5"/>
    </row>
    <row r="31068" spans="15:15" x14ac:dyDescent="0.3">
      <c r="O31068" s="5"/>
    </row>
    <row r="31069" spans="15:15" x14ac:dyDescent="0.3">
      <c r="O31069" s="5"/>
    </row>
    <row r="31070" spans="15:15" x14ac:dyDescent="0.3">
      <c r="O31070" s="5"/>
    </row>
    <row r="31071" spans="15:15" x14ac:dyDescent="0.3">
      <c r="O31071" s="5"/>
    </row>
    <row r="31072" spans="15:15" x14ac:dyDescent="0.3">
      <c r="O31072" s="5"/>
    </row>
    <row r="31073" spans="15:15" x14ac:dyDescent="0.3">
      <c r="O31073" s="5"/>
    </row>
    <row r="31074" spans="15:15" x14ac:dyDescent="0.3">
      <c r="O31074" s="5"/>
    </row>
    <row r="31075" spans="15:15" x14ac:dyDescent="0.3">
      <c r="O31075" s="5"/>
    </row>
    <row r="31076" spans="15:15" x14ac:dyDescent="0.3">
      <c r="O31076" s="5"/>
    </row>
    <row r="31077" spans="15:15" x14ac:dyDescent="0.3">
      <c r="O31077" s="5"/>
    </row>
    <row r="31078" spans="15:15" x14ac:dyDescent="0.3">
      <c r="O31078" s="5"/>
    </row>
    <row r="31079" spans="15:15" x14ac:dyDescent="0.3">
      <c r="O31079" s="5"/>
    </row>
    <row r="31080" spans="15:15" x14ac:dyDescent="0.3">
      <c r="O31080" s="5"/>
    </row>
    <row r="31081" spans="15:15" x14ac:dyDescent="0.3">
      <c r="O31081" s="5"/>
    </row>
    <row r="31082" spans="15:15" x14ac:dyDescent="0.3">
      <c r="O31082" s="5"/>
    </row>
    <row r="31083" spans="15:15" x14ac:dyDescent="0.3">
      <c r="O31083" s="5"/>
    </row>
    <row r="31084" spans="15:15" x14ac:dyDescent="0.3">
      <c r="O31084" s="5"/>
    </row>
    <row r="31085" spans="15:15" x14ac:dyDescent="0.3">
      <c r="O31085" s="5"/>
    </row>
    <row r="31086" spans="15:15" x14ac:dyDescent="0.3">
      <c r="O31086" s="5"/>
    </row>
    <row r="31087" spans="15:15" x14ac:dyDescent="0.3">
      <c r="O31087" s="5"/>
    </row>
    <row r="31088" spans="15:15" x14ac:dyDescent="0.3">
      <c r="O31088" s="5"/>
    </row>
    <row r="31089" spans="15:15" x14ac:dyDescent="0.3">
      <c r="O31089" s="5"/>
    </row>
    <row r="31090" spans="15:15" x14ac:dyDescent="0.3">
      <c r="O31090" s="5"/>
    </row>
    <row r="31091" spans="15:15" x14ac:dyDescent="0.3">
      <c r="O31091" s="5"/>
    </row>
    <row r="31092" spans="15:15" x14ac:dyDescent="0.3">
      <c r="O31092" s="5"/>
    </row>
    <row r="31093" spans="15:15" x14ac:dyDescent="0.3">
      <c r="O31093" s="5"/>
    </row>
    <row r="31094" spans="15:15" x14ac:dyDescent="0.3">
      <c r="O31094" s="5"/>
    </row>
    <row r="31095" spans="15:15" x14ac:dyDescent="0.3">
      <c r="O31095" s="5"/>
    </row>
    <row r="31096" spans="15:15" x14ac:dyDescent="0.3">
      <c r="O31096" s="5"/>
    </row>
    <row r="31097" spans="15:15" x14ac:dyDescent="0.3">
      <c r="O31097" s="5"/>
    </row>
    <row r="31098" spans="15:15" x14ac:dyDescent="0.3">
      <c r="O31098" s="5"/>
    </row>
    <row r="31099" spans="15:15" x14ac:dyDescent="0.3">
      <c r="O31099" s="5"/>
    </row>
    <row r="31100" spans="15:15" x14ac:dyDescent="0.3">
      <c r="O31100" s="5"/>
    </row>
    <row r="31101" spans="15:15" x14ac:dyDescent="0.3">
      <c r="O31101" s="5"/>
    </row>
    <row r="31102" spans="15:15" x14ac:dyDescent="0.3">
      <c r="O31102" s="5"/>
    </row>
    <row r="31103" spans="15:15" x14ac:dyDescent="0.3">
      <c r="O31103" s="5"/>
    </row>
    <row r="31104" spans="15:15" x14ac:dyDescent="0.3">
      <c r="O31104" s="5"/>
    </row>
    <row r="31105" spans="15:15" x14ac:dyDescent="0.3">
      <c r="O31105" s="5"/>
    </row>
    <row r="31106" spans="15:15" x14ac:dyDescent="0.3">
      <c r="O31106" s="5"/>
    </row>
    <row r="31107" spans="15:15" x14ac:dyDescent="0.3">
      <c r="O31107" s="5"/>
    </row>
    <row r="31108" spans="15:15" x14ac:dyDescent="0.3">
      <c r="O31108" s="5"/>
    </row>
    <row r="31109" spans="15:15" x14ac:dyDescent="0.3">
      <c r="O31109" s="5"/>
    </row>
    <row r="31110" spans="15:15" x14ac:dyDescent="0.3">
      <c r="O31110" s="5"/>
    </row>
    <row r="31111" spans="15:15" x14ac:dyDescent="0.3">
      <c r="O31111" s="5"/>
    </row>
    <row r="31112" spans="15:15" x14ac:dyDescent="0.3">
      <c r="O31112" s="5"/>
    </row>
    <row r="31113" spans="15:15" x14ac:dyDescent="0.3">
      <c r="O31113" s="5"/>
    </row>
    <row r="31114" spans="15:15" x14ac:dyDescent="0.3">
      <c r="O31114" s="5"/>
    </row>
    <row r="31115" spans="15:15" x14ac:dyDescent="0.3">
      <c r="O31115" s="5"/>
    </row>
    <row r="31116" spans="15:15" x14ac:dyDescent="0.3">
      <c r="O31116" s="5"/>
    </row>
    <row r="31117" spans="15:15" x14ac:dyDescent="0.3">
      <c r="O31117" s="5"/>
    </row>
    <row r="31118" spans="15:15" x14ac:dyDescent="0.3">
      <c r="O31118" s="5"/>
    </row>
    <row r="31119" spans="15:15" x14ac:dyDescent="0.3">
      <c r="O31119" s="5"/>
    </row>
    <row r="31120" spans="15:15" x14ac:dyDescent="0.3">
      <c r="O31120" s="5"/>
    </row>
    <row r="31121" spans="15:15" x14ac:dyDescent="0.3">
      <c r="O31121" s="5"/>
    </row>
    <row r="31122" spans="15:15" x14ac:dyDescent="0.3">
      <c r="O31122" s="5"/>
    </row>
    <row r="31123" spans="15:15" x14ac:dyDescent="0.3">
      <c r="O31123" s="5"/>
    </row>
    <row r="31124" spans="15:15" x14ac:dyDescent="0.3">
      <c r="O31124" s="5"/>
    </row>
    <row r="31125" spans="15:15" x14ac:dyDescent="0.3">
      <c r="O31125" s="5"/>
    </row>
    <row r="31126" spans="15:15" x14ac:dyDescent="0.3">
      <c r="O31126" s="5"/>
    </row>
    <row r="31127" spans="15:15" x14ac:dyDescent="0.3">
      <c r="O31127" s="5"/>
    </row>
    <row r="31128" spans="15:15" x14ac:dyDescent="0.3">
      <c r="O31128" s="5"/>
    </row>
    <row r="31129" spans="15:15" x14ac:dyDescent="0.3">
      <c r="O31129" s="5"/>
    </row>
    <row r="31130" spans="15:15" x14ac:dyDescent="0.3">
      <c r="O31130" s="5"/>
    </row>
    <row r="31131" spans="15:15" x14ac:dyDescent="0.3">
      <c r="O31131" s="5"/>
    </row>
    <row r="31132" spans="15:15" x14ac:dyDescent="0.3">
      <c r="O31132" s="5"/>
    </row>
    <row r="31133" spans="15:15" x14ac:dyDescent="0.3">
      <c r="O31133" s="5"/>
    </row>
    <row r="31134" spans="15:15" x14ac:dyDescent="0.3">
      <c r="O31134" s="5"/>
    </row>
    <row r="31135" spans="15:15" x14ac:dyDescent="0.3">
      <c r="O31135" s="5"/>
    </row>
    <row r="31136" spans="15:15" x14ac:dyDescent="0.3">
      <c r="O31136" s="5"/>
    </row>
    <row r="31137" spans="15:15" x14ac:dyDescent="0.3">
      <c r="O31137" s="5"/>
    </row>
    <row r="31138" spans="15:15" x14ac:dyDescent="0.3">
      <c r="O31138" s="5"/>
    </row>
    <row r="31139" spans="15:15" x14ac:dyDescent="0.3">
      <c r="O31139" s="5"/>
    </row>
    <row r="31140" spans="15:15" x14ac:dyDescent="0.3">
      <c r="O31140" s="5"/>
    </row>
    <row r="31141" spans="15:15" x14ac:dyDescent="0.3">
      <c r="O31141" s="5"/>
    </row>
    <row r="31142" spans="15:15" x14ac:dyDescent="0.3">
      <c r="O31142" s="5"/>
    </row>
    <row r="31143" spans="15:15" x14ac:dyDescent="0.3">
      <c r="O31143" s="5"/>
    </row>
    <row r="31144" spans="15:15" x14ac:dyDescent="0.3">
      <c r="O31144" s="5"/>
    </row>
    <row r="31145" spans="15:15" x14ac:dyDescent="0.3">
      <c r="O31145" s="5"/>
    </row>
    <row r="31146" spans="15:15" x14ac:dyDescent="0.3">
      <c r="O31146" s="5"/>
    </row>
    <row r="31147" spans="15:15" x14ac:dyDescent="0.3">
      <c r="O31147" s="5"/>
    </row>
    <row r="31148" spans="15:15" x14ac:dyDescent="0.3">
      <c r="O31148" s="5"/>
    </row>
    <row r="31149" spans="15:15" x14ac:dyDescent="0.3">
      <c r="O31149" s="5"/>
    </row>
    <row r="31150" spans="15:15" x14ac:dyDescent="0.3">
      <c r="O31150" s="5"/>
    </row>
    <row r="31151" spans="15:15" x14ac:dyDescent="0.3">
      <c r="O31151" s="5"/>
    </row>
    <row r="31152" spans="15:15" x14ac:dyDescent="0.3">
      <c r="O31152" s="5"/>
    </row>
    <row r="31153" spans="15:15" x14ac:dyDescent="0.3">
      <c r="O31153" s="5"/>
    </row>
    <row r="31154" spans="15:15" x14ac:dyDescent="0.3">
      <c r="O31154" s="5"/>
    </row>
    <row r="31155" spans="15:15" x14ac:dyDescent="0.3">
      <c r="O31155" s="5"/>
    </row>
    <row r="31156" spans="15:15" x14ac:dyDescent="0.3">
      <c r="O31156" s="5"/>
    </row>
    <row r="31157" spans="15:15" x14ac:dyDescent="0.3">
      <c r="O31157" s="5"/>
    </row>
    <row r="31158" spans="15:15" x14ac:dyDescent="0.3">
      <c r="O31158" s="5"/>
    </row>
    <row r="31159" spans="15:15" x14ac:dyDescent="0.3">
      <c r="O31159" s="5"/>
    </row>
    <row r="31160" spans="15:15" x14ac:dyDescent="0.3">
      <c r="O31160" s="5"/>
    </row>
    <row r="31161" spans="15:15" x14ac:dyDescent="0.3">
      <c r="O31161" s="5"/>
    </row>
    <row r="31162" spans="15:15" x14ac:dyDescent="0.3">
      <c r="O31162" s="5"/>
    </row>
    <row r="31163" spans="15:15" x14ac:dyDescent="0.3">
      <c r="O31163" s="5"/>
    </row>
    <row r="31164" spans="15:15" x14ac:dyDescent="0.3">
      <c r="O31164" s="5"/>
    </row>
    <row r="31165" spans="15:15" x14ac:dyDescent="0.3">
      <c r="O31165" s="5"/>
    </row>
    <row r="31166" spans="15:15" x14ac:dyDescent="0.3">
      <c r="O31166" s="5"/>
    </row>
    <row r="31167" spans="15:15" x14ac:dyDescent="0.3">
      <c r="O31167" s="5"/>
    </row>
    <row r="31168" spans="15:15" x14ac:dyDescent="0.3">
      <c r="O31168" s="5"/>
    </row>
    <row r="31169" spans="15:15" x14ac:dyDescent="0.3">
      <c r="O31169" s="5"/>
    </row>
    <row r="31170" spans="15:15" x14ac:dyDescent="0.3">
      <c r="O31170" s="5"/>
    </row>
    <row r="31171" spans="15:15" x14ac:dyDescent="0.3">
      <c r="O31171" s="5"/>
    </row>
    <row r="31172" spans="15:15" x14ac:dyDescent="0.3">
      <c r="O31172" s="5"/>
    </row>
    <row r="31173" spans="15:15" x14ac:dyDescent="0.3">
      <c r="O31173" s="5"/>
    </row>
    <row r="31174" spans="15:15" x14ac:dyDescent="0.3">
      <c r="O31174" s="5"/>
    </row>
    <row r="31175" spans="15:15" x14ac:dyDescent="0.3">
      <c r="O31175" s="5"/>
    </row>
    <row r="31176" spans="15:15" x14ac:dyDescent="0.3">
      <c r="O31176" s="5"/>
    </row>
    <row r="31177" spans="15:15" x14ac:dyDescent="0.3">
      <c r="O31177" s="5"/>
    </row>
    <row r="31178" spans="15:15" x14ac:dyDescent="0.3">
      <c r="O31178" s="5"/>
    </row>
    <row r="31179" spans="15:15" x14ac:dyDescent="0.3">
      <c r="O31179" s="5"/>
    </row>
    <row r="31180" spans="15:15" x14ac:dyDescent="0.3">
      <c r="O31180" s="5"/>
    </row>
    <row r="31181" spans="15:15" x14ac:dyDescent="0.3">
      <c r="O31181" s="5"/>
    </row>
    <row r="31182" spans="15:15" x14ac:dyDescent="0.3">
      <c r="O31182" s="5"/>
    </row>
    <row r="31183" spans="15:15" x14ac:dyDescent="0.3">
      <c r="O31183" s="5"/>
    </row>
    <row r="31184" spans="15:15" x14ac:dyDescent="0.3">
      <c r="O31184" s="5"/>
    </row>
    <row r="31185" spans="15:15" x14ac:dyDescent="0.3">
      <c r="O31185" s="5"/>
    </row>
    <row r="31186" spans="15:15" x14ac:dyDescent="0.3">
      <c r="O31186" s="5"/>
    </row>
    <row r="31187" spans="15:15" x14ac:dyDescent="0.3">
      <c r="O31187" s="5"/>
    </row>
    <row r="31188" spans="15:15" x14ac:dyDescent="0.3">
      <c r="O31188" s="5"/>
    </row>
    <row r="31189" spans="15:15" x14ac:dyDescent="0.3">
      <c r="O31189" s="5"/>
    </row>
    <row r="31190" spans="15:15" x14ac:dyDescent="0.3">
      <c r="O31190" s="5"/>
    </row>
    <row r="31191" spans="15:15" x14ac:dyDescent="0.3">
      <c r="O31191" s="5"/>
    </row>
    <row r="31192" spans="15:15" x14ac:dyDescent="0.3">
      <c r="O31192" s="5"/>
    </row>
    <row r="31193" spans="15:15" x14ac:dyDescent="0.3">
      <c r="O31193" s="5"/>
    </row>
    <row r="31194" spans="15:15" x14ac:dyDescent="0.3">
      <c r="O31194" s="5"/>
    </row>
    <row r="31195" spans="15:15" x14ac:dyDescent="0.3">
      <c r="O31195" s="5"/>
    </row>
    <row r="31196" spans="15:15" x14ac:dyDescent="0.3">
      <c r="O31196" s="5"/>
    </row>
    <row r="31197" spans="15:15" x14ac:dyDescent="0.3">
      <c r="O31197" s="5"/>
    </row>
    <row r="31198" spans="15:15" x14ac:dyDescent="0.3">
      <c r="O31198" s="5"/>
    </row>
    <row r="31199" spans="15:15" x14ac:dyDescent="0.3">
      <c r="O31199" s="5"/>
    </row>
    <row r="31200" spans="15:15" x14ac:dyDescent="0.3">
      <c r="O31200" s="5"/>
    </row>
    <row r="31201" spans="15:15" x14ac:dyDescent="0.3">
      <c r="O31201" s="5"/>
    </row>
    <row r="31202" spans="15:15" x14ac:dyDescent="0.3">
      <c r="O31202" s="5"/>
    </row>
    <row r="31203" spans="15:15" x14ac:dyDescent="0.3">
      <c r="O31203" s="5"/>
    </row>
    <row r="31204" spans="15:15" x14ac:dyDescent="0.3">
      <c r="O31204" s="5"/>
    </row>
    <row r="31205" spans="15:15" x14ac:dyDescent="0.3">
      <c r="O31205" s="5"/>
    </row>
    <row r="31206" spans="15:15" x14ac:dyDescent="0.3">
      <c r="O31206" s="5"/>
    </row>
    <row r="31207" spans="15:15" x14ac:dyDescent="0.3">
      <c r="O31207" s="5"/>
    </row>
    <row r="31208" spans="15:15" x14ac:dyDescent="0.3">
      <c r="O31208" s="5"/>
    </row>
    <row r="31209" spans="15:15" x14ac:dyDescent="0.3">
      <c r="O31209" s="5"/>
    </row>
    <row r="31210" spans="15:15" x14ac:dyDescent="0.3">
      <c r="O31210" s="5"/>
    </row>
    <row r="31211" spans="15:15" x14ac:dyDescent="0.3">
      <c r="O31211" s="5"/>
    </row>
    <row r="31212" spans="15:15" x14ac:dyDescent="0.3">
      <c r="O31212" s="5"/>
    </row>
    <row r="31213" spans="15:15" x14ac:dyDescent="0.3">
      <c r="O31213" s="5"/>
    </row>
    <row r="31214" spans="15:15" x14ac:dyDescent="0.3">
      <c r="O31214" s="5"/>
    </row>
    <row r="31215" spans="15:15" x14ac:dyDescent="0.3">
      <c r="O31215" s="5"/>
    </row>
    <row r="31216" spans="15:15" x14ac:dyDescent="0.3">
      <c r="O31216" s="5"/>
    </row>
    <row r="31217" spans="15:15" x14ac:dyDescent="0.3">
      <c r="O31217" s="5"/>
    </row>
    <row r="31218" spans="15:15" x14ac:dyDescent="0.3">
      <c r="O31218" s="5"/>
    </row>
    <row r="31219" spans="15:15" x14ac:dyDescent="0.3">
      <c r="O31219" s="5"/>
    </row>
    <row r="31220" spans="15:15" x14ac:dyDescent="0.3">
      <c r="O31220" s="5"/>
    </row>
    <row r="31221" spans="15:15" x14ac:dyDescent="0.3">
      <c r="O31221" s="5"/>
    </row>
    <row r="31222" spans="15:15" x14ac:dyDescent="0.3">
      <c r="O31222" s="5"/>
    </row>
    <row r="31223" spans="15:15" x14ac:dyDescent="0.3">
      <c r="O31223" s="5"/>
    </row>
    <row r="31224" spans="15:15" x14ac:dyDescent="0.3">
      <c r="O31224" s="5"/>
    </row>
    <row r="31225" spans="15:15" x14ac:dyDescent="0.3">
      <c r="O31225" s="5"/>
    </row>
    <row r="31226" spans="15:15" x14ac:dyDescent="0.3">
      <c r="O31226" s="5"/>
    </row>
    <row r="31227" spans="15:15" x14ac:dyDescent="0.3">
      <c r="O31227" s="5"/>
    </row>
    <row r="31228" spans="15:15" x14ac:dyDescent="0.3">
      <c r="O31228" s="5"/>
    </row>
    <row r="31229" spans="15:15" x14ac:dyDescent="0.3">
      <c r="O31229" s="5"/>
    </row>
    <row r="31230" spans="15:15" x14ac:dyDescent="0.3">
      <c r="O31230" s="5"/>
    </row>
    <row r="31231" spans="15:15" x14ac:dyDescent="0.3">
      <c r="O31231" s="5"/>
    </row>
    <row r="31232" spans="15:15" x14ac:dyDescent="0.3">
      <c r="O31232" s="5"/>
    </row>
    <row r="31233" spans="15:15" x14ac:dyDescent="0.3">
      <c r="O31233" s="5"/>
    </row>
    <row r="31234" spans="15:15" x14ac:dyDescent="0.3">
      <c r="O31234" s="5"/>
    </row>
    <row r="31235" spans="15:15" x14ac:dyDescent="0.3">
      <c r="O31235" s="5"/>
    </row>
    <row r="31236" spans="15:15" x14ac:dyDescent="0.3">
      <c r="O31236" s="5"/>
    </row>
    <row r="31237" spans="15:15" x14ac:dyDescent="0.3">
      <c r="O31237" s="5"/>
    </row>
    <row r="31238" spans="15:15" x14ac:dyDescent="0.3">
      <c r="O31238" s="5"/>
    </row>
    <row r="31239" spans="15:15" x14ac:dyDescent="0.3">
      <c r="O31239" s="5"/>
    </row>
    <row r="31240" spans="15:15" x14ac:dyDescent="0.3">
      <c r="O31240" s="5"/>
    </row>
    <row r="31241" spans="15:15" x14ac:dyDescent="0.3">
      <c r="O31241" s="5"/>
    </row>
    <row r="31242" spans="15:15" x14ac:dyDescent="0.3">
      <c r="O31242" s="5"/>
    </row>
    <row r="31243" spans="15:15" x14ac:dyDescent="0.3">
      <c r="O31243" s="5"/>
    </row>
    <row r="31244" spans="15:15" x14ac:dyDescent="0.3">
      <c r="O31244" s="5"/>
    </row>
    <row r="31245" spans="15:15" x14ac:dyDescent="0.3">
      <c r="O31245" s="5"/>
    </row>
    <row r="31246" spans="15:15" x14ac:dyDescent="0.3">
      <c r="O31246" s="5"/>
    </row>
    <row r="31247" spans="15:15" x14ac:dyDescent="0.3">
      <c r="O31247" s="5"/>
    </row>
    <row r="31248" spans="15:15" x14ac:dyDescent="0.3">
      <c r="O31248" s="5"/>
    </row>
    <row r="31249" spans="15:15" x14ac:dyDescent="0.3">
      <c r="O31249" s="5"/>
    </row>
    <row r="31250" spans="15:15" x14ac:dyDescent="0.3">
      <c r="O31250" s="5"/>
    </row>
    <row r="31251" spans="15:15" x14ac:dyDescent="0.3">
      <c r="O31251" s="5"/>
    </row>
    <row r="31252" spans="15:15" x14ac:dyDescent="0.3">
      <c r="O31252" s="5"/>
    </row>
    <row r="31253" spans="15:15" x14ac:dyDescent="0.3">
      <c r="O31253" s="5"/>
    </row>
    <row r="31254" spans="15:15" x14ac:dyDescent="0.3">
      <c r="O31254" s="5"/>
    </row>
    <row r="31255" spans="15:15" x14ac:dyDescent="0.3">
      <c r="O31255" s="5"/>
    </row>
    <row r="31256" spans="15:15" x14ac:dyDescent="0.3">
      <c r="O31256" s="5"/>
    </row>
    <row r="31257" spans="15:15" x14ac:dyDescent="0.3">
      <c r="O31257" s="5"/>
    </row>
    <row r="31258" spans="15:15" x14ac:dyDescent="0.3">
      <c r="O31258" s="5"/>
    </row>
    <row r="31259" spans="15:15" x14ac:dyDescent="0.3">
      <c r="O31259" s="5"/>
    </row>
    <row r="31260" spans="15:15" x14ac:dyDescent="0.3">
      <c r="O31260" s="5"/>
    </row>
    <row r="31261" spans="15:15" x14ac:dyDescent="0.3">
      <c r="O31261" s="5"/>
    </row>
    <row r="31262" spans="15:15" x14ac:dyDescent="0.3">
      <c r="O31262" s="5"/>
    </row>
    <row r="31263" spans="15:15" x14ac:dyDescent="0.3">
      <c r="O31263" s="5"/>
    </row>
    <row r="31264" spans="15:15" x14ac:dyDescent="0.3">
      <c r="O31264" s="5"/>
    </row>
    <row r="31265" spans="15:15" x14ac:dyDescent="0.3">
      <c r="O31265" s="5"/>
    </row>
    <row r="31266" spans="15:15" x14ac:dyDescent="0.3">
      <c r="O31266" s="5"/>
    </row>
    <row r="31267" spans="15:15" x14ac:dyDescent="0.3">
      <c r="O31267" s="5"/>
    </row>
    <row r="31268" spans="15:15" x14ac:dyDescent="0.3">
      <c r="O31268" s="5"/>
    </row>
    <row r="31269" spans="15:15" x14ac:dyDescent="0.3">
      <c r="O31269" s="5"/>
    </row>
    <row r="31270" spans="15:15" x14ac:dyDescent="0.3">
      <c r="O31270" s="5"/>
    </row>
    <row r="31271" spans="15:15" x14ac:dyDescent="0.3">
      <c r="O31271" s="5"/>
    </row>
    <row r="31272" spans="15:15" x14ac:dyDescent="0.3">
      <c r="O31272" s="5"/>
    </row>
    <row r="31273" spans="15:15" x14ac:dyDescent="0.3">
      <c r="O31273" s="5"/>
    </row>
    <row r="31274" spans="15:15" x14ac:dyDescent="0.3">
      <c r="O31274" s="5"/>
    </row>
    <row r="31275" spans="15:15" x14ac:dyDescent="0.3">
      <c r="O31275" s="5"/>
    </row>
    <row r="31276" spans="15:15" x14ac:dyDescent="0.3">
      <c r="O31276" s="5"/>
    </row>
    <row r="31277" spans="15:15" x14ac:dyDescent="0.3">
      <c r="O31277" s="5"/>
    </row>
    <row r="31278" spans="15:15" x14ac:dyDescent="0.3">
      <c r="O31278" s="5"/>
    </row>
    <row r="31279" spans="15:15" x14ac:dyDescent="0.3">
      <c r="O31279" s="5"/>
    </row>
    <row r="31280" spans="15:15" x14ac:dyDescent="0.3">
      <c r="O31280" s="5"/>
    </row>
    <row r="31281" spans="15:15" x14ac:dyDescent="0.3">
      <c r="O31281" s="5"/>
    </row>
    <row r="31282" spans="15:15" x14ac:dyDescent="0.3">
      <c r="O31282" s="5"/>
    </row>
    <row r="31283" spans="15:15" x14ac:dyDescent="0.3">
      <c r="O31283" s="5"/>
    </row>
    <row r="31284" spans="15:15" x14ac:dyDescent="0.3">
      <c r="O31284" s="5"/>
    </row>
    <row r="31285" spans="15:15" x14ac:dyDescent="0.3">
      <c r="O31285" s="5"/>
    </row>
    <row r="31286" spans="15:15" x14ac:dyDescent="0.3">
      <c r="O31286" s="5"/>
    </row>
    <row r="31287" spans="15:15" x14ac:dyDescent="0.3">
      <c r="O31287" s="5"/>
    </row>
    <row r="31288" spans="15:15" x14ac:dyDescent="0.3">
      <c r="O31288" s="5"/>
    </row>
    <row r="31289" spans="15:15" x14ac:dyDescent="0.3">
      <c r="O31289" s="5"/>
    </row>
    <row r="31290" spans="15:15" x14ac:dyDescent="0.3">
      <c r="O31290" s="5"/>
    </row>
    <row r="31291" spans="15:15" x14ac:dyDescent="0.3">
      <c r="O31291" s="5"/>
    </row>
    <row r="31292" spans="15:15" x14ac:dyDescent="0.3">
      <c r="O31292" s="5"/>
    </row>
    <row r="31293" spans="15:15" x14ac:dyDescent="0.3">
      <c r="O31293" s="5"/>
    </row>
    <row r="31294" spans="15:15" x14ac:dyDescent="0.3">
      <c r="O31294" s="5"/>
    </row>
    <row r="31295" spans="15:15" x14ac:dyDescent="0.3">
      <c r="O31295" s="5"/>
    </row>
    <row r="31296" spans="15:15" x14ac:dyDescent="0.3">
      <c r="O31296" s="5"/>
    </row>
    <row r="31297" spans="15:15" x14ac:dyDescent="0.3">
      <c r="O31297" s="5"/>
    </row>
    <row r="31298" spans="15:15" x14ac:dyDescent="0.3">
      <c r="O31298" s="5"/>
    </row>
    <row r="31299" spans="15:15" x14ac:dyDescent="0.3">
      <c r="O31299" s="5"/>
    </row>
    <row r="31300" spans="15:15" x14ac:dyDescent="0.3">
      <c r="O31300" s="5"/>
    </row>
    <row r="31301" spans="15:15" x14ac:dyDescent="0.3">
      <c r="O31301" s="5"/>
    </row>
    <row r="31302" spans="15:15" x14ac:dyDescent="0.3">
      <c r="O31302" s="5"/>
    </row>
    <row r="31303" spans="15:15" x14ac:dyDescent="0.3">
      <c r="O31303" s="5"/>
    </row>
    <row r="31304" spans="15:15" x14ac:dyDescent="0.3">
      <c r="O31304" s="5"/>
    </row>
    <row r="31305" spans="15:15" x14ac:dyDescent="0.3">
      <c r="O31305" s="5"/>
    </row>
    <row r="31306" spans="15:15" x14ac:dyDescent="0.3">
      <c r="O31306" s="5"/>
    </row>
    <row r="31307" spans="15:15" x14ac:dyDescent="0.3">
      <c r="O31307" s="5"/>
    </row>
    <row r="31308" spans="15:15" x14ac:dyDescent="0.3">
      <c r="O31308" s="5"/>
    </row>
    <row r="31309" spans="15:15" x14ac:dyDescent="0.3">
      <c r="O31309" s="5"/>
    </row>
    <row r="31310" spans="15:15" x14ac:dyDescent="0.3">
      <c r="O31310" s="5"/>
    </row>
    <row r="31311" spans="15:15" x14ac:dyDescent="0.3">
      <c r="O31311" s="5"/>
    </row>
    <row r="31312" spans="15:15" x14ac:dyDescent="0.3">
      <c r="O31312" s="5"/>
    </row>
    <row r="31313" spans="15:15" x14ac:dyDescent="0.3">
      <c r="O31313" s="5"/>
    </row>
    <row r="31314" spans="15:15" x14ac:dyDescent="0.3">
      <c r="O31314" s="5"/>
    </row>
    <row r="31315" spans="15:15" x14ac:dyDescent="0.3">
      <c r="O31315" s="5"/>
    </row>
    <row r="31316" spans="15:15" x14ac:dyDescent="0.3">
      <c r="O31316" s="5"/>
    </row>
    <row r="31317" spans="15:15" x14ac:dyDescent="0.3">
      <c r="O31317" s="5"/>
    </row>
    <row r="31318" spans="15:15" x14ac:dyDescent="0.3">
      <c r="O31318" s="5"/>
    </row>
    <row r="31319" spans="15:15" x14ac:dyDescent="0.3">
      <c r="O31319" s="5"/>
    </row>
    <row r="31320" spans="15:15" x14ac:dyDescent="0.3">
      <c r="O31320" s="5"/>
    </row>
    <row r="31321" spans="15:15" x14ac:dyDescent="0.3">
      <c r="O31321" s="5"/>
    </row>
    <row r="31322" spans="15:15" x14ac:dyDescent="0.3">
      <c r="O31322" s="5"/>
    </row>
    <row r="31323" spans="15:15" x14ac:dyDescent="0.3">
      <c r="O31323" s="5"/>
    </row>
    <row r="31324" spans="15:15" x14ac:dyDescent="0.3">
      <c r="O31324" s="5"/>
    </row>
    <row r="31325" spans="15:15" x14ac:dyDescent="0.3">
      <c r="O31325" s="5"/>
    </row>
    <row r="31326" spans="15:15" x14ac:dyDescent="0.3">
      <c r="O31326" s="5"/>
    </row>
    <row r="31327" spans="15:15" x14ac:dyDescent="0.3">
      <c r="O31327" s="5"/>
    </row>
    <row r="31328" spans="15:15" x14ac:dyDescent="0.3">
      <c r="O31328" s="5"/>
    </row>
    <row r="31329" spans="15:15" x14ac:dyDescent="0.3">
      <c r="O31329" s="5"/>
    </row>
    <row r="31330" spans="15:15" x14ac:dyDescent="0.3">
      <c r="O31330" s="5"/>
    </row>
    <row r="31331" spans="15:15" x14ac:dyDescent="0.3">
      <c r="O31331" s="5"/>
    </row>
    <row r="31332" spans="15:15" x14ac:dyDescent="0.3">
      <c r="O31332" s="5"/>
    </row>
    <row r="31333" spans="15:15" x14ac:dyDescent="0.3">
      <c r="O31333" s="5"/>
    </row>
    <row r="31334" spans="15:15" x14ac:dyDescent="0.3">
      <c r="O31334" s="5"/>
    </row>
    <row r="31335" spans="15:15" x14ac:dyDescent="0.3">
      <c r="O31335" s="5"/>
    </row>
    <row r="31336" spans="15:15" x14ac:dyDescent="0.3">
      <c r="O31336" s="5"/>
    </row>
    <row r="31337" spans="15:15" x14ac:dyDescent="0.3">
      <c r="O31337" s="5"/>
    </row>
    <row r="31338" spans="15:15" x14ac:dyDescent="0.3">
      <c r="O31338" s="5"/>
    </row>
    <row r="31339" spans="15:15" x14ac:dyDescent="0.3">
      <c r="O31339" s="5"/>
    </row>
    <row r="31340" spans="15:15" x14ac:dyDescent="0.3">
      <c r="O31340" s="5"/>
    </row>
    <row r="31341" spans="15:15" x14ac:dyDescent="0.3">
      <c r="O31341" s="5"/>
    </row>
    <row r="31342" spans="15:15" x14ac:dyDescent="0.3">
      <c r="O31342" s="5"/>
    </row>
    <row r="31343" spans="15:15" x14ac:dyDescent="0.3">
      <c r="O31343" s="5"/>
    </row>
    <row r="31344" spans="15:15" x14ac:dyDescent="0.3">
      <c r="O31344" s="5"/>
    </row>
    <row r="31345" spans="15:15" x14ac:dyDescent="0.3">
      <c r="O31345" s="5"/>
    </row>
    <row r="31346" spans="15:15" x14ac:dyDescent="0.3">
      <c r="O31346" s="5"/>
    </row>
    <row r="31347" spans="15:15" x14ac:dyDescent="0.3">
      <c r="O31347" s="5"/>
    </row>
    <row r="31348" spans="15:15" x14ac:dyDescent="0.3">
      <c r="O31348" s="5"/>
    </row>
    <row r="31349" spans="15:15" x14ac:dyDescent="0.3">
      <c r="O31349" s="5"/>
    </row>
    <row r="31350" spans="15:15" x14ac:dyDescent="0.3">
      <c r="O31350" s="5"/>
    </row>
    <row r="31351" spans="15:15" x14ac:dyDescent="0.3">
      <c r="O31351" s="5"/>
    </row>
    <row r="31352" spans="15:15" x14ac:dyDescent="0.3">
      <c r="O31352" s="5"/>
    </row>
    <row r="31353" spans="15:15" x14ac:dyDescent="0.3">
      <c r="O31353" s="5"/>
    </row>
    <row r="31354" spans="15:15" x14ac:dyDescent="0.3">
      <c r="O31354" s="5"/>
    </row>
    <row r="31355" spans="15:15" x14ac:dyDescent="0.3">
      <c r="O31355" s="5"/>
    </row>
    <row r="31356" spans="15:15" x14ac:dyDescent="0.3">
      <c r="O31356" s="5"/>
    </row>
    <row r="31357" spans="15:15" x14ac:dyDescent="0.3">
      <c r="O31357" s="5"/>
    </row>
    <row r="31358" spans="15:15" x14ac:dyDescent="0.3">
      <c r="O31358" s="5"/>
    </row>
    <row r="31359" spans="15:15" x14ac:dyDescent="0.3">
      <c r="O31359" s="5"/>
    </row>
    <row r="31360" spans="15:15" x14ac:dyDescent="0.3">
      <c r="O31360" s="5"/>
    </row>
    <row r="31361" spans="15:15" x14ac:dyDescent="0.3">
      <c r="O31361" s="5"/>
    </row>
    <row r="31362" spans="15:15" x14ac:dyDescent="0.3">
      <c r="O31362" s="5"/>
    </row>
    <row r="31363" spans="15:15" x14ac:dyDescent="0.3">
      <c r="O31363" s="5"/>
    </row>
    <row r="31364" spans="15:15" x14ac:dyDescent="0.3">
      <c r="O31364" s="5"/>
    </row>
    <row r="31365" spans="15:15" x14ac:dyDescent="0.3">
      <c r="O31365" s="5"/>
    </row>
    <row r="31366" spans="15:15" x14ac:dyDescent="0.3">
      <c r="O31366" s="5"/>
    </row>
    <row r="31367" spans="15:15" x14ac:dyDescent="0.3">
      <c r="O31367" s="5"/>
    </row>
    <row r="31368" spans="15:15" x14ac:dyDescent="0.3">
      <c r="O31368" s="5"/>
    </row>
    <row r="31369" spans="15:15" x14ac:dyDescent="0.3">
      <c r="O31369" s="5"/>
    </row>
    <row r="31370" spans="15:15" x14ac:dyDescent="0.3">
      <c r="O31370" s="5"/>
    </row>
    <row r="31371" spans="15:15" x14ac:dyDescent="0.3">
      <c r="O31371" s="5"/>
    </row>
    <row r="31372" spans="15:15" x14ac:dyDescent="0.3">
      <c r="O31372" s="5"/>
    </row>
    <row r="31373" spans="15:15" x14ac:dyDescent="0.3">
      <c r="O31373" s="5"/>
    </row>
    <row r="31374" spans="15:15" x14ac:dyDescent="0.3">
      <c r="O31374" s="5"/>
    </row>
    <row r="31375" spans="15:15" x14ac:dyDescent="0.3">
      <c r="O31375" s="5"/>
    </row>
    <row r="31376" spans="15:15" x14ac:dyDescent="0.3">
      <c r="O31376" s="5"/>
    </row>
    <row r="31377" spans="15:15" x14ac:dyDescent="0.3">
      <c r="O31377" s="5"/>
    </row>
    <row r="31378" spans="15:15" x14ac:dyDescent="0.3">
      <c r="O31378" s="5"/>
    </row>
    <row r="31379" spans="15:15" x14ac:dyDescent="0.3">
      <c r="O31379" s="5"/>
    </row>
    <row r="31380" spans="15:15" x14ac:dyDescent="0.3">
      <c r="O31380" s="5"/>
    </row>
    <row r="31381" spans="15:15" x14ac:dyDescent="0.3">
      <c r="O31381" s="5"/>
    </row>
    <row r="31382" spans="15:15" x14ac:dyDescent="0.3">
      <c r="O31382" s="5"/>
    </row>
    <row r="31383" spans="15:15" x14ac:dyDescent="0.3">
      <c r="O31383" s="5"/>
    </row>
    <row r="31384" spans="15:15" x14ac:dyDescent="0.3">
      <c r="O31384" s="5"/>
    </row>
    <row r="31385" spans="15:15" x14ac:dyDescent="0.3">
      <c r="O31385" s="5"/>
    </row>
    <row r="31386" spans="15:15" x14ac:dyDescent="0.3">
      <c r="O31386" s="5"/>
    </row>
    <row r="31387" spans="15:15" x14ac:dyDescent="0.3">
      <c r="O31387" s="5"/>
    </row>
    <row r="31388" spans="15:15" x14ac:dyDescent="0.3">
      <c r="O31388" s="5"/>
    </row>
    <row r="31389" spans="15:15" x14ac:dyDescent="0.3">
      <c r="O31389" s="5"/>
    </row>
    <row r="31390" spans="15:15" x14ac:dyDescent="0.3">
      <c r="O31390" s="5"/>
    </row>
    <row r="31391" spans="15:15" x14ac:dyDescent="0.3">
      <c r="O31391" s="5"/>
    </row>
    <row r="31392" spans="15:15" x14ac:dyDescent="0.3">
      <c r="O31392" s="5"/>
    </row>
    <row r="31393" spans="15:15" x14ac:dyDescent="0.3">
      <c r="O31393" s="5"/>
    </row>
    <row r="31394" spans="15:15" x14ac:dyDescent="0.3">
      <c r="O31394" s="5"/>
    </row>
    <row r="31395" spans="15:15" x14ac:dyDescent="0.3">
      <c r="O31395" s="5"/>
    </row>
    <row r="31396" spans="15:15" x14ac:dyDescent="0.3">
      <c r="O31396" s="5"/>
    </row>
    <row r="31397" spans="15:15" x14ac:dyDescent="0.3">
      <c r="O31397" s="5"/>
    </row>
    <row r="31398" spans="15:15" x14ac:dyDescent="0.3">
      <c r="O31398" s="5"/>
    </row>
    <row r="31399" spans="15:15" x14ac:dyDescent="0.3">
      <c r="O31399" s="5"/>
    </row>
    <row r="31400" spans="15:15" x14ac:dyDescent="0.3">
      <c r="O31400" s="5"/>
    </row>
    <row r="31401" spans="15:15" x14ac:dyDescent="0.3">
      <c r="O31401" s="5"/>
    </row>
    <row r="31402" spans="15:15" x14ac:dyDescent="0.3">
      <c r="O31402" s="5"/>
    </row>
    <row r="31403" spans="15:15" x14ac:dyDescent="0.3">
      <c r="O31403" s="5"/>
    </row>
    <row r="31404" spans="15:15" x14ac:dyDescent="0.3">
      <c r="O31404" s="5"/>
    </row>
    <row r="31405" spans="15:15" x14ac:dyDescent="0.3">
      <c r="O31405" s="5"/>
    </row>
    <row r="31406" spans="15:15" x14ac:dyDescent="0.3">
      <c r="O31406" s="5"/>
    </row>
    <row r="31407" spans="15:15" x14ac:dyDescent="0.3">
      <c r="O31407" s="5"/>
    </row>
    <row r="31408" spans="15:15" x14ac:dyDescent="0.3">
      <c r="O31408" s="5"/>
    </row>
    <row r="31409" spans="15:15" x14ac:dyDescent="0.3">
      <c r="O31409" s="5"/>
    </row>
    <row r="31410" spans="15:15" x14ac:dyDescent="0.3">
      <c r="O31410" s="5"/>
    </row>
    <row r="31411" spans="15:15" x14ac:dyDescent="0.3">
      <c r="O31411" s="5"/>
    </row>
    <row r="31412" spans="15:15" x14ac:dyDescent="0.3">
      <c r="O31412" s="5"/>
    </row>
    <row r="31413" spans="15:15" x14ac:dyDescent="0.3">
      <c r="O31413" s="5"/>
    </row>
    <row r="31414" spans="15:15" x14ac:dyDescent="0.3">
      <c r="O31414" s="5"/>
    </row>
    <row r="31415" spans="15:15" x14ac:dyDescent="0.3">
      <c r="O31415" s="5"/>
    </row>
    <row r="31416" spans="15:15" x14ac:dyDescent="0.3">
      <c r="O31416" s="5"/>
    </row>
    <row r="31417" spans="15:15" x14ac:dyDescent="0.3">
      <c r="O31417" s="5"/>
    </row>
    <row r="31418" spans="15:15" x14ac:dyDescent="0.3">
      <c r="O31418" s="5"/>
    </row>
    <row r="31419" spans="15:15" x14ac:dyDescent="0.3">
      <c r="O31419" s="5"/>
    </row>
    <row r="31420" spans="15:15" x14ac:dyDescent="0.3">
      <c r="O31420" s="5"/>
    </row>
    <row r="31421" spans="15:15" x14ac:dyDescent="0.3">
      <c r="O31421" s="5"/>
    </row>
    <row r="31422" spans="15:15" x14ac:dyDescent="0.3">
      <c r="O31422" s="5"/>
    </row>
    <row r="31423" spans="15:15" x14ac:dyDescent="0.3">
      <c r="O31423" s="5"/>
    </row>
    <row r="31424" spans="15:15" x14ac:dyDescent="0.3">
      <c r="O31424" s="5"/>
    </row>
    <row r="31425" spans="15:15" x14ac:dyDescent="0.3">
      <c r="O31425" s="5"/>
    </row>
    <row r="31426" spans="15:15" x14ac:dyDescent="0.3">
      <c r="O31426" s="5"/>
    </row>
    <row r="31427" spans="15:15" x14ac:dyDescent="0.3">
      <c r="O31427" s="5"/>
    </row>
    <row r="31428" spans="15:15" x14ac:dyDescent="0.3">
      <c r="O31428" s="5"/>
    </row>
    <row r="31429" spans="15:15" x14ac:dyDescent="0.3">
      <c r="O31429" s="5"/>
    </row>
    <row r="31430" spans="15:15" x14ac:dyDescent="0.3">
      <c r="O31430" s="5"/>
    </row>
    <row r="31431" spans="15:15" x14ac:dyDescent="0.3">
      <c r="O31431" s="5"/>
    </row>
    <row r="31432" spans="15:15" x14ac:dyDescent="0.3">
      <c r="O31432" s="5"/>
    </row>
    <row r="31433" spans="15:15" x14ac:dyDescent="0.3">
      <c r="O31433" s="5"/>
    </row>
    <row r="31434" spans="15:15" x14ac:dyDescent="0.3">
      <c r="O31434" s="5"/>
    </row>
    <row r="31435" spans="15:15" x14ac:dyDescent="0.3">
      <c r="O31435" s="5"/>
    </row>
    <row r="31436" spans="15:15" x14ac:dyDescent="0.3">
      <c r="O31436" s="5"/>
    </row>
    <row r="31437" spans="15:15" x14ac:dyDescent="0.3">
      <c r="O31437" s="5"/>
    </row>
    <row r="31438" spans="15:15" x14ac:dyDescent="0.3">
      <c r="O31438" s="5"/>
    </row>
    <row r="31439" spans="15:15" x14ac:dyDescent="0.3">
      <c r="O31439" s="5"/>
    </row>
    <row r="31440" spans="15:15" x14ac:dyDescent="0.3">
      <c r="O31440" s="5"/>
    </row>
    <row r="31441" spans="15:15" x14ac:dyDescent="0.3">
      <c r="O31441" s="5"/>
    </row>
    <row r="31442" spans="15:15" x14ac:dyDescent="0.3">
      <c r="O31442" s="5"/>
    </row>
    <row r="31443" spans="15:15" x14ac:dyDescent="0.3">
      <c r="O31443" s="5"/>
    </row>
    <row r="31444" spans="15:15" x14ac:dyDescent="0.3">
      <c r="O31444" s="5"/>
    </row>
    <row r="31445" spans="15:15" x14ac:dyDescent="0.3">
      <c r="O31445" s="5"/>
    </row>
    <row r="31446" spans="15:15" x14ac:dyDescent="0.3">
      <c r="O31446" s="5"/>
    </row>
    <row r="31447" spans="15:15" x14ac:dyDescent="0.3">
      <c r="O31447" s="5"/>
    </row>
    <row r="31448" spans="15:15" x14ac:dyDescent="0.3">
      <c r="O31448" s="5"/>
    </row>
    <row r="31449" spans="15:15" x14ac:dyDescent="0.3">
      <c r="O31449" s="5"/>
    </row>
    <row r="31450" spans="15:15" x14ac:dyDescent="0.3">
      <c r="O31450" s="5"/>
    </row>
    <row r="31451" spans="15:15" x14ac:dyDescent="0.3">
      <c r="O31451" s="5"/>
    </row>
    <row r="31452" spans="15:15" x14ac:dyDescent="0.3">
      <c r="O31452" s="5"/>
    </row>
    <row r="31453" spans="15:15" x14ac:dyDescent="0.3">
      <c r="O31453" s="5"/>
    </row>
    <row r="31454" spans="15:15" x14ac:dyDescent="0.3">
      <c r="O31454" s="5"/>
    </row>
    <row r="31455" spans="15:15" x14ac:dyDescent="0.3">
      <c r="O31455" s="5"/>
    </row>
    <row r="31456" spans="15:15" x14ac:dyDescent="0.3">
      <c r="O31456" s="5"/>
    </row>
    <row r="31457" spans="15:15" x14ac:dyDescent="0.3">
      <c r="O31457" s="5"/>
    </row>
    <row r="31458" spans="15:15" x14ac:dyDescent="0.3">
      <c r="O31458" s="5"/>
    </row>
    <row r="31459" spans="15:15" x14ac:dyDescent="0.3">
      <c r="O31459" s="5"/>
    </row>
    <row r="31460" spans="15:15" x14ac:dyDescent="0.3">
      <c r="O31460" s="5"/>
    </row>
    <row r="31461" spans="15:15" x14ac:dyDescent="0.3">
      <c r="O31461" s="5"/>
    </row>
    <row r="31462" spans="15:15" x14ac:dyDescent="0.3">
      <c r="O31462" s="5"/>
    </row>
    <row r="31463" spans="15:15" x14ac:dyDescent="0.3">
      <c r="O31463" s="5"/>
    </row>
    <row r="31464" spans="15:15" x14ac:dyDescent="0.3">
      <c r="O31464" s="5"/>
    </row>
    <row r="31465" spans="15:15" x14ac:dyDescent="0.3">
      <c r="O31465" s="5"/>
    </row>
    <row r="31466" spans="15:15" x14ac:dyDescent="0.3">
      <c r="O31466" s="5"/>
    </row>
    <row r="31467" spans="15:15" x14ac:dyDescent="0.3">
      <c r="O31467" s="5"/>
    </row>
    <row r="31468" spans="15:15" x14ac:dyDescent="0.3">
      <c r="O31468" s="5"/>
    </row>
    <row r="31469" spans="15:15" x14ac:dyDescent="0.3">
      <c r="O31469" s="5"/>
    </row>
    <row r="31470" spans="15:15" x14ac:dyDescent="0.3">
      <c r="O31470" s="5"/>
    </row>
    <row r="31471" spans="15:15" x14ac:dyDescent="0.3">
      <c r="O31471" s="5"/>
    </row>
    <row r="31472" spans="15:15" x14ac:dyDescent="0.3">
      <c r="O31472" s="5"/>
    </row>
    <row r="31473" spans="15:15" x14ac:dyDescent="0.3">
      <c r="O31473" s="5"/>
    </row>
    <row r="31474" spans="15:15" x14ac:dyDescent="0.3">
      <c r="O31474" s="5"/>
    </row>
    <row r="31475" spans="15:15" x14ac:dyDescent="0.3">
      <c r="O31475" s="5"/>
    </row>
    <row r="31476" spans="15:15" x14ac:dyDescent="0.3">
      <c r="O31476" s="5"/>
    </row>
    <row r="31477" spans="15:15" x14ac:dyDescent="0.3">
      <c r="O31477" s="5"/>
    </row>
    <row r="31478" spans="15:15" x14ac:dyDescent="0.3">
      <c r="O31478" s="5"/>
    </row>
    <row r="31479" spans="15:15" x14ac:dyDescent="0.3">
      <c r="O31479" s="5"/>
    </row>
    <row r="31480" spans="15:15" x14ac:dyDescent="0.3">
      <c r="O31480" s="5"/>
    </row>
    <row r="31481" spans="15:15" x14ac:dyDescent="0.3">
      <c r="O31481" s="5"/>
    </row>
    <row r="31482" spans="15:15" x14ac:dyDescent="0.3">
      <c r="O31482" s="5"/>
    </row>
    <row r="31483" spans="15:15" x14ac:dyDescent="0.3">
      <c r="O31483" s="5"/>
    </row>
    <row r="31484" spans="15:15" x14ac:dyDescent="0.3">
      <c r="O31484" s="5"/>
    </row>
    <row r="31485" spans="15:15" x14ac:dyDescent="0.3">
      <c r="O31485" s="5"/>
    </row>
    <row r="31486" spans="15:15" x14ac:dyDescent="0.3">
      <c r="O31486" s="5"/>
    </row>
    <row r="31487" spans="15:15" x14ac:dyDescent="0.3">
      <c r="O31487" s="5"/>
    </row>
    <row r="31488" spans="15:15" x14ac:dyDescent="0.3">
      <c r="O31488" s="5"/>
    </row>
    <row r="31489" spans="15:15" x14ac:dyDescent="0.3">
      <c r="O31489" s="5"/>
    </row>
    <row r="31490" spans="15:15" x14ac:dyDescent="0.3">
      <c r="O31490" s="5"/>
    </row>
    <row r="31491" spans="15:15" x14ac:dyDescent="0.3">
      <c r="O31491" s="5"/>
    </row>
    <row r="31492" spans="15:15" x14ac:dyDescent="0.3">
      <c r="O31492" s="5"/>
    </row>
    <row r="31493" spans="15:15" x14ac:dyDescent="0.3">
      <c r="O31493" s="5"/>
    </row>
    <row r="31494" spans="15:15" x14ac:dyDescent="0.3">
      <c r="O31494" s="5"/>
    </row>
    <row r="31495" spans="15:15" x14ac:dyDescent="0.3">
      <c r="O31495" s="5"/>
    </row>
    <row r="31496" spans="15:15" x14ac:dyDescent="0.3">
      <c r="O31496" s="5"/>
    </row>
    <row r="31497" spans="15:15" x14ac:dyDescent="0.3">
      <c r="O31497" s="5"/>
    </row>
    <row r="31498" spans="15:15" x14ac:dyDescent="0.3">
      <c r="O31498" s="5"/>
    </row>
    <row r="31499" spans="15:15" x14ac:dyDescent="0.3">
      <c r="O31499" s="5"/>
    </row>
    <row r="31500" spans="15:15" x14ac:dyDescent="0.3">
      <c r="O31500" s="5"/>
    </row>
    <row r="31501" spans="15:15" x14ac:dyDescent="0.3">
      <c r="O31501" s="5"/>
    </row>
    <row r="31502" spans="15:15" x14ac:dyDescent="0.3">
      <c r="O31502" s="5"/>
    </row>
    <row r="31503" spans="15:15" x14ac:dyDescent="0.3">
      <c r="O31503" s="5"/>
    </row>
    <row r="31504" spans="15:15" x14ac:dyDescent="0.3">
      <c r="O31504" s="5"/>
    </row>
    <row r="31505" spans="15:15" x14ac:dyDescent="0.3">
      <c r="O31505" s="5"/>
    </row>
    <row r="31506" spans="15:15" x14ac:dyDescent="0.3">
      <c r="O31506" s="5"/>
    </row>
    <row r="31507" spans="15:15" x14ac:dyDescent="0.3">
      <c r="O31507" s="5"/>
    </row>
    <row r="31508" spans="15:15" x14ac:dyDescent="0.3">
      <c r="O31508" s="5"/>
    </row>
    <row r="31509" spans="15:15" x14ac:dyDescent="0.3">
      <c r="O31509" s="5"/>
    </row>
    <row r="31510" spans="15:15" x14ac:dyDescent="0.3">
      <c r="O31510" s="5"/>
    </row>
    <row r="31511" spans="15:15" x14ac:dyDescent="0.3">
      <c r="O31511" s="5"/>
    </row>
    <row r="31512" spans="15:15" x14ac:dyDescent="0.3">
      <c r="O31512" s="5"/>
    </row>
    <row r="31513" spans="15:15" x14ac:dyDescent="0.3">
      <c r="O31513" s="5"/>
    </row>
    <row r="31514" spans="15:15" x14ac:dyDescent="0.3">
      <c r="O31514" s="5"/>
    </row>
    <row r="31515" spans="15:15" x14ac:dyDescent="0.3">
      <c r="O31515" s="5"/>
    </row>
    <row r="31516" spans="15:15" x14ac:dyDescent="0.3">
      <c r="O31516" s="5"/>
    </row>
    <row r="31517" spans="15:15" x14ac:dyDescent="0.3">
      <c r="O31517" s="5"/>
    </row>
    <row r="31518" spans="15:15" x14ac:dyDescent="0.3">
      <c r="O31518" s="5"/>
    </row>
    <row r="31519" spans="15:15" x14ac:dyDescent="0.3">
      <c r="O31519" s="5"/>
    </row>
    <row r="31520" spans="15:15" x14ac:dyDescent="0.3">
      <c r="O31520" s="5"/>
    </row>
    <row r="31521" spans="15:15" x14ac:dyDescent="0.3">
      <c r="O31521" s="5"/>
    </row>
    <row r="31522" spans="15:15" x14ac:dyDescent="0.3">
      <c r="O31522" s="5"/>
    </row>
    <row r="31523" spans="15:15" x14ac:dyDescent="0.3">
      <c r="O31523" s="5"/>
    </row>
    <row r="31524" spans="15:15" x14ac:dyDescent="0.3">
      <c r="O31524" s="5"/>
    </row>
    <row r="31525" spans="15:15" x14ac:dyDescent="0.3">
      <c r="O31525" s="5"/>
    </row>
    <row r="31526" spans="15:15" x14ac:dyDescent="0.3">
      <c r="O31526" s="5"/>
    </row>
    <row r="31527" spans="15:15" x14ac:dyDescent="0.3">
      <c r="O31527" s="5"/>
    </row>
    <row r="31528" spans="15:15" x14ac:dyDescent="0.3">
      <c r="O31528" s="5"/>
    </row>
    <row r="31529" spans="15:15" x14ac:dyDescent="0.3">
      <c r="O31529" s="5"/>
    </row>
    <row r="31530" spans="15:15" x14ac:dyDescent="0.3">
      <c r="O31530" s="5"/>
    </row>
    <row r="31531" spans="15:15" x14ac:dyDescent="0.3">
      <c r="O31531" s="5"/>
    </row>
    <row r="31532" spans="15:15" x14ac:dyDescent="0.3">
      <c r="O31532" s="5"/>
    </row>
    <row r="31533" spans="15:15" x14ac:dyDescent="0.3">
      <c r="O31533" s="5"/>
    </row>
    <row r="31534" spans="15:15" x14ac:dyDescent="0.3">
      <c r="O31534" s="5"/>
    </row>
    <row r="31535" spans="15:15" x14ac:dyDescent="0.3">
      <c r="O31535" s="5"/>
    </row>
    <row r="31536" spans="15:15" x14ac:dyDescent="0.3">
      <c r="O31536" s="5"/>
    </row>
    <row r="31537" spans="15:15" x14ac:dyDescent="0.3">
      <c r="O31537" s="5"/>
    </row>
    <row r="31538" spans="15:15" x14ac:dyDescent="0.3">
      <c r="O31538" s="5"/>
    </row>
    <row r="31539" spans="15:15" x14ac:dyDescent="0.3">
      <c r="O31539" s="5"/>
    </row>
    <row r="31540" spans="15:15" x14ac:dyDescent="0.3">
      <c r="O31540" s="5"/>
    </row>
    <row r="31541" spans="15:15" x14ac:dyDescent="0.3">
      <c r="O31541" s="5"/>
    </row>
    <row r="31542" spans="15:15" x14ac:dyDescent="0.3">
      <c r="O31542" s="5"/>
    </row>
    <row r="31543" spans="15:15" x14ac:dyDescent="0.3">
      <c r="O31543" s="5"/>
    </row>
    <row r="31544" spans="15:15" x14ac:dyDescent="0.3">
      <c r="O31544" s="5"/>
    </row>
    <row r="31545" spans="15:15" x14ac:dyDescent="0.3">
      <c r="O31545" s="5"/>
    </row>
    <row r="31546" spans="15:15" x14ac:dyDescent="0.3">
      <c r="O31546" s="5"/>
    </row>
    <row r="31547" spans="15:15" x14ac:dyDescent="0.3">
      <c r="O31547" s="5"/>
    </row>
    <row r="31548" spans="15:15" x14ac:dyDescent="0.3">
      <c r="O31548" s="5"/>
    </row>
    <row r="31549" spans="15:15" x14ac:dyDescent="0.3">
      <c r="O31549" s="5"/>
    </row>
    <row r="31550" spans="15:15" x14ac:dyDescent="0.3">
      <c r="O31550" s="5"/>
    </row>
    <row r="31551" spans="15:15" x14ac:dyDescent="0.3">
      <c r="O31551" s="5"/>
    </row>
    <row r="31552" spans="15:15" x14ac:dyDescent="0.3">
      <c r="O31552" s="5"/>
    </row>
    <row r="31553" spans="15:15" x14ac:dyDescent="0.3">
      <c r="O31553" s="5"/>
    </row>
    <row r="31554" spans="15:15" x14ac:dyDescent="0.3">
      <c r="O31554" s="5"/>
    </row>
    <row r="31555" spans="15:15" x14ac:dyDescent="0.3">
      <c r="O31555" s="5"/>
    </row>
    <row r="31556" spans="15:15" x14ac:dyDescent="0.3">
      <c r="O31556" s="5"/>
    </row>
    <row r="31557" spans="15:15" x14ac:dyDescent="0.3">
      <c r="O31557" s="5"/>
    </row>
    <row r="31558" spans="15:15" x14ac:dyDescent="0.3">
      <c r="O31558" s="5"/>
    </row>
    <row r="31559" spans="15:15" x14ac:dyDescent="0.3">
      <c r="O31559" s="5"/>
    </row>
    <row r="31560" spans="15:15" x14ac:dyDescent="0.3">
      <c r="O31560" s="5"/>
    </row>
    <row r="31561" spans="15:15" x14ac:dyDescent="0.3">
      <c r="O31561" s="5"/>
    </row>
    <row r="31562" spans="15:15" x14ac:dyDescent="0.3">
      <c r="O31562" s="5"/>
    </row>
    <row r="31563" spans="15:15" x14ac:dyDescent="0.3">
      <c r="O31563" s="5"/>
    </row>
    <row r="31564" spans="15:15" x14ac:dyDescent="0.3">
      <c r="O31564" s="5"/>
    </row>
    <row r="31565" spans="15:15" x14ac:dyDescent="0.3">
      <c r="O31565" s="5"/>
    </row>
    <row r="31566" spans="15:15" x14ac:dyDescent="0.3">
      <c r="O31566" s="5"/>
    </row>
    <row r="31567" spans="15:15" x14ac:dyDescent="0.3">
      <c r="O31567" s="5"/>
    </row>
    <row r="31568" spans="15:15" x14ac:dyDescent="0.3">
      <c r="O31568" s="5"/>
    </row>
    <row r="31569" spans="15:15" x14ac:dyDescent="0.3">
      <c r="O31569" s="5"/>
    </row>
    <row r="31570" spans="15:15" x14ac:dyDescent="0.3">
      <c r="O31570" s="5"/>
    </row>
    <row r="31571" spans="15:15" x14ac:dyDescent="0.3">
      <c r="O31571" s="5"/>
    </row>
    <row r="31572" spans="15:15" x14ac:dyDescent="0.3">
      <c r="O31572" s="5"/>
    </row>
    <row r="31573" spans="15:15" x14ac:dyDescent="0.3">
      <c r="O31573" s="5"/>
    </row>
    <row r="31574" spans="15:15" x14ac:dyDescent="0.3">
      <c r="O31574" s="5"/>
    </row>
    <row r="31575" spans="15:15" x14ac:dyDescent="0.3">
      <c r="O31575" s="5"/>
    </row>
    <row r="31576" spans="15:15" x14ac:dyDescent="0.3">
      <c r="O31576" s="5"/>
    </row>
    <row r="31577" spans="15:15" x14ac:dyDescent="0.3">
      <c r="O31577" s="5"/>
    </row>
    <row r="31578" spans="15:15" x14ac:dyDescent="0.3">
      <c r="O31578" s="5"/>
    </row>
    <row r="31579" spans="15:15" x14ac:dyDescent="0.3">
      <c r="O31579" s="5"/>
    </row>
    <row r="31580" spans="15:15" x14ac:dyDescent="0.3">
      <c r="O31580" s="5"/>
    </row>
    <row r="31581" spans="15:15" x14ac:dyDescent="0.3">
      <c r="O31581" s="5"/>
    </row>
    <row r="31582" spans="15:15" x14ac:dyDescent="0.3">
      <c r="O31582" s="5"/>
    </row>
    <row r="31583" spans="15:15" x14ac:dyDescent="0.3">
      <c r="O31583" s="5"/>
    </row>
    <row r="31584" spans="15:15" x14ac:dyDescent="0.3">
      <c r="O31584" s="5"/>
    </row>
    <row r="31585" spans="15:15" x14ac:dyDescent="0.3">
      <c r="O31585" s="5"/>
    </row>
    <row r="31586" spans="15:15" x14ac:dyDescent="0.3">
      <c r="O31586" s="5"/>
    </row>
    <row r="31587" spans="15:15" x14ac:dyDescent="0.3">
      <c r="O31587" s="5"/>
    </row>
    <row r="31588" spans="15:15" x14ac:dyDescent="0.3">
      <c r="O31588" s="5"/>
    </row>
    <row r="31589" spans="15:15" x14ac:dyDescent="0.3">
      <c r="O31589" s="5"/>
    </row>
    <row r="31590" spans="15:15" x14ac:dyDescent="0.3">
      <c r="O31590" s="5"/>
    </row>
    <row r="31591" spans="15:15" x14ac:dyDescent="0.3">
      <c r="O31591" s="5"/>
    </row>
    <row r="31592" spans="15:15" x14ac:dyDescent="0.3">
      <c r="O31592" s="5"/>
    </row>
    <row r="31593" spans="15:15" x14ac:dyDescent="0.3">
      <c r="O31593" s="5"/>
    </row>
    <row r="31594" spans="15:15" x14ac:dyDescent="0.3">
      <c r="O31594" s="5"/>
    </row>
    <row r="31595" spans="15:15" x14ac:dyDescent="0.3">
      <c r="O31595" s="5"/>
    </row>
    <row r="31596" spans="15:15" x14ac:dyDescent="0.3">
      <c r="O31596" s="5"/>
    </row>
    <row r="31597" spans="15:15" x14ac:dyDescent="0.3">
      <c r="O31597" s="5"/>
    </row>
    <row r="31598" spans="15:15" x14ac:dyDescent="0.3">
      <c r="O31598" s="5"/>
    </row>
    <row r="31599" spans="15:15" x14ac:dyDescent="0.3">
      <c r="O31599" s="5"/>
    </row>
    <row r="31600" spans="15:15" x14ac:dyDescent="0.3">
      <c r="O31600" s="5"/>
    </row>
    <row r="31601" spans="15:15" x14ac:dyDescent="0.3">
      <c r="O31601" s="5"/>
    </row>
    <row r="31602" spans="15:15" x14ac:dyDescent="0.3">
      <c r="O31602" s="5"/>
    </row>
    <row r="31603" spans="15:15" x14ac:dyDescent="0.3">
      <c r="O31603" s="5"/>
    </row>
    <row r="31604" spans="15:15" x14ac:dyDescent="0.3">
      <c r="O31604" s="5"/>
    </row>
    <row r="31605" spans="15:15" x14ac:dyDescent="0.3">
      <c r="O31605" s="5"/>
    </row>
    <row r="31606" spans="15:15" x14ac:dyDescent="0.3">
      <c r="O31606" s="5"/>
    </row>
    <row r="31607" spans="15:15" x14ac:dyDescent="0.3">
      <c r="O31607" s="5"/>
    </row>
    <row r="31608" spans="15:15" x14ac:dyDescent="0.3">
      <c r="O31608" s="5"/>
    </row>
    <row r="31609" spans="15:15" x14ac:dyDescent="0.3">
      <c r="O31609" s="5"/>
    </row>
    <row r="31610" spans="15:15" x14ac:dyDescent="0.3">
      <c r="O31610" s="5"/>
    </row>
    <row r="31611" spans="15:15" x14ac:dyDescent="0.3">
      <c r="O31611" s="5"/>
    </row>
    <row r="31612" spans="15:15" x14ac:dyDescent="0.3">
      <c r="O31612" s="5"/>
    </row>
    <row r="31613" spans="15:15" x14ac:dyDescent="0.3">
      <c r="O31613" s="5"/>
    </row>
    <row r="31614" spans="15:15" x14ac:dyDescent="0.3">
      <c r="O31614" s="5"/>
    </row>
    <row r="31615" spans="15:15" x14ac:dyDescent="0.3">
      <c r="O31615" s="5"/>
    </row>
    <row r="31616" spans="15:15" x14ac:dyDescent="0.3">
      <c r="O31616" s="5"/>
    </row>
    <row r="31617" spans="15:15" x14ac:dyDescent="0.3">
      <c r="O31617" s="5"/>
    </row>
    <row r="31618" spans="15:15" x14ac:dyDescent="0.3">
      <c r="O31618" s="5"/>
    </row>
    <row r="31619" spans="15:15" x14ac:dyDescent="0.3">
      <c r="O31619" s="5"/>
    </row>
    <row r="31620" spans="15:15" x14ac:dyDescent="0.3">
      <c r="O31620" s="5"/>
    </row>
    <row r="31621" spans="15:15" x14ac:dyDescent="0.3">
      <c r="O31621" s="5"/>
    </row>
    <row r="31622" spans="15:15" x14ac:dyDescent="0.3">
      <c r="O31622" s="5"/>
    </row>
    <row r="31623" spans="15:15" x14ac:dyDescent="0.3">
      <c r="O31623" s="5"/>
    </row>
    <row r="31624" spans="15:15" x14ac:dyDescent="0.3">
      <c r="O31624" s="5"/>
    </row>
    <row r="31625" spans="15:15" x14ac:dyDescent="0.3">
      <c r="O31625" s="5"/>
    </row>
    <row r="31626" spans="15:15" x14ac:dyDescent="0.3">
      <c r="O31626" s="5"/>
    </row>
    <row r="31627" spans="15:15" x14ac:dyDescent="0.3">
      <c r="O31627" s="5"/>
    </row>
    <row r="31628" spans="15:15" x14ac:dyDescent="0.3">
      <c r="O31628" s="5"/>
    </row>
    <row r="31629" spans="15:15" x14ac:dyDescent="0.3">
      <c r="O31629" s="5"/>
    </row>
    <row r="31630" spans="15:15" x14ac:dyDescent="0.3">
      <c r="O31630" s="5"/>
    </row>
    <row r="31631" spans="15:15" x14ac:dyDescent="0.3">
      <c r="O31631" s="5"/>
    </row>
    <row r="31632" spans="15:15" x14ac:dyDescent="0.3">
      <c r="O31632" s="5"/>
    </row>
    <row r="31633" spans="15:15" x14ac:dyDescent="0.3">
      <c r="O31633" s="5"/>
    </row>
    <row r="31634" spans="15:15" x14ac:dyDescent="0.3">
      <c r="O31634" s="5"/>
    </row>
    <row r="31635" spans="15:15" x14ac:dyDescent="0.3">
      <c r="O31635" s="5"/>
    </row>
    <row r="31636" spans="15:15" x14ac:dyDescent="0.3">
      <c r="O31636" s="5"/>
    </row>
    <row r="31637" spans="15:15" x14ac:dyDescent="0.3">
      <c r="O31637" s="5"/>
    </row>
    <row r="31638" spans="15:15" x14ac:dyDescent="0.3">
      <c r="O31638" s="5"/>
    </row>
    <row r="31639" spans="15:15" x14ac:dyDescent="0.3">
      <c r="O31639" s="5"/>
    </row>
    <row r="31640" spans="15:15" x14ac:dyDescent="0.3">
      <c r="O31640" s="5"/>
    </row>
    <row r="31641" spans="15:15" x14ac:dyDescent="0.3">
      <c r="O31641" s="5"/>
    </row>
    <row r="31642" spans="15:15" x14ac:dyDescent="0.3">
      <c r="O31642" s="5"/>
    </row>
    <row r="31643" spans="15:15" x14ac:dyDescent="0.3">
      <c r="O31643" s="5"/>
    </row>
    <row r="31644" spans="15:15" x14ac:dyDescent="0.3">
      <c r="O31644" s="5"/>
    </row>
    <row r="31645" spans="15:15" x14ac:dyDescent="0.3">
      <c r="O31645" s="5"/>
    </row>
    <row r="31646" spans="15:15" x14ac:dyDescent="0.3">
      <c r="O31646" s="5"/>
    </row>
    <row r="31647" spans="15:15" x14ac:dyDescent="0.3">
      <c r="O31647" s="5"/>
    </row>
    <row r="31648" spans="15:15" x14ac:dyDescent="0.3">
      <c r="O31648" s="5"/>
    </row>
    <row r="31649" spans="15:15" x14ac:dyDescent="0.3">
      <c r="O31649" s="5"/>
    </row>
    <row r="31650" spans="15:15" x14ac:dyDescent="0.3">
      <c r="O31650" s="5"/>
    </row>
    <row r="31651" spans="15:15" x14ac:dyDescent="0.3">
      <c r="O31651" s="5"/>
    </row>
    <row r="31652" spans="15:15" x14ac:dyDescent="0.3">
      <c r="O31652" s="5"/>
    </row>
    <row r="31653" spans="15:15" x14ac:dyDescent="0.3">
      <c r="O31653" s="5"/>
    </row>
    <row r="31654" spans="15:15" x14ac:dyDescent="0.3">
      <c r="O31654" s="5"/>
    </row>
    <row r="31655" spans="15:15" x14ac:dyDescent="0.3">
      <c r="O31655" s="5"/>
    </row>
    <row r="31656" spans="15:15" x14ac:dyDescent="0.3">
      <c r="O31656" s="5"/>
    </row>
    <row r="31657" spans="15:15" x14ac:dyDescent="0.3">
      <c r="O31657" s="5"/>
    </row>
    <row r="31658" spans="15:15" x14ac:dyDescent="0.3">
      <c r="O31658" s="5"/>
    </row>
    <row r="31659" spans="15:15" x14ac:dyDescent="0.3">
      <c r="O31659" s="5"/>
    </row>
    <row r="31660" spans="15:15" x14ac:dyDescent="0.3">
      <c r="O31660" s="5"/>
    </row>
    <row r="31661" spans="15:15" x14ac:dyDescent="0.3">
      <c r="O31661" s="5"/>
    </row>
    <row r="31662" spans="15:15" x14ac:dyDescent="0.3">
      <c r="O31662" s="5"/>
    </row>
    <row r="31663" spans="15:15" x14ac:dyDescent="0.3">
      <c r="O31663" s="5"/>
    </row>
    <row r="31664" spans="15:15" x14ac:dyDescent="0.3">
      <c r="O31664" s="5"/>
    </row>
    <row r="31665" spans="15:15" x14ac:dyDescent="0.3">
      <c r="O31665" s="5"/>
    </row>
    <row r="31666" spans="15:15" x14ac:dyDescent="0.3">
      <c r="O31666" s="5"/>
    </row>
    <row r="31667" spans="15:15" x14ac:dyDescent="0.3">
      <c r="O31667" s="5"/>
    </row>
    <row r="31668" spans="15:15" x14ac:dyDescent="0.3">
      <c r="O31668" s="5"/>
    </row>
    <row r="31669" spans="15:15" x14ac:dyDescent="0.3">
      <c r="O31669" s="5"/>
    </row>
    <row r="31670" spans="15:15" x14ac:dyDescent="0.3">
      <c r="O31670" s="5"/>
    </row>
    <row r="31671" spans="15:15" x14ac:dyDescent="0.3">
      <c r="O31671" s="5"/>
    </row>
    <row r="31672" spans="15:15" x14ac:dyDescent="0.3">
      <c r="O31672" s="5"/>
    </row>
    <row r="31673" spans="15:15" x14ac:dyDescent="0.3">
      <c r="O31673" s="5"/>
    </row>
    <row r="31674" spans="15:15" x14ac:dyDescent="0.3">
      <c r="O31674" s="5"/>
    </row>
    <row r="31675" spans="15:15" x14ac:dyDescent="0.3">
      <c r="O31675" s="5"/>
    </row>
    <row r="31676" spans="15:15" x14ac:dyDescent="0.3">
      <c r="O31676" s="5"/>
    </row>
    <row r="31677" spans="15:15" x14ac:dyDescent="0.3">
      <c r="O31677" s="5"/>
    </row>
    <row r="31678" spans="15:15" x14ac:dyDescent="0.3">
      <c r="O31678" s="5"/>
    </row>
    <row r="31679" spans="15:15" x14ac:dyDescent="0.3">
      <c r="O31679" s="5"/>
    </row>
    <row r="31680" spans="15:15" x14ac:dyDescent="0.3">
      <c r="O31680" s="5"/>
    </row>
    <row r="31681" spans="15:15" x14ac:dyDescent="0.3">
      <c r="O31681" s="5"/>
    </row>
    <row r="31682" spans="15:15" x14ac:dyDescent="0.3">
      <c r="O31682" s="5"/>
    </row>
    <row r="31683" spans="15:15" x14ac:dyDescent="0.3">
      <c r="O31683" s="5"/>
    </row>
    <row r="31684" spans="15:15" x14ac:dyDescent="0.3">
      <c r="O31684" s="5"/>
    </row>
    <row r="31685" spans="15:15" x14ac:dyDescent="0.3">
      <c r="O31685" s="5"/>
    </row>
    <row r="31686" spans="15:15" x14ac:dyDescent="0.3">
      <c r="O31686" s="5"/>
    </row>
    <row r="31687" spans="15:15" x14ac:dyDescent="0.3">
      <c r="O31687" s="5"/>
    </row>
    <row r="31688" spans="15:15" x14ac:dyDescent="0.3">
      <c r="O31688" s="5"/>
    </row>
    <row r="31689" spans="15:15" x14ac:dyDescent="0.3">
      <c r="O31689" s="5"/>
    </row>
    <row r="31690" spans="15:15" x14ac:dyDescent="0.3">
      <c r="O31690" s="5"/>
    </row>
    <row r="31691" spans="15:15" x14ac:dyDescent="0.3">
      <c r="O31691" s="5"/>
    </row>
    <row r="31692" spans="15:15" x14ac:dyDescent="0.3">
      <c r="O31692" s="5"/>
    </row>
    <row r="31693" spans="15:15" x14ac:dyDescent="0.3">
      <c r="O31693" s="5"/>
    </row>
    <row r="31694" spans="15:15" x14ac:dyDescent="0.3">
      <c r="O31694" s="5"/>
    </row>
    <row r="31695" spans="15:15" x14ac:dyDescent="0.3">
      <c r="O31695" s="5"/>
    </row>
    <row r="31696" spans="15:15" x14ac:dyDescent="0.3">
      <c r="O31696" s="5"/>
    </row>
    <row r="31697" spans="15:15" x14ac:dyDescent="0.3">
      <c r="O31697" s="5"/>
    </row>
    <row r="31698" spans="15:15" x14ac:dyDescent="0.3">
      <c r="O31698" s="5"/>
    </row>
    <row r="31699" spans="15:15" x14ac:dyDescent="0.3">
      <c r="O31699" s="5"/>
    </row>
    <row r="31700" spans="15:15" x14ac:dyDescent="0.3">
      <c r="O31700" s="5"/>
    </row>
    <row r="31701" spans="15:15" x14ac:dyDescent="0.3">
      <c r="O31701" s="5"/>
    </row>
    <row r="31702" spans="15:15" x14ac:dyDescent="0.3">
      <c r="O31702" s="5"/>
    </row>
    <row r="31703" spans="15:15" x14ac:dyDescent="0.3">
      <c r="O31703" s="5"/>
    </row>
    <row r="31704" spans="15:15" x14ac:dyDescent="0.3">
      <c r="O31704" s="5"/>
    </row>
    <row r="31705" spans="15:15" x14ac:dyDescent="0.3">
      <c r="O31705" s="5"/>
    </row>
    <row r="31706" spans="15:15" x14ac:dyDescent="0.3">
      <c r="O31706" s="5"/>
    </row>
    <row r="31707" spans="15:15" x14ac:dyDescent="0.3">
      <c r="O31707" s="5"/>
    </row>
    <row r="31708" spans="15:15" x14ac:dyDescent="0.3">
      <c r="O31708" s="5"/>
    </row>
    <row r="31709" spans="15:15" x14ac:dyDescent="0.3">
      <c r="O31709" s="5"/>
    </row>
    <row r="31710" spans="15:15" x14ac:dyDescent="0.3">
      <c r="O31710" s="5"/>
    </row>
    <row r="31711" spans="15:15" x14ac:dyDescent="0.3">
      <c r="O31711" s="5"/>
    </row>
    <row r="31712" spans="15:15" x14ac:dyDescent="0.3">
      <c r="O31712" s="5"/>
    </row>
    <row r="31713" spans="15:15" x14ac:dyDescent="0.3">
      <c r="O31713" s="5"/>
    </row>
    <row r="31714" spans="15:15" x14ac:dyDescent="0.3">
      <c r="O31714" s="5"/>
    </row>
    <row r="31715" spans="15:15" x14ac:dyDescent="0.3">
      <c r="O31715" s="5"/>
    </row>
    <row r="31716" spans="15:15" x14ac:dyDescent="0.3">
      <c r="O31716" s="5"/>
    </row>
    <row r="31717" spans="15:15" x14ac:dyDescent="0.3">
      <c r="O31717" s="5"/>
    </row>
    <row r="31718" spans="15:15" x14ac:dyDescent="0.3">
      <c r="O31718" s="5"/>
    </row>
    <row r="31719" spans="15:15" x14ac:dyDescent="0.3">
      <c r="O31719" s="5"/>
    </row>
    <row r="31720" spans="15:15" x14ac:dyDescent="0.3">
      <c r="O31720" s="5"/>
    </row>
    <row r="31721" spans="15:15" x14ac:dyDescent="0.3">
      <c r="O31721" s="5"/>
    </row>
    <row r="31722" spans="15:15" x14ac:dyDescent="0.3">
      <c r="O31722" s="5"/>
    </row>
    <row r="31723" spans="15:15" x14ac:dyDescent="0.3">
      <c r="O31723" s="5"/>
    </row>
    <row r="31724" spans="15:15" x14ac:dyDescent="0.3">
      <c r="O31724" s="5"/>
    </row>
    <row r="31725" spans="15:15" x14ac:dyDescent="0.3">
      <c r="O31725" s="5"/>
    </row>
    <row r="31726" spans="15:15" x14ac:dyDescent="0.3">
      <c r="O31726" s="5"/>
    </row>
    <row r="31727" spans="15:15" x14ac:dyDescent="0.3">
      <c r="O31727" s="5"/>
    </row>
    <row r="31728" spans="15:15" x14ac:dyDescent="0.3">
      <c r="O31728" s="5"/>
    </row>
    <row r="31729" spans="15:15" x14ac:dyDescent="0.3">
      <c r="O31729" s="5"/>
    </row>
    <row r="31730" spans="15:15" x14ac:dyDescent="0.3">
      <c r="O31730" s="5"/>
    </row>
    <row r="31731" spans="15:15" x14ac:dyDescent="0.3">
      <c r="O31731" s="5"/>
    </row>
    <row r="31732" spans="15:15" x14ac:dyDescent="0.3">
      <c r="O31732" s="5"/>
    </row>
    <row r="31733" spans="15:15" x14ac:dyDescent="0.3">
      <c r="O31733" s="5"/>
    </row>
    <row r="31734" spans="15:15" x14ac:dyDescent="0.3">
      <c r="O31734" s="5"/>
    </row>
    <row r="31735" spans="15:15" x14ac:dyDescent="0.3">
      <c r="O31735" s="5"/>
    </row>
    <row r="31736" spans="15:15" x14ac:dyDescent="0.3">
      <c r="O31736" s="5"/>
    </row>
    <row r="31737" spans="15:15" x14ac:dyDescent="0.3">
      <c r="O31737" s="5"/>
    </row>
    <row r="31738" spans="15:15" x14ac:dyDescent="0.3">
      <c r="O31738" s="5"/>
    </row>
    <row r="31739" spans="15:15" x14ac:dyDescent="0.3">
      <c r="O31739" s="5"/>
    </row>
    <row r="31740" spans="15:15" x14ac:dyDescent="0.3">
      <c r="O31740" s="5"/>
    </row>
    <row r="31741" spans="15:15" x14ac:dyDescent="0.3">
      <c r="O31741" s="5"/>
    </row>
    <row r="31742" spans="15:15" x14ac:dyDescent="0.3">
      <c r="O31742" s="5"/>
    </row>
    <row r="31743" spans="15:15" x14ac:dyDescent="0.3">
      <c r="O31743" s="5"/>
    </row>
    <row r="31744" spans="15:15" x14ac:dyDescent="0.3">
      <c r="O31744" s="5"/>
    </row>
    <row r="31745" spans="15:15" x14ac:dyDescent="0.3">
      <c r="O31745" s="5"/>
    </row>
    <row r="31746" spans="15:15" x14ac:dyDescent="0.3">
      <c r="O31746" s="5"/>
    </row>
    <row r="31747" spans="15:15" x14ac:dyDescent="0.3">
      <c r="O31747" s="5"/>
    </row>
    <row r="31748" spans="15:15" x14ac:dyDescent="0.3">
      <c r="O31748" s="5"/>
    </row>
    <row r="31749" spans="15:15" x14ac:dyDescent="0.3">
      <c r="O31749" s="5"/>
    </row>
    <row r="31750" spans="15:15" x14ac:dyDescent="0.3">
      <c r="O31750" s="5"/>
    </row>
    <row r="31751" spans="15:15" x14ac:dyDescent="0.3">
      <c r="O31751" s="5"/>
    </row>
    <row r="31752" spans="15:15" x14ac:dyDescent="0.3">
      <c r="O31752" s="5"/>
    </row>
    <row r="31753" spans="15:15" x14ac:dyDescent="0.3">
      <c r="O31753" s="5"/>
    </row>
    <row r="31754" spans="15:15" x14ac:dyDescent="0.3">
      <c r="O31754" s="5"/>
    </row>
    <row r="31755" spans="15:15" x14ac:dyDescent="0.3">
      <c r="O31755" s="5"/>
    </row>
    <row r="31756" spans="15:15" x14ac:dyDescent="0.3">
      <c r="O31756" s="5"/>
    </row>
    <row r="31757" spans="15:15" x14ac:dyDescent="0.3">
      <c r="O31757" s="5"/>
    </row>
    <row r="31758" spans="15:15" x14ac:dyDescent="0.3">
      <c r="O31758" s="5"/>
    </row>
    <row r="31759" spans="15:15" x14ac:dyDescent="0.3">
      <c r="O31759" s="5"/>
    </row>
    <row r="31760" spans="15:15" x14ac:dyDescent="0.3">
      <c r="O31760" s="5"/>
    </row>
    <row r="31761" spans="15:15" x14ac:dyDescent="0.3">
      <c r="O31761" s="5"/>
    </row>
    <row r="31762" spans="15:15" x14ac:dyDescent="0.3">
      <c r="O31762" s="5"/>
    </row>
    <row r="31763" spans="15:15" x14ac:dyDescent="0.3">
      <c r="O31763" s="5"/>
    </row>
    <row r="31764" spans="15:15" x14ac:dyDescent="0.3">
      <c r="O31764" s="5"/>
    </row>
    <row r="31765" spans="15:15" x14ac:dyDescent="0.3">
      <c r="O31765" s="5"/>
    </row>
    <row r="31766" spans="15:15" x14ac:dyDescent="0.3">
      <c r="O31766" s="5"/>
    </row>
    <row r="31767" spans="15:15" x14ac:dyDescent="0.3">
      <c r="O31767" s="5"/>
    </row>
    <row r="31768" spans="15:15" x14ac:dyDescent="0.3">
      <c r="O31768" s="5"/>
    </row>
    <row r="31769" spans="15:15" x14ac:dyDescent="0.3">
      <c r="O31769" s="5"/>
    </row>
    <row r="31770" spans="15:15" x14ac:dyDescent="0.3">
      <c r="O31770" s="5"/>
    </row>
    <row r="31771" spans="15:15" x14ac:dyDescent="0.3">
      <c r="O31771" s="5"/>
    </row>
    <row r="31772" spans="15:15" x14ac:dyDescent="0.3">
      <c r="O31772" s="5"/>
    </row>
    <row r="31773" spans="15:15" x14ac:dyDescent="0.3">
      <c r="O31773" s="5"/>
    </row>
    <row r="31774" spans="15:15" x14ac:dyDescent="0.3">
      <c r="O31774" s="5"/>
    </row>
    <row r="31775" spans="15:15" x14ac:dyDescent="0.3">
      <c r="O31775" s="5"/>
    </row>
    <row r="31776" spans="15:15" x14ac:dyDescent="0.3">
      <c r="O31776" s="5"/>
    </row>
    <row r="31777" spans="15:15" x14ac:dyDescent="0.3">
      <c r="O31777" s="5"/>
    </row>
    <row r="31778" spans="15:15" x14ac:dyDescent="0.3">
      <c r="O31778" s="5"/>
    </row>
    <row r="31779" spans="15:15" x14ac:dyDescent="0.3">
      <c r="O31779" s="5"/>
    </row>
    <row r="31780" spans="15:15" x14ac:dyDescent="0.3">
      <c r="O31780" s="5"/>
    </row>
    <row r="31781" spans="15:15" x14ac:dyDescent="0.3">
      <c r="O31781" s="5"/>
    </row>
    <row r="31782" spans="15:15" x14ac:dyDescent="0.3">
      <c r="O31782" s="5"/>
    </row>
    <row r="31783" spans="15:15" x14ac:dyDescent="0.3">
      <c r="O31783" s="5"/>
    </row>
    <row r="31784" spans="15:15" x14ac:dyDescent="0.3">
      <c r="O31784" s="5"/>
    </row>
    <row r="31785" spans="15:15" x14ac:dyDescent="0.3">
      <c r="O31785" s="5"/>
    </row>
    <row r="31786" spans="15:15" x14ac:dyDescent="0.3">
      <c r="O31786" s="5"/>
    </row>
    <row r="31787" spans="15:15" x14ac:dyDescent="0.3">
      <c r="O31787" s="5"/>
    </row>
    <row r="31788" spans="15:15" x14ac:dyDescent="0.3">
      <c r="O31788" s="5"/>
    </row>
    <row r="31789" spans="15:15" x14ac:dyDescent="0.3">
      <c r="O31789" s="5"/>
    </row>
    <row r="31790" spans="15:15" x14ac:dyDescent="0.3">
      <c r="O31790" s="5"/>
    </row>
    <row r="31791" spans="15:15" x14ac:dyDescent="0.3">
      <c r="O31791" s="5"/>
    </row>
    <row r="31792" spans="15:15" x14ac:dyDescent="0.3">
      <c r="O31792" s="5"/>
    </row>
    <row r="31793" spans="15:15" x14ac:dyDescent="0.3">
      <c r="O31793" s="5"/>
    </row>
    <row r="31794" spans="15:15" x14ac:dyDescent="0.3">
      <c r="O31794" s="5"/>
    </row>
    <row r="31795" spans="15:15" x14ac:dyDescent="0.3">
      <c r="O31795" s="5"/>
    </row>
    <row r="31796" spans="15:15" x14ac:dyDescent="0.3">
      <c r="O31796" s="5"/>
    </row>
    <row r="31797" spans="15:15" x14ac:dyDescent="0.3">
      <c r="O31797" s="5"/>
    </row>
    <row r="31798" spans="15:15" x14ac:dyDescent="0.3">
      <c r="O31798" s="5"/>
    </row>
    <row r="31799" spans="15:15" x14ac:dyDescent="0.3">
      <c r="O31799" s="5"/>
    </row>
    <row r="31800" spans="15:15" x14ac:dyDescent="0.3">
      <c r="O31800" s="5"/>
    </row>
    <row r="31801" spans="15:15" x14ac:dyDescent="0.3">
      <c r="O31801" s="5"/>
    </row>
    <row r="31802" spans="15:15" x14ac:dyDescent="0.3">
      <c r="O31802" s="5"/>
    </row>
    <row r="31803" spans="15:15" x14ac:dyDescent="0.3">
      <c r="O31803" s="5"/>
    </row>
    <row r="31804" spans="15:15" x14ac:dyDescent="0.3">
      <c r="O31804" s="5"/>
    </row>
    <row r="31805" spans="15:15" x14ac:dyDescent="0.3">
      <c r="O31805" s="5"/>
    </row>
    <row r="31806" spans="15:15" x14ac:dyDescent="0.3">
      <c r="O31806" s="5"/>
    </row>
    <row r="31807" spans="15:15" x14ac:dyDescent="0.3">
      <c r="O31807" s="5"/>
    </row>
    <row r="31808" spans="15:15" x14ac:dyDescent="0.3">
      <c r="O31808" s="5"/>
    </row>
    <row r="31809" spans="15:15" x14ac:dyDescent="0.3">
      <c r="O31809" s="5"/>
    </row>
    <row r="31810" spans="15:15" x14ac:dyDescent="0.3">
      <c r="O31810" s="5"/>
    </row>
    <row r="31811" spans="15:15" x14ac:dyDescent="0.3">
      <c r="O31811" s="5"/>
    </row>
    <row r="31812" spans="15:15" x14ac:dyDescent="0.3">
      <c r="O31812" s="5"/>
    </row>
    <row r="31813" spans="15:15" x14ac:dyDescent="0.3">
      <c r="O31813" s="5"/>
    </row>
    <row r="31814" spans="15:15" x14ac:dyDescent="0.3">
      <c r="O31814" s="5"/>
    </row>
    <row r="31815" spans="15:15" x14ac:dyDescent="0.3">
      <c r="O31815" s="5"/>
    </row>
    <row r="31816" spans="15:15" x14ac:dyDescent="0.3">
      <c r="O31816" s="5"/>
    </row>
    <row r="31817" spans="15:15" x14ac:dyDescent="0.3">
      <c r="O31817" s="5"/>
    </row>
    <row r="31818" spans="15:15" x14ac:dyDescent="0.3">
      <c r="O31818" s="5"/>
    </row>
    <row r="31819" spans="15:15" x14ac:dyDescent="0.3">
      <c r="O31819" s="5"/>
    </row>
    <row r="31820" spans="15:15" x14ac:dyDescent="0.3">
      <c r="O31820" s="5"/>
    </row>
    <row r="31821" spans="15:15" x14ac:dyDescent="0.3">
      <c r="O31821" s="5"/>
    </row>
    <row r="31822" spans="15:15" x14ac:dyDescent="0.3">
      <c r="O31822" s="5"/>
    </row>
    <row r="31823" spans="15:15" x14ac:dyDescent="0.3">
      <c r="O31823" s="5"/>
    </row>
    <row r="31824" spans="15:15" x14ac:dyDescent="0.3">
      <c r="O31824" s="5"/>
    </row>
    <row r="31825" spans="15:15" x14ac:dyDescent="0.3">
      <c r="O31825" s="5"/>
    </row>
    <row r="31826" spans="15:15" x14ac:dyDescent="0.3">
      <c r="O31826" s="5"/>
    </row>
    <row r="31827" spans="15:15" x14ac:dyDescent="0.3">
      <c r="O31827" s="5"/>
    </row>
    <row r="31828" spans="15:15" x14ac:dyDescent="0.3">
      <c r="O31828" s="5"/>
    </row>
    <row r="31829" spans="15:15" x14ac:dyDescent="0.3">
      <c r="O31829" s="5"/>
    </row>
    <row r="31830" spans="15:15" x14ac:dyDescent="0.3">
      <c r="O31830" s="5"/>
    </row>
    <row r="31831" spans="15:15" x14ac:dyDescent="0.3">
      <c r="O31831" s="5"/>
    </row>
    <row r="31832" spans="15:15" x14ac:dyDescent="0.3">
      <c r="O31832" s="5"/>
    </row>
    <row r="31833" spans="15:15" x14ac:dyDescent="0.3">
      <c r="O31833" s="5"/>
    </row>
    <row r="31834" spans="15:15" x14ac:dyDescent="0.3">
      <c r="O31834" s="5"/>
    </row>
    <row r="31835" spans="15:15" x14ac:dyDescent="0.3">
      <c r="O31835" s="5"/>
    </row>
    <row r="31836" spans="15:15" x14ac:dyDescent="0.3">
      <c r="O31836" s="5"/>
    </row>
    <row r="31837" spans="15:15" x14ac:dyDescent="0.3">
      <c r="O31837" s="5"/>
    </row>
    <row r="31838" spans="15:15" x14ac:dyDescent="0.3">
      <c r="O31838" s="5"/>
    </row>
    <row r="31839" spans="15:15" x14ac:dyDescent="0.3">
      <c r="O31839" s="5"/>
    </row>
    <row r="31840" spans="15:15" x14ac:dyDescent="0.3">
      <c r="O31840" s="5"/>
    </row>
    <row r="31841" spans="15:15" x14ac:dyDescent="0.3">
      <c r="O31841" s="5"/>
    </row>
    <row r="31842" spans="15:15" x14ac:dyDescent="0.3">
      <c r="O31842" s="5"/>
    </row>
    <row r="31843" spans="15:15" x14ac:dyDescent="0.3">
      <c r="O31843" s="5"/>
    </row>
    <row r="31844" spans="15:15" x14ac:dyDescent="0.3">
      <c r="O31844" s="5"/>
    </row>
    <row r="31845" spans="15:15" x14ac:dyDescent="0.3">
      <c r="O31845" s="5"/>
    </row>
    <row r="31846" spans="15:15" x14ac:dyDescent="0.3">
      <c r="O31846" s="5"/>
    </row>
    <row r="31847" spans="15:15" x14ac:dyDescent="0.3">
      <c r="O31847" s="5"/>
    </row>
    <row r="31848" spans="15:15" x14ac:dyDescent="0.3">
      <c r="O31848" s="5"/>
    </row>
    <row r="31849" spans="15:15" x14ac:dyDescent="0.3">
      <c r="O31849" s="5"/>
    </row>
    <row r="31850" spans="15:15" x14ac:dyDescent="0.3">
      <c r="O31850" s="5"/>
    </row>
    <row r="31851" spans="15:15" x14ac:dyDescent="0.3">
      <c r="O31851" s="5"/>
    </row>
    <row r="31852" spans="15:15" x14ac:dyDescent="0.3">
      <c r="O31852" s="5"/>
    </row>
    <row r="31853" spans="15:15" x14ac:dyDescent="0.3">
      <c r="O31853" s="5"/>
    </row>
    <row r="31854" spans="15:15" x14ac:dyDescent="0.3">
      <c r="O31854" s="5"/>
    </row>
    <row r="31855" spans="15:15" x14ac:dyDescent="0.3">
      <c r="O31855" s="5"/>
    </row>
    <row r="31856" spans="15:15" x14ac:dyDescent="0.3">
      <c r="O31856" s="5"/>
    </row>
    <row r="31857" spans="15:15" x14ac:dyDescent="0.3">
      <c r="O31857" s="5"/>
    </row>
    <row r="31858" spans="15:15" x14ac:dyDescent="0.3">
      <c r="O31858" s="5"/>
    </row>
    <row r="31859" spans="15:15" x14ac:dyDescent="0.3">
      <c r="O31859" s="5"/>
    </row>
    <row r="31860" spans="15:15" x14ac:dyDescent="0.3">
      <c r="O31860" s="5"/>
    </row>
    <row r="31861" spans="15:15" x14ac:dyDescent="0.3">
      <c r="O31861" s="5"/>
    </row>
    <row r="31862" spans="15:15" x14ac:dyDescent="0.3">
      <c r="O31862" s="5"/>
    </row>
    <row r="31863" spans="15:15" x14ac:dyDescent="0.3">
      <c r="O31863" s="5"/>
    </row>
    <row r="31864" spans="15:15" x14ac:dyDescent="0.3">
      <c r="O31864" s="5"/>
    </row>
    <row r="31865" spans="15:15" x14ac:dyDescent="0.3">
      <c r="O31865" s="5"/>
    </row>
    <row r="31866" spans="15:15" x14ac:dyDescent="0.3">
      <c r="O31866" s="5"/>
    </row>
    <row r="31867" spans="15:15" x14ac:dyDescent="0.3">
      <c r="O31867" s="5"/>
    </row>
    <row r="31868" spans="15:15" x14ac:dyDescent="0.3">
      <c r="O31868" s="5"/>
    </row>
    <row r="31869" spans="15:15" x14ac:dyDescent="0.3">
      <c r="O31869" s="5"/>
    </row>
    <row r="31870" spans="15:15" x14ac:dyDescent="0.3">
      <c r="O31870" s="5"/>
    </row>
    <row r="31871" spans="15:15" x14ac:dyDescent="0.3">
      <c r="O31871" s="5"/>
    </row>
    <row r="31872" spans="15:15" x14ac:dyDescent="0.3">
      <c r="O31872" s="5"/>
    </row>
    <row r="31873" spans="15:15" x14ac:dyDescent="0.3">
      <c r="O31873" s="5"/>
    </row>
    <row r="31874" spans="15:15" x14ac:dyDescent="0.3">
      <c r="O31874" s="5"/>
    </row>
    <row r="31875" spans="15:15" x14ac:dyDescent="0.3">
      <c r="O31875" s="5"/>
    </row>
    <row r="31876" spans="15:15" x14ac:dyDescent="0.3">
      <c r="O31876" s="5"/>
    </row>
    <row r="31877" spans="15:15" x14ac:dyDescent="0.3">
      <c r="O31877" s="5"/>
    </row>
    <row r="31878" spans="15:15" x14ac:dyDescent="0.3">
      <c r="O31878" s="5"/>
    </row>
    <row r="31879" spans="15:15" x14ac:dyDescent="0.3">
      <c r="O31879" s="5"/>
    </row>
    <row r="31880" spans="15:15" x14ac:dyDescent="0.3">
      <c r="O31880" s="5"/>
    </row>
    <row r="31881" spans="15:15" x14ac:dyDescent="0.3">
      <c r="O31881" s="5"/>
    </row>
    <row r="31882" spans="15:15" x14ac:dyDescent="0.3">
      <c r="O31882" s="5"/>
    </row>
    <row r="31883" spans="15:15" x14ac:dyDescent="0.3">
      <c r="O31883" s="5"/>
    </row>
    <row r="31884" spans="15:15" x14ac:dyDescent="0.3">
      <c r="O31884" s="5"/>
    </row>
    <row r="31885" spans="15:15" x14ac:dyDescent="0.3">
      <c r="O31885" s="5"/>
    </row>
    <row r="31886" spans="15:15" x14ac:dyDescent="0.3">
      <c r="O31886" s="5"/>
    </row>
    <row r="31887" spans="15:15" x14ac:dyDescent="0.3">
      <c r="O31887" s="5"/>
    </row>
    <row r="31888" spans="15:15" x14ac:dyDescent="0.3">
      <c r="O31888" s="5"/>
    </row>
    <row r="31889" spans="15:15" x14ac:dyDescent="0.3">
      <c r="O31889" s="5"/>
    </row>
    <row r="31890" spans="15:15" x14ac:dyDescent="0.3">
      <c r="O31890" s="5"/>
    </row>
    <row r="31891" spans="15:15" x14ac:dyDescent="0.3">
      <c r="O31891" s="5"/>
    </row>
    <row r="31892" spans="15:15" x14ac:dyDescent="0.3">
      <c r="O31892" s="5"/>
    </row>
    <row r="31893" spans="15:15" x14ac:dyDescent="0.3">
      <c r="O31893" s="5"/>
    </row>
    <row r="31894" spans="15:15" x14ac:dyDescent="0.3">
      <c r="O31894" s="5"/>
    </row>
    <row r="31895" spans="15:15" x14ac:dyDescent="0.3">
      <c r="O31895" s="5"/>
    </row>
    <row r="31896" spans="15:15" x14ac:dyDescent="0.3">
      <c r="O31896" s="5"/>
    </row>
    <row r="31897" spans="15:15" x14ac:dyDescent="0.3">
      <c r="O31897" s="5"/>
    </row>
    <row r="31898" spans="15:15" x14ac:dyDescent="0.3">
      <c r="O31898" s="5"/>
    </row>
    <row r="31899" spans="15:15" x14ac:dyDescent="0.3">
      <c r="O31899" s="5"/>
    </row>
    <row r="31900" spans="15:15" x14ac:dyDescent="0.3">
      <c r="O31900" s="5"/>
    </row>
    <row r="31901" spans="15:15" x14ac:dyDescent="0.3">
      <c r="O31901" s="5"/>
    </row>
    <row r="31902" spans="15:15" x14ac:dyDescent="0.3">
      <c r="O31902" s="5"/>
    </row>
    <row r="31903" spans="15:15" x14ac:dyDescent="0.3">
      <c r="O31903" s="5"/>
    </row>
    <row r="31904" spans="15:15" x14ac:dyDescent="0.3">
      <c r="O31904" s="5"/>
    </row>
    <row r="31905" spans="15:15" x14ac:dyDescent="0.3">
      <c r="O31905" s="5"/>
    </row>
    <row r="31906" spans="15:15" x14ac:dyDescent="0.3">
      <c r="O31906" s="5"/>
    </row>
    <row r="31907" spans="15:15" x14ac:dyDescent="0.3">
      <c r="O31907" s="5"/>
    </row>
    <row r="31908" spans="15:15" x14ac:dyDescent="0.3">
      <c r="O31908" s="5"/>
    </row>
    <row r="31909" spans="15:15" x14ac:dyDescent="0.3">
      <c r="O31909" s="5"/>
    </row>
    <row r="31910" spans="15:15" x14ac:dyDescent="0.3">
      <c r="O31910" s="5"/>
    </row>
    <row r="31911" spans="15:15" x14ac:dyDescent="0.3">
      <c r="O31911" s="5"/>
    </row>
    <row r="31912" spans="15:15" x14ac:dyDescent="0.3">
      <c r="O31912" s="5"/>
    </row>
    <row r="31913" spans="15:15" x14ac:dyDescent="0.3">
      <c r="O31913" s="5"/>
    </row>
    <row r="31914" spans="15:15" x14ac:dyDescent="0.3">
      <c r="O31914" s="5"/>
    </row>
    <row r="31915" spans="15:15" x14ac:dyDescent="0.3">
      <c r="O31915" s="5"/>
    </row>
    <row r="31916" spans="15:15" x14ac:dyDescent="0.3">
      <c r="O31916" s="5"/>
    </row>
    <row r="31917" spans="15:15" x14ac:dyDescent="0.3">
      <c r="O31917" s="5"/>
    </row>
    <row r="31918" spans="15:15" x14ac:dyDescent="0.3">
      <c r="O31918" s="5"/>
    </row>
    <row r="31919" spans="15:15" x14ac:dyDescent="0.3">
      <c r="O31919" s="5"/>
    </row>
    <row r="31920" spans="15:15" x14ac:dyDescent="0.3">
      <c r="O31920" s="5"/>
    </row>
    <row r="31921" spans="15:15" x14ac:dyDescent="0.3">
      <c r="O31921" s="5"/>
    </row>
    <row r="31922" spans="15:15" x14ac:dyDescent="0.3">
      <c r="O31922" s="5"/>
    </row>
    <row r="31923" spans="15:15" x14ac:dyDescent="0.3">
      <c r="O31923" s="5"/>
    </row>
    <row r="31924" spans="15:15" x14ac:dyDescent="0.3">
      <c r="O31924" s="5"/>
    </row>
    <row r="31925" spans="15:15" x14ac:dyDescent="0.3">
      <c r="O31925" s="5"/>
    </row>
    <row r="31926" spans="15:15" x14ac:dyDescent="0.3">
      <c r="O31926" s="5"/>
    </row>
    <row r="31927" spans="15:15" x14ac:dyDescent="0.3">
      <c r="O31927" s="5"/>
    </row>
    <row r="31928" spans="15:15" x14ac:dyDescent="0.3">
      <c r="O31928" s="5"/>
    </row>
    <row r="31929" spans="15:15" x14ac:dyDescent="0.3">
      <c r="O31929" s="5"/>
    </row>
    <row r="31930" spans="15:15" x14ac:dyDescent="0.3">
      <c r="O31930" s="5"/>
    </row>
    <row r="31931" spans="15:15" x14ac:dyDescent="0.3">
      <c r="O31931" s="5"/>
    </row>
    <row r="31932" spans="15:15" x14ac:dyDescent="0.3">
      <c r="O31932" s="5"/>
    </row>
    <row r="31933" spans="15:15" x14ac:dyDescent="0.3">
      <c r="O31933" s="5"/>
    </row>
    <row r="31934" spans="15:15" x14ac:dyDescent="0.3">
      <c r="O31934" s="5"/>
    </row>
    <row r="31935" spans="15:15" x14ac:dyDescent="0.3">
      <c r="O31935" s="5"/>
    </row>
    <row r="31936" spans="15:15" x14ac:dyDescent="0.3">
      <c r="O31936" s="5"/>
    </row>
    <row r="31937" spans="15:15" x14ac:dyDescent="0.3">
      <c r="O31937" s="5"/>
    </row>
    <row r="31938" spans="15:15" x14ac:dyDescent="0.3">
      <c r="O31938" s="5"/>
    </row>
    <row r="31939" spans="15:15" x14ac:dyDescent="0.3">
      <c r="O31939" s="5"/>
    </row>
    <row r="31940" spans="15:15" x14ac:dyDescent="0.3">
      <c r="O31940" s="5"/>
    </row>
    <row r="31941" spans="15:15" x14ac:dyDescent="0.3">
      <c r="O31941" s="5"/>
    </row>
    <row r="31942" spans="15:15" x14ac:dyDescent="0.3">
      <c r="O31942" s="5"/>
    </row>
    <row r="31943" spans="15:15" x14ac:dyDescent="0.3">
      <c r="O31943" s="5"/>
    </row>
    <row r="31944" spans="15:15" x14ac:dyDescent="0.3">
      <c r="O31944" s="5"/>
    </row>
    <row r="31945" spans="15:15" x14ac:dyDescent="0.3">
      <c r="O31945" s="5"/>
    </row>
    <row r="31946" spans="15:15" x14ac:dyDescent="0.3">
      <c r="O31946" s="5"/>
    </row>
    <row r="31947" spans="15:15" x14ac:dyDescent="0.3">
      <c r="O31947" s="5"/>
    </row>
    <row r="31948" spans="15:15" x14ac:dyDescent="0.3">
      <c r="O31948" s="5"/>
    </row>
    <row r="31949" spans="15:15" x14ac:dyDescent="0.3">
      <c r="O31949" s="5"/>
    </row>
    <row r="31950" spans="15:15" x14ac:dyDescent="0.3">
      <c r="O31950" s="5"/>
    </row>
    <row r="31951" spans="15:15" x14ac:dyDescent="0.3">
      <c r="O31951" s="5"/>
    </row>
    <row r="31952" spans="15:15" x14ac:dyDescent="0.3">
      <c r="O31952" s="5"/>
    </row>
    <row r="31953" spans="15:15" x14ac:dyDescent="0.3">
      <c r="O31953" s="5"/>
    </row>
    <row r="31954" spans="15:15" x14ac:dyDescent="0.3">
      <c r="O31954" s="5"/>
    </row>
    <row r="31955" spans="15:15" x14ac:dyDescent="0.3">
      <c r="O31955" s="5"/>
    </row>
    <row r="31956" spans="15:15" x14ac:dyDescent="0.3">
      <c r="O31956" s="5"/>
    </row>
    <row r="31957" spans="15:15" x14ac:dyDescent="0.3">
      <c r="O31957" s="5"/>
    </row>
    <row r="31958" spans="15:15" x14ac:dyDescent="0.3">
      <c r="O31958" s="5"/>
    </row>
    <row r="31959" spans="15:15" x14ac:dyDescent="0.3">
      <c r="O31959" s="5"/>
    </row>
    <row r="31960" spans="15:15" x14ac:dyDescent="0.3">
      <c r="O31960" s="5"/>
    </row>
    <row r="31961" spans="15:15" x14ac:dyDescent="0.3">
      <c r="O31961" s="5"/>
    </row>
    <row r="31962" spans="15:15" x14ac:dyDescent="0.3">
      <c r="O31962" s="5"/>
    </row>
    <row r="31963" spans="15:15" x14ac:dyDescent="0.3">
      <c r="O31963" s="5"/>
    </row>
    <row r="31964" spans="15:15" x14ac:dyDescent="0.3">
      <c r="O31964" s="5"/>
    </row>
    <row r="31965" spans="15:15" x14ac:dyDescent="0.3">
      <c r="O31965" s="5"/>
    </row>
    <row r="31966" spans="15:15" x14ac:dyDescent="0.3">
      <c r="O31966" s="5"/>
    </row>
    <row r="31967" spans="15:15" x14ac:dyDescent="0.3">
      <c r="O31967" s="5"/>
    </row>
    <row r="31968" spans="15:15" x14ac:dyDescent="0.3">
      <c r="O31968" s="5"/>
    </row>
    <row r="31969" spans="15:15" x14ac:dyDescent="0.3">
      <c r="O31969" s="5"/>
    </row>
    <row r="31970" spans="15:15" x14ac:dyDescent="0.3">
      <c r="O31970" s="5"/>
    </row>
    <row r="31971" spans="15:15" x14ac:dyDescent="0.3">
      <c r="O31971" s="5"/>
    </row>
    <row r="31972" spans="15:15" x14ac:dyDescent="0.3">
      <c r="O31972" s="5"/>
    </row>
    <row r="31973" spans="15:15" x14ac:dyDescent="0.3">
      <c r="O31973" s="5"/>
    </row>
    <row r="31974" spans="15:15" x14ac:dyDescent="0.3">
      <c r="O31974" s="5"/>
    </row>
    <row r="31975" spans="15:15" x14ac:dyDescent="0.3">
      <c r="O31975" s="5"/>
    </row>
    <row r="31976" spans="15:15" x14ac:dyDescent="0.3">
      <c r="O31976" s="5"/>
    </row>
    <row r="31977" spans="15:15" x14ac:dyDescent="0.3">
      <c r="O31977" s="5"/>
    </row>
    <row r="31978" spans="15:15" x14ac:dyDescent="0.3">
      <c r="O31978" s="5"/>
    </row>
    <row r="31979" spans="15:15" x14ac:dyDescent="0.3">
      <c r="O31979" s="5"/>
    </row>
    <row r="31980" spans="15:15" x14ac:dyDescent="0.3">
      <c r="O31980" s="5"/>
    </row>
    <row r="31981" spans="15:15" x14ac:dyDescent="0.3">
      <c r="O31981" s="5"/>
    </row>
    <row r="31982" spans="15:15" x14ac:dyDescent="0.3">
      <c r="O31982" s="5"/>
    </row>
    <row r="31983" spans="15:15" x14ac:dyDescent="0.3">
      <c r="O31983" s="5"/>
    </row>
    <row r="31984" spans="15:15" x14ac:dyDescent="0.3">
      <c r="O31984" s="5"/>
    </row>
    <row r="31985" spans="15:15" x14ac:dyDescent="0.3">
      <c r="O31985" s="5"/>
    </row>
    <row r="31986" spans="15:15" x14ac:dyDescent="0.3">
      <c r="O31986" s="5"/>
    </row>
    <row r="31987" spans="15:15" x14ac:dyDescent="0.3">
      <c r="O31987" s="5"/>
    </row>
    <row r="31988" spans="15:15" x14ac:dyDescent="0.3">
      <c r="O31988" s="5"/>
    </row>
    <row r="31989" spans="15:15" x14ac:dyDescent="0.3">
      <c r="O31989" s="5"/>
    </row>
    <row r="31990" spans="15:15" x14ac:dyDescent="0.3">
      <c r="O31990" s="5"/>
    </row>
    <row r="31991" spans="15:15" x14ac:dyDescent="0.3">
      <c r="O31991" s="5"/>
    </row>
    <row r="31992" spans="15:15" x14ac:dyDescent="0.3">
      <c r="O31992" s="5"/>
    </row>
    <row r="31993" spans="15:15" x14ac:dyDescent="0.3">
      <c r="O31993" s="5"/>
    </row>
    <row r="31994" spans="15:15" x14ac:dyDescent="0.3">
      <c r="O31994" s="5"/>
    </row>
    <row r="31995" spans="15:15" x14ac:dyDescent="0.3">
      <c r="O31995" s="5"/>
    </row>
    <row r="31996" spans="15:15" x14ac:dyDescent="0.3">
      <c r="O31996" s="5"/>
    </row>
    <row r="31997" spans="15:15" x14ac:dyDescent="0.3">
      <c r="O31997" s="5"/>
    </row>
    <row r="31998" spans="15:15" x14ac:dyDescent="0.3">
      <c r="O31998" s="5"/>
    </row>
    <row r="31999" spans="15:15" x14ac:dyDescent="0.3">
      <c r="O31999" s="5"/>
    </row>
    <row r="32000" spans="15:15" x14ac:dyDescent="0.3">
      <c r="O32000" s="5"/>
    </row>
    <row r="32001" spans="15:15" x14ac:dyDescent="0.3">
      <c r="O32001" s="5"/>
    </row>
    <row r="32002" spans="15:15" x14ac:dyDescent="0.3">
      <c r="O32002" s="5"/>
    </row>
    <row r="32003" spans="15:15" x14ac:dyDescent="0.3">
      <c r="O32003" s="5"/>
    </row>
    <row r="32004" spans="15:15" x14ac:dyDescent="0.3">
      <c r="O32004" s="5"/>
    </row>
    <row r="32005" spans="15:15" x14ac:dyDescent="0.3">
      <c r="O32005" s="5"/>
    </row>
    <row r="32006" spans="15:15" x14ac:dyDescent="0.3">
      <c r="O32006" s="5"/>
    </row>
    <row r="32007" spans="15:15" x14ac:dyDescent="0.3">
      <c r="O32007" s="5"/>
    </row>
    <row r="32008" spans="15:15" x14ac:dyDescent="0.3">
      <c r="O32008" s="5"/>
    </row>
    <row r="32009" spans="15:15" x14ac:dyDescent="0.3">
      <c r="O32009" s="5"/>
    </row>
    <row r="32010" spans="15:15" x14ac:dyDescent="0.3">
      <c r="O32010" s="5"/>
    </row>
    <row r="32011" spans="15:15" x14ac:dyDescent="0.3">
      <c r="O32011" s="5"/>
    </row>
    <row r="32012" spans="15:15" x14ac:dyDescent="0.3">
      <c r="O32012" s="5"/>
    </row>
    <row r="32013" spans="15:15" x14ac:dyDescent="0.3">
      <c r="O32013" s="5"/>
    </row>
    <row r="32014" spans="15:15" x14ac:dyDescent="0.3">
      <c r="O32014" s="5"/>
    </row>
    <row r="32015" spans="15:15" x14ac:dyDescent="0.3">
      <c r="O32015" s="5"/>
    </row>
    <row r="32016" spans="15:15" x14ac:dyDescent="0.3">
      <c r="O32016" s="5"/>
    </row>
    <row r="32017" spans="15:15" x14ac:dyDescent="0.3">
      <c r="O32017" s="5"/>
    </row>
    <row r="32018" spans="15:15" x14ac:dyDescent="0.3">
      <c r="O32018" s="5"/>
    </row>
    <row r="32019" spans="15:15" x14ac:dyDescent="0.3">
      <c r="O32019" s="5"/>
    </row>
    <row r="32020" spans="15:15" x14ac:dyDescent="0.3">
      <c r="O32020" s="5"/>
    </row>
    <row r="32021" spans="15:15" x14ac:dyDescent="0.3">
      <c r="O32021" s="5"/>
    </row>
    <row r="32022" spans="15:15" x14ac:dyDescent="0.3">
      <c r="O32022" s="5"/>
    </row>
    <row r="32023" spans="15:15" x14ac:dyDescent="0.3">
      <c r="O32023" s="5"/>
    </row>
    <row r="32024" spans="15:15" x14ac:dyDescent="0.3">
      <c r="O32024" s="5"/>
    </row>
    <row r="32025" spans="15:15" x14ac:dyDescent="0.3">
      <c r="O32025" s="5"/>
    </row>
    <row r="32026" spans="15:15" x14ac:dyDescent="0.3">
      <c r="O32026" s="5"/>
    </row>
    <row r="32027" spans="15:15" x14ac:dyDescent="0.3">
      <c r="O32027" s="5"/>
    </row>
    <row r="32028" spans="15:15" x14ac:dyDescent="0.3">
      <c r="O32028" s="5"/>
    </row>
    <row r="32029" spans="15:15" x14ac:dyDescent="0.3">
      <c r="O32029" s="5"/>
    </row>
    <row r="32030" spans="15:15" x14ac:dyDescent="0.3">
      <c r="O32030" s="5"/>
    </row>
    <row r="32031" spans="15:15" x14ac:dyDescent="0.3">
      <c r="O32031" s="5"/>
    </row>
    <row r="32032" spans="15:15" x14ac:dyDescent="0.3">
      <c r="O32032" s="5"/>
    </row>
    <row r="32033" spans="15:15" x14ac:dyDescent="0.3">
      <c r="O32033" s="5"/>
    </row>
    <row r="32034" spans="15:15" x14ac:dyDescent="0.3">
      <c r="O32034" s="5"/>
    </row>
    <row r="32035" spans="15:15" x14ac:dyDescent="0.3">
      <c r="O32035" s="5"/>
    </row>
    <row r="32036" spans="15:15" x14ac:dyDescent="0.3">
      <c r="O32036" s="5"/>
    </row>
    <row r="32037" spans="15:15" x14ac:dyDescent="0.3">
      <c r="O32037" s="5"/>
    </row>
    <row r="32038" spans="15:15" x14ac:dyDescent="0.3">
      <c r="O32038" s="5"/>
    </row>
    <row r="32039" spans="15:15" x14ac:dyDescent="0.3">
      <c r="O32039" s="5"/>
    </row>
    <row r="32040" spans="15:15" x14ac:dyDescent="0.3">
      <c r="O32040" s="5"/>
    </row>
    <row r="32041" spans="15:15" x14ac:dyDescent="0.3">
      <c r="O32041" s="5"/>
    </row>
    <row r="32042" spans="15:15" x14ac:dyDescent="0.3">
      <c r="O32042" s="5"/>
    </row>
    <row r="32043" spans="15:15" x14ac:dyDescent="0.3">
      <c r="O32043" s="5"/>
    </row>
    <row r="32044" spans="15:15" x14ac:dyDescent="0.3">
      <c r="O32044" s="5"/>
    </row>
    <row r="32045" spans="15:15" x14ac:dyDescent="0.3">
      <c r="O32045" s="5"/>
    </row>
    <row r="32046" spans="15:15" x14ac:dyDescent="0.3">
      <c r="O32046" s="5"/>
    </row>
    <row r="32047" spans="15:15" x14ac:dyDescent="0.3">
      <c r="O32047" s="5"/>
    </row>
    <row r="32048" spans="15:15" x14ac:dyDescent="0.3">
      <c r="O32048" s="5"/>
    </row>
    <row r="32049" spans="15:15" x14ac:dyDescent="0.3">
      <c r="O32049" s="5"/>
    </row>
    <row r="32050" spans="15:15" x14ac:dyDescent="0.3">
      <c r="O32050" s="5"/>
    </row>
    <row r="32051" spans="15:15" x14ac:dyDescent="0.3">
      <c r="O32051" s="5"/>
    </row>
    <row r="32052" spans="15:15" x14ac:dyDescent="0.3">
      <c r="O32052" s="5"/>
    </row>
    <row r="32053" spans="15:15" x14ac:dyDescent="0.3">
      <c r="O32053" s="5"/>
    </row>
    <row r="32054" spans="15:15" x14ac:dyDescent="0.3">
      <c r="O32054" s="5"/>
    </row>
    <row r="32055" spans="15:15" x14ac:dyDescent="0.3">
      <c r="O32055" s="5"/>
    </row>
    <row r="32056" spans="15:15" x14ac:dyDescent="0.3">
      <c r="O32056" s="5"/>
    </row>
    <row r="32057" spans="15:15" x14ac:dyDescent="0.3">
      <c r="O32057" s="5"/>
    </row>
    <row r="32058" spans="15:15" x14ac:dyDescent="0.3">
      <c r="O32058" s="5"/>
    </row>
    <row r="32059" spans="15:15" x14ac:dyDescent="0.3">
      <c r="O32059" s="5"/>
    </row>
    <row r="32060" spans="15:15" x14ac:dyDescent="0.3">
      <c r="O32060" s="5"/>
    </row>
    <row r="32061" spans="15:15" x14ac:dyDescent="0.3">
      <c r="O32061" s="5"/>
    </row>
    <row r="32062" spans="15:15" x14ac:dyDescent="0.3">
      <c r="O32062" s="5"/>
    </row>
    <row r="32063" spans="15:15" x14ac:dyDescent="0.3">
      <c r="O32063" s="5"/>
    </row>
    <row r="32064" spans="15:15" x14ac:dyDescent="0.3">
      <c r="O32064" s="5"/>
    </row>
    <row r="32065" spans="15:15" x14ac:dyDescent="0.3">
      <c r="O32065" s="5"/>
    </row>
    <row r="32066" spans="15:15" x14ac:dyDescent="0.3">
      <c r="O32066" s="5"/>
    </row>
    <row r="32067" spans="15:15" x14ac:dyDescent="0.3">
      <c r="O32067" s="5"/>
    </row>
    <row r="32068" spans="15:15" x14ac:dyDescent="0.3">
      <c r="O32068" s="5"/>
    </row>
    <row r="32069" spans="15:15" x14ac:dyDescent="0.3">
      <c r="O32069" s="5"/>
    </row>
    <row r="32070" spans="15:15" x14ac:dyDescent="0.3">
      <c r="O32070" s="5"/>
    </row>
    <row r="32071" spans="15:15" x14ac:dyDescent="0.3">
      <c r="O32071" s="5"/>
    </row>
    <row r="32072" spans="15:15" x14ac:dyDescent="0.3">
      <c r="O32072" s="5"/>
    </row>
    <row r="32073" spans="15:15" x14ac:dyDescent="0.3">
      <c r="O32073" s="5"/>
    </row>
    <row r="32074" spans="15:15" x14ac:dyDescent="0.3">
      <c r="O32074" s="5"/>
    </row>
    <row r="32075" spans="15:15" x14ac:dyDescent="0.3">
      <c r="O32075" s="5"/>
    </row>
    <row r="32076" spans="15:15" x14ac:dyDescent="0.3">
      <c r="O32076" s="5"/>
    </row>
    <row r="32077" spans="15:15" x14ac:dyDescent="0.3">
      <c r="O32077" s="5"/>
    </row>
    <row r="32078" spans="15:15" x14ac:dyDescent="0.3">
      <c r="O32078" s="5"/>
    </row>
    <row r="32079" spans="15:15" x14ac:dyDescent="0.3">
      <c r="O32079" s="5"/>
    </row>
    <row r="32080" spans="15:15" x14ac:dyDescent="0.3">
      <c r="O32080" s="5"/>
    </row>
    <row r="32081" spans="15:15" x14ac:dyDescent="0.3">
      <c r="O32081" s="5"/>
    </row>
    <row r="32082" spans="15:15" x14ac:dyDescent="0.3">
      <c r="O32082" s="5"/>
    </row>
    <row r="32083" spans="15:15" x14ac:dyDescent="0.3">
      <c r="O32083" s="5"/>
    </row>
    <row r="32084" spans="15:15" x14ac:dyDescent="0.3">
      <c r="O32084" s="5"/>
    </row>
    <row r="32085" spans="15:15" x14ac:dyDescent="0.3">
      <c r="O32085" s="5"/>
    </row>
    <row r="32086" spans="15:15" x14ac:dyDescent="0.3">
      <c r="O32086" s="5"/>
    </row>
    <row r="32087" spans="15:15" x14ac:dyDescent="0.3">
      <c r="O32087" s="5"/>
    </row>
    <row r="32088" spans="15:15" x14ac:dyDescent="0.3">
      <c r="O32088" s="5"/>
    </row>
    <row r="32089" spans="15:15" x14ac:dyDescent="0.3">
      <c r="O32089" s="5"/>
    </row>
    <row r="32090" spans="15:15" x14ac:dyDescent="0.3">
      <c r="O32090" s="5"/>
    </row>
    <row r="32091" spans="15:15" x14ac:dyDescent="0.3">
      <c r="O32091" s="5"/>
    </row>
    <row r="32092" spans="15:15" x14ac:dyDescent="0.3">
      <c r="O32092" s="5"/>
    </row>
    <row r="32093" spans="15:15" x14ac:dyDescent="0.3">
      <c r="O32093" s="5"/>
    </row>
    <row r="32094" spans="15:15" x14ac:dyDescent="0.3">
      <c r="O32094" s="5"/>
    </row>
    <row r="32095" spans="15:15" x14ac:dyDescent="0.3">
      <c r="O32095" s="5"/>
    </row>
    <row r="32096" spans="15:15" x14ac:dyDescent="0.3">
      <c r="O32096" s="5"/>
    </row>
    <row r="32097" spans="15:15" x14ac:dyDescent="0.3">
      <c r="O32097" s="5"/>
    </row>
    <row r="32098" spans="15:15" x14ac:dyDescent="0.3">
      <c r="O32098" s="5"/>
    </row>
    <row r="32099" spans="15:15" x14ac:dyDescent="0.3">
      <c r="O32099" s="5"/>
    </row>
    <row r="32100" spans="15:15" x14ac:dyDescent="0.3">
      <c r="O32100" s="5"/>
    </row>
    <row r="32101" spans="15:15" x14ac:dyDescent="0.3">
      <c r="O32101" s="5"/>
    </row>
    <row r="32102" spans="15:15" x14ac:dyDescent="0.3">
      <c r="O32102" s="5"/>
    </row>
    <row r="32103" spans="15:15" x14ac:dyDescent="0.3">
      <c r="O32103" s="5"/>
    </row>
    <row r="32104" spans="15:15" x14ac:dyDescent="0.3">
      <c r="O32104" s="5"/>
    </row>
    <row r="32105" spans="15:15" x14ac:dyDescent="0.3">
      <c r="O32105" s="5"/>
    </row>
    <row r="32106" spans="15:15" x14ac:dyDescent="0.3">
      <c r="O32106" s="5"/>
    </row>
    <row r="32107" spans="15:15" x14ac:dyDescent="0.3">
      <c r="O32107" s="5"/>
    </row>
    <row r="32108" spans="15:15" x14ac:dyDescent="0.3">
      <c r="O32108" s="5"/>
    </row>
    <row r="32109" spans="15:15" x14ac:dyDescent="0.3">
      <c r="O32109" s="5"/>
    </row>
    <row r="32110" spans="15:15" x14ac:dyDescent="0.3">
      <c r="O32110" s="5"/>
    </row>
    <row r="32111" spans="15:15" x14ac:dyDescent="0.3">
      <c r="O32111" s="5"/>
    </row>
    <row r="32112" spans="15:15" x14ac:dyDescent="0.3">
      <c r="O32112" s="5"/>
    </row>
    <row r="32113" spans="15:15" x14ac:dyDescent="0.3">
      <c r="O32113" s="5"/>
    </row>
    <row r="32114" spans="15:15" x14ac:dyDescent="0.3">
      <c r="O32114" s="5"/>
    </row>
    <row r="32115" spans="15:15" x14ac:dyDescent="0.3">
      <c r="O32115" s="5"/>
    </row>
    <row r="32116" spans="15:15" x14ac:dyDescent="0.3">
      <c r="O32116" s="5"/>
    </row>
    <row r="32117" spans="15:15" x14ac:dyDescent="0.3">
      <c r="O32117" s="5"/>
    </row>
    <row r="32118" spans="15:15" x14ac:dyDescent="0.3">
      <c r="O32118" s="5"/>
    </row>
    <row r="32119" spans="15:15" x14ac:dyDescent="0.3">
      <c r="O32119" s="5"/>
    </row>
    <row r="32120" spans="15:15" x14ac:dyDescent="0.3">
      <c r="O32120" s="5"/>
    </row>
    <row r="32121" spans="15:15" x14ac:dyDescent="0.3">
      <c r="O32121" s="5"/>
    </row>
    <row r="32122" spans="15:15" x14ac:dyDescent="0.3">
      <c r="O32122" s="5"/>
    </row>
    <row r="32123" spans="15:15" x14ac:dyDescent="0.3">
      <c r="O32123" s="5"/>
    </row>
    <row r="32124" spans="15:15" x14ac:dyDescent="0.3">
      <c r="O32124" s="5"/>
    </row>
    <row r="32125" spans="15:15" x14ac:dyDescent="0.3">
      <c r="O32125" s="5"/>
    </row>
    <row r="32126" spans="15:15" x14ac:dyDescent="0.3">
      <c r="O32126" s="5"/>
    </row>
    <row r="32127" spans="15:15" x14ac:dyDescent="0.3">
      <c r="O32127" s="5"/>
    </row>
    <row r="32128" spans="15:15" x14ac:dyDescent="0.3">
      <c r="O32128" s="5"/>
    </row>
    <row r="32129" spans="15:15" x14ac:dyDescent="0.3">
      <c r="O32129" s="5"/>
    </row>
    <row r="32130" spans="15:15" x14ac:dyDescent="0.3">
      <c r="O32130" s="5"/>
    </row>
    <row r="32131" spans="15:15" x14ac:dyDescent="0.3">
      <c r="O32131" s="5"/>
    </row>
    <row r="32132" spans="15:15" x14ac:dyDescent="0.3">
      <c r="O32132" s="5"/>
    </row>
    <row r="32133" spans="15:15" x14ac:dyDescent="0.3">
      <c r="O32133" s="5"/>
    </row>
    <row r="32134" spans="15:15" x14ac:dyDescent="0.3">
      <c r="O32134" s="5"/>
    </row>
    <row r="32135" spans="15:15" x14ac:dyDescent="0.3">
      <c r="O32135" s="5"/>
    </row>
    <row r="32136" spans="15:15" x14ac:dyDescent="0.3">
      <c r="O32136" s="5"/>
    </row>
    <row r="32137" spans="15:15" x14ac:dyDescent="0.3">
      <c r="O32137" s="5"/>
    </row>
    <row r="32138" spans="15:15" x14ac:dyDescent="0.3">
      <c r="O32138" s="5"/>
    </row>
    <row r="32139" spans="15:15" x14ac:dyDescent="0.3">
      <c r="O32139" s="5"/>
    </row>
    <row r="32140" spans="15:15" x14ac:dyDescent="0.3">
      <c r="O32140" s="5"/>
    </row>
    <row r="32141" spans="15:15" x14ac:dyDescent="0.3">
      <c r="O32141" s="5"/>
    </row>
    <row r="32142" spans="15:15" x14ac:dyDescent="0.3">
      <c r="O32142" s="5"/>
    </row>
    <row r="32143" spans="15:15" x14ac:dyDescent="0.3">
      <c r="O32143" s="5"/>
    </row>
    <row r="32144" spans="15:15" x14ac:dyDescent="0.3">
      <c r="O32144" s="5"/>
    </row>
    <row r="32145" spans="15:15" x14ac:dyDescent="0.3">
      <c r="O32145" s="5"/>
    </row>
    <row r="32146" spans="15:15" x14ac:dyDescent="0.3">
      <c r="O32146" s="5"/>
    </row>
    <row r="32147" spans="15:15" x14ac:dyDescent="0.3">
      <c r="O32147" s="5"/>
    </row>
    <row r="32148" spans="15:15" x14ac:dyDescent="0.3">
      <c r="O32148" s="5"/>
    </row>
    <row r="32149" spans="15:15" x14ac:dyDescent="0.3">
      <c r="O32149" s="5"/>
    </row>
    <row r="32150" spans="15:15" x14ac:dyDescent="0.3">
      <c r="O32150" s="5"/>
    </row>
    <row r="32151" spans="15:15" x14ac:dyDescent="0.3">
      <c r="O32151" s="5"/>
    </row>
    <row r="32152" spans="15:15" x14ac:dyDescent="0.3">
      <c r="O32152" s="5"/>
    </row>
    <row r="32153" spans="15:15" x14ac:dyDescent="0.3">
      <c r="O32153" s="5"/>
    </row>
    <row r="32154" spans="15:15" x14ac:dyDescent="0.3">
      <c r="O32154" s="5"/>
    </row>
    <row r="32155" spans="15:15" x14ac:dyDescent="0.3">
      <c r="O32155" s="5"/>
    </row>
    <row r="32156" spans="15:15" x14ac:dyDescent="0.3">
      <c r="O32156" s="5"/>
    </row>
    <row r="32157" spans="15:15" x14ac:dyDescent="0.3">
      <c r="O32157" s="5"/>
    </row>
    <row r="32158" spans="15:15" x14ac:dyDescent="0.3">
      <c r="O32158" s="5"/>
    </row>
    <row r="32159" spans="15:15" x14ac:dyDescent="0.3">
      <c r="O32159" s="5"/>
    </row>
    <row r="32160" spans="15:15" x14ac:dyDescent="0.3">
      <c r="O32160" s="5"/>
    </row>
    <row r="32161" spans="15:15" x14ac:dyDescent="0.3">
      <c r="O32161" s="5"/>
    </row>
    <row r="32162" spans="15:15" x14ac:dyDescent="0.3">
      <c r="O32162" s="5"/>
    </row>
    <row r="32163" spans="15:15" x14ac:dyDescent="0.3">
      <c r="O32163" s="5"/>
    </row>
    <row r="32164" spans="15:15" x14ac:dyDescent="0.3">
      <c r="O32164" s="5"/>
    </row>
    <row r="32165" spans="15:15" x14ac:dyDescent="0.3">
      <c r="O32165" s="5"/>
    </row>
    <row r="32166" spans="15:15" x14ac:dyDescent="0.3">
      <c r="O32166" s="5"/>
    </row>
    <row r="32167" spans="15:15" x14ac:dyDescent="0.3">
      <c r="O32167" s="5"/>
    </row>
    <row r="32168" spans="15:15" x14ac:dyDescent="0.3">
      <c r="O32168" s="5"/>
    </row>
    <row r="32169" spans="15:15" x14ac:dyDescent="0.3">
      <c r="O32169" s="5"/>
    </row>
    <row r="32170" spans="15:15" x14ac:dyDescent="0.3">
      <c r="O32170" s="5"/>
    </row>
    <row r="32171" spans="15:15" x14ac:dyDescent="0.3">
      <c r="O32171" s="5"/>
    </row>
    <row r="32172" spans="15:15" x14ac:dyDescent="0.3">
      <c r="O32172" s="5"/>
    </row>
    <row r="32173" spans="15:15" x14ac:dyDescent="0.3">
      <c r="O32173" s="5"/>
    </row>
    <row r="32174" spans="15:15" x14ac:dyDescent="0.3">
      <c r="O32174" s="5"/>
    </row>
    <row r="32175" spans="15:15" x14ac:dyDescent="0.3">
      <c r="O32175" s="5"/>
    </row>
    <row r="32176" spans="15:15" x14ac:dyDescent="0.3">
      <c r="O32176" s="5"/>
    </row>
    <row r="32177" spans="15:15" x14ac:dyDescent="0.3">
      <c r="O32177" s="5"/>
    </row>
    <row r="32178" spans="15:15" x14ac:dyDescent="0.3">
      <c r="O32178" s="5"/>
    </row>
    <row r="32179" spans="15:15" x14ac:dyDescent="0.3">
      <c r="O32179" s="5"/>
    </row>
    <row r="32180" spans="15:15" x14ac:dyDescent="0.3">
      <c r="O32180" s="5"/>
    </row>
    <row r="32181" spans="15:15" x14ac:dyDescent="0.3">
      <c r="O32181" s="5"/>
    </row>
    <row r="32182" spans="15:15" x14ac:dyDescent="0.3">
      <c r="O32182" s="5"/>
    </row>
    <row r="32183" spans="15:15" x14ac:dyDescent="0.3">
      <c r="O32183" s="5"/>
    </row>
    <row r="32184" spans="15:15" x14ac:dyDescent="0.3">
      <c r="O32184" s="5"/>
    </row>
    <row r="32185" spans="15:15" x14ac:dyDescent="0.3">
      <c r="O32185" s="5"/>
    </row>
    <row r="32186" spans="15:15" x14ac:dyDescent="0.3">
      <c r="O32186" s="5"/>
    </row>
    <row r="32187" spans="15:15" x14ac:dyDescent="0.3">
      <c r="O32187" s="5"/>
    </row>
    <row r="32188" spans="15:15" x14ac:dyDescent="0.3">
      <c r="O32188" s="5"/>
    </row>
    <row r="32189" spans="15:15" x14ac:dyDescent="0.3">
      <c r="O32189" s="5"/>
    </row>
    <row r="32190" spans="15:15" x14ac:dyDescent="0.3">
      <c r="O32190" s="5"/>
    </row>
    <row r="32191" spans="15:15" x14ac:dyDescent="0.3">
      <c r="O32191" s="5"/>
    </row>
    <row r="32192" spans="15:15" x14ac:dyDescent="0.3">
      <c r="O32192" s="5"/>
    </row>
    <row r="32193" spans="15:15" x14ac:dyDescent="0.3">
      <c r="O32193" s="5"/>
    </row>
    <row r="32194" spans="15:15" x14ac:dyDescent="0.3">
      <c r="O32194" s="5"/>
    </row>
    <row r="32195" spans="15:15" x14ac:dyDescent="0.3">
      <c r="O32195" s="5"/>
    </row>
    <row r="32196" spans="15:15" x14ac:dyDescent="0.3">
      <c r="O32196" s="5"/>
    </row>
    <row r="32197" spans="15:15" x14ac:dyDescent="0.3">
      <c r="O32197" s="5"/>
    </row>
    <row r="32198" spans="15:15" x14ac:dyDescent="0.3">
      <c r="O32198" s="5"/>
    </row>
    <row r="32199" spans="15:15" x14ac:dyDescent="0.3">
      <c r="O32199" s="5"/>
    </row>
    <row r="32200" spans="15:15" x14ac:dyDescent="0.3">
      <c r="O32200" s="5"/>
    </row>
    <row r="32201" spans="15:15" x14ac:dyDescent="0.3">
      <c r="O32201" s="5"/>
    </row>
    <row r="32202" spans="15:15" x14ac:dyDescent="0.3">
      <c r="O32202" s="5"/>
    </row>
    <row r="32203" spans="15:15" x14ac:dyDescent="0.3">
      <c r="O32203" s="5"/>
    </row>
    <row r="32204" spans="15:15" x14ac:dyDescent="0.3">
      <c r="O32204" s="5"/>
    </row>
    <row r="32205" spans="15:15" x14ac:dyDescent="0.3">
      <c r="O32205" s="5"/>
    </row>
    <row r="32206" spans="15:15" x14ac:dyDescent="0.3">
      <c r="O32206" s="5"/>
    </row>
    <row r="32207" spans="15:15" x14ac:dyDescent="0.3">
      <c r="O32207" s="5"/>
    </row>
    <row r="32208" spans="15:15" x14ac:dyDescent="0.3">
      <c r="O32208" s="5"/>
    </row>
    <row r="32209" spans="15:15" x14ac:dyDescent="0.3">
      <c r="O32209" s="5"/>
    </row>
    <row r="32210" spans="15:15" x14ac:dyDescent="0.3">
      <c r="O32210" s="5"/>
    </row>
    <row r="32211" spans="15:15" x14ac:dyDescent="0.3">
      <c r="O32211" s="5"/>
    </row>
    <row r="32212" spans="15:15" x14ac:dyDescent="0.3">
      <c r="O32212" s="5"/>
    </row>
    <row r="32213" spans="15:15" x14ac:dyDescent="0.3">
      <c r="O32213" s="5"/>
    </row>
    <row r="32214" spans="15:15" x14ac:dyDescent="0.3">
      <c r="O32214" s="5"/>
    </row>
    <row r="32215" spans="15:15" x14ac:dyDescent="0.3">
      <c r="O32215" s="5"/>
    </row>
    <row r="32216" spans="15:15" x14ac:dyDescent="0.3">
      <c r="O32216" s="5"/>
    </row>
    <row r="32217" spans="15:15" x14ac:dyDescent="0.3">
      <c r="O32217" s="5"/>
    </row>
    <row r="32218" spans="15:15" x14ac:dyDescent="0.3">
      <c r="O32218" s="5"/>
    </row>
    <row r="32219" spans="15:15" x14ac:dyDescent="0.3">
      <c r="O32219" s="5"/>
    </row>
    <row r="32220" spans="15:15" x14ac:dyDescent="0.3">
      <c r="O32220" s="5"/>
    </row>
    <row r="32221" spans="15:15" x14ac:dyDescent="0.3">
      <c r="O32221" s="5"/>
    </row>
    <row r="32222" spans="15:15" x14ac:dyDescent="0.3">
      <c r="O32222" s="5"/>
    </row>
    <row r="32223" spans="15:15" x14ac:dyDescent="0.3">
      <c r="O32223" s="5"/>
    </row>
    <row r="32224" spans="15:15" x14ac:dyDescent="0.3">
      <c r="O32224" s="5"/>
    </row>
    <row r="32225" spans="15:15" x14ac:dyDescent="0.3">
      <c r="O32225" s="5"/>
    </row>
    <row r="32226" spans="15:15" x14ac:dyDescent="0.3">
      <c r="O32226" s="5"/>
    </row>
    <row r="32227" spans="15:15" x14ac:dyDescent="0.3">
      <c r="O32227" s="5"/>
    </row>
    <row r="32228" spans="15:15" x14ac:dyDescent="0.3">
      <c r="O32228" s="5"/>
    </row>
    <row r="32229" spans="15:15" x14ac:dyDescent="0.3">
      <c r="O32229" s="5"/>
    </row>
    <row r="32230" spans="15:15" x14ac:dyDescent="0.3">
      <c r="O32230" s="5"/>
    </row>
    <row r="32231" spans="15:15" x14ac:dyDescent="0.3">
      <c r="O32231" s="5"/>
    </row>
    <row r="32232" spans="15:15" x14ac:dyDescent="0.3">
      <c r="O32232" s="5"/>
    </row>
    <row r="32233" spans="15:15" x14ac:dyDescent="0.3">
      <c r="O32233" s="5"/>
    </row>
    <row r="32234" spans="15:15" x14ac:dyDescent="0.3">
      <c r="O32234" s="5"/>
    </row>
    <row r="32235" spans="15:15" x14ac:dyDescent="0.3">
      <c r="O32235" s="5"/>
    </row>
    <row r="32236" spans="15:15" x14ac:dyDescent="0.3">
      <c r="O32236" s="5"/>
    </row>
    <row r="32237" spans="15:15" x14ac:dyDescent="0.3">
      <c r="O32237" s="5"/>
    </row>
    <row r="32238" spans="15:15" x14ac:dyDescent="0.3">
      <c r="O32238" s="5"/>
    </row>
    <row r="32239" spans="15:15" x14ac:dyDescent="0.3">
      <c r="O32239" s="5"/>
    </row>
    <row r="32240" spans="15:15" x14ac:dyDescent="0.3">
      <c r="O32240" s="5"/>
    </row>
    <row r="32241" spans="15:15" x14ac:dyDescent="0.3">
      <c r="O32241" s="5"/>
    </row>
    <row r="32242" spans="15:15" x14ac:dyDescent="0.3">
      <c r="O32242" s="5"/>
    </row>
    <row r="32243" spans="15:15" x14ac:dyDescent="0.3">
      <c r="O32243" s="5"/>
    </row>
    <row r="32244" spans="15:15" x14ac:dyDescent="0.3">
      <c r="O32244" s="5"/>
    </row>
    <row r="32245" spans="15:15" x14ac:dyDescent="0.3">
      <c r="O32245" s="5"/>
    </row>
    <row r="32246" spans="15:15" x14ac:dyDescent="0.3">
      <c r="O32246" s="5"/>
    </row>
    <row r="32247" spans="15:15" x14ac:dyDescent="0.3">
      <c r="O32247" s="5"/>
    </row>
    <row r="32248" spans="15:15" x14ac:dyDescent="0.3">
      <c r="O32248" s="5"/>
    </row>
    <row r="32249" spans="15:15" x14ac:dyDescent="0.3">
      <c r="O32249" s="5"/>
    </row>
    <row r="32250" spans="15:15" x14ac:dyDescent="0.3">
      <c r="O32250" s="5"/>
    </row>
    <row r="32251" spans="15:15" x14ac:dyDescent="0.3">
      <c r="O32251" s="5"/>
    </row>
    <row r="32252" spans="15:15" x14ac:dyDescent="0.3">
      <c r="O32252" s="5"/>
    </row>
    <row r="32253" spans="15:15" x14ac:dyDescent="0.3">
      <c r="O32253" s="5"/>
    </row>
    <row r="32254" spans="15:15" x14ac:dyDescent="0.3">
      <c r="O32254" s="5"/>
    </row>
    <row r="32255" spans="15:15" x14ac:dyDescent="0.3">
      <c r="O32255" s="5"/>
    </row>
    <row r="32256" spans="15:15" x14ac:dyDescent="0.3">
      <c r="O32256" s="5"/>
    </row>
    <row r="32257" spans="15:15" x14ac:dyDescent="0.3">
      <c r="O32257" s="5"/>
    </row>
    <row r="32258" spans="15:15" x14ac:dyDescent="0.3">
      <c r="O32258" s="5"/>
    </row>
    <row r="32259" spans="15:15" x14ac:dyDescent="0.3">
      <c r="O32259" s="5"/>
    </row>
    <row r="32260" spans="15:15" x14ac:dyDescent="0.3">
      <c r="O32260" s="5"/>
    </row>
    <row r="32261" spans="15:15" x14ac:dyDescent="0.3">
      <c r="O32261" s="5"/>
    </row>
    <row r="32262" spans="15:15" x14ac:dyDescent="0.3">
      <c r="O32262" s="5"/>
    </row>
    <row r="32263" spans="15:15" x14ac:dyDescent="0.3">
      <c r="O32263" s="5"/>
    </row>
    <row r="32264" spans="15:15" x14ac:dyDescent="0.3">
      <c r="O32264" s="5"/>
    </row>
    <row r="32265" spans="15:15" x14ac:dyDescent="0.3">
      <c r="O32265" s="5"/>
    </row>
    <row r="32266" spans="15:15" x14ac:dyDescent="0.3">
      <c r="O32266" s="5"/>
    </row>
    <row r="32267" spans="15:15" x14ac:dyDescent="0.3">
      <c r="O32267" s="5"/>
    </row>
    <row r="32268" spans="15:15" x14ac:dyDescent="0.3">
      <c r="O32268" s="5"/>
    </row>
    <row r="32269" spans="15:15" x14ac:dyDescent="0.3">
      <c r="O32269" s="5"/>
    </row>
    <row r="32270" spans="15:15" x14ac:dyDescent="0.3">
      <c r="O32270" s="5"/>
    </row>
    <row r="32271" spans="15:15" x14ac:dyDescent="0.3">
      <c r="O32271" s="5"/>
    </row>
    <row r="32272" spans="15:15" x14ac:dyDescent="0.3">
      <c r="O32272" s="5"/>
    </row>
    <row r="32273" spans="15:15" x14ac:dyDescent="0.3">
      <c r="O32273" s="5"/>
    </row>
    <row r="32274" spans="15:15" x14ac:dyDescent="0.3">
      <c r="O32274" s="5"/>
    </row>
    <row r="32275" spans="15:15" x14ac:dyDescent="0.3">
      <c r="O32275" s="5"/>
    </row>
    <row r="32276" spans="15:15" x14ac:dyDescent="0.3">
      <c r="O32276" s="5"/>
    </row>
    <row r="32277" spans="15:15" x14ac:dyDescent="0.3">
      <c r="O32277" s="5"/>
    </row>
    <row r="32278" spans="15:15" x14ac:dyDescent="0.3">
      <c r="O32278" s="5"/>
    </row>
    <row r="32279" spans="15:15" x14ac:dyDescent="0.3">
      <c r="O32279" s="5"/>
    </row>
    <row r="32280" spans="15:15" x14ac:dyDescent="0.3">
      <c r="O32280" s="5"/>
    </row>
    <row r="32281" spans="15:15" x14ac:dyDescent="0.3">
      <c r="O32281" s="5"/>
    </row>
    <row r="32282" spans="15:15" x14ac:dyDescent="0.3">
      <c r="O32282" s="5"/>
    </row>
    <row r="32283" spans="15:15" x14ac:dyDescent="0.3">
      <c r="O32283" s="5"/>
    </row>
    <row r="32284" spans="15:15" x14ac:dyDescent="0.3">
      <c r="O32284" s="5"/>
    </row>
    <row r="32285" spans="15:15" x14ac:dyDescent="0.3">
      <c r="O32285" s="5"/>
    </row>
    <row r="32286" spans="15:15" x14ac:dyDescent="0.3">
      <c r="O32286" s="5"/>
    </row>
    <row r="32287" spans="15:15" x14ac:dyDescent="0.3">
      <c r="O32287" s="5"/>
    </row>
    <row r="32288" spans="15:15" x14ac:dyDescent="0.3">
      <c r="O32288" s="5"/>
    </row>
    <row r="32289" spans="15:15" x14ac:dyDescent="0.3">
      <c r="O32289" s="5"/>
    </row>
    <row r="32290" spans="15:15" x14ac:dyDescent="0.3">
      <c r="O32290" s="5"/>
    </row>
    <row r="32291" spans="15:15" x14ac:dyDescent="0.3">
      <c r="O32291" s="5"/>
    </row>
    <row r="32292" spans="15:15" x14ac:dyDescent="0.3">
      <c r="O32292" s="5"/>
    </row>
    <row r="32293" spans="15:15" x14ac:dyDescent="0.3">
      <c r="O32293" s="5"/>
    </row>
    <row r="32294" spans="15:15" x14ac:dyDescent="0.3">
      <c r="O32294" s="5"/>
    </row>
    <row r="32295" spans="15:15" x14ac:dyDescent="0.3">
      <c r="O32295" s="5"/>
    </row>
    <row r="32296" spans="15:15" x14ac:dyDescent="0.3">
      <c r="O32296" s="5"/>
    </row>
    <row r="32297" spans="15:15" x14ac:dyDescent="0.3">
      <c r="O32297" s="5"/>
    </row>
    <row r="32298" spans="15:15" x14ac:dyDescent="0.3">
      <c r="O32298" s="5"/>
    </row>
    <row r="32299" spans="15:15" x14ac:dyDescent="0.3">
      <c r="O32299" s="5"/>
    </row>
    <row r="32300" spans="15:15" x14ac:dyDescent="0.3">
      <c r="O32300" s="5"/>
    </row>
    <row r="32301" spans="15:15" x14ac:dyDescent="0.3">
      <c r="O32301" s="5"/>
    </row>
    <row r="32302" spans="15:15" x14ac:dyDescent="0.3">
      <c r="O32302" s="5"/>
    </row>
    <row r="32303" spans="15:15" x14ac:dyDescent="0.3">
      <c r="O32303" s="5"/>
    </row>
    <row r="32304" spans="15:15" x14ac:dyDescent="0.3">
      <c r="O32304" s="5"/>
    </row>
    <row r="32305" spans="15:15" x14ac:dyDescent="0.3">
      <c r="O32305" s="5"/>
    </row>
    <row r="32306" spans="15:15" x14ac:dyDescent="0.3">
      <c r="O32306" s="5"/>
    </row>
    <row r="32307" spans="15:15" x14ac:dyDescent="0.3">
      <c r="O32307" s="5"/>
    </row>
    <row r="32308" spans="15:15" x14ac:dyDescent="0.3">
      <c r="O32308" s="5"/>
    </row>
    <row r="32309" spans="15:15" x14ac:dyDescent="0.3">
      <c r="O32309" s="5"/>
    </row>
    <row r="32310" spans="15:15" x14ac:dyDescent="0.3">
      <c r="O32310" s="5"/>
    </row>
    <row r="32311" spans="15:15" x14ac:dyDescent="0.3">
      <c r="O32311" s="5"/>
    </row>
    <row r="32312" spans="15:15" x14ac:dyDescent="0.3">
      <c r="O32312" s="5"/>
    </row>
    <row r="32313" spans="15:15" x14ac:dyDescent="0.3">
      <c r="O32313" s="5"/>
    </row>
    <row r="32314" spans="15:15" x14ac:dyDescent="0.3">
      <c r="O32314" s="5"/>
    </row>
    <row r="32315" spans="15:15" x14ac:dyDescent="0.3">
      <c r="O32315" s="5"/>
    </row>
    <row r="32316" spans="15:15" x14ac:dyDescent="0.3">
      <c r="O32316" s="5"/>
    </row>
    <row r="32317" spans="15:15" x14ac:dyDescent="0.3">
      <c r="O32317" s="5"/>
    </row>
    <row r="32318" spans="15:15" x14ac:dyDescent="0.3">
      <c r="O32318" s="5"/>
    </row>
    <row r="32319" spans="15:15" x14ac:dyDescent="0.3">
      <c r="O32319" s="5"/>
    </row>
    <row r="32320" spans="15:15" x14ac:dyDescent="0.3">
      <c r="O32320" s="5"/>
    </row>
    <row r="32321" spans="15:15" x14ac:dyDescent="0.3">
      <c r="O32321" s="5"/>
    </row>
    <row r="32322" spans="15:15" x14ac:dyDescent="0.3">
      <c r="O32322" s="5"/>
    </row>
    <row r="32323" spans="15:15" x14ac:dyDescent="0.3">
      <c r="O32323" s="5"/>
    </row>
    <row r="32324" spans="15:15" x14ac:dyDescent="0.3">
      <c r="O32324" s="5"/>
    </row>
    <row r="32325" spans="15:15" x14ac:dyDescent="0.3">
      <c r="O32325" s="5"/>
    </row>
    <row r="32326" spans="15:15" x14ac:dyDescent="0.3">
      <c r="O32326" s="5"/>
    </row>
    <row r="32327" spans="15:15" x14ac:dyDescent="0.3">
      <c r="O32327" s="5"/>
    </row>
    <row r="32328" spans="15:15" x14ac:dyDescent="0.3">
      <c r="O32328" s="5"/>
    </row>
    <row r="32329" spans="15:15" x14ac:dyDescent="0.3">
      <c r="O32329" s="5"/>
    </row>
    <row r="32330" spans="15:15" x14ac:dyDescent="0.3">
      <c r="O32330" s="5"/>
    </row>
    <row r="32331" spans="15:15" x14ac:dyDescent="0.3">
      <c r="O32331" s="5"/>
    </row>
    <row r="32332" spans="15:15" x14ac:dyDescent="0.3">
      <c r="O32332" s="5"/>
    </row>
    <row r="32333" spans="15:15" x14ac:dyDescent="0.3">
      <c r="O32333" s="5"/>
    </row>
    <row r="32334" spans="15:15" x14ac:dyDescent="0.3">
      <c r="O32334" s="5"/>
    </row>
    <row r="32335" spans="15:15" x14ac:dyDescent="0.3">
      <c r="O32335" s="5"/>
    </row>
    <row r="32336" spans="15:15" x14ac:dyDescent="0.3">
      <c r="O32336" s="5"/>
    </row>
    <row r="32337" spans="15:15" x14ac:dyDescent="0.3">
      <c r="O32337" s="5"/>
    </row>
    <row r="32338" spans="15:15" x14ac:dyDescent="0.3">
      <c r="O32338" s="5"/>
    </row>
    <row r="32339" spans="15:15" x14ac:dyDescent="0.3">
      <c r="O32339" s="5"/>
    </row>
    <row r="32340" spans="15:15" x14ac:dyDescent="0.3">
      <c r="O32340" s="5"/>
    </row>
    <row r="32341" spans="15:15" x14ac:dyDescent="0.3">
      <c r="O32341" s="5"/>
    </row>
    <row r="32342" spans="15:15" x14ac:dyDescent="0.3">
      <c r="O32342" s="5"/>
    </row>
    <row r="32343" spans="15:15" x14ac:dyDescent="0.3">
      <c r="O32343" s="5"/>
    </row>
    <row r="32344" spans="15:15" x14ac:dyDescent="0.3">
      <c r="O32344" s="5"/>
    </row>
    <row r="32345" spans="15:15" x14ac:dyDescent="0.3">
      <c r="O32345" s="5"/>
    </row>
    <row r="32346" spans="15:15" x14ac:dyDescent="0.3">
      <c r="O32346" s="5"/>
    </row>
    <row r="32347" spans="15:15" x14ac:dyDescent="0.3">
      <c r="O32347" s="5"/>
    </row>
    <row r="32348" spans="15:15" x14ac:dyDescent="0.3">
      <c r="O32348" s="5"/>
    </row>
    <row r="32349" spans="15:15" x14ac:dyDescent="0.3">
      <c r="O32349" s="5"/>
    </row>
    <row r="32350" spans="15:15" x14ac:dyDescent="0.3">
      <c r="O32350" s="5"/>
    </row>
    <row r="32351" spans="15:15" x14ac:dyDescent="0.3">
      <c r="O32351" s="5"/>
    </row>
    <row r="32352" spans="15:15" x14ac:dyDescent="0.3">
      <c r="O32352" s="5"/>
    </row>
    <row r="32353" spans="15:15" x14ac:dyDescent="0.3">
      <c r="O32353" s="5"/>
    </row>
    <row r="32354" spans="15:15" x14ac:dyDescent="0.3">
      <c r="O32354" s="5"/>
    </row>
    <row r="32355" spans="15:15" x14ac:dyDescent="0.3">
      <c r="O32355" s="5"/>
    </row>
    <row r="32356" spans="15:15" x14ac:dyDescent="0.3">
      <c r="O32356" s="5"/>
    </row>
    <row r="32357" spans="15:15" x14ac:dyDescent="0.3">
      <c r="O32357" s="5"/>
    </row>
    <row r="32358" spans="15:15" x14ac:dyDescent="0.3">
      <c r="O32358" s="5"/>
    </row>
    <row r="32359" spans="15:15" x14ac:dyDescent="0.3">
      <c r="O32359" s="5"/>
    </row>
    <row r="32360" spans="15:15" x14ac:dyDescent="0.3">
      <c r="O32360" s="5"/>
    </row>
    <row r="32361" spans="15:15" x14ac:dyDescent="0.3">
      <c r="O32361" s="5"/>
    </row>
    <row r="32362" spans="15:15" x14ac:dyDescent="0.3">
      <c r="O32362" s="5"/>
    </row>
    <row r="32363" spans="15:15" x14ac:dyDescent="0.3">
      <c r="O32363" s="5"/>
    </row>
    <row r="32364" spans="15:15" x14ac:dyDescent="0.3">
      <c r="O32364" s="5"/>
    </row>
    <row r="32365" spans="15:15" x14ac:dyDescent="0.3">
      <c r="O32365" s="5"/>
    </row>
    <row r="32366" spans="15:15" x14ac:dyDescent="0.3">
      <c r="O32366" s="5"/>
    </row>
    <row r="32367" spans="15:15" x14ac:dyDescent="0.3">
      <c r="O32367" s="5"/>
    </row>
    <row r="32368" spans="15:15" x14ac:dyDescent="0.3">
      <c r="O32368" s="5"/>
    </row>
    <row r="32369" spans="15:15" x14ac:dyDescent="0.3">
      <c r="O32369" s="5"/>
    </row>
    <row r="32370" spans="15:15" x14ac:dyDescent="0.3">
      <c r="O32370" s="5"/>
    </row>
    <row r="32371" spans="15:15" x14ac:dyDescent="0.3">
      <c r="O32371" s="5"/>
    </row>
    <row r="32372" spans="15:15" x14ac:dyDescent="0.3">
      <c r="O32372" s="5"/>
    </row>
    <row r="32373" spans="15:15" x14ac:dyDescent="0.3">
      <c r="O32373" s="5"/>
    </row>
    <row r="32374" spans="15:15" x14ac:dyDescent="0.3">
      <c r="O32374" s="5"/>
    </row>
    <row r="32375" spans="15:15" x14ac:dyDescent="0.3">
      <c r="O32375" s="5"/>
    </row>
    <row r="32376" spans="15:15" x14ac:dyDescent="0.3">
      <c r="O32376" s="5"/>
    </row>
    <row r="32377" spans="15:15" x14ac:dyDescent="0.3">
      <c r="O32377" s="5"/>
    </row>
    <row r="32378" spans="15:15" x14ac:dyDescent="0.3">
      <c r="O32378" s="5"/>
    </row>
    <row r="32379" spans="15:15" x14ac:dyDescent="0.3">
      <c r="O32379" s="5"/>
    </row>
    <row r="32380" spans="15:15" x14ac:dyDescent="0.3">
      <c r="O32380" s="5"/>
    </row>
    <row r="32381" spans="15:15" x14ac:dyDescent="0.3">
      <c r="O32381" s="5"/>
    </row>
    <row r="32382" spans="15:15" x14ac:dyDescent="0.3">
      <c r="O32382" s="5"/>
    </row>
    <row r="32383" spans="15:15" x14ac:dyDescent="0.3">
      <c r="O32383" s="5"/>
    </row>
    <row r="32384" spans="15:15" x14ac:dyDescent="0.3">
      <c r="O32384" s="5"/>
    </row>
    <row r="32385" spans="15:15" x14ac:dyDescent="0.3">
      <c r="O32385" s="5"/>
    </row>
    <row r="32386" spans="15:15" x14ac:dyDescent="0.3">
      <c r="O32386" s="5"/>
    </row>
    <row r="32387" spans="15:15" x14ac:dyDescent="0.3">
      <c r="O32387" s="5"/>
    </row>
    <row r="32388" spans="15:15" x14ac:dyDescent="0.3">
      <c r="O32388" s="5"/>
    </row>
    <row r="32389" spans="15:15" x14ac:dyDescent="0.3">
      <c r="O32389" s="5"/>
    </row>
    <row r="32390" spans="15:15" x14ac:dyDescent="0.3">
      <c r="O32390" s="5"/>
    </row>
    <row r="32391" spans="15:15" x14ac:dyDescent="0.3">
      <c r="O32391" s="5"/>
    </row>
    <row r="32392" spans="15:15" x14ac:dyDescent="0.3">
      <c r="O32392" s="5"/>
    </row>
    <row r="32393" spans="15:15" x14ac:dyDescent="0.3">
      <c r="O32393" s="5"/>
    </row>
    <row r="32394" spans="15:15" x14ac:dyDescent="0.3">
      <c r="O32394" s="5"/>
    </row>
    <row r="32395" spans="15:15" x14ac:dyDescent="0.3">
      <c r="O32395" s="5"/>
    </row>
    <row r="32396" spans="15:15" x14ac:dyDescent="0.3">
      <c r="O32396" s="5"/>
    </row>
    <row r="32397" spans="15:15" x14ac:dyDescent="0.3">
      <c r="O32397" s="5"/>
    </row>
    <row r="32398" spans="15:15" x14ac:dyDescent="0.3">
      <c r="O32398" s="5"/>
    </row>
    <row r="32399" spans="15:15" x14ac:dyDescent="0.3">
      <c r="O32399" s="5"/>
    </row>
    <row r="32400" spans="15:15" x14ac:dyDescent="0.3">
      <c r="O32400" s="5"/>
    </row>
    <row r="32401" spans="15:15" x14ac:dyDescent="0.3">
      <c r="O32401" s="5"/>
    </row>
    <row r="32402" spans="15:15" x14ac:dyDescent="0.3">
      <c r="O32402" s="5"/>
    </row>
    <row r="32403" spans="15:15" x14ac:dyDescent="0.3">
      <c r="O32403" s="5"/>
    </row>
    <row r="32404" spans="15:15" x14ac:dyDescent="0.3">
      <c r="O32404" s="5"/>
    </row>
    <row r="32405" spans="15:15" x14ac:dyDescent="0.3">
      <c r="O32405" s="5"/>
    </row>
    <row r="32406" spans="15:15" x14ac:dyDescent="0.3">
      <c r="O32406" s="5"/>
    </row>
    <row r="32407" spans="15:15" x14ac:dyDescent="0.3">
      <c r="O32407" s="5"/>
    </row>
    <row r="32408" spans="15:15" x14ac:dyDescent="0.3">
      <c r="O32408" s="5"/>
    </row>
    <row r="32409" spans="15:15" x14ac:dyDescent="0.3">
      <c r="O32409" s="5"/>
    </row>
    <row r="32410" spans="15:15" x14ac:dyDescent="0.3">
      <c r="O32410" s="5"/>
    </row>
    <row r="32411" spans="15:15" x14ac:dyDescent="0.3">
      <c r="O32411" s="5"/>
    </row>
    <row r="32412" spans="15:15" x14ac:dyDescent="0.3">
      <c r="O32412" s="5"/>
    </row>
    <row r="32413" spans="15:15" x14ac:dyDescent="0.3">
      <c r="O32413" s="5"/>
    </row>
    <row r="32414" spans="15:15" x14ac:dyDescent="0.3">
      <c r="O32414" s="5"/>
    </row>
    <row r="32415" spans="15:15" x14ac:dyDescent="0.3">
      <c r="O32415" s="5"/>
    </row>
    <row r="32416" spans="15:15" x14ac:dyDescent="0.3">
      <c r="O32416" s="5"/>
    </row>
    <row r="32417" spans="15:15" x14ac:dyDescent="0.3">
      <c r="O32417" s="5"/>
    </row>
    <row r="32418" spans="15:15" x14ac:dyDescent="0.3">
      <c r="O32418" s="5"/>
    </row>
    <row r="32419" spans="15:15" x14ac:dyDescent="0.3">
      <c r="O32419" s="5"/>
    </row>
    <row r="32420" spans="15:15" x14ac:dyDescent="0.3">
      <c r="O32420" s="5"/>
    </row>
    <row r="32421" spans="15:15" x14ac:dyDescent="0.3">
      <c r="O32421" s="5"/>
    </row>
    <row r="32422" spans="15:15" x14ac:dyDescent="0.3">
      <c r="O32422" s="5"/>
    </row>
    <row r="32423" spans="15:15" x14ac:dyDescent="0.3">
      <c r="O32423" s="5"/>
    </row>
    <row r="32424" spans="15:15" x14ac:dyDescent="0.3">
      <c r="O32424" s="5"/>
    </row>
    <row r="32425" spans="15:15" x14ac:dyDescent="0.3">
      <c r="O32425" s="5"/>
    </row>
    <row r="32426" spans="15:15" x14ac:dyDescent="0.3">
      <c r="O32426" s="5"/>
    </row>
    <row r="32427" spans="15:15" x14ac:dyDescent="0.3">
      <c r="O32427" s="5"/>
    </row>
    <row r="32428" spans="15:15" x14ac:dyDescent="0.3">
      <c r="O32428" s="5"/>
    </row>
    <row r="32429" spans="15:15" x14ac:dyDescent="0.3">
      <c r="O32429" s="5"/>
    </row>
    <row r="32430" spans="15:15" x14ac:dyDescent="0.3">
      <c r="O32430" s="5"/>
    </row>
    <row r="32431" spans="15:15" x14ac:dyDescent="0.3">
      <c r="O32431" s="5"/>
    </row>
    <row r="32432" spans="15:15" x14ac:dyDescent="0.3">
      <c r="O32432" s="5"/>
    </row>
    <row r="32433" spans="15:15" x14ac:dyDescent="0.3">
      <c r="O32433" s="5"/>
    </row>
    <row r="32434" spans="15:15" x14ac:dyDescent="0.3">
      <c r="O32434" s="5"/>
    </row>
    <row r="32435" spans="15:15" x14ac:dyDescent="0.3">
      <c r="O32435" s="5"/>
    </row>
    <row r="32436" spans="15:15" x14ac:dyDescent="0.3">
      <c r="O32436" s="5"/>
    </row>
    <row r="32437" spans="15:15" x14ac:dyDescent="0.3">
      <c r="O32437" s="5"/>
    </row>
    <row r="32438" spans="15:15" x14ac:dyDescent="0.3">
      <c r="O32438" s="5"/>
    </row>
    <row r="32439" spans="15:15" x14ac:dyDescent="0.3">
      <c r="O32439" s="5"/>
    </row>
    <row r="32440" spans="15:15" x14ac:dyDescent="0.3">
      <c r="O32440" s="5"/>
    </row>
    <row r="32441" spans="15:15" x14ac:dyDescent="0.3">
      <c r="O32441" s="5"/>
    </row>
    <row r="32442" spans="15:15" x14ac:dyDescent="0.3">
      <c r="O32442" s="5"/>
    </row>
    <row r="32443" spans="15:15" x14ac:dyDescent="0.3">
      <c r="O32443" s="5"/>
    </row>
    <row r="32444" spans="15:15" x14ac:dyDescent="0.3">
      <c r="O32444" s="5"/>
    </row>
    <row r="32445" spans="15:15" x14ac:dyDescent="0.3">
      <c r="O32445" s="5"/>
    </row>
    <row r="32446" spans="15:15" x14ac:dyDescent="0.3">
      <c r="O32446" s="5"/>
    </row>
    <row r="32447" spans="15:15" x14ac:dyDescent="0.3">
      <c r="O32447" s="5"/>
    </row>
    <row r="32448" spans="15:15" x14ac:dyDescent="0.3">
      <c r="O32448" s="5"/>
    </row>
    <row r="32449" spans="15:15" x14ac:dyDescent="0.3">
      <c r="O32449" s="5"/>
    </row>
    <row r="32450" spans="15:15" x14ac:dyDescent="0.3">
      <c r="O32450" s="5"/>
    </row>
    <row r="32451" spans="15:15" x14ac:dyDescent="0.3">
      <c r="O32451" s="5"/>
    </row>
    <row r="32452" spans="15:15" x14ac:dyDescent="0.3">
      <c r="O32452" s="5"/>
    </row>
    <row r="32453" spans="15:15" x14ac:dyDescent="0.3">
      <c r="O32453" s="5"/>
    </row>
    <row r="32454" spans="15:15" x14ac:dyDescent="0.3">
      <c r="O32454" s="5"/>
    </row>
    <row r="32455" spans="15:15" x14ac:dyDescent="0.3">
      <c r="O32455" s="5"/>
    </row>
    <row r="32456" spans="15:15" x14ac:dyDescent="0.3">
      <c r="O32456" s="5"/>
    </row>
    <row r="32457" spans="15:15" x14ac:dyDescent="0.3">
      <c r="O32457" s="5"/>
    </row>
    <row r="32458" spans="15:15" x14ac:dyDescent="0.3">
      <c r="O32458" s="5"/>
    </row>
    <row r="32459" spans="15:15" x14ac:dyDescent="0.3">
      <c r="O32459" s="5"/>
    </row>
    <row r="32460" spans="15:15" x14ac:dyDescent="0.3">
      <c r="O32460" s="5"/>
    </row>
    <row r="32461" spans="15:15" x14ac:dyDescent="0.3">
      <c r="O32461" s="5"/>
    </row>
    <row r="32462" spans="15:15" x14ac:dyDescent="0.3">
      <c r="O32462" s="5"/>
    </row>
    <row r="32463" spans="15:15" x14ac:dyDescent="0.3">
      <c r="O32463" s="5"/>
    </row>
    <row r="32464" spans="15:15" x14ac:dyDescent="0.3">
      <c r="O32464" s="5"/>
    </row>
    <row r="32465" spans="15:15" x14ac:dyDescent="0.3">
      <c r="O32465" s="5"/>
    </row>
    <row r="32466" spans="15:15" x14ac:dyDescent="0.3">
      <c r="O32466" s="5"/>
    </row>
    <row r="32467" spans="15:15" x14ac:dyDescent="0.3">
      <c r="O32467" s="5"/>
    </row>
    <row r="32468" spans="15:15" x14ac:dyDescent="0.3">
      <c r="O32468" s="5"/>
    </row>
    <row r="32469" spans="15:15" x14ac:dyDescent="0.3">
      <c r="O32469" s="5"/>
    </row>
    <row r="32470" spans="15:15" x14ac:dyDescent="0.3">
      <c r="O32470" s="5"/>
    </row>
    <row r="32471" spans="15:15" x14ac:dyDescent="0.3">
      <c r="O32471" s="5"/>
    </row>
    <row r="32472" spans="15:15" x14ac:dyDescent="0.3">
      <c r="O32472" s="5"/>
    </row>
    <row r="32473" spans="15:15" x14ac:dyDescent="0.3">
      <c r="O32473" s="5"/>
    </row>
    <row r="32474" spans="15:15" x14ac:dyDescent="0.3">
      <c r="O32474" s="5"/>
    </row>
    <row r="32475" spans="15:15" x14ac:dyDescent="0.3">
      <c r="O32475" s="5"/>
    </row>
    <row r="32476" spans="15:15" x14ac:dyDescent="0.3">
      <c r="O32476" s="5"/>
    </row>
    <row r="32477" spans="15:15" x14ac:dyDescent="0.3">
      <c r="O32477" s="5"/>
    </row>
    <row r="32478" spans="15:15" x14ac:dyDescent="0.3">
      <c r="O32478" s="5"/>
    </row>
    <row r="32479" spans="15:15" x14ac:dyDescent="0.3">
      <c r="O32479" s="5"/>
    </row>
    <row r="32480" spans="15:15" x14ac:dyDescent="0.3">
      <c r="O32480" s="5"/>
    </row>
    <row r="32481" spans="15:15" x14ac:dyDescent="0.3">
      <c r="O32481" s="5"/>
    </row>
    <row r="32482" spans="15:15" x14ac:dyDescent="0.3">
      <c r="O32482" s="5"/>
    </row>
    <row r="32483" spans="15:15" x14ac:dyDescent="0.3">
      <c r="O32483" s="5"/>
    </row>
    <row r="32484" spans="15:15" x14ac:dyDescent="0.3">
      <c r="O32484" s="5"/>
    </row>
    <row r="32485" spans="15:15" x14ac:dyDescent="0.3">
      <c r="O32485" s="5"/>
    </row>
    <row r="32486" spans="15:15" x14ac:dyDescent="0.3">
      <c r="O32486" s="5"/>
    </row>
    <row r="32487" spans="15:15" x14ac:dyDescent="0.3">
      <c r="O32487" s="5"/>
    </row>
    <row r="32488" spans="15:15" x14ac:dyDescent="0.3">
      <c r="O32488" s="5"/>
    </row>
    <row r="32489" spans="15:15" x14ac:dyDescent="0.3">
      <c r="O32489" s="5"/>
    </row>
    <row r="32490" spans="15:15" x14ac:dyDescent="0.3">
      <c r="O32490" s="5"/>
    </row>
    <row r="32491" spans="15:15" x14ac:dyDescent="0.3">
      <c r="O32491" s="5"/>
    </row>
    <row r="32492" spans="15:15" x14ac:dyDescent="0.3">
      <c r="O32492" s="5"/>
    </row>
    <row r="32493" spans="15:15" x14ac:dyDescent="0.3">
      <c r="O32493" s="5"/>
    </row>
    <row r="32494" spans="15:15" x14ac:dyDescent="0.3">
      <c r="O32494" s="5"/>
    </row>
    <row r="32495" spans="15:15" x14ac:dyDescent="0.3">
      <c r="O32495" s="5"/>
    </row>
    <row r="32496" spans="15:15" x14ac:dyDescent="0.3">
      <c r="O32496" s="5"/>
    </row>
    <row r="32497" spans="15:15" x14ac:dyDescent="0.3">
      <c r="O32497" s="5"/>
    </row>
    <row r="32498" spans="15:15" x14ac:dyDescent="0.3">
      <c r="O32498" s="5"/>
    </row>
    <row r="32499" spans="15:15" x14ac:dyDescent="0.3">
      <c r="O32499" s="5"/>
    </row>
    <row r="32500" spans="15:15" x14ac:dyDescent="0.3">
      <c r="O32500" s="5"/>
    </row>
    <row r="32501" spans="15:15" x14ac:dyDescent="0.3">
      <c r="O32501" s="5"/>
    </row>
    <row r="32502" spans="15:15" x14ac:dyDescent="0.3">
      <c r="O32502" s="5"/>
    </row>
    <row r="32503" spans="15:15" x14ac:dyDescent="0.3">
      <c r="O32503" s="5"/>
    </row>
    <row r="32504" spans="15:15" x14ac:dyDescent="0.3">
      <c r="O32504" s="5"/>
    </row>
    <row r="32505" spans="15:15" x14ac:dyDescent="0.3">
      <c r="O32505" s="5"/>
    </row>
    <row r="32506" spans="15:15" x14ac:dyDescent="0.3">
      <c r="O32506" s="5"/>
    </row>
    <row r="32507" spans="15:15" x14ac:dyDescent="0.3">
      <c r="O32507" s="5"/>
    </row>
    <row r="32508" spans="15:15" x14ac:dyDescent="0.3">
      <c r="O32508" s="5"/>
    </row>
    <row r="32509" spans="15:15" x14ac:dyDescent="0.3">
      <c r="O32509" s="5"/>
    </row>
    <row r="32510" spans="15:15" x14ac:dyDescent="0.3">
      <c r="O32510" s="5"/>
    </row>
    <row r="32511" spans="15:15" x14ac:dyDescent="0.3">
      <c r="O32511" s="5"/>
    </row>
    <row r="32512" spans="15:15" x14ac:dyDescent="0.3">
      <c r="O32512" s="5"/>
    </row>
    <row r="32513" spans="15:15" x14ac:dyDescent="0.3">
      <c r="O32513" s="5"/>
    </row>
    <row r="32514" spans="15:15" x14ac:dyDescent="0.3">
      <c r="O32514" s="5"/>
    </row>
    <row r="32515" spans="15:15" x14ac:dyDescent="0.3">
      <c r="O32515" s="5"/>
    </row>
    <row r="32516" spans="15:15" x14ac:dyDescent="0.3">
      <c r="O32516" s="5"/>
    </row>
    <row r="32517" spans="15:15" x14ac:dyDescent="0.3">
      <c r="O32517" s="5"/>
    </row>
    <row r="32518" spans="15:15" x14ac:dyDescent="0.3">
      <c r="O32518" s="5"/>
    </row>
    <row r="32519" spans="15:15" x14ac:dyDescent="0.3">
      <c r="O32519" s="5"/>
    </row>
    <row r="32520" spans="15:15" x14ac:dyDescent="0.3">
      <c r="O32520" s="5"/>
    </row>
    <row r="32521" spans="15:15" x14ac:dyDescent="0.3">
      <c r="O32521" s="5"/>
    </row>
    <row r="32522" spans="15:15" x14ac:dyDescent="0.3">
      <c r="O32522" s="5"/>
    </row>
    <row r="32523" spans="15:15" x14ac:dyDescent="0.3">
      <c r="O32523" s="5"/>
    </row>
    <row r="32524" spans="15:15" x14ac:dyDescent="0.3">
      <c r="O32524" s="5"/>
    </row>
    <row r="32525" spans="15:15" x14ac:dyDescent="0.3">
      <c r="O32525" s="5"/>
    </row>
    <row r="32526" spans="15:15" x14ac:dyDescent="0.3">
      <c r="O32526" s="5"/>
    </row>
    <row r="32527" spans="15:15" x14ac:dyDescent="0.3">
      <c r="O32527" s="5"/>
    </row>
    <row r="32528" spans="15:15" x14ac:dyDescent="0.3">
      <c r="O32528" s="5"/>
    </row>
    <row r="32529" spans="15:15" x14ac:dyDescent="0.3">
      <c r="O32529" s="5"/>
    </row>
    <row r="32530" spans="15:15" x14ac:dyDescent="0.3">
      <c r="O32530" s="5"/>
    </row>
    <row r="32531" spans="15:15" x14ac:dyDescent="0.3">
      <c r="O32531" s="5"/>
    </row>
    <row r="32532" spans="15:15" x14ac:dyDescent="0.3">
      <c r="O32532" s="5"/>
    </row>
    <row r="32533" spans="15:15" x14ac:dyDescent="0.3">
      <c r="O32533" s="5"/>
    </row>
    <row r="32534" spans="15:15" x14ac:dyDescent="0.3">
      <c r="O32534" s="5"/>
    </row>
    <row r="32535" spans="15:15" x14ac:dyDescent="0.3">
      <c r="O32535" s="5"/>
    </row>
    <row r="32536" spans="15:15" x14ac:dyDescent="0.3">
      <c r="O32536" s="5"/>
    </row>
    <row r="32537" spans="15:15" x14ac:dyDescent="0.3">
      <c r="O32537" s="5"/>
    </row>
    <row r="32538" spans="15:15" x14ac:dyDescent="0.3">
      <c r="O32538" s="5"/>
    </row>
    <row r="32539" spans="15:15" x14ac:dyDescent="0.3">
      <c r="O32539" s="5"/>
    </row>
    <row r="32540" spans="15:15" x14ac:dyDescent="0.3">
      <c r="O32540" s="5"/>
    </row>
    <row r="32541" spans="15:15" x14ac:dyDescent="0.3">
      <c r="O32541" s="5"/>
    </row>
    <row r="32542" spans="15:15" x14ac:dyDescent="0.3">
      <c r="O32542" s="5"/>
    </row>
    <row r="32543" spans="15:15" x14ac:dyDescent="0.3">
      <c r="O32543" s="5"/>
    </row>
    <row r="32544" spans="15:15" x14ac:dyDescent="0.3">
      <c r="O32544" s="5"/>
    </row>
    <row r="32545" spans="15:15" x14ac:dyDescent="0.3">
      <c r="O32545" s="5"/>
    </row>
    <row r="32546" spans="15:15" x14ac:dyDescent="0.3">
      <c r="O32546" s="5"/>
    </row>
    <row r="32547" spans="15:15" x14ac:dyDescent="0.3">
      <c r="O32547" s="5"/>
    </row>
    <row r="32548" spans="15:15" x14ac:dyDescent="0.3">
      <c r="O32548" s="5"/>
    </row>
    <row r="32549" spans="15:15" x14ac:dyDescent="0.3">
      <c r="O32549" s="5"/>
    </row>
    <row r="32550" spans="15:15" x14ac:dyDescent="0.3">
      <c r="O32550" s="5"/>
    </row>
    <row r="32551" spans="15:15" x14ac:dyDescent="0.3">
      <c r="O32551" s="5"/>
    </row>
    <row r="32552" spans="15:15" x14ac:dyDescent="0.3">
      <c r="O32552" s="5"/>
    </row>
    <row r="32553" spans="15:15" x14ac:dyDescent="0.3">
      <c r="O32553" s="5"/>
    </row>
    <row r="32554" spans="15:15" x14ac:dyDescent="0.3">
      <c r="O32554" s="5"/>
    </row>
    <row r="32555" spans="15:15" x14ac:dyDescent="0.3">
      <c r="O32555" s="5"/>
    </row>
    <row r="32556" spans="15:15" x14ac:dyDescent="0.3">
      <c r="O32556" s="5"/>
    </row>
    <row r="32557" spans="15:15" x14ac:dyDescent="0.3">
      <c r="O32557" s="5"/>
    </row>
    <row r="32558" spans="15:15" x14ac:dyDescent="0.3">
      <c r="O32558" s="5"/>
    </row>
    <row r="32559" spans="15:15" x14ac:dyDescent="0.3">
      <c r="O32559" s="5"/>
    </row>
    <row r="32560" spans="15:15" x14ac:dyDescent="0.3">
      <c r="O32560" s="5"/>
    </row>
    <row r="32561" spans="15:15" x14ac:dyDescent="0.3">
      <c r="O32561" s="5"/>
    </row>
    <row r="32562" spans="15:15" x14ac:dyDescent="0.3">
      <c r="O32562" s="5"/>
    </row>
    <row r="32563" spans="15:15" x14ac:dyDescent="0.3">
      <c r="O32563" s="5"/>
    </row>
    <row r="32564" spans="15:15" x14ac:dyDescent="0.3">
      <c r="O32564" s="5"/>
    </row>
    <row r="32565" spans="15:15" x14ac:dyDescent="0.3">
      <c r="O32565" s="5"/>
    </row>
    <row r="32566" spans="15:15" x14ac:dyDescent="0.3">
      <c r="O32566" s="5"/>
    </row>
    <row r="32567" spans="15:15" x14ac:dyDescent="0.3">
      <c r="O32567" s="5"/>
    </row>
    <row r="32568" spans="15:15" x14ac:dyDescent="0.3">
      <c r="O32568" s="5"/>
    </row>
    <row r="32569" spans="15:15" x14ac:dyDescent="0.3">
      <c r="O32569" s="5"/>
    </row>
    <row r="32570" spans="15:15" x14ac:dyDescent="0.3">
      <c r="O32570" s="5"/>
    </row>
    <row r="32571" spans="15:15" x14ac:dyDescent="0.3">
      <c r="O32571" s="5"/>
    </row>
    <row r="32572" spans="15:15" x14ac:dyDescent="0.3">
      <c r="O32572" s="5"/>
    </row>
    <row r="32573" spans="15:15" x14ac:dyDescent="0.3">
      <c r="O32573" s="5"/>
    </row>
    <row r="32574" spans="15:15" x14ac:dyDescent="0.3">
      <c r="O32574" s="5"/>
    </row>
    <row r="32575" spans="15:15" x14ac:dyDescent="0.3">
      <c r="O32575" s="5"/>
    </row>
    <row r="32576" spans="15:15" x14ac:dyDescent="0.3">
      <c r="O32576" s="5"/>
    </row>
    <row r="32577" spans="15:15" x14ac:dyDescent="0.3">
      <c r="O32577" s="5"/>
    </row>
    <row r="32578" spans="15:15" x14ac:dyDescent="0.3">
      <c r="O32578" s="5"/>
    </row>
    <row r="32579" spans="15:15" x14ac:dyDescent="0.3">
      <c r="O32579" s="5"/>
    </row>
    <row r="32580" spans="15:15" x14ac:dyDescent="0.3">
      <c r="O32580" s="5"/>
    </row>
    <row r="32581" spans="15:15" x14ac:dyDescent="0.3">
      <c r="O32581" s="5"/>
    </row>
    <row r="32582" spans="15:15" x14ac:dyDescent="0.3">
      <c r="O32582" s="5"/>
    </row>
    <row r="32583" spans="15:15" x14ac:dyDescent="0.3">
      <c r="O32583" s="5"/>
    </row>
    <row r="32584" spans="15:15" x14ac:dyDescent="0.3">
      <c r="O32584" s="5"/>
    </row>
    <row r="32585" spans="15:15" x14ac:dyDescent="0.3">
      <c r="O32585" s="5"/>
    </row>
    <row r="32586" spans="15:15" x14ac:dyDescent="0.3">
      <c r="O32586" s="5"/>
    </row>
    <row r="32587" spans="15:15" x14ac:dyDescent="0.3">
      <c r="O32587" s="5"/>
    </row>
    <row r="32588" spans="15:15" x14ac:dyDescent="0.3">
      <c r="O32588" s="5"/>
    </row>
    <row r="32589" spans="15:15" x14ac:dyDescent="0.3">
      <c r="O32589" s="5"/>
    </row>
    <row r="32590" spans="15:15" x14ac:dyDescent="0.3">
      <c r="O32590" s="5"/>
    </row>
    <row r="32591" spans="15:15" x14ac:dyDescent="0.3">
      <c r="O32591" s="5"/>
    </row>
    <row r="32592" spans="15:15" x14ac:dyDescent="0.3">
      <c r="O32592" s="5"/>
    </row>
    <row r="32593" spans="15:15" x14ac:dyDescent="0.3">
      <c r="O32593" s="5"/>
    </row>
    <row r="32594" spans="15:15" x14ac:dyDescent="0.3">
      <c r="O32594" s="5"/>
    </row>
    <row r="32595" spans="15:15" x14ac:dyDescent="0.3">
      <c r="O32595" s="5"/>
    </row>
    <row r="32596" spans="15:15" x14ac:dyDescent="0.3">
      <c r="O32596" s="5"/>
    </row>
    <row r="32597" spans="15:15" x14ac:dyDescent="0.3">
      <c r="O32597" s="5"/>
    </row>
    <row r="32598" spans="15:15" x14ac:dyDescent="0.3">
      <c r="O32598" s="5"/>
    </row>
    <row r="32599" spans="15:15" x14ac:dyDescent="0.3">
      <c r="O32599" s="5"/>
    </row>
    <row r="32600" spans="15:15" x14ac:dyDescent="0.3">
      <c r="O32600" s="5"/>
    </row>
    <row r="32601" spans="15:15" x14ac:dyDescent="0.3">
      <c r="O32601" s="5"/>
    </row>
    <row r="32602" spans="15:15" x14ac:dyDescent="0.3">
      <c r="O32602" s="5"/>
    </row>
    <row r="32603" spans="15:15" x14ac:dyDescent="0.3">
      <c r="O32603" s="5"/>
    </row>
    <row r="32604" spans="15:15" x14ac:dyDescent="0.3">
      <c r="O32604" s="5"/>
    </row>
    <row r="32605" spans="15:15" x14ac:dyDescent="0.3">
      <c r="O32605" s="5"/>
    </row>
    <row r="32606" spans="15:15" x14ac:dyDescent="0.3">
      <c r="O32606" s="5"/>
    </row>
    <row r="32607" spans="15:15" x14ac:dyDescent="0.3">
      <c r="O32607" s="5"/>
    </row>
    <row r="32608" spans="15:15" x14ac:dyDescent="0.3">
      <c r="O32608" s="5"/>
    </row>
    <row r="32609" spans="15:15" x14ac:dyDescent="0.3">
      <c r="O32609" s="5"/>
    </row>
    <row r="32610" spans="15:15" x14ac:dyDescent="0.3">
      <c r="O32610" s="5"/>
    </row>
    <row r="32611" spans="15:15" x14ac:dyDescent="0.3">
      <c r="O32611" s="5"/>
    </row>
    <row r="32612" spans="15:15" x14ac:dyDescent="0.3">
      <c r="O32612" s="5"/>
    </row>
    <row r="32613" spans="15:15" x14ac:dyDescent="0.3">
      <c r="O32613" s="5"/>
    </row>
    <row r="32614" spans="15:15" x14ac:dyDescent="0.3">
      <c r="O32614" s="5"/>
    </row>
    <row r="32615" spans="15:15" x14ac:dyDescent="0.3">
      <c r="O32615" s="5"/>
    </row>
    <row r="32616" spans="15:15" x14ac:dyDescent="0.3">
      <c r="O32616" s="5"/>
    </row>
    <row r="32617" spans="15:15" x14ac:dyDescent="0.3">
      <c r="O32617" s="5"/>
    </row>
    <row r="32618" spans="15:15" x14ac:dyDescent="0.3">
      <c r="O32618" s="5"/>
    </row>
    <row r="32619" spans="15:15" x14ac:dyDescent="0.3">
      <c r="O32619" s="5"/>
    </row>
    <row r="32620" spans="15:15" x14ac:dyDescent="0.3">
      <c r="O32620" s="5"/>
    </row>
    <row r="32621" spans="15:15" x14ac:dyDescent="0.3">
      <c r="O32621" s="5"/>
    </row>
    <row r="32622" spans="15:15" x14ac:dyDescent="0.3">
      <c r="O32622" s="5"/>
    </row>
    <row r="32623" spans="15:15" x14ac:dyDescent="0.3">
      <c r="O32623" s="5"/>
    </row>
    <row r="32624" spans="15:15" x14ac:dyDescent="0.3">
      <c r="O32624" s="5"/>
    </row>
    <row r="32625" spans="15:15" x14ac:dyDescent="0.3">
      <c r="O32625" s="5"/>
    </row>
    <row r="32626" spans="15:15" x14ac:dyDescent="0.3">
      <c r="O32626" s="5"/>
    </row>
    <row r="32627" spans="15:15" x14ac:dyDescent="0.3">
      <c r="O32627" s="5"/>
    </row>
    <row r="32628" spans="15:15" x14ac:dyDescent="0.3">
      <c r="O32628" s="5"/>
    </row>
    <row r="32629" spans="15:15" x14ac:dyDescent="0.3">
      <c r="O32629" s="5"/>
    </row>
    <row r="32630" spans="15:15" x14ac:dyDescent="0.3">
      <c r="O32630" s="5"/>
    </row>
    <row r="32631" spans="15:15" x14ac:dyDescent="0.3">
      <c r="O32631" s="5"/>
    </row>
    <row r="32632" spans="15:15" x14ac:dyDescent="0.3">
      <c r="O32632" s="5"/>
    </row>
    <row r="32633" spans="15:15" x14ac:dyDescent="0.3">
      <c r="O32633" s="5"/>
    </row>
    <row r="32634" spans="15:15" x14ac:dyDescent="0.3">
      <c r="O32634" s="5"/>
    </row>
    <row r="32635" spans="15:15" x14ac:dyDescent="0.3">
      <c r="O32635" s="5"/>
    </row>
    <row r="32636" spans="15:15" x14ac:dyDescent="0.3">
      <c r="O32636" s="5"/>
    </row>
    <row r="32637" spans="15:15" x14ac:dyDescent="0.3">
      <c r="O32637" s="5"/>
    </row>
    <row r="32638" spans="15:15" x14ac:dyDescent="0.3">
      <c r="O32638" s="5"/>
    </row>
    <row r="32639" spans="15:15" x14ac:dyDescent="0.3">
      <c r="O32639" s="5"/>
    </row>
    <row r="32640" spans="15:15" x14ac:dyDescent="0.3">
      <c r="O32640" s="5"/>
    </row>
    <row r="32641" spans="15:15" x14ac:dyDescent="0.3">
      <c r="O32641" s="5"/>
    </row>
    <row r="32642" spans="15:15" x14ac:dyDescent="0.3">
      <c r="O32642" s="5"/>
    </row>
    <row r="32643" spans="15:15" x14ac:dyDescent="0.3">
      <c r="O32643" s="5"/>
    </row>
    <row r="32644" spans="15:15" x14ac:dyDescent="0.3">
      <c r="O32644" s="5"/>
    </row>
    <row r="32645" spans="15:15" x14ac:dyDescent="0.3">
      <c r="O32645" s="5"/>
    </row>
    <row r="32646" spans="15:15" x14ac:dyDescent="0.3">
      <c r="O32646" s="5"/>
    </row>
    <row r="32647" spans="15:15" x14ac:dyDescent="0.3">
      <c r="O32647" s="5"/>
    </row>
    <row r="32648" spans="15:15" x14ac:dyDescent="0.3">
      <c r="O32648" s="5"/>
    </row>
    <row r="32649" spans="15:15" x14ac:dyDescent="0.3">
      <c r="O32649" s="5"/>
    </row>
    <row r="32650" spans="15:15" x14ac:dyDescent="0.3">
      <c r="O32650" s="5"/>
    </row>
    <row r="32651" spans="15:15" x14ac:dyDescent="0.3">
      <c r="O32651" s="5"/>
    </row>
    <row r="32652" spans="15:15" x14ac:dyDescent="0.3">
      <c r="O32652" s="5"/>
    </row>
    <row r="32653" spans="15:15" x14ac:dyDescent="0.3">
      <c r="O32653" s="5"/>
    </row>
    <row r="32654" spans="15:15" x14ac:dyDescent="0.3">
      <c r="O32654" s="5"/>
    </row>
    <row r="32655" spans="15:15" x14ac:dyDescent="0.3">
      <c r="O32655" s="5"/>
    </row>
    <row r="32656" spans="15:15" x14ac:dyDescent="0.3">
      <c r="O32656" s="5"/>
    </row>
    <row r="32657" spans="15:15" x14ac:dyDescent="0.3">
      <c r="O32657" s="5"/>
    </row>
    <row r="32658" spans="15:15" x14ac:dyDescent="0.3">
      <c r="O32658" s="5"/>
    </row>
    <row r="32659" spans="15:15" x14ac:dyDescent="0.3">
      <c r="O32659" s="5"/>
    </row>
    <row r="32660" spans="15:15" x14ac:dyDescent="0.3">
      <c r="O32660" s="5"/>
    </row>
    <row r="32661" spans="15:15" x14ac:dyDescent="0.3">
      <c r="O32661" s="5"/>
    </row>
    <row r="32662" spans="15:15" x14ac:dyDescent="0.3">
      <c r="O32662" s="5"/>
    </row>
    <row r="32663" spans="15:15" x14ac:dyDescent="0.3">
      <c r="O32663" s="5"/>
    </row>
    <row r="32664" spans="15:15" x14ac:dyDescent="0.3">
      <c r="O32664" s="5"/>
    </row>
    <row r="32665" spans="15:15" x14ac:dyDescent="0.3">
      <c r="O32665" s="5"/>
    </row>
    <row r="32666" spans="15:15" x14ac:dyDescent="0.3">
      <c r="O32666" s="5"/>
    </row>
    <row r="32667" spans="15:15" x14ac:dyDescent="0.3">
      <c r="O32667" s="5"/>
    </row>
    <row r="32668" spans="15:15" x14ac:dyDescent="0.3">
      <c r="O32668" s="5"/>
    </row>
    <row r="32669" spans="15:15" x14ac:dyDescent="0.3">
      <c r="O32669" s="5"/>
    </row>
    <row r="32670" spans="15:15" x14ac:dyDescent="0.3">
      <c r="O32670" s="5"/>
    </row>
    <row r="32671" spans="15:15" x14ac:dyDescent="0.3">
      <c r="O32671" s="5"/>
    </row>
    <row r="32672" spans="15:15" x14ac:dyDescent="0.3">
      <c r="O32672" s="5"/>
    </row>
    <row r="32673" spans="15:15" x14ac:dyDescent="0.3">
      <c r="O32673" s="5"/>
    </row>
    <row r="32674" spans="15:15" x14ac:dyDescent="0.3">
      <c r="O32674" s="5"/>
    </row>
    <row r="32675" spans="15:15" x14ac:dyDescent="0.3">
      <c r="O32675" s="5"/>
    </row>
    <row r="32676" spans="15:15" x14ac:dyDescent="0.3">
      <c r="O32676" s="5"/>
    </row>
    <row r="32677" spans="15:15" x14ac:dyDescent="0.3">
      <c r="O32677" s="5"/>
    </row>
    <row r="32678" spans="15:15" x14ac:dyDescent="0.3">
      <c r="O32678" s="5"/>
    </row>
    <row r="32679" spans="15:15" x14ac:dyDescent="0.3">
      <c r="O32679" s="5"/>
    </row>
    <row r="32680" spans="15:15" x14ac:dyDescent="0.3">
      <c r="O32680" s="5"/>
    </row>
    <row r="32681" spans="15:15" x14ac:dyDescent="0.3">
      <c r="O32681" s="5"/>
    </row>
    <row r="32682" spans="15:15" x14ac:dyDescent="0.3">
      <c r="O32682" s="5"/>
    </row>
    <row r="32683" spans="15:15" x14ac:dyDescent="0.3">
      <c r="O32683" s="5"/>
    </row>
    <row r="32684" spans="15:15" x14ac:dyDescent="0.3">
      <c r="O32684" s="5"/>
    </row>
    <row r="32685" spans="15:15" x14ac:dyDescent="0.3">
      <c r="O32685" s="5"/>
    </row>
    <row r="32686" spans="15:15" x14ac:dyDescent="0.3">
      <c r="O32686" s="5"/>
    </row>
    <row r="32687" spans="15:15" x14ac:dyDescent="0.3">
      <c r="O32687" s="5"/>
    </row>
    <row r="32688" spans="15:15" x14ac:dyDescent="0.3">
      <c r="O32688" s="5"/>
    </row>
    <row r="32689" spans="15:15" x14ac:dyDescent="0.3">
      <c r="O32689" s="5"/>
    </row>
    <row r="32690" spans="15:15" x14ac:dyDescent="0.3">
      <c r="O32690" s="5"/>
    </row>
    <row r="32691" spans="15:15" x14ac:dyDescent="0.3">
      <c r="O32691" s="5"/>
    </row>
    <row r="32692" spans="15:15" x14ac:dyDescent="0.3">
      <c r="O32692" s="5"/>
    </row>
    <row r="32693" spans="15:15" x14ac:dyDescent="0.3">
      <c r="O32693" s="5"/>
    </row>
    <row r="32694" spans="15:15" x14ac:dyDescent="0.3">
      <c r="O32694" s="5"/>
    </row>
    <row r="32695" spans="15:15" x14ac:dyDescent="0.3">
      <c r="O32695" s="5"/>
    </row>
    <row r="32696" spans="15:15" x14ac:dyDescent="0.3">
      <c r="O32696" s="5"/>
    </row>
    <row r="32697" spans="15:15" x14ac:dyDescent="0.3">
      <c r="O32697" s="5"/>
    </row>
    <row r="32698" spans="15:15" x14ac:dyDescent="0.3">
      <c r="O32698" s="5"/>
    </row>
    <row r="32699" spans="15:15" x14ac:dyDescent="0.3">
      <c r="O32699" s="5"/>
    </row>
    <row r="32700" spans="15:15" x14ac:dyDescent="0.3">
      <c r="O32700" s="5"/>
    </row>
    <row r="32701" spans="15:15" x14ac:dyDescent="0.3">
      <c r="O32701" s="5"/>
    </row>
    <row r="32702" spans="15:15" x14ac:dyDescent="0.3">
      <c r="O32702" s="5"/>
    </row>
    <row r="32703" spans="15:15" x14ac:dyDescent="0.3">
      <c r="O32703" s="5"/>
    </row>
    <row r="32704" spans="15:15" x14ac:dyDescent="0.3">
      <c r="O32704" s="5"/>
    </row>
    <row r="32705" spans="15:15" x14ac:dyDescent="0.3">
      <c r="O32705" s="5"/>
    </row>
    <row r="32706" spans="15:15" x14ac:dyDescent="0.3">
      <c r="O32706" s="5"/>
    </row>
    <row r="32707" spans="15:15" x14ac:dyDescent="0.3">
      <c r="O32707" s="5"/>
    </row>
    <row r="32708" spans="15:15" x14ac:dyDescent="0.3">
      <c r="O32708" s="5"/>
    </row>
    <row r="32709" spans="15:15" x14ac:dyDescent="0.3">
      <c r="O32709" s="5"/>
    </row>
    <row r="32710" spans="15:15" x14ac:dyDescent="0.3">
      <c r="O32710" s="5"/>
    </row>
    <row r="32711" spans="15:15" x14ac:dyDescent="0.3">
      <c r="O32711" s="5"/>
    </row>
    <row r="32712" spans="15:15" x14ac:dyDescent="0.3">
      <c r="O32712" s="5"/>
    </row>
    <row r="32713" spans="15:15" x14ac:dyDescent="0.3">
      <c r="O32713" s="5"/>
    </row>
    <row r="32714" spans="15:15" x14ac:dyDescent="0.3">
      <c r="O32714" s="5"/>
    </row>
    <row r="32715" spans="15:15" x14ac:dyDescent="0.3">
      <c r="O32715" s="5"/>
    </row>
    <row r="32716" spans="15:15" x14ac:dyDescent="0.3">
      <c r="O32716" s="5"/>
    </row>
    <row r="32717" spans="15:15" x14ac:dyDescent="0.3">
      <c r="O32717" s="5"/>
    </row>
    <row r="32718" spans="15:15" x14ac:dyDescent="0.3">
      <c r="O32718" s="5"/>
    </row>
    <row r="32719" spans="15:15" x14ac:dyDescent="0.3">
      <c r="O32719" s="5"/>
    </row>
    <row r="32720" spans="15:15" x14ac:dyDescent="0.3">
      <c r="O32720" s="5"/>
    </row>
    <row r="32721" spans="15:15" x14ac:dyDescent="0.3">
      <c r="O32721" s="5"/>
    </row>
    <row r="32722" spans="15:15" x14ac:dyDescent="0.3">
      <c r="O32722" s="5"/>
    </row>
    <row r="32723" spans="15:15" x14ac:dyDescent="0.3">
      <c r="O32723" s="5"/>
    </row>
    <row r="32724" spans="15:15" x14ac:dyDescent="0.3">
      <c r="O32724" s="5"/>
    </row>
    <row r="32725" spans="15:15" x14ac:dyDescent="0.3">
      <c r="O32725" s="5"/>
    </row>
    <row r="32726" spans="15:15" x14ac:dyDescent="0.3">
      <c r="O32726" s="5"/>
    </row>
    <row r="32727" spans="15:15" x14ac:dyDescent="0.3">
      <c r="O32727" s="5"/>
    </row>
    <row r="32728" spans="15:15" x14ac:dyDescent="0.3">
      <c r="O32728" s="5"/>
    </row>
    <row r="32729" spans="15:15" x14ac:dyDescent="0.3">
      <c r="O32729" s="5"/>
    </row>
    <row r="32730" spans="15:15" x14ac:dyDescent="0.3">
      <c r="O32730" s="5"/>
    </row>
    <row r="32731" spans="15:15" x14ac:dyDescent="0.3">
      <c r="O32731" s="5"/>
    </row>
    <row r="32732" spans="15:15" x14ac:dyDescent="0.3">
      <c r="O32732" s="5"/>
    </row>
    <row r="32733" spans="15:15" x14ac:dyDescent="0.3">
      <c r="O32733" s="5"/>
    </row>
    <row r="32734" spans="15:15" x14ac:dyDescent="0.3">
      <c r="O32734" s="5"/>
    </row>
    <row r="32735" spans="15:15" x14ac:dyDescent="0.3">
      <c r="O32735" s="5"/>
    </row>
    <row r="32736" spans="15:15" x14ac:dyDescent="0.3">
      <c r="O32736" s="5"/>
    </row>
    <row r="32737" spans="15:15" x14ac:dyDescent="0.3">
      <c r="O32737" s="5"/>
    </row>
    <row r="32738" spans="15:15" x14ac:dyDescent="0.3">
      <c r="O32738" s="5"/>
    </row>
    <row r="32739" spans="15:15" x14ac:dyDescent="0.3">
      <c r="O32739" s="5"/>
    </row>
    <row r="32740" spans="15:15" x14ac:dyDescent="0.3">
      <c r="O32740" s="5"/>
    </row>
    <row r="32741" spans="15:15" x14ac:dyDescent="0.3">
      <c r="O32741" s="5"/>
    </row>
    <row r="32742" spans="15:15" x14ac:dyDescent="0.3">
      <c r="O32742" s="5"/>
    </row>
    <row r="32743" spans="15:15" x14ac:dyDescent="0.3">
      <c r="O32743" s="5"/>
    </row>
    <row r="32744" spans="15:15" x14ac:dyDescent="0.3">
      <c r="O32744" s="5"/>
    </row>
    <row r="32745" spans="15:15" x14ac:dyDescent="0.3">
      <c r="O32745" s="5"/>
    </row>
    <row r="32746" spans="15:15" x14ac:dyDescent="0.3">
      <c r="O32746" s="5"/>
    </row>
    <row r="32747" spans="15:15" x14ac:dyDescent="0.3">
      <c r="O32747" s="5"/>
    </row>
    <row r="32748" spans="15:15" x14ac:dyDescent="0.3">
      <c r="O32748" s="5"/>
    </row>
    <row r="32749" spans="15:15" x14ac:dyDescent="0.3">
      <c r="O32749" s="5"/>
    </row>
    <row r="32750" spans="15:15" x14ac:dyDescent="0.3">
      <c r="O32750" s="5"/>
    </row>
    <row r="32751" spans="15:15" x14ac:dyDescent="0.3">
      <c r="O32751" s="5"/>
    </row>
    <row r="32752" spans="15:15" x14ac:dyDescent="0.3">
      <c r="O32752" s="5"/>
    </row>
    <row r="32753" spans="15:15" x14ac:dyDescent="0.3">
      <c r="O32753" s="5"/>
    </row>
    <row r="32754" spans="15:15" x14ac:dyDescent="0.3">
      <c r="O32754" s="5"/>
    </row>
    <row r="32755" spans="15:15" x14ac:dyDescent="0.3">
      <c r="O32755" s="5"/>
    </row>
    <row r="32756" spans="15:15" x14ac:dyDescent="0.3">
      <c r="O32756" s="5"/>
    </row>
    <row r="32757" spans="15:15" x14ac:dyDescent="0.3">
      <c r="O32757" s="5"/>
    </row>
    <row r="32758" spans="15:15" x14ac:dyDescent="0.3">
      <c r="O32758" s="5"/>
    </row>
    <row r="32759" spans="15:15" x14ac:dyDescent="0.3">
      <c r="O32759" s="5"/>
    </row>
    <row r="32760" spans="15:15" x14ac:dyDescent="0.3">
      <c r="O32760" s="5"/>
    </row>
    <row r="32761" spans="15:15" x14ac:dyDescent="0.3">
      <c r="O32761" s="5"/>
    </row>
    <row r="32762" spans="15:15" x14ac:dyDescent="0.3">
      <c r="O32762" s="5"/>
    </row>
    <row r="32763" spans="15:15" x14ac:dyDescent="0.3">
      <c r="O32763" s="5"/>
    </row>
    <row r="32764" spans="15:15" x14ac:dyDescent="0.3">
      <c r="O32764" s="5"/>
    </row>
    <row r="32765" spans="15:15" x14ac:dyDescent="0.3">
      <c r="O32765" s="5"/>
    </row>
    <row r="32766" spans="15:15" x14ac:dyDescent="0.3">
      <c r="O32766" s="5"/>
    </row>
    <row r="32767" spans="15:15" x14ac:dyDescent="0.3">
      <c r="O32767" s="5"/>
    </row>
    <row r="32768" spans="15:15" x14ac:dyDescent="0.3">
      <c r="O32768" s="5"/>
    </row>
    <row r="32769" spans="15:15" x14ac:dyDescent="0.3">
      <c r="O32769" s="5"/>
    </row>
    <row r="32770" spans="15:15" x14ac:dyDescent="0.3">
      <c r="O32770" s="5"/>
    </row>
    <row r="32771" spans="15:15" x14ac:dyDescent="0.3">
      <c r="O32771" s="5"/>
    </row>
    <row r="32772" spans="15:15" x14ac:dyDescent="0.3">
      <c r="O32772" s="5"/>
    </row>
    <row r="32773" spans="15:15" x14ac:dyDescent="0.3">
      <c r="O32773" s="5"/>
    </row>
    <row r="32774" spans="15:15" x14ac:dyDescent="0.3">
      <c r="O32774" s="5"/>
    </row>
    <row r="32775" spans="15:15" x14ac:dyDescent="0.3">
      <c r="O32775" s="5"/>
    </row>
    <row r="32776" spans="15:15" x14ac:dyDescent="0.3">
      <c r="O32776" s="5"/>
    </row>
    <row r="32777" spans="15:15" x14ac:dyDescent="0.3">
      <c r="O32777" s="5"/>
    </row>
    <row r="32778" spans="15:15" x14ac:dyDescent="0.3">
      <c r="O32778" s="5"/>
    </row>
    <row r="32779" spans="15:15" x14ac:dyDescent="0.3">
      <c r="O32779" s="5"/>
    </row>
    <row r="32780" spans="15:15" x14ac:dyDescent="0.3">
      <c r="O32780" s="5"/>
    </row>
    <row r="32781" spans="15:15" x14ac:dyDescent="0.3">
      <c r="O32781" s="5"/>
    </row>
    <row r="32782" spans="15:15" x14ac:dyDescent="0.3">
      <c r="O32782" s="5"/>
    </row>
    <row r="32783" spans="15:15" x14ac:dyDescent="0.3">
      <c r="O32783" s="5"/>
    </row>
    <row r="32784" spans="15:15" x14ac:dyDescent="0.3">
      <c r="O32784" s="5"/>
    </row>
    <row r="32785" spans="15:15" x14ac:dyDescent="0.3">
      <c r="O32785" s="5"/>
    </row>
    <row r="32786" spans="15:15" x14ac:dyDescent="0.3">
      <c r="O32786" s="5"/>
    </row>
    <row r="32787" spans="15:15" x14ac:dyDescent="0.3">
      <c r="O32787" s="5"/>
    </row>
    <row r="32788" spans="15:15" x14ac:dyDescent="0.3">
      <c r="O32788" s="5"/>
    </row>
    <row r="32789" spans="15:15" x14ac:dyDescent="0.3">
      <c r="O32789" s="5"/>
    </row>
    <row r="32790" spans="15:15" x14ac:dyDescent="0.3">
      <c r="O32790" s="5"/>
    </row>
    <row r="32791" spans="15:15" x14ac:dyDescent="0.3">
      <c r="O32791" s="5"/>
    </row>
    <row r="32792" spans="15:15" x14ac:dyDescent="0.3">
      <c r="O32792" s="5"/>
    </row>
    <row r="32793" spans="15:15" x14ac:dyDescent="0.3">
      <c r="O32793" s="5"/>
    </row>
    <row r="32794" spans="15:15" x14ac:dyDescent="0.3">
      <c r="O32794" s="5"/>
    </row>
    <row r="32795" spans="15:15" x14ac:dyDescent="0.3">
      <c r="O32795" s="5"/>
    </row>
    <row r="32796" spans="15:15" x14ac:dyDescent="0.3">
      <c r="O32796" s="5"/>
    </row>
    <row r="32797" spans="15:15" x14ac:dyDescent="0.3">
      <c r="O32797" s="5"/>
    </row>
    <row r="32798" spans="15:15" x14ac:dyDescent="0.3">
      <c r="O32798" s="5"/>
    </row>
    <row r="32799" spans="15:15" x14ac:dyDescent="0.3">
      <c r="O32799" s="5"/>
    </row>
    <row r="32800" spans="15:15" x14ac:dyDescent="0.3">
      <c r="O32800" s="5"/>
    </row>
    <row r="32801" spans="15:15" x14ac:dyDescent="0.3">
      <c r="O32801" s="5"/>
    </row>
    <row r="32802" spans="15:15" x14ac:dyDescent="0.3">
      <c r="O32802" s="5"/>
    </row>
    <row r="32803" spans="15:15" x14ac:dyDescent="0.3">
      <c r="O32803" s="5"/>
    </row>
    <row r="32804" spans="15:15" x14ac:dyDescent="0.3">
      <c r="O32804" s="5"/>
    </row>
    <row r="32805" spans="15:15" x14ac:dyDescent="0.3">
      <c r="O32805" s="5"/>
    </row>
    <row r="32806" spans="15:15" x14ac:dyDescent="0.3">
      <c r="O32806" s="5"/>
    </row>
    <row r="32807" spans="15:15" x14ac:dyDescent="0.3">
      <c r="O32807" s="5"/>
    </row>
    <row r="32808" spans="15:15" x14ac:dyDescent="0.3">
      <c r="O32808" s="5"/>
    </row>
    <row r="32809" spans="15:15" x14ac:dyDescent="0.3">
      <c r="O32809" s="5"/>
    </row>
    <row r="32810" spans="15:15" x14ac:dyDescent="0.3">
      <c r="O32810" s="5"/>
    </row>
    <row r="32811" spans="15:15" x14ac:dyDescent="0.3">
      <c r="O32811" s="5"/>
    </row>
    <row r="32812" spans="15:15" x14ac:dyDescent="0.3">
      <c r="O32812" s="5"/>
    </row>
    <row r="32813" spans="15:15" x14ac:dyDescent="0.3">
      <c r="O32813" s="5"/>
    </row>
    <row r="32814" spans="15:15" x14ac:dyDescent="0.3">
      <c r="O32814" s="5"/>
    </row>
    <row r="32815" spans="15:15" x14ac:dyDescent="0.3">
      <c r="O32815" s="5"/>
    </row>
    <row r="32816" spans="15:15" x14ac:dyDescent="0.3">
      <c r="O32816" s="5"/>
    </row>
    <row r="32817" spans="15:15" x14ac:dyDescent="0.3">
      <c r="O32817" s="5"/>
    </row>
    <row r="32818" spans="15:15" x14ac:dyDescent="0.3">
      <c r="O32818" s="5"/>
    </row>
    <row r="32819" spans="15:15" x14ac:dyDescent="0.3">
      <c r="O32819" s="5"/>
    </row>
    <row r="32820" spans="15:15" x14ac:dyDescent="0.3">
      <c r="O32820" s="5"/>
    </row>
    <row r="32821" spans="15:15" x14ac:dyDescent="0.3">
      <c r="O32821" s="5"/>
    </row>
    <row r="32822" spans="15:15" x14ac:dyDescent="0.3">
      <c r="O32822" s="5"/>
    </row>
    <row r="32823" spans="15:15" x14ac:dyDescent="0.3">
      <c r="O32823" s="5"/>
    </row>
    <row r="32824" spans="15:15" x14ac:dyDescent="0.3">
      <c r="O32824" s="5"/>
    </row>
    <row r="32825" spans="15:15" x14ac:dyDescent="0.3">
      <c r="O32825" s="5"/>
    </row>
    <row r="32826" spans="15:15" x14ac:dyDescent="0.3">
      <c r="O32826" s="5"/>
    </row>
    <row r="32827" spans="15:15" x14ac:dyDescent="0.3">
      <c r="O32827" s="5"/>
    </row>
    <row r="32828" spans="15:15" x14ac:dyDescent="0.3">
      <c r="O32828" s="5"/>
    </row>
    <row r="32829" spans="15:15" x14ac:dyDescent="0.3">
      <c r="O32829" s="5"/>
    </row>
    <row r="32830" spans="15:15" x14ac:dyDescent="0.3">
      <c r="O32830" s="5"/>
    </row>
    <row r="32831" spans="15:15" x14ac:dyDescent="0.3">
      <c r="O32831" s="5"/>
    </row>
    <row r="32832" spans="15:15" x14ac:dyDescent="0.3">
      <c r="O32832" s="5"/>
    </row>
    <row r="32833" spans="15:15" x14ac:dyDescent="0.3">
      <c r="O32833" s="5"/>
    </row>
    <row r="32834" spans="15:15" x14ac:dyDescent="0.3">
      <c r="O32834" s="5"/>
    </row>
    <row r="32835" spans="15:15" x14ac:dyDescent="0.3">
      <c r="O32835" s="5"/>
    </row>
    <row r="32836" spans="15:15" x14ac:dyDescent="0.3">
      <c r="O32836" s="5"/>
    </row>
    <row r="32837" spans="15:15" x14ac:dyDescent="0.3">
      <c r="O32837" s="5"/>
    </row>
    <row r="32838" spans="15:15" x14ac:dyDescent="0.3">
      <c r="O32838" s="5"/>
    </row>
    <row r="32839" spans="15:15" x14ac:dyDescent="0.3">
      <c r="O32839" s="5"/>
    </row>
    <row r="32840" spans="15:15" x14ac:dyDescent="0.3">
      <c r="O32840" s="5"/>
    </row>
    <row r="32841" spans="15:15" x14ac:dyDescent="0.3">
      <c r="O32841" s="5"/>
    </row>
    <row r="32842" spans="15:15" x14ac:dyDescent="0.3">
      <c r="O32842" s="5"/>
    </row>
    <row r="32843" spans="15:15" x14ac:dyDescent="0.3">
      <c r="O32843" s="5"/>
    </row>
    <row r="32844" spans="15:15" x14ac:dyDescent="0.3">
      <c r="O32844" s="5"/>
    </row>
    <row r="32845" spans="15:15" x14ac:dyDescent="0.3">
      <c r="O32845" s="5"/>
    </row>
    <row r="32846" spans="15:15" x14ac:dyDescent="0.3">
      <c r="O32846" s="5"/>
    </row>
    <row r="32847" spans="15:15" x14ac:dyDescent="0.3">
      <c r="O32847" s="5"/>
    </row>
    <row r="32848" spans="15:15" x14ac:dyDescent="0.3">
      <c r="O32848" s="5"/>
    </row>
    <row r="32849" spans="15:15" x14ac:dyDescent="0.3">
      <c r="O32849" s="5"/>
    </row>
    <row r="32850" spans="15:15" x14ac:dyDescent="0.3">
      <c r="O32850" s="5"/>
    </row>
    <row r="32851" spans="15:15" x14ac:dyDescent="0.3">
      <c r="O32851" s="5"/>
    </row>
    <row r="32852" spans="15:15" x14ac:dyDescent="0.3">
      <c r="O32852" s="5"/>
    </row>
    <row r="32853" spans="15:15" x14ac:dyDescent="0.3">
      <c r="O32853" s="5"/>
    </row>
    <row r="32854" spans="15:15" x14ac:dyDescent="0.3">
      <c r="O32854" s="5"/>
    </row>
    <row r="32855" spans="15:15" x14ac:dyDescent="0.3">
      <c r="O32855" s="5"/>
    </row>
    <row r="32856" spans="15:15" x14ac:dyDescent="0.3">
      <c r="O32856" s="5"/>
    </row>
    <row r="32857" spans="15:15" x14ac:dyDescent="0.3">
      <c r="O32857" s="5"/>
    </row>
    <row r="32858" spans="15:15" x14ac:dyDescent="0.3">
      <c r="O32858" s="5"/>
    </row>
    <row r="32859" spans="15:15" x14ac:dyDescent="0.3">
      <c r="O32859" s="5"/>
    </row>
    <row r="32860" spans="15:15" x14ac:dyDescent="0.3">
      <c r="O32860" s="5"/>
    </row>
    <row r="32861" spans="15:15" x14ac:dyDescent="0.3">
      <c r="O32861" s="5"/>
    </row>
    <row r="32862" spans="15:15" x14ac:dyDescent="0.3">
      <c r="O32862" s="5"/>
    </row>
    <row r="32863" spans="15:15" x14ac:dyDescent="0.3">
      <c r="O32863" s="5"/>
    </row>
    <row r="32864" spans="15:15" x14ac:dyDescent="0.3">
      <c r="O32864" s="5"/>
    </row>
    <row r="32865" spans="15:15" x14ac:dyDescent="0.3">
      <c r="O32865" s="5"/>
    </row>
    <row r="32866" spans="15:15" x14ac:dyDescent="0.3">
      <c r="O32866" s="5"/>
    </row>
    <row r="32867" spans="15:15" x14ac:dyDescent="0.3">
      <c r="O32867" s="5"/>
    </row>
    <row r="32868" spans="15:15" x14ac:dyDescent="0.3">
      <c r="O32868" s="5"/>
    </row>
    <row r="32869" spans="15:15" x14ac:dyDescent="0.3">
      <c r="O32869" s="5"/>
    </row>
    <row r="32870" spans="15:15" x14ac:dyDescent="0.3">
      <c r="O32870" s="5"/>
    </row>
    <row r="32871" spans="15:15" x14ac:dyDescent="0.3">
      <c r="O32871" s="5"/>
    </row>
    <row r="32872" spans="15:15" x14ac:dyDescent="0.3">
      <c r="O32872" s="5"/>
    </row>
    <row r="32873" spans="15:15" x14ac:dyDescent="0.3">
      <c r="O32873" s="5"/>
    </row>
    <row r="32874" spans="15:15" x14ac:dyDescent="0.3">
      <c r="O32874" s="5"/>
    </row>
    <row r="32875" spans="15:15" x14ac:dyDescent="0.3">
      <c r="O32875" s="5"/>
    </row>
    <row r="32876" spans="15:15" x14ac:dyDescent="0.3">
      <c r="O32876" s="5"/>
    </row>
    <row r="32877" spans="15:15" x14ac:dyDescent="0.3">
      <c r="O32877" s="5"/>
    </row>
    <row r="32878" spans="15:15" x14ac:dyDescent="0.3">
      <c r="O32878" s="5"/>
    </row>
    <row r="32879" spans="15:15" x14ac:dyDescent="0.3">
      <c r="O32879" s="5"/>
    </row>
    <row r="32880" spans="15:15" x14ac:dyDescent="0.3">
      <c r="O32880" s="5"/>
    </row>
    <row r="32881" spans="15:15" x14ac:dyDescent="0.3">
      <c r="O32881" s="5"/>
    </row>
    <row r="32882" spans="15:15" x14ac:dyDescent="0.3">
      <c r="O32882" s="5"/>
    </row>
    <row r="32883" spans="15:15" x14ac:dyDescent="0.3">
      <c r="O32883" s="5"/>
    </row>
    <row r="32884" spans="15:15" x14ac:dyDescent="0.3">
      <c r="O32884" s="5"/>
    </row>
    <row r="32885" spans="15:15" x14ac:dyDescent="0.3">
      <c r="O32885" s="5"/>
    </row>
    <row r="32886" spans="15:15" x14ac:dyDescent="0.3">
      <c r="O32886" s="5"/>
    </row>
    <row r="32887" spans="15:15" x14ac:dyDescent="0.3">
      <c r="O32887" s="5"/>
    </row>
    <row r="32888" spans="15:15" x14ac:dyDescent="0.3">
      <c r="O32888" s="5"/>
    </row>
    <row r="32889" spans="15:15" x14ac:dyDescent="0.3">
      <c r="O32889" s="5"/>
    </row>
    <row r="32890" spans="15:15" x14ac:dyDescent="0.3">
      <c r="O32890" s="5"/>
    </row>
    <row r="32891" spans="15:15" x14ac:dyDescent="0.3">
      <c r="O32891" s="5"/>
    </row>
    <row r="32892" spans="15:15" x14ac:dyDescent="0.3">
      <c r="O32892" s="5"/>
    </row>
    <row r="32893" spans="15:15" x14ac:dyDescent="0.3">
      <c r="O32893" s="5"/>
    </row>
    <row r="32894" spans="15:15" x14ac:dyDescent="0.3">
      <c r="O32894" s="5"/>
    </row>
    <row r="32895" spans="15:15" x14ac:dyDescent="0.3">
      <c r="O32895" s="5"/>
    </row>
    <row r="32896" spans="15:15" x14ac:dyDescent="0.3">
      <c r="O32896" s="5"/>
    </row>
    <row r="32897" spans="15:15" x14ac:dyDescent="0.3">
      <c r="O32897" s="5"/>
    </row>
    <row r="32898" spans="15:15" x14ac:dyDescent="0.3">
      <c r="O32898" s="5"/>
    </row>
    <row r="32899" spans="15:15" x14ac:dyDescent="0.3">
      <c r="O32899" s="5"/>
    </row>
    <row r="32900" spans="15:15" x14ac:dyDescent="0.3">
      <c r="O32900" s="5"/>
    </row>
    <row r="32901" spans="15:15" x14ac:dyDescent="0.3">
      <c r="O32901" s="5"/>
    </row>
    <row r="32902" spans="15:15" x14ac:dyDescent="0.3">
      <c r="O32902" s="5"/>
    </row>
    <row r="32903" spans="15:15" x14ac:dyDescent="0.3">
      <c r="O32903" s="5"/>
    </row>
    <row r="32904" spans="15:15" x14ac:dyDescent="0.3">
      <c r="O32904" s="5"/>
    </row>
    <row r="32905" spans="15:15" x14ac:dyDescent="0.3">
      <c r="O32905" s="5"/>
    </row>
    <row r="32906" spans="15:15" x14ac:dyDescent="0.3">
      <c r="O32906" s="5"/>
    </row>
    <row r="32907" spans="15:15" x14ac:dyDescent="0.3">
      <c r="O32907" s="5"/>
    </row>
    <row r="32908" spans="15:15" x14ac:dyDescent="0.3">
      <c r="O32908" s="5"/>
    </row>
    <row r="32909" spans="15:15" x14ac:dyDescent="0.3">
      <c r="O32909" s="5"/>
    </row>
    <row r="32910" spans="15:15" x14ac:dyDescent="0.3">
      <c r="O32910" s="5"/>
    </row>
    <row r="32911" spans="15:15" x14ac:dyDescent="0.3">
      <c r="O32911" s="5"/>
    </row>
    <row r="32912" spans="15:15" x14ac:dyDescent="0.3">
      <c r="O32912" s="5"/>
    </row>
    <row r="32913" spans="15:15" x14ac:dyDescent="0.3">
      <c r="O32913" s="5"/>
    </row>
    <row r="32914" spans="15:15" x14ac:dyDescent="0.3">
      <c r="O32914" s="5"/>
    </row>
    <row r="32915" spans="15:15" x14ac:dyDescent="0.3">
      <c r="O32915" s="5"/>
    </row>
    <row r="32916" spans="15:15" x14ac:dyDescent="0.3">
      <c r="O32916" s="5"/>
    </row>
    <row r="32917" spans="15:15" x14ac:dyDescent="0.3">
      <c r="O32917" s="5"/>
    </row>
    <row r="32918" spans="15:15" x14ac:dyDescent="0.3">
      <c r="O32918" s="5"/>
    </row>
    <row r="32919" spans="15:15" x14ac:dyDescent="0.3">
      <c r="O32919" s="5"/>
    </row>
    <row r="32920" spans="15:15" x14ac:dyDescent="0.3">
      <c r="O32920" s="5"/>
    </row>
    <row r="32921" spans="15:15" x14ac:dyDescent="0.3">
      <c r="O32921" s="5"/>
    </row>
    <row r="32922" spans="15:15" x14ac:dyDescent="0.3">
      <c r="O32922" s="5"/>
    </row>
    <row r="32923" spans="15:15" x14ac:dyDescent="0.3">
      <c r="O32923" s="5"/>
    </row>
    <row r="32924" spans="15:15" x14ac:dyDescent="0.3">
      <c r="O32924" s="5"/>
    </row>
    <row r="32925" spans="15:15" x14ac:dyDescent="0.3">
      <c r="O32925" s="5"/>
    </row>
    <row r="32926" spans="15:15" x14ac:dyDescent="0.3">
      <c r="O32926" s="5"/>
    </row>
    <row r="32927" spans="15:15" x14ac:dyDescent="0.3">
      <c r="O32927" s="5"/>
    </row>
    <row r="32928" spans="15:15" x14ac:dyDescent="0.3">
      <c r="O32928" s="5"/>
    </row>
    <row r="32929" spans="15:15" x14ac:dyDescent="0.3">
      <c r="O32929" s="5"/>
    </row>
    <row r="32930" spans="15:15" x14ac:dyDescent="0.3">
      <c r="O32930" s="5"/>
    </row>
    <row r="32931" spans="15:15" x14ac:dyDescent="0.3">
      <c r="O32931" s="5"/>
    </row>
    <row r="32932" spans="15:15" x14ac:dyDescent="0.3">
      <c r="O32932" s="5"/>
    </row>
    <row r="32933" spans="15:15" x14ac:dyDescent="0.3">
      <c r="O32933" s="5"/>
    </row>
    <row r="32934" spans="15:15" x14ac:dyDescent="0.3">
      <c r="O32934" s="5"/>
    </row>
    <row r="32935" spans="15:15" x14ac:dyDescent="0.3">
      <c r="O32935" s="5"/>
    </row>
    <row r="32936" spans="15:15" x14ac:dyDescent="0.3">
      <c r="O32936" s="5"/>
    </row>
    <row r="32937" spans="15:15" x14ac:dyDescent="0.3">
      <c r="O32937" s="5"/>
    </row>
    <row r="32938" spans="15:15" x14ac:dyDescent="0.3">
      <c r="O32938" s="5"/>
    </row>
    <row r="32939" spans="15:15" x14ac:dyDescent="0.3">
      <c r="O32939" s="5"/>
    </row>
    <row r="32940" spans="15:15" x14ac:dyDescent="0.3">
      <c r="O32940" s="5"/>
    </row>
    <row r="32941" spans="15:15" x14ac:dyDescent="0.3">
      <c r="O32941" s="5"/>
    </row>
    <row r="32942" spans="15:15" x14ac:dyDescent="0.3">
      <c r="O32942" s="5"/>
    </row>
    <row r="32943" spans="15:15" x14ac:dyDescent="0.3">
      <c r="O32943" s="5"/>
    </row>
    <row r="32944" spans="15:15" x14ac:dyDescent="0.3">
      <c r="O32944" s="5"/>
    </row>
    <row r="32945" spans="15:15" x14ac:dyDescent="0.3">
      <c r="O32945" s="5"/>
    </row>
    <row r="32946" spans="15:15" x14ac:dyDescent="0.3">
      <c r="O32946" s="5"/>
    </row>
    <row r="32947" spans="15:15" x14ac:dyDescent="0.3">
      <c r="O32947" s="5"/>
    </row>
    <row r="32948" spans="15:15" x14ac:dyDescent="0.3">
      <c r="O32948" s="5"/>
    </row>
    <row r="32949" spans="15:15" x14ac:dyDescent="0.3">
      <c r="O32949" s="5"/>
    </row>
    <row r="32950" spans="15:15" x14ac:dyDescent="0.3">
      <c r="O32950" s="5"/>
    </row>
    <row r="32951" spans="15:15" x14ac:dyDescent="0.3">
      <c r="O32951" s="5"/>
    </row>
    <row r="32952" spans="15:15" x14ac:dyDescent="0.3">
      <c r="O32952" s="5"/>
    </row>
    <row r="32953" spans="15:15" x14ac:dyDescent="0.3">
      <c r="O32953" s="5"/>
    </row>
    <row r="32954" spans="15:15" x14ac:dyDescent="0.3">
      <c r="O32954" s="5"/>
    </row>
    <row r="32955" spans="15:15" x14ac:dyDescent="0.3">
      <c r="O32955" s="5"/>
    </row>
    <row r="32956" spans="15:15" x14ac:dyDescent="0.3">
      <c r="O32956" s="5"/>
    </row>
    <row r="32957" spans="15:15" x14ac:dyDescent="0.3">
      <c r="O32957" s="5"/>
    </row>
    <row r="32958" spans="15:15" x14ac:dyDescent="0.3">
      <c r="O32958" s="5"/>
    </row>
    <row r="32959" spans="15:15" x14ac:dyDescent="0.3">
      <c r="O32959" s="5"/>
    </row>
    <row r="32960" spans="15:15" x14ac:dyDescent="0.3">
      <c r="O32960" s="5"/>
    </row>
    <row r="32961" spans="15:15" x14ac:dyDescent="0.3">
      <c r="O32961" s="5"/>
    </row>
    <row r="32962" spans="15:15" x14ac:dyDescent="0.3">
      <c r="O32962" s="5"/>
    </row>
    <row r="32963" spans="15:15" x14ac:dyDescent="0.3">
      <c r="O32963" s="5"/>
    </row>
    <row r="32964" spans="15:15" x14ac:dyDescent="0.3">
      <c r="O32964" s="5"/>
    </row>
    <row r="32965" spans="15:15" x14ac:dyDescent="0.3">
      <c r="O32965" s="5"/>
    </row>
    <row r="32966" spans="15:15" x14ac:dyDescent="0.3">
      <c r="O32966" s="5"/>
    </row>
    <row r="32967" spans="15:15" x14ac:dyDescent="0.3">
      <c r="O32967" s="5"/>
    </row>
    <row r="32968" spans="15:15" x14ac:dyDescent="0.3">
      <c r="O32968" s="5"/>
    </row>
    <row r="32969" spans="15:15" x14ac:dyDescent="0.3">
      <c r="O32969" s="5"/>
    </row>
    <row r="32970" spans="15:15" x14ac:dyDescent="0.3">
      <c r="O32970" s="5"/>
    </row>
    <row r="32971" spans="15:15" x14ac:dyDescent="0.3">
      <c r="O32971" s="5"/>
    </row>
    <row r="32972" spans="15:15" x14ac:dyDescent="0.3">
      <c r="O32972" s="5"/>
    </row>
    <row r="32973" spans="15:15" x14ac:dyDescent="0.3">
      <c r="O32973" s="5"/>
    </row>
    <row r="32974" spans="15:15" x14ac:dyDescent="0.3">
      <c r="O32974" s="5"/>
    </row>
    <row r="32975" spans="15:15" x14ac:dyDescent="0.3">
      <c r="O32975" s="5"/>
    </row>
    <row r="32976" spans="15:15" x14ac:dyDescent="0.3">
      <c r="O32976" s="5"/>
    </row>
    <row r="32977" spans="15:15" x14ac:dyDescent="0.3">
      <c r="O32977" s="5"/>
    </row>
    <row r="32978" spans="15:15" x14ac:dyDescent="0.3">
      <c r="O32978" s="5"/>
    </row>
    <row r="32979" spans="15:15" x14ac:dyDescent="0.3">
      <c r="O32979" s="5"/>
    </row>
    <row r="32980" spans="15:15" x14ac:dyDescent="0.3">
      <c r="O32980" s="5"/>
    </row>
    <row r="32981" spans="15:15" x14ac:dyDescent="0.3">
      <c r="O32981" s="5"/>
    </row>
    <row r="32982" spans="15:15" x14ac:dyDescent="0.3">
      <c r="O32982" s="5"/>
    </row>
    <row r="32983" spans="15:15" x14ac:dyDescent="0.3">
      <c r="O32983" s="5"/>
    </row>
    <row r="32984" spans="15:15" x14ac:dyDescent="0.3">
      <c r="O32984" s="5"/>
    </row>
    <row r="32985" spans="15:15" x14ac:dyDescent="0.3">
      <c r="O32985" s="5"/>
    </row>
    <row r="32986" spans="15:15" x14ac:dyDescent="0.3">
      <c r="O32986" s="5"/>
    </row>
    <row r="32987" spans="15:15" x14ac:dyDescent="0.3">
      <c r="O32987" s="5"/>
    </row>
    <row r="32988" spans="15:15" x14ac:dyDescent="0.3">
      <c r="O32988" s="5"/>
    </row>
    <row r="32989" spans="15:15" x14ac:dyDescent="0.3">
      <c r="O32989" s="5"/>
    </row>
    <row r="32990" spans="15:15" x14ac:dyDescent="0.3">
      <c r="O32990" s="5"/>
    </row>
    <row r="32991" spans="15:15" x14ac:dyDescent="0.3">
      <c r="O32991" s="5"/>
    </row>
    <row r="32992" spans="15:15" x14ac:dyDescent="0.3">
      <c r="O32992" s="5"/>
    </row>
    <row r="32993" spans="15:15" x14ac:dyDescent="0.3">
      <c r="O32993" s="5"/>
    </row>
    <row r="32994" spans="15:15" x14ac:dyDescent="0.3">
      <c r="O32994" s="5"/>
    </row>
    <row r="32995" spans="15:15" x14ac:dyDescent="0.3">
      <c r="O32995" s="5"/>
    </row>
    <row r="32996" spans="15:15" x14ac:dyDescent="0.3">
      <c r="O32996" s="5"/>
    </row>
    <row r="32997" spans="15:15" x14ac:dyDescent="0.3">
      <c r="O32997" s="5"/>
    </row>
    <row r="32998" spans="15:15" x14ac:dyDescent="0.3">
      <c r="O32998" s="5"/>
    </row>
    <row r="32999" spans="15:15" x14ac:dyDescent="0.3">
      <c r="O32999" s="5"/>
    </row>
    <row r="33000" spans="15:15" x14ac:dyDescent="0.3">
      <c r="O33000" s="5"/>
    </row>
    <row r="33001" spans="15:15" x14ac:dyDescent="0.3">
      <c r="O33001" s="5"/>
    </row>
    <row r="33002" spans="15:15" x14ac:dyDescent="0.3">
      <c r="O33002" s="5"/>
    </row>
    <row r="33003" spans="15:15" x14ac:dyDescent="0.3">
      <c r="O33003" s="5"/>
    </row>
    <row r="33004" spans="15:15" x14ac:dyDescent="0.3">
      <c r="O33004" s="5"/>
    </row>
    <row r="33005" spans="15:15" x14ac:dyDescent="0.3">
      <c r="O33005" s="5"/>
    </row>
    <row r="33006" spans="15:15" x14ac:dyDescent="0.3">
      <c r="O33006" s="5"/>
    </row>
    <row r="33007" spans="15:15" x14ac:dyDescent="0.3">
      <c r="O33007" s="5"/>
    </row>
    <row r="33008" spans="15:15" x14ac:dyDescent="0.3">
      <c r="O33008" s="5"/>
    </row>
    <row r="33009" spans="15:15" x14ac:dyDescent="0.3">
      <c r="O33009" s="5"/>
    </row>
    <row r="33010" spans="15:15" x14ac:dyDescent="0.3">
      <c r="O33010" s="5"/>
    </row>
    <row r="33011" spans="15:15" x14ac:dyDescent="0.3">
      <c r="O33011" s="5"/>
    </row>
    <row r="33012" spans="15:15" x14ac:dyDescent="0.3">
      <c r="O33012" s="5"/>
    </row>
    <row r="33013" spans="15:15" x14ac:dyDescent="0.3">
      <c r="O33013" s="5"/>
    </row>
    <row r="33014" spans="15:15" x14ac:dyDescent="0.3">
      <c r="O33014" s="5"/>
    </row>
    <row r="33015" spans="15:15" x14ac:dyDescent="0.3">
      <c r="O33015" s="5"/>
    </row>
    <row r="33016" spans="15:15" x14ac:dyDescent="0.3">
      <c r="O33016" s="5"/>
    </row>
    <row r="33017" spans="15:15" x14ac:dyDescent="0.3">
      <c r="O33017" s="5"/>
    </row>
    <row r="33018" spans="15:15" x14ac:dyDescent="0.3">
      <c r="O33018" s="5"/>
    </row>
    <row r="33019" spans="15:15" x14ac:dyDescent="0.3">
      <c r="O33019" s="5"/>
    </row>
    <row r="33020" spans="15:15" x14ac:dyDescent="0.3">
      <c r="O33020" s="5"/>
    </row>
    <row r="33021" spans="15:15" x14ac:dyDescent="0.3">
      <c r="O33021" s="5"/>
    </row>
    <row r="33022" spans="15:15" x14ac:dyDescent="0.3">
      <c r="O33022" s="5"/>
    </row>
    <row r="33023" spans="15:15" x14ac:dyDescent="0.3">
      <c r="O33023" s="5"/>
    </row>
    <row r="33024" spans="15:15" x14ac:dyDescent="0.3">
      <c r="O33024" s="5"/>
    </row>
    <row r="33025" spans="15:15" x14ac:dyDescent="0.3">
      <c r="O33025" s="5"/>
    </row>
    <row r="33026" spans="15:15" x14ac:dyDescent="0.3">
      <c r="O33026" s="5"/>
    </row>
    <row r="33027" spans="15:15" x14ac:dyDescent="0.3">
      <c r="O33027" s="5"/>
    </row>
    <row r="33028" spans="15:15" x14ac:dyDescent="0.3">
      <c r="O33028" s="5"/>
    </row>
    <row r="33029" spans="15:15" x14ac:dyDescent="0.3">
      <c r="O33029" s="5"/>
    </row>
    <row r="33030" spans="15:15" x14ac:dyDescent="0.3">
      <c r="O33030" s="5"/>
    </row>
    <row r="33031" spans="15:15" x14ac:dyDescent="0.3">
      <c r="O33031" s="5"/>
    </row>
    <row r="33032" spans="15:15" x14ac:dyDescent="0.3">
      <c r="O33032" s="5"/>
    </row>
    <row r="33033" spans="15:15" x14ac:dyDescent="0.3">
      <c r="O33033" s="5"/>
    </row>
    <row r="33034" spans="15:15" x14ac:dyDescent="0.3">
      <c r="O33034" s="5"/>
    </row>
    <row r="33035" spans="15:15" x14ac:dyDescent="0.3">
      <c r="O33035" s="5"/>
    </row>
    <row r="33036" spans="15:15" x14ac:dyDescent="0.3">
      <c r="O33036" s="5"/>
    </row>
    <row r="33037" spans="15:15" x14ac:dyDescent="0.3">
      <c r="O33037" s="5"/>
    </row>
    <row r="33038" spans="15:15" x14ac:dyDescent="0.3">
      <c r="O33038" s="5"/>
    </row>
    <row r="33039" spans="15:15" x14ac:dyDescent="0.3">
      <c r="O33039" s="5"/>
    </row>
    <row r="33040" spans="15:15" x14ac:dyDescent="0.3">
      <c r="O33040" s="5"/>
    </row>
    <row r="33041" spans="15:15" x14ac:dyDescent="0.3">
      <c r="O33041" s="5"/>
    </row>
    <row r="33042" spans="15:15" x14ac:dyDescent="0.3">
      <c r="O33042" s="5"/>
    </row>
    <row r="33043" spans="15:15" x14ac:dyDescent="0.3">
      <c r="O33043" s="5"/>
    </row>
    <row r="33044" spans="15:15" x14ac:dyDescent="0.3">
      <c r="O33044" s="5"/>
    </row>
    <row r="33045" spans="15:15" x14ac:dyDescent="0.3">
      <c r="O33045" s="5"/>
    </row>
    <row r="33046" spans="15:15" x14ac:dyDescent="0.3">
      <c r="O33046" s="5"/>
    </row>
    <row r="33047" spans="15:15" x14ac:dyDescent="0.3">
      <c r="O33047" s="5"/>
    </row>
    <row r="33048" spans="15:15" x14ac:dyDescent="0.3">
      <c r="O33048" s="5"/>
    </row>
    <row r="33049" spans="15:15" x14ac:dyDescent="0.3">
      <c r="O33049" s="5"/>
    </row>
    <row r="33050" spans="15:15" x14ac:dyDescent="0.3">
      <c r="O33050" s="5"/>
    </row>
    <row r="33051" spans="15:15" x14ac:dyDescent="0.3">
      <c r="O33051" s="5"/>
    </row>
    <row r="33052" spans="15:15" x14ac:dyDescent="0.3">
      <c r="O33052" s="5"/>
    </row>
    <row r="33053" spans="15:15" x14ac:dyDescent="0.3">
      <c r="O33053" s="5"/>
    </row>
    <row r="33054" spans="15:15" x14ac:dyDescent="0.3">
      <c r="O33054" s="5"/>
    </row>
    <row r="33055" spans="15:15" x14ac:dyDescent="0.3">
      <c r="O33055" s="5"/>
    </row>
    <row r="33056" spans="15:15" x14ac:dyDescent="0.3">
      <c r="O33056" s="5"/>
    </row>
    <row r="33057" spans="15:15" x14ac:dyDescent="0.3">
      <c r="O33057" s="5"/>
    </row>
    <row r="33058" spans="15:15" x14ac:dyDescent="0.3">
      <c r="O33058" s="5"/>
    </row>
    <row r="33059" spans="15:15" x14ac:dyDescent="0.3">
      <c r="O33059" s="5"/>
    </row>
    <row r="33060" spans="15:15" x14ac:dyDescent="0.3">
      <c r="O33060" s="5"/>
    </row>
    <row r="33061" spans="15:15" x14ac:dyDescent="0.3">
      <c r="O33061" s="5"/>
    </row>
    <row r="33062" spans="15:15" x14ac:dyDescent="0.3">
      <c r="O33062" s="5"/>
    </row>
    <row r="33063" spans="15:15" x14ac:dyDescent="0.3">
      <c r="O33063" s="5"/>
    </row>
    <row r="33064" spans="15:15" x14ac:dyDescent="0.3">
      <c r="O33064" s="5"/>
    </row>
    <row r="33065" spans="15:15" x14ac:dyDescent="0.3">
      <c r="O33065" s="5"/>
    </row>
    <row r="33066" spans="15:15" x14ac:dyDescent="0.3">
      <c r="O33066" s="5"/>
    </row>
    <row r="33067" spans="15:15" x14ac:dyDescent="0.3">
      <c r="O33067" s="5"/>
    </row>
    <row r="33068" spans="15:15" x14ac:dyDescent="0.3">
      <c r="O33068" s="5"/>
    </row>
    <row r="33069" spans="15:15" x14ac:dyDescent="0.3">
      <c r="O33069" s="5"/>
    </row>
    <row r="33070" spans="15:15" x14ac:dyDescent="0.3">
      <c r="O33070" s="5"/>
    </row>
    <row r="33071" spans="15:15" x14ac:dyDescent="0.3">
      <c r="O33071" s="5"/>
    </row>
    <row r="33072" spans="15:15" x14ac:dyDescent="0.3">
      <c r="O33072" s="5"/>
    </row>
    <row r="33073" spans="15:15" x14ac:dyDescent="0.3">
      <c r="O33073" s="5"/>
    </row>
    <row r="33074" spans="15:15" x14ac:dyDescent="0.3">
      <c r="O33074" s="5"/>
    </row>
    <row r="33075" spans="15:15" x14ac:dyDescent="0.3">
      <c r="O33075" s="5"/>
    </row>
    <row r="33076" spans="15:15" x14ac:dyDescent="0.3">
      <c r="O33076" s="5"/>
    </row>
    <row r="33077" spans="15:15" x14ac:dyDescent="0.3">
      <c r="O33077" s="5"/>
    </row>
    <row r="33078" spans="15:15" x14ac:dyDescent="0.3">
      <c r="O33078" s="5"/>
    </row>
    <row r="33079" spans="15:15" x14ac:dyDescent="0.3">
      <c r="O33079" s="5"/>
    </row>
    <row r="33080" spans="15:15" x14ac:dyDescent="0.3">
      <c r="O33080" s="5"/>
    </row>
    <row r="33081" spans="15:15" x14ac:dyDescent="0.3">
      <c r="O33081" s="5"/>
    </row>
    <row r="33082" spans="15:15" x14ac:dyDescent="0.3">
      <c r="O33082" s="5"/>
    </row>
    <row r="33083" spans="15:15" x14ac:dyDescent="0.3">
      <c r="O33083" s="5"/>
    </row>
    <row r="33084" spans="15:15" x14ac:dyDescent="0.3">
      <c r="O33084" s="5"/>
    </row>
    <row r="33085" spans="15:15" x14ac:dyDescent="0.3">
      <c r="O33085" s="5"/>
    </row>
    <row r="33086" spans="15:15" x14ac:dyDescent="0.3">
      <c r="O33086" s="5"/>
    </row>
    <row r="33087" spans="15:15" x14ac:dyDescent="0.3">
      <c r="O33087" s="5"/>
    </row>
    <row r="33088" spans="15:15" x14ac:dyDescent="0.3">
      <c r="O33088" s="5"/>
    </row>
    <row r="33089" spans="15:15" x14ac:dyDescent="0.3">
      <c r="O33089" s="5"/>
    </row>
    <row r="33090" spans="15:15" x14ac:dyDescent="0.3">
      <c r="O33090" s="5"/>
    </row>
    <row r="33091" spans="15:15" x14ac:dyDescent="0.3">
      <c r="O33091" s="5"/>
    </row>
    <row r="33092" spans="15:15" x14ac:dyDescent="0.3">
      <c r="O33092" s="5"/>
    </row>
    <row r="33093" spans="15:15" x14ac:dyDescent="0.3">
      <c r="O33093" s="5"/>
    </row>
    <row r="33094" spans="15:15" x14ac:dyDescent="0.3">
      <c r="O33094" s="5"/>
    </row>
    <row r="33095" spans="15:15" x14ac:dyDescent="0.3">
      <c r="O33095" s="5"/>
    </row>
    <row r="33096" spans="15:15" x14ac:dyDescent="0.3">
      <c r="O33096" s="5"/>
    </row>
    <row r="33097" spans="15:15" x14ac:dyDescent="0.3">
      <c r="O33097" s="5"/>
    </row>
    <row r="33098" spans="15:15" x14ac:dyDescent="0.3">
      <c r="O33098" s="5"/>
    </row>
    <row r="33099" spans="15:15" x14ac:dyDescent="0.3">
      <c r="O33099" s="5"/>
    </row>
    <row r="33100" spans="15:15" x14ac:dyDescent="0.3">
      <c r="O33100" s="5"/>
    </row>
    <row r="33101" spans="15:15" x14ac:dyDescent="0.3">
      <c r="O33101" s="5"/>
    </row>
    <row r="33102" spans="15:15" x14ac:dyDescent="0.3">
      <c r="O33102" s="5"/>
    </row>
    <row r="33103" spans="15:15" x14ac:dyDescent="0.3">
      <c r="O33103" s="5"/>
    </row>
    <row r="33104" spans="15:15" x14ac:dyDescent="0.3">
      <c r="O33104" s="5"/>
    </row>
    <row r="33105" spans="15:15" x14ac:dyDescent="0.3">
      <c r="O33105" s="5"/>
    </row>
    <row r="33106" spans="15:15" x14ac:dyDescent="0.3">
      <c r="O33106" s="5"/>
    </row>
    <row r="33107" spans="15:15" x14ac:dyDescent="0.3">
      <c r="O33107" s="5"/>
    </row>
    <row r="33108" spans="15:15" x14ac:dyDescent="0.3">
      <c r="O33108" s="5"/>
    </row>
    <row r="33109" spans="15:15" x14ac:dyDescent="0.3">
      <c r="O33109" s="5"/>
    </row>
    <row r="33110" spans="15:15" x14ac:dyDescent="0.3">
      <c r="O33110" s="5"/>
    </row>
    <row r="33111" spans="15:15" x14ac:dyDescent="0.3">
      <c r="O33111" s="5"/>
    </row>
    <row r="33112" spans="15:15" x14ac:dyDescent="0.3">
      <c r="O33112" s="5"/>
    </row>
    <row r="33113" spans="15:15" x14ac:dyDescent="0.3">
      <c r="O33113" s="5"/>
    </row>
    <row r="33114" spans="15:15" x14ac:dyDescent="0.3">
      <c r="O33114" s="5"/>
    </row>
    <row r="33115" spans="15:15" x14ac:dyDescent="0.3">
      <c r="O33115" s="5"/>
    </row>
    <row r="33116" spans="15:15" x14ac:dyDescent="0.3">
      <c r="O33116" s="5"/>
    </row>
    <row r="33117" spans="15:15" x14ac:dyDescent="0.3">
      <c r="O33117" s="5"/>
    </row>
    <row r="33118" spans="15:15" x14ac:dyDescent="0.3">
      <c r="O33118" s="5"/>
    </row>
    <row r="33119" spans="15:15" x14ac:dyDescent="0.3">
      <c r="O33119" s="5"/>
    </row>
    <row r="33120" spans="15:15" x14ac:dyDescent="0.3">
      <c r="O33120" s="5"/>
    </row>
    <row r="33121" spans="15:15" x14ac:dyDescent="0.3">
      <c r="O33121" s="5"/>
    </row>
    <row r="33122" spans="15:15" x14ac:dyDescent="0.3">
      <c r="O33122" s="5"/>
    </row>
    <row r="33123" spans="15:15" x14ac:dyDescent="0.3">
      <c r="O33123" s="5"/>
    </row>
    <row r="33124" spans="15:15" x14ac:dyDescent="0.3">
      <c r="O33124" s="5"/>
    </row>
    <row r="33125" spans="15:15" x14ac:dyDescent="0.3">
      <c r="O33125" s="5"/>
    </row>
    <row r="33126" spans="15:15" x14ac:dyDescent="0.3">
      <c r="O33126" s="5"/>
    </row>
    <row r="33127" spans="15:15" x14ac:dyDescent="0.3">
      <c r="O33127" s="5"/>
    </row>
    <row r="33128" spans="15:15" x14ac:dyDescent="0.3">
      <c r="O33128" s="5"/>
    </row>
    <row r="33129" spans="15:15" x14ac:dyDescent="0.3">
      <c r="O33129" s="5"/>
    </row>
    <row r="33130" spans="15:15" x14ac:dyDescent="0.3">
      <c r="O33130" s="5"/>
    </row>
    <row r="33131" spans="15:15" x14ac:dyDescent="0.3">
      <c r="O33131" s="5"/>
    </row>
    <row r="33132" spans="15:15" x14ac:dyDescent="0.3">
      <c r="O33132" s="5"/>
    </row>
    <row r="33133" spans="15:15" x14ac:dyDescent="0.3">
      <c r="O33133" s="5"/>
    </row>
    <row r="33134" spans="15:15" x14ac:dyDescent="0.3">
      <c r="O33134" s="5"/>
    </row>
    <row r="33135" spans="15:15" x14ac:dyDescent="0.3">
      <c r="O33135" s="5"/>
    </row>
    <row r="33136" spans="15:15" x14ac:dyDescent="0.3">
      <c r="O33136" s="5"/>
    </row>
    <row r="33137" spans="15:15" x14ac:dyDescent="0.3">
      <c r="O33137" s="5"/>
    </row>
    <row r="33138" spans="15:15" x14ac:dyDescent="0.3">
      <c r="O33138" s="5"/>
    </row>
    <row r="33139" spans="15:15" x14ac:dyDescent="0.3">
      <c r="O33139" s="5"/>
    </row>
    <row r="33140" spans="15:15" x14ac:dyDescent="0.3">
      <c r="O33140" s="5"/>
    </row>
    <row r="33141" spans="15:15" x14ac:dyDescent="0.3">
      <c r="O33141" s="5"/>
    </row>
    <row r="33142" spans="15:15" x14ac:dyDescent="0.3">
      <c r="O33142" s="5"/>
    </row>
    <row r="33143" spans="15:15" x14ac:dyDescent="0.3">
      <c r="O33143" s="5"/>
    </row>
    <row r="33144" spans="15:15" x14ac:dyDescent="0.3">
      <c r="O33144" s="5"/>
    </row>
    <row r="33145" spans="15:15" x14ac:dyDescent="0.3">
      <c r="O33145" s="5"/>
    </row>
    <row r="33146" spans="15:15" x14ac:dyDescent="0.3">
      <c r="O33146" s="5"/>
    </row>
    <row r="33147" spans="15:15" x14ac:dyDescent="0.3">
      <c r="O33147" s="5"/>
    </row>
    <row r="33148" spans="15:15" x14ac:dyDescent="0.3">
      <c r="O33148" s="5"/>
    </row>
    <row r="33149" spans="15:15" x14ac:dyDescent="0.3">
      <c r="O33149" s="5"/>
    </row>
    <row r="33150" spans="15:15" x14ac:dyDescent="0.3">
      <c r="O33150" s="5"/>
    </row>
    <row r="33151" spans="15:15" x14ac:dyDescent="0.3">
      <c r="O33151" s="5"/>
    </row>
    <row r="33152" spans="15:15" x14ac:dyDescent="0.3">
      <c r="O33152" s="5"/>
    </row>
    <row r="33153" spans="15:15" x14ac:dyDescent="0.3">
      <c r="O33153" s="5"/>
    </row>
    <row r="33154" spans="15:15" x14ac:dyDescent="0.3">
      <c r="O33154" s="5"/>
    </row>
    <row r="33155" spans="15:15" x14ac:dyDescent="0.3">
      <c r="O33155" s="5"/>
    </row>
    <row r="33156" spans="15:15" x14ac:dyDescent="0.3">
      <c r="O33156" s="5"/>
    </row>
    <row r="33157" spans="15:15" x14ac:dyDescent="0.3">
      <c r="O33157" s="5"/>
    </row>
    <row r="33158" spans="15:15" x14ac:dyDescent="0.3">
      <c r="O33158" s="5"/>
    </row>
    <row r="33159" spans="15:15" x14ac:dyDescent="0.3">
      <c r="O33159" s="5"/>
    </row>
    <row r="33160" spans="15:15" x14ac:dyDescent="0.3">
      <c r="O33160" s="5"/>
    </row>
    <row r="33161" spans="15:15" x14ac:dyDescent="0.3">
      <c r="O33161" s="5"/>
    </row>
    <row r="33162" spans="15:15" x14ac:dyDescent="0.3">
      <c r="O33162" s="5"/>
    </row>
    <row r="33163" spans="15:15" x14ac:dyDescent="0.3">
      <c r="O33163" s="5"/>
    </row>
    <row r="33164" spans="15:15" x14ac:dyDescent="0.3">
      <c r="O33164" s="5"/>
    </row>
    <row r="33165" spans="15:15" x14ac:dyDescent="0.3">
      <c r="O33165" s="5"/>
    </row>
    <row r="33166" spans="15:15" x14ac:dyDescent="0.3">
      <c r="O33166" s="5"/>
    </row>
    <row r="33167" spans="15:15" x14ac:dyDescent="0.3">
      <c r="O33167" s="5"/>
    </row>
    <row r="33168" spans="15:15" x14ac:dyDescent="0.3">
      <c r="O33168" s="5"/>
    </row>
    <row r="33169" spans="15:15" x14ac:dyDescent="0.3">
      <c r="O33169" s="5"/>
    </row>
    <row r="33170" spans="15:15" x14ac:dyDescent="0.3">
      <c r="O33170" s="5"/>
    </row>
    <row r="33171" spans="15:15" x14ac:dyDescent="0.3">
      <c r="O33171" s="5"/>
    </row>
    <row r="33172" spans="15:15" x14ac:dyDescent="0.3">
      <c r="O33172" s="5"/>
    </row>
    <row r="33173" spans="15:15" x14ac:dyDescent="0.3">
      <c r="O33173" s="5"/>
    </row>
    <row r="33174" spans="15:15" x14ac:dyDescent="0.3">
      <c r="O33174" s="5"/>
    </row>
    <row r="33175" spans="15:15" x14ac:dyDescent="0.3">
      <c r="O33175" s="5"/>
    </row>
    <row r="33176" spans="15:15" x14ac:dyDescent="0.3">
      <c r="O33176" s="5"/>
    </row>
    <row r="33177" spans="15:15" x14ac:dyDescent="0.3">
      <c r="O33177" s="5"/>
    </row>
    <row r="33178" spans="15:15" x14ac:dyDescent="0.3">
      <c r="O33178" s="5"/>
    </row>
    <row r="33179" spans="15:15" x14ac:dyDescent="0.3">
      <c r="O33179" s="5"/>
    </row>
    <row r="33180" spans="15:15" x14ac:dyDescent="0.3">
      <c r="O33180" s="5"/>
    </row>
    <row r="33181" spans="15:15" x14ac:dyDescent="0.3">
      <c r="O33181" s="5"/>
    </row>
    <row r="33182" spans="15:15" x14ac:dyDescent="0.3">
      <c r="O33182" s="5"/>
    </row>
    <row r="33183" spans="15:15" x14ac:dyDescent="0.3">
      <c r="O33183" s="5"/>
    </row>
    <row r="33184" spans="15:15" x14ac:dyDescent="0.3">
      <c r="O33184" s="5"/>
    </row>
    <row r="33185" spans="15:15" x14ac:dyDescent="0.3">
      <c r="O33185" s="5"/>
    </row>
    <row r="33186" spans="15:15" x14ac:dyDescent="0.3">
      <c r="O33186" s="5"/>
    </row>
    <row r="33187" spans="15:15" x14ac:dyDescent="0.3">
      <c r="O33187" s="5"/>
    </row>
    <row r="33188" spans="15:15" x14ac:dyDescent="0.3">
      <c r="O33188" s="5"/>
    </row>
    <row r="33189" spans="15:15" x14ac:dyDescent="0.3">
      <c r="O33189" s="5"/>
    </row>
    <row r="33190" spans="15:15" x14ac:dyDescent="0.3">
      <c r="O33190" s="5"/>
    </row>
    <row r="33191" spans="15:15" x14ac:dyDescent="0.3">
      <c r="O33191" s="5"/>
    </row>
    <row r="33192" spans="15:15" x14ac:dyDescent="0.3">
      <c r="O33192" s="5"/>
    </row>
    <row r="33193" spans="15:15" x14ac:dyDescent="0.3">
      <c r="O33193" s="5"/>
    </row>
    <row r="33194" spans="15:15" x14ac:dyDescent="0.3">
      <c r="O33194" s="5"/>
    </row>
    <row r="33195" spans="15:15" x14ac:dyDescent="0.3">
      <c r="O33195" s="5"/>
    </row>
    <row r="33196" spans="15:15" x14ac:dyDescent="0.3">
      <c r="O33196" s="5"/>
    </row>
    <row r="33197" spans="15:15" x14ac:dyDescent="0.3">
      <c r="O33197" s="5"/>
    </row>
    <row r="33198" spans="15:15" x14ac:dyDescent="0.3">
      <c r="O33198" s="5"/>
    </row>
    <row r="33199" spans="15:15" x14ac:dyDescent="0.3">
      <c r="O33199" s="5"/>
    </row>
    <row r="33200" spans="15:15" x14ac:dyDescent="0.3">
      <c r="O33200" s="5"/>
    </row>
    <row r="33201" spans="15:15" x14ac:dyDescent="0.3">
      <c r="O33201" s="5"/>
    </row>
    <row r="33202" spans="15:15" x14ac:dyDescent="0.3">
      <c r="O33202" s="5"/>
    </row>
    <row r="33203" spans="15:15" x14ac:dyDescent="0.3">
      <c r="O33203" s="5"/>
    </row>
    <row r="33204" spans="15:15" x14ac:dyDescent="0.3">
      <c r="O33204" s="5"/>
    </row>
    <row r="33205" spans="15:15" x14ac:dyDescent="0.3">
      <c r="O33205" s="5"/>
    </row>
    <row r="33206" spans="15:15" x14ac:dyDescent="0.3">
      <c r="O33206" s="5"/>
    </row>
    <row r="33207" spans="15:15" x14ac:dyDescent="0.3">
      <c r="O33207" s="5"/>
    </row>
    <row r="33208" spans="15:15" x14ac:dyDescent="0.3">
      <c r="O33208" s="5"/>
    </row>
    <row r="33209" spans="15:15" x14ac:dyDescent="0.3">
      <c r="O33209" s="5"/>
    </row>
    <row r="33210" spans="15:15" x14ac:dyDescent="0.3">
      <c r="O33210" s="5"/>
    </row>
    <row r="33211" spans="15:15" x14ac:dyDescent="0.3">
      <c r="O33211" s="5"/>
    </row>
    <row r="33212" spans="15:15" x14ac:dyDescent="0.3">
      <c r="O33212" s="5"/>
    </row>
    <row r="33213" spans="15:15" x14ac:dyDescent="0.3">
      <c r="O33213" s="5"/>
    </row>
    <row r="33214" spans="15:15" x14ac:dyDescent="0.3">
      <c r="O33214" s="5"/>
    </row>
    <row r="33215" spans="15:15" x14ac:dyDescent="0.3">
      <c r="O33215" s="5"/>
    </row>
    <row r="33216" spans="15:15" x14ac:dyDescent="0.3">
      <c r="O33216" s="5"/>
    </row>
    <row r="33217" spans="15:15" x14ac:dyDescent="0.3">
      <c r="O33217" s="5"/>
    </row>
    <row r="33218" spans="15:15" x14ac:dyDescent="0.3">
      <c r="O33218" s="5"/>
    </row>
    <row r="33219" spans="15:15" x14ac:dyDescent="0.3">
      <c r="O33219" s="5"/>
    </row>
    <row r="33220" spans="15:15" x14ac:dyDescent="0.3">
      <c r="O33220" s="5"/>
    </row>
    <row r="33221" spans="15:15" x14ac:dyDescent="0.3">
      <c r="O33221" s="5"/>
    </row>
    <row r="33222" spans="15:15" x14ac:dyDescent="0.3">
      <c r="O33222" s="5"/>
    </row>
    <row r="33223" spans="15:15" x14ac:dyDescent="0.3">
      <c r="O33223" s="5"/>
    </row>
    <row r="33224" spans="15:15" x14ac:dyDescent="0.3">
      <c r="O33224" s="5"/>
    </row>
    <row r="33225" spans="15:15" x14ac:dyDescent="0.3">
      <c r="O33225" s="5"/>
    </row>
    <row r="33226" spans="15:15" x14ac:dyDescent="0.3">
      <c r="O33226" s="5"/>
    </row>
    <row r="33227" spans="15:15" x14ac:dyDescent="0.3">
      <c r="O33227" s="5"/>
    </row>
    <row r="33228" spans="15:15" x14ac:dyDescent="0.3">
      <c r="O33228" s="5"/>
    </row>
    <row r="33229" spans="15:15" x14ac:dyDescent="0.3">
      <c r="O33229" s="5"/>
    </row>
    <row r="33230" spans="15:15" x14ac:dyDescent="0.3">
      <c r="O33230" s="5"/>
    </row>
    <row r="33231" spans="15:15" x14ac:dyDescent="0.3">
      <c r="O33231" s="5"/>
    </row>
    <row r="33232" spans="15:15" x14ac:dyDescent="0.3">
      <c r="O33232" s="5"/>
    </row>
    <row r="33233" spans="15:15" x14ac:dyDescent="0.3">
      <c r="O33233" s="5"/>
    </row>
    <row r="33234" spans="15:15" x14ac:dyDescent="0.3">
      <c r="O33234" s="5"/>
    </row>
    <row r="33235" spans="15:15" x14ac:dyDescent="0.3">
      <c r="O33235" s="5"/>
    </row>
    <row r="33236" spans="15:15" x14ac:dyDescent="0.3">
      <c r="O33236" s="5"/>
    </row>
    <row r="33237" spans="15:15" x14ac:dyDescent="0.3">
      <c r="O33237" s="5"/>
    </row>
    <row r="33238" spans="15:15" x14ac:dyDescent="0.3">
      <c r="O33238" s="5"/>
    </row>
    <row r="33239" spans="15:15" x14ac:dyDescent="0.3">
      <c r="O33239" s="5"/>
    </row>
    <row r="33240" spans="15:15" x14ac:dyDescent="0.3">
      <c r="O33240" s="5"/>
    </row>
    <row r="33241" spans="15:15" x14ac:dyDescent="0.3">
      <c r="O33241" s="5"/>
    </row>
    <row r="33242" spans="15:15" x14ac:dyDescent="0.3">
      <c r="O33242" s="5"/>
    </row>
    <row r="33243" spans="15:15" x14ac:dyDescent="0.3">
      <c r="O33243" s="5"/>
    </row>
    <row r="33244" spans="15:15" x14ac:dyDescent="0.3">
      <c r="O33244" s="5"/>
    </row>
    <row r="33245" spans="15:15" x14ac:dyDescent="0.3">
      <c r="O33245" s="5"/>
    </row>
    <row r="33246" spans="15:15" x14ac:dyDescent="0.3">
      <c r="O33246" s="5"/>
    </row>
    <row r="33247" spans="15:15" x14ac:dyDescent="0.3">
      <c r="O33247" s="5"/>
    </row>
    <row r="33248" spans="15:15" x14ac:dyDescent="0.3">
      <c r="O33248" s="5"/>
    </row>
    <row r="33249" spans="15:15" x14ac:dyDescent="0.3">
      <c r="O33249" s="5"/>
    </row>
    <row r="33250" spans="15:15" x14ac:dyDescent="0.3">
      <c r="O33250" s="5"/>
    </row>
    <row r="33251" spans="15:15" x14ac:dyDescent="0.3">
      <c r="O33251" s="5"/>
    </row>
    <row r="33252" spans="15:15" x14ac:dyDescent="0.3">
      <c r="O33252" s="5"/>
    </row>
    <row r="33253" spans="15:15" x14ac:dyDescent="0.3">
      <c r="O33253" s="5"/>
    </row>
    <row r="33254" spans="15:15" x14ac:dyDescent="0.3">
      <c r="O33254" s="5"/>
    </row>
    <row r="33255" spans="15:15" x14ac:dyDescent="0.3">
      <c r="O33255" s="5"/>
    </row>
    <row r="33256" spans="15:15" x14ac:dyDescent="0.3">
      <c r="O33256" s="5"/>
    </row>
    <row r="33257" spans="15:15" x14ac:dyDescent="0.3">
      <c r="O33257" s="5"/>
    </row>
    <row r="33258" spans="15:15" x14ac:dyDescent="0.3">
      <c r="O33258" s="5"/>
    </row>
    <row r="33259" spans="15:15" x14ac:dyDescent="0.3">
      <c r="O33259" s="5"/>
    </row>
    <row r="33260" spans="15:15" x14ac:dyDescent="0.3">
      <c r="O33260" s="5"/>
    </row>
    <row r="33261" spans="15:15" x14ac:dyDescent="0.3">
      <c r="O33261" s="5"/>
    </row>
    <row r="33262" spans="15:15" x14ac:dyDescent="0.3">
      <c r="O33262" s="5"/>
    </row>
    <row r="33263" spans="15:15" x14ac:dyDescent="0.3">
      <c r="O33263" s="5"/>
    </row>
    <row r="33264" spans="15:15" x14ac:dyDescent="0.3">
      <c r="O33264" s="5"/>
    </row>
    <row r="33265" spans="15:15" x14ac:dyDescent="0.3">
      <c r="O33265" s="5"/>
    </row>
    <row r="33266" spans="15:15" x14ac:dyDescent="0.3">
      <c r="O33266" s="5"/>
    </row>
    <row r="33267" spans="15:15" x14ac:dyDescent="0.3">
      <c r="O33267" s="5"/>
    </row>
    <row r="33268" spans="15:15" x14ac:dyDescent="0.3">
      <c r="O33268" s="5"/>
    </row>
    <row r="33269" spans="15:15" x14ac:dyDescent="0.3">
      <c r="O33269" s="5"/>
    </row>
    <row r="33270" spans="15:15" x14ac:dyDescent="0.3">
      <c r="O33270" s="5"/>
    </row>
    <row r="33271" spans="15:15" x14ac:dyDescent="0.3">
      <c r="O33271" s="5"/>
    </row>
    <row r="33272" spans="15:15" x14ac:dyDescent="0.3">
      <c r="O33272" s="5"/>
    </row>
    <row r="33273" spans="15:15" x14ac:dyDescent="0.3">
      <c r="O33273" s="5"/>
    </row>
    <row r="33274" spans="15:15" x14ac:dyDescent="0.3">
      <c r="O33274" s="5"/>
    </row>
    <row r="33275" spans="15:15" x14ac:dyDescent="0.3">
      <c r="O33275" s="5"/>
    </row>
    <row r="33276" spans="15:15" x14ac:dyDescent="0.3">
      <c r="O33276" s="5"/>
    </row>
    <row r="33277" spans="15:15" x14ac:dyDescent="0.3">
      <c r="O33277" s="5"/>
    </row>
    <row r="33278" spans="15:15" x14ac:dyDescent="0.3">
      <c r="O33278" s="5"/>
    </row>
    <row r="33279" spans="15:15" x14ac:dyDescent="0.3">
      <c r="O33279" s="5"/>
    </row>
    <row r="33280" spans="15:15" x14ac:dyDescent="0.3">
      <c r="O33280" s="5"/>
    </row>
    <row r="33281" spans="15:15" x14ac:dyDescent="0.3">
      <c r="O33281" s="5"/>
    </row>
    <row r="33282" spans="15:15" x14ac:dyDescent="0.3">
      <c r="O33282" s="5"/>
    </row>
    <row r="33283" spans="15:15" x14ac:dyDescent="0.3">
      <c r="O33283" s="5"/>
    </row>
    <row r="33284" spans="15:15" x14ac:dyDescent="0.3">
      <c r="O33284" s="5"/>
    </row>
    <row r="33285" spans="15:15" x14ac:dyDescent="0.3">
      <c r="O33285" s="5"/>
    </row>
    <row r="33286" spans="15:15" x14ac:dyDescent="0.3">
      <c r="O33286" s="5"/>
    </row>
    <row r="33287" spans="15:15" x14ac:dyDescent="0.3">
      <c r="O33287" s="5"/>
    </row>
    <row r="33288" spans="15:15" x14ac:dyDescent="0.3">
      <c r="O33288" s="5"/>
    </row>
    <row r="33289" spans="15:15" x14ac:dyDescent="0.3">
      <c r="O33289" s="5"/>
    </row>
    <row r="33290" spans="15:15" x14ac:dyDescent="0.3">
      <c r="O33290" s="5"/>
    </row>
    <row r="33291" spans="15:15" x14ac:dyDescent="0.3">
      <c r="O33291" s="5"/>
    </row>
    <row r="33292" spans="15:15" x14ac:dyDescent="0.3">
      <c r="O33292" s="5"/>
    </row>
    <row r="33293" spans="15:15" x14ac:dyDescent="0.3">
      <c r="O33293" s="5"/>
    </row>
    <row r="33294" spans="15:15" x14ac:dyDescent="0.3">
      <c r="O33294" s="5"/>
    </row>
    <row r="33295" spans="15:15" x14ac:dyDescent="0.3">
      <c r="O33295" s="5"/>
    </row>
    <row r="33296" spans="15:15" x14ac:dyDescent="0.3">
      <c r="O33296" s="5"/>
    </row>
    <row r="33297" spans="15:15" x14ac:dyDescent="0.3">
      <c r="O33297" s="5"/>
    </row>
    <row r="33298" spans="15:15" x14ac:dyDescent="0.3">
      <c r="O33298" s="5"/>
    </row>
    <row r="33299" spans="15:15" x14ac:dyDescent="0.3">
      <c r="O33299" s="5"/>
    </row>
    <row r="33300" spans="15:15" x14ac:dyDescent="0.3">
      <c r="O33300" s="5"/>
    </row>
    <row r="33301" spans="15:15" x14ac:dyDescent="0.3">
      <c r="O33301" s="5"/>
    </row>
    <row r="33302" spans="15:15" x14ac:dyDescent="0.3">
      <c r="O33302" s="5"/>
    </row>
    <row r="33303" spans="15:15" x14ac:dyDescent="0.3">
      <c r="O33303" s="5"/>
    </row>
    <row r="33304" spans="15:15" x14ac:dyDescent="0.3">
      <c r="O33304" s="5"/>
    </row>
    <row r="33305" spans="15:15" x14ac:dyDescent="0.3">
      <c r="O33305" s="5"/>
    </row>
    <row r="33306" spans="15:15" x14ac:dyDescent="0.3">
      <c r="O33306" s="5"/>
    </row>
    <row r="33307" spans="15:15" x14ac:dyDescent="0.3">
      <c r="O33307" s="5"/>
    </row>
    <row r="33308" spans="15:15" x14ac:dyDescent="0.3">
      <c r="O33308" s="5"/>
    </row>
    <row r="33309" spans="15:15" x14ac:dyDescent="0.3">
      <c r="O33309" s="5"/>
    </row>
    <row r="33310" spans="15:15" x14ac:dyDescent="0.3">
      <c r="O33310" s="5"/>
    </row>
    <row r="33311" spans="15:15" x14ac:dyDescent="0.3">
      <c r="O33311" s="5"/>
    </row>
    <row r="33312" spans="15:15" x14ac:dyDescent="0.3">
      <c r="O33312" s="5"/>
    </row>
    <row r="33313" spans="15:15" x14ac:dyDescent="0.3">
      <c r="O33313" s="5"/>
    </row>
    <row r="33314" spans="15:15" x14ac:dyDescent="0.3">
      <c r="O33314" s="5"/>
    </row>
    <row r="33315" spans="15:15" x14ac:dyDescent="0.3">
      <c r="O33315" s="5"/>
    </row>
    <row r="33316" spans="15:15" x14ac:dyDescent="0.3">
      <c r="O33316" s="5"/>
    </row>
    <row r="33317" spans="15:15" x14ac:dyDescent="0.3">
      <c r="O33317" s="5"/>
    </row>
    <row r="33318" spans="15:15" x14ac:dyDescent="0.3">
      <c r="O33318" s="5"/>
    </row>
    <row r="33319" spans="15:15" x14ac:dyDescent="0.3">
      <c r="O33319" s="5"/>
    </row>
    <row r="33320" spans="15:15" x14ac:dyDescent="0.3">
      <c r="O33320" s="5"/>
    </row>
    <row r="33321" spans="15:15" x14ac:dyDescent="0.3">
      <c r="O33321" s="5"/>
    </row>
    <row r="33322" spans="15:15" x14ac:dyDescent="0.3">
      <c r="O33322" s="5"/>
    </row>
    <row r="33323" spans="15:15" x14ac:dyDescent="0.3">
      <c r="O33323" s="5"/>
    </row>
    <row r="33324" spans="15:15" x14ac:dyDescent="0.3">
      <c r="O33324" s="5"/>
    </row>
    <row r="33325" spans="15:15" x14ac:dyDescent="0.3">
      <c r="O33325" s="5"/>
    </row>
    <row r="33326" spans="15:15" x14ac:dyDescent="0.3">
      <c r="O33326" s="5"/>
    </row>
    <row r="33327" spans="15:15" x14ac:dyDescent="0.3">
      <c r="O33327" s="5"/>
    </row>
    <row r="33328" spans="15:15" x14ac:dyDescent="0.3">
      <c r="O33328" s="5"/>
    </row>
    <row r="33329" spans="15:15" x14ac:dyDescent="0.3">
      <c r="O33329" s="5"/>
    </row>
    <row r="33330" spans="15:15" x14ac:dyDescent="0.3">
      <c r="O33330" s="5"/>
    </row>
    <row r="33331" spans="15:15" x14ac:dyDescent="0.3">
      <c r="O33331" s="5"/>
    </row>
    <row r="33332" spans="15:15" x14ac:dyDescent="0.3">
      <c r="O33332" s="5"/>
    </row>
    <row r="33333" spans="15:15" x14ac:dyDescent="0.3">
      <c r="O33333" s="5"/>
    </row>
    <row r="33334" spans="15:15" x14ac:dyDescent="0.3">
      <c r="O33334" s="5"/>
    </row>
    <row r="33335" spans="15:15" x14ac:dyDescent="0.3">
      <c r="O33335" s="5"/>
    </row>
    <row r="33336" spans="15:15" x14ac:dyDescent="0.3">
      <c r="O33336" s="5"/>
    </row>
    <row r="33337" spans="15:15" x14ac:dyDescent="0.3">
      <c r="O33337" s="5"/>
    </row>
    <row r="33338" spans="15:15" x14ac:dyDescent="0.3">
      <c r="O33338" s="5"/>
    </row>
    <row r="33339" spans="15:15" x14ac:dyDescent="0.3">
      <c r="O33339" s="5"/>
    </row>
    <row r="33340" spans="15:15" x14ac:dyDescent="0.3">
      <c r="O33340" s="5"/>
    </row>
    <row r="33341" spans="15:15" x14ac:dyDescent="0.3">
      <c r="O33341" s="5"/>
    </row>
    <row r="33342" spans="15:15" x14ac:dyDescent="0.3">
      <c r="O33342" s="5"/>
    </row>
    <row r="33343" spans="15:15" x14ac:dyDescent="0.3">
      <c r="O33343" s="5"/>
    </row>
    <row r="33344" spans="15:15" x14ac:dyDescent="0.3">
      <c r="O33344" s="5"/>
    </row>
    <row r="33345" spans="15:15" x14ac:dyDescent="0.3">
      <c r="O33345" s="5"/>
    </row>
    <row r="33346" spans="15:15" x14ac:dyDescent="0.3">
      <c r="O33346" s="5"/>
    </row>
    <row r="33347" spans="15:15" x14ac:dyDescent="0.3">
      <c r="O33347" s="5"/>
    </row>
    <row r="33348" spans="15:15" x14ac:dyDescent="0.3">
      <c r="O33348" s="5"/>
    </row>
    <row r="33349" spans="15:15" x14ac:dyDescent="0.3">
      <c r="O33349" s="5"/>
    </row>
    <row r="33350" spans="15:15" x14ac:dyDescent="0.3">
      <c r="O33350" s="5"/>
    </row>
    <row r="33351" spans="15:15" x14ac:dyDescent="0.3">
      <c r="O33351" s="5"/>
    </row>
    <row r="33352" spans="15:15" x14ac:dyDescent="0.3">
      <c r="O33352" s="5"/>
    </row>
    <row r="33353" spans="15:15" x14ac:dyDescent="0.3">
      <c r="O33353" s="5"/>
    </row>
    <row r="33354" spans="15:15" x14ac:dyDescent="0.3">
      <c r="O33354" s="5"/>
    </row>
    <row r="33355" spans="15:15" x14ac:dyDescent="0.3">
      <c r="O33355" s="5"/>
    </row>
    <row r="33356" spans="15:15" x14ac:dyDescent="0.3">
      <c r="O33356" s="5"/>
    </row>
    <row r="33357" spans="15:15" x14ac:dyDescent="0.3">
      <c r="O33357" s="5"/>
    </row>
    <row r="33358" spans="15:15" x14ac:dyDescent="0.3">
      <c r="O33358" s="5"/>
    </row>
    <row r="33359" spans="15:15" x14ac:dyDescent="0.3">
      <c r="O33359" s="5"/>
    </row>
    <row r="33360" spans="15:15" x14ac:dyDescent="0.3">
      <c r="O33360" s="5"/>
    </row>
    <row r="33361" spans="15:15" x14ac:dyDescent="0.3">
      <c r="O33361" s="5"/>
    </row>
    <row r="33362" spans="15:15" x14ac:dyDescent="0.3">
      <c r="O33362" s="5"/>
    </row>
    <row r="33363" spans="15:15" x14ac:dyDescent="0.3">
      <c r="O33363" s="5"/>
    </row>
    <row r="33364" spans="15:15" x14ac:dyDescent="0.3">
      <c r="O33364" s="5"/>
    </row>
    <row r="33365" spans="15:15" x14ac:dyDescent="0.3">
      <c r="O33365" s="5"/>
    </row>
    <row r="33366" spans="15:15" x14ac:dyDescent="0.3">
      <c r="O33366" s="5"/>
    </row>
    <row r="33367" spans="15:15" x14ac:dyDescent="0.3">
      <c r="O33367" s="5"/>
    </row>
    <row r="33368" spans="15:15" x14ac:dyDescent="0.3">
      <c r="O33368" s="5"/>
    </row>
    <row r="33369" spans="15:15" x14ac:dyDescent="0.3">
      <c r="O33369" s="5"/>
    </row>
    <row r="33370" spans="15:15" x14ac:dyDescent="0.3">
      <c r="O33370" s="5"/>
    </row>
    <row r="33371" spans="15:15" x14ac:dyDescent="0.3">
      <c r="O33371" s="5"/>
    </row>
    <row r="33372" spans="15:15" x14ac:dyDescent="0.3">
      <c r="O33372" s="5"/>
    </row>
    <row r="33373" spans="15:15" x14ac:dyDescent="0.3">
      <c r="O33373" s="5"/>
    </row>
    <row r="33374" spans="15:15" x14ac:dyDescent="0.3">
      <c r="O33374" s="5"/>
    </row>
    <row r="33375" spans="15:15" x14ac:dyDescent="0.3">
      <c r="O33375" s="5"/>
    </row>
    <row r="33376" spans="15:15" x14ac:dyDescent="0.3">
      <c r="O33376" s="5"/>
    </row>
    <row r="33377" spans="15:15" x14ac:dyDescent="0.3">
      <c r="O33377" s="5"/>
    </row>
    <row r="33378" spans="15:15" x14ac:dyDescent="0.3">
      <c r="O33378" s="5"/>
    </row>
    <row r="33379" spans="15:15" x14ac:dyDescent="0.3">
      <c r="O33379" s="5"/>
    </row>
    <row r="33380" spans="15:15" x14ac:dyDescent="0.3">
      <c r="O33380" s="5"/>
    </row>
    <row r="33381" spans="15:15" x14ac:dyDescent="0.3">
      <c r="O33381" s="5"/>
    </row>
    <row r="33382" spans="15:15" x14ac:dyDescent="0.3">
      <c r="O33382" s="5"/>
    </row>
    <row r="33383" spans="15:15" x14ac:dyDescent="0.3">
      <c r="O33383" s="5"/>
    </row>
    <row r="33384" spans="15:15" x14ac:dyDescent="0.3">
      <c r="O33384" s="5"/>
    </row>
    <row r="33385" spans="15:15" x14ac:dyDescent="0.3">
      <c r="O33385" s="5"/>
    </row>
    <row r="33386" spans="15:15" x14ac:dyDescent="0.3">
      <c r="O33386" s="5"/>
    </row>
    <row r="33387" spans="15:15" x14ac:dyDescent="0.3">
      <c r="O33387" s="5"/>
    </row>
    <row r="33388" spans="15:15" x14ac:dyDescent="0.3">
      <c r="O33388" s="5"/>
    </row>
    <row r="33389" spans="15:15" x14ac:dyDescent="0.3">
      <c r="O33389" s="5"/>
    </row>
    <row r="33390" spans="15:15" x14ac:dyDescent="0.3">
      <c r="O33390" s="5"/>
    </row>
    <row r="33391" spans="15:15" x14ac:dyDescent="0.3">
      <c r="O33391" s="5"/>
    </row>
    <row r="33392" spans="15:15" x14ac:dyDescent="0.3">
      <c r="O33392" s="5"/>
    </row>
    <row r="33393" spans="15:15" x14ac:dyDescent="0.3">
      <c r="O33393" s="5"/>
    </row>
    <row r="33394" spans="15:15" x14ac:dyDescent="0.3">
      <c r="O33394" s="5"/>
    </row>
    <row r="33395" spans="15:15" x14ac:dyDescent="0.3">
      <c r="O33395" s="5"/>
    </row>
    <row r="33396" spans="15:15" x14ac:dyDescent="0.3">
      <c r="O33396" s="5"/>
    </row>
    <row r="33397" spans="15:15" x14ac:dyDescent="0.3">
      <c r="O33397" s="5"/>
    </row>
    <row r="33398" spans="15:15" x14ac:dyDescent="0.3">
      <c r="O33398" s="5"/>
    </row>
    <row r="33399" spans="15:15" x14ac:dyDescent="0.3">
      <c r="O33399" s="5"/>
    </row>
    <row r="33400" spans="15:15" x14ac:dyDescent="0.3">
      <c r="O33400" s="5"/>
    </row>
    <row r="33401" spans="15:15" x14ac:dyDescent="0.3">
      <c r="O33401" s="5"/>
    </row>
    <row r="33402" spans="15:15" x14ac:dyDescent="0.3">
      <c r="O33402" s="5"/>
    </row>
    <row r="33403" spans="15:15" x14ac:dyDescent="0.3">
      <c r="O33403" s="5"/>
    </row>
    <row r="33404" spans="15:15" x14ac:dyDescent="0.3">
      <c r="O33404" s="5"/>
    </row>
    <row r="33405" spans="15:15" x14ac:dyDescent="0.3">
      <c r="O33405" s="5"/>
    </row>
    <row r="33406" spans="15:15" x14ac:dyDescent="0.3">
      <c r="O33406" s="5"/>
    </row>
    <row r="33407" spans="15:15" x14ac:dyDescent="0.3">
      <c r="O33407" s="5"/>
    </row>
    <row r="33408" spans="15:15" x14ac:dyDescent="0.3">
      <c r="O33408" s="5"/>
    </row>
    <row r="33409" spans="15:15" x14ac:dyDescent="0.3">
      <c r="O33409" s="5"/>
    </row>
    <row r="33410" spans="15:15" x14ac:dyDescent="0.3">
      <c r="O33410" s="5"/>
    </row>
    <row r="33411" spans="15:15" x14ac:dyDescent="0.3">
      <c r="O33411" s="5"/>
    </row>
    <row r="33412" spans="15:15" x14ac:dyDescent="0.3">
      <c r="O33412" s="5"/>
    </row>
    <row r="33413" spans="15:15" x14ac:dyDescent="0.3">
      <c r="O33413" s="5"/>
    </row>
    <row r="33414" spans="15:15" x14ac:dyDescent="0.3">
      <c r="O33414" s="5"/>
    </row>
    <row r="33415" spans="15:15" x14ac:dyDescent="0.3">
      <c r="O33415" s="5"/>
    </row>
    <row r="33416" spans="15:15" x14ac:dyDescent="0.3">
      <c r="O33416" s="5"/>
    </row>
    <row r="33417" spans="15:15" x14ac:dyDescent="0.3">
      <c r="O33417" s="5"/>
    </row>
    <row r="33418" spans="15:15" x14ac:dyDescent="0.3">
      <c r="O33418" s="5"/>
    </row>
    <row r="33419" spans="15:15" x14ac:dyDescent="0.3">
      <c r="O33419" s="5"/>
    </row>
    <row r="33420" spans="15:15" x14ac:dyDescent="0.3">
      <c r="O33420" s="5"/>
    </row>
    <row r="33421" spans="15:15" x14ac:dyDescent="0.3">
      <c r="O33421" s="5"/>
    </row>
    <row r="33422" spans="15:15" x14ac:dyDescent="0.3">
      <c r="O33422" s="5"/>
    </row>
    <row r="33423" spans="15:15" x14ac:dyDescent="0.3">
      <c r="O33423" s="5"/>
    </row>
    <row r="33424" spans="15:15" x14ac:dyDescent="0.3">
      <c r="O33424" s="5"/>
    </row>
    <row r="33425" spans="15:15" x14ac:dyDescent="0.3">
      <c r="O33425" s="5"/>
    </row>
    <row r="33426" spans="15:15" x14ac:dyDescent="0.3">
      <c r="O33426" s="5"/>
    </row>
    <row r="33427" spans="15:15" x14ac:dyDescent="0.3">
      <c r="O33427" s="5"/>
    </row>
    <row r="33428" spans="15:15" x14ac:dyDescent="0.3">
      <c r="O33428" s="5"/>
    </row>
    <row r="33429" spans="15:15" x14ac:dyDescent="0.3">
      <c r="O33429" s="5"/>
    </row>
    <row r="33430" spans="15:15" x14ac:dyDescent="0.3">
      <c r="O33430" s="5"/>
    </row>
    <row r="33431" spans="15:15" x14ac:dyDescent="0.3">
      <c r="O33431" s="5"/>
    </row>
    <row r="33432" spans="15:15" x14ac:dyDescent="0.3">
      <c r="O33432" s="5"/>
    </row>
    <row r="33433" spans="15:15" x14ac:dyDescent="0.3">
      <c r="O33433" s="5"/>
    </row>
    <row r="33434" spans="15:15" x14ac:dyDescent="0.3">
      <c r="O33434" s="5"/>
    </row>
    <row r="33435" spans="15:15" x14ac:dyDescent="0.3">
      <c r="O33435" s="5"/>
    </row>
    <row r="33436" spans="15:15" x14ac:dyDescent="0.3">
      <c r="O33436" s="5"/>
    </row>
    <row r="33437" spans="15:15" x14ac:dyDescent="0.3">
      <c r="O33437" s="5"/>
    </row>
    <row r="33438" spans="15:15" x14ac:dyDescent="0.3">
      <c r="O33438" s="5"/>
    </row>
    <row r="33439" spans="15:15" x14ac:dyDescent="0.3">
      <c r="O33439" s="5"/>
    </row>
    <row r="33440" spans="15:15" x14ac:dyDescent="0.3">
      <c r="O33440" s="5"/>
    </row>
    <row r="33441" spans="15:15" x14ac:dyDescent="0.3">
      <c r="O33441" s="5"/>
    </row>
    <row r="33442" spans="15:15" x14ac:dyDescent="0.3">
      <c r="O33442" s="5"/>
    </row>
    <row r="33443" spans="15:15" x14ac:dyDescent="0.3">
      <c r="O33443" s="5"/>
    </row>
    <row r="33444" spans="15:15" x14ac:dyDescent="0.3">
      <c r="O33444" s="5"/>
    </row>
    <row r="33445" spans="15:15" x14ac:dyDescent="0.3">
      <c r="O33445" s="5"/>
    </row>
    <row r="33446" spans="15:15" x14ac:dyDescent="0.3">
      <c r="O33446" s="5"/>
    </row>
    <row r="33447" spans="15:15" x14ac:dyDescent="0.3">
      <c r="O33447" s="5"/>
    </row>
    <row r="33448" spans="15:15" x14ac:dyDescent="0.3">
      <c r="O33448" s="5"/>
    </row>
    <row r="33449" spans="15:15" x14ac:dyDescent="0.3">
      <c r="O33449" s="5"/>
    </row>
    <row r="33450" spans="15:15" x14ac:dyDescent="0.3">
      <c r="O33450" s="5"/>
    </row>
    <row r="33451" spans="15:15" x14ac:dyDescent="0.3">
      <c r="O33451" s="5"/>
    </row>
    <row r="33452" spans="15:15" x14ac:dyDescent="0.3">
      <c r="O33452" s="5"/>
    </row>
    <row r="33453" spans="15:15" x14ac:dyDescent="0.3">
      <c r="O33453" s="5"/>
    </row>
    <row r="33454" spans="15:15" x14ac:dyDescent="0.3">
      <c r="O33454" s="5"/>
    </row>
    <row r="33455" spans="15:15" x14ac:dyDescent="0.3">
      <c r="O33455" s="5"/>
    </row>
    <row r="33456" spans="15:15" x14ac:dyDescent="0.3">
      <c r="O33456" s="5"/>
    </row>
    <row r="33457" spans="15:15" x14ac:dyDescent="0.3">
      <c r="O33457" s="5"/>
    </row>
    <row r="33458" spans="15:15" x14ac:dyDescent="0.3">
      <c r="O33458" s="5"/>
    </row>
    <row r="33459" spans="15:15" x14ac:dyDescent="0.3">
      <c r="O33459" s="5"/>
    </row>
    <row r="33460" spans="15:15" x14ac:dyDescent="0.3">
      <c r="O33460" s="5"/>
    </row>
    <row r="33461" spans="15:15" x14ac:dyDescent="0.3">
      <c r="O33461" s="5"/>
    </row>
    <row r="33462" spans="15:15" x14ac:dyDescent="0.3">
      <c r="O33462" s="5"/>
    </row>
    <row r="33463" spans="15:15" x14ac:dyDescent="0.3">
      <c r="O33463" s="5"/>
    </row>
    <row r="33464" spans="15:15" x14ac:dyDescent="0.3">
      <c r="O33464" s="5"/>
    </row>
    <row r="33465" spans="15:15" x14ac:dyDescent="0.3">
      <c r="O33465" s="5"/>
    </row>
    <row r="33466" spans="15:15" x14ac:dyDescent="0.3">
      <c r="O33466" s="5"/>
    </row>
    <row r="33467" spans="15:15" x14ac:dyDescent="0.3">
      <c r="O33467" s="5"/>
    </row>
    <row r="33468" spans="15:15" x14ac:dyDescent="0.3">
      <c r="O33468" s="5"/>
    </row>
    <row r="33469" spans="15:15" x14ac:dyDescent="0.3">
      <c r="O33469" s="5"/>
    </row>
    <row r="33470" spans="15:15" x14ac:dyDescent="0.3">
      <c r="O33470" s="5"/>
    </row>
    <row r="33471" spans="15:15" x14ac:dyDescent="0.3">
      <c r="O33471" s="5"/>
    </row>
    <row r="33472" spans="15:15" x14ac:dyDescent="0.3">
      <c r="O33472" s="5"/>
    </row>
    <row r="33473" spans="15:15" x14ac:dyDescent="0.3">
      <c r="O33473" s="5"/>
    </row>
    <row r="33474" spans="15:15" x14ac:dyDescent="0.3">
      <c r="O33474" s="5"/>
    </row>
    <row r="33475" spans="15:15" x14ac:dyDescent="0.3">
      <c r="O33475" s="5"/>
    </row>
    <row r="33476" spans="15:15" x14ac:dyDescent="0.3">
      <c r="O33476" s="5"/>
    </row>
    <row r="33477" spans="15:15" x14ac:dyDescent="0.3">
      <c r="O33477" s="5"/>
    </row>
    <row r="33478" spans="15:15" x14ac:dyDescent="0.3">
      <c r="O33478" s="5"/>
    </row>
    <row r="33479" spans="15:15" x14ac:dyDescent="0.3">
      <c r="O33479" s="5"/>
    </row>
    <row r="33480" spans="15:15" x14ac:dyDescent="0.3">
      <c r="O33480" s="5"/>
    </row>
    <row r="33481" spans="15:15" x14ac:dyDescent="0.3">
      <c r="O33481" s="5"/>
    </row>
    <row r="33482" spans="15:15" x14ac:dyDescent="0.3">
      <c r="O33482" s="5"/>
    </row>
    <row r="33483" spans="15:15" x14ac:dyDescent="0.3">
      <c r="O33483" s="5"/>
    </row>
    <row r="33484" spans="15:15" x14ac:dyDescent="0.3">
      <c r="O33484" s="5"/>
    </row>
    <row r="33485" spans="15:15" x14ac:dyDescent="0.3">
      <c r="O33485" s="5"/>
    </row>
    <row r="33486" spans="15:15" x14ac:dyDescent="0.3">
      <c r="O33486" s="5"/>
    </row>
    <row r="33487" spans="15:15" x14ac:dyDescent="0.3">
      <c r="O33487" s="5"/>
    </row>
    <row r="33488" spans="15:15" x14ac:dyDescent="0.3">
      <c r="O33488" s="5"/>
    </row>
    <row r="33489" spans="15:15" x14ac:dyDescent="0.3">
      <c r="O33489" s="5"/>
    </row>
    <row r="33490" spans="15:15" x14ac:dyDescent="0.3">
      <c r="O33490" s="5"/>
    </row>
    <row r="33491" spans="15:15" x14ac:dyDescent="0.3">
      <c r="O33491" s="5"/>
    </row>
    <row r="33492" spans="15:15" x14ac:dyDescent="0.3">
      <c r="O33492" s="5"/>
    </row>
    <row r="33493" spans="15:15" x14ac:dyDescent="0.3">
      <c r="O33493" s="5"/>
    </row>
    <row r="33494" spans="15:15" x14ac:dyDescent="0.3">
      <c r="O33494" s="5"/>
    </row>
    <row r="33495" spans="15:15" x14ac:dyDescent="0.3">
      <c r="O33495" s="5"/>
    </row>
    <row r="33496" spans="15:15" x14ac:dyDescent="0.3">
      <c r="O33496" s="5"/>
    </row>
    <row r="33497" spans="15:15" x14ac:dyDescent="0.3">
      <c r="O33497" s="5"/>
    </row>
    <row r="33498" spans="15:15" x14ac:dyDescent="0.3">
      <c r="O33498" s="5"/>
    </row>
    <row r="33499" spans="15:15" x14ac:dyDescent="0.3">
      <c r="O33499" s="5"/>
    </row>
    <row r="33500" spans="15:15" x14ac:dyDescent="0.3">
      <c r="O33500" s="5"/>
    </row>
    <row r="33501" spans="15:15" x14ac:dyDescent="0.3">
      <c r="O33501" s="5"/>
    </row>
    <row r="33502" spans="15:15" x14ac:dyDescent="0.3">
      <c r="O33502" s="5"/>
    </row>
    <row r="33503" spans="15:15" x14ac:dyDescent="0.3">
      <c r="O33503" s="5"/>
    </row>
    <row r="33504" spans="15:15" x14ac:dyDescent="0.3">
      <c r="O33504" s="5"/>
    </row>
    <row r="33505" spans="15:15" x14ac:dyDescent="0.3">
      <c r="O33505" s="5"/>
    </row>
    <row r="33506" spans="15:15" x14ac:dyDescent="0.3">
      <c r="O33506" s="5"/>
    </row>
    <row r="33507" spans="15:15" x14ac:dyDescent="0.3">
      <c r="O33507" s="5"/>
    </row>
    <row r="33508" spans="15:15" x14ac:dyDescent="0.3">
      <c r="O33508" s="5"/>
    </row>
    <row r="33509" spans="15:15" x14ac:dyDescent="0.3">
      <c r="O33509" s="5"/>
    </row>
    <row r="33510" spans="15:15" x14ac:dyDescent="0.3">
      <c r="O33510" s="5"/>
    </row>
    <row r="33511" spans="15:15" x14ac:dyDescent="0.3">
      <c r="O33511" s="5"/>
    </row>
    <row r="33512" spans="15:15" x14ac:dyDescent="0.3">
      <c r="O33512" s="5"/>
    </row>
    <row r="33513" spans="15:15" x14ac:dyDescent="0.3">
      <c r="O33513" s="5"/>
    </row>
    <row r="33514" spans="15:15" x14ac:dyDescent="0.3">
      <c r="O33514" s="5"/>
    </row>
    <row r="33515" spans="15:15" x14ac:dyDescent="0.3">
      <c r="O33515" s="5"/>
    </row>
    <row r="33516" spans="15:15" x14ac:dyDescent="0.3">
      <c r="O33516" s="5"/>
    </row>
    <row r="33517" spans="15:15" x14ac:dyDescent="0.3">
      <c r="O33517" s="5"/>
    </row>
    <row r="33518" spans="15:15" x14ac:dyDescent="0.3">
      <c r="O33518" s="5"/>
    </row>
    <row r="33519" spans="15:15" x14ac:dyDescent="0.3">
      <c r="O33519" s="5"/>
    </row>
    <row r="33520" spans="15:15" x14ac:dyDescent="0.3">
      <c r="O33520" s="5"/>
    </row>
    <row r="33521" spans="15:15" x14ac:dyDescent="0.3">
      <c r="O33521" s="5"/>
    </row>
    <row r="33522" spans="15:15" x14ac:dyDescent="0.3">
      <c r="O33522" s="5"/>
    </row>
    <row r="33523" spans="15:15" x14ac:dyDescent="0.3">
      <c r="O33523" s="5"/>
    </row>
    <row r="33524" spans="15:15" x14ac:dyDescent="0.3">
      <c r="O33524" s="5"/>
    </row>
    <row r="33525" spans="15:15" x14ac:dyDescent="0.3">
      <c r="O33525" s="5"/>
    </row>
    <row r="33526" spans="15:15" x14ac:dyDescent="0.3">
      <c r="O33526" s="5"/>
    </row>
    <row r="33527" spans="15:15" x14ac:dyDescent="0.3">
      <c r="O33527" s="5"/>
    </row>
    <row r="33528" spans="15:15" x14ac:dyDescent="0.3">
      <c r="O33528" s="5"/>
    </row>
    <row r="33529" spans="15:15" x14ac:dyDescent="0.3">
      <c r="O33529" s="5"/>
    </row>
    <row r="33530" spans="15:15" x14ac:dyDescent="0.3">
      <c r="O33530" s="5"/>
    </row>
    <row r="33531" spans="15:15" x14ac:dyDescent="0.3">
      <c r="O33531" s="5"/>
    </row>
    <row r="33532" spans="15:15" x14ac:dyDescent="0.3">
      <c r="O33532" s="5"/>
    </row>
    <row r="33533" spans="15:15" x14ac:dyDescent="0.3">
      <c r="O33533" s="5"/>
    </row>
    <row r="33534" spans="15:15" x14ac:dyDescent="0.3">
      <c r="O33534" s="5"/>
    </row>
    <row r="33535" spans="15:15" x14ac:dyDescent="0.3">
      <c r="O33535" s="5"/>
    </row>
    <row r="33536" spans="15:15" x14ac:dyDescent="0.3">
      <c r="O33536" s="5"/>
    </row>
    <row r="33537" spans="15:15" x14ac:dyDescent="0.3">
      <c r="O33537" s="5"/>
    </row>
    <row r="33538" spans="15:15" x14ac:dyDescent="0.3">
      <c r="O33538" s="5"/>
    </row>
    <row r="33539" spans="15:15" x14ac:dyDescent="0.3">
      <c r="O33539" s="5"/>
    </row>
    <row r="33540" spans="15:15" x14ac:dyDescent="0.3">
      <c r="O33540" s="5"/>
    </row>
    <row r="33541" spans="15:15" x14ac:dyDescent="0.3">
      <c r="O33541" s="5"/>
    </row>
    <row r="33542" spans="15:15" x14ac:dyDescent="0.3">
      <c r="O33542" s="5"/>
    </row>
    <row r="33543" spans="15:15" x14ac:dyDescent="0.3">
      <c r="O33543" s="5"/>
    </row>
    <row r="33544" spans="15:15" x14ac:dyDescent="0.3">
      <c r="O33544" s="5"/>
    </row>
    <row r="33545" spans="15:15" x14ac:dyDescent="0.3">
      <c r="O33545" s="5"/>
    </row>
    <row r="33546" spans="15:15" x14ac:dyDescent="0.3">
      <c r="O33546" s="5"/>
    </row>
    <row r="33547" spans="15:15" x14ac:dyDescent="0.3">
      <c r="O33547" s="5"/>
    </row>
    <row r="33548" spans="15:15" x14ac:dyDescent="0.3">
      <c r="O33548" s="5"/>
    </row>
    <row r="33549" spans="15:15" x14ac:dyDescent="0.3">
      <c r="O33549" s="5"/>
    </row>
    <row r="33550" spans="15:15" x14ac:dyDescent="0.3">
      <c r="O33550" s="5"/>
    </row>
    <row r="33551" spans="15:15" x14ac:dyDescent="0.3">
      <c r="O33551" s="5"/>
    </row>
    <row r="33552" spans="15:15" x14ac:dyDescent="0.3">
      <c r="O33552" s="5"/>
    </row>
    <row r="33553" spans="15:15" x14ac:dyDescent="0.3">
      <c r="O33553" s="5"/>
    </row>
    <row r="33554" spans="15:15" x14ac:dyDescent="0.3">
      <c r="O33554" s="5"/>
    </row>
    <row r="33555" spans="15:15" x14ac:dyDescent="0.3">
      <c r="O33555" s="5"/>
    </row>
    <row r="33556" spans="15:15" x14ac:dyDescent="0.3">
      <c r="O33556" s="5"/>
    </row>
    <row r="33557" spans="15:15" x14ac:dyDescent="0.3">
      <c r="O33557" s="5"/>
    </row>
    <row r="33558" spans="15:15" x14ac:dyDescent="0.3">
      <c r="O33558" s="5"/>
    </row>
    <row r="33559" spans="15:15" x14ac:dyDescent="0.3">
      <c r="O33559" s="5"/>
    </row>
    <row r="33560" spans="15:15" x14ac:dyDescent="0.3">
      <c r="O33560" s="5"/>
    </row>
    <row r="33561" spans="15:15" x14ac:dyDescent="0.3">
      <c r="O33561" s="5"/>
    </row>
    <row r="33562" spans="15:15" x14ac:dyDescent="0.3">
      <c r="O33562" s="5"/>
    </row>
    <row r="33563" spans="15:15" x14ac:dyDescent="0.3">
      <c r="O33563" s="5"/>
    </row>
    <row r="33564" spans="15:15" x14ac:dyDescent="0.3">
      <c r="O33564" s="5"/>
    </row>
    <row r="33565" spans="15:15" x14ac:dyDescent="0.3">
      <c r="O33565" s="5"/>
    </row>
    <row r="33566" spans="15:15" x14ac:dyDescent="0.3">
      <c r="O33566" s="5"/>
    </row>
    <row r="33567" spans="15:15" x14ac:dyDescent="0.3">
      <c r="O33567" s="5"/>
    </row>
    <row r="33568" spans="15:15" x14ac:dyDescent="0.3">
      <c r="O33568" s="5"/>
    </row>
    <row r="33569" spans="15:15" x14ac:dyDescent="0.3">
      <c r="O33569" s="5"/>
    </row>
    <row r="33570" spans="15:15" x14ac:dyDescent="0.3">
      <c r="O33570" s="5"/>
    </row>
    <row r="33571" spans="15:15" x14ac:dyDescent="0.3">
      <c r="O33571" s="5"/>
    </row>
    <row r="33572" spans="15:15" x14ac:dyDescent="0.3">
      <c r="O33572" s="5"/>
    </row>
    <row r="33573" spans="15:15" x14ac:dyDescent="0.3">
      <c r="O33573" s="5"/>
    </row>
    <row r="33574" spans="15:15" x14ac:dyDescent="0.3">
      <c r="O33574" s="5"/>
    </row>
    <row r="33575" spans="15:15" x14ac:dyDescent="0.3">
      <c r="O33575" s="5"/>
    </row>
    <row r="33576" spans="15:15" x14ac:dyDescent="0.3">
      <c r="O33576" s="5"/>
    </row>
    <row r="33577" spans="15:15" x14ac:dyDescent="0.3">
      <c r="O33577" s="5"/>
    </row>
    <row r="33578" spans="15:15" x14ac:dyDescent="0.3">
      <c r="O33578" s="5"/>
    </row>
    <row r="33579" spans="15:15" x14ac:dyDescent="0.3">
      <c r="O33579" s="5"/>
    </row>
    <row r="33580" spans="15:15" x14ac:dyDescent="0.3">
      <c r="O33580" s="5"/>
    </row>
    <row r="33581" spans="15:15" x14ac:dyDescent="0.3">
      <c r="O33581" s="5"/>
    </row>
    <row r="33582" spans="15:15" x14ac:dyDescent="0.3">
      <c r="O33582" s="5"/>
    </row>
    <row r="33583" spans="15:15" x14ac:dyDescent="0.3">
      <c r="O33583" s="5"/>
    </row>
    <row r="33584" spans="15:15" x14ac:dyDescent="0.3">
      <c r="O33584" s="5"/>
    </row>
    <row r="33585" spans="15:15" x14ac:dyDescent="0.3">
      <c r="O33585" s="5"/>
    </row>
    <row r="33586" spans="15:15" x14ac:dyDescent="0.3">
      <c r="O33586" s="5"/>
    </row>
    <row r="33587" spans="15:15" x14ac:dyDescent="0.3">
      <c r="O33587" s="5"/>
    </row>
    <row r="33588" spans="15:15" x14ac:dyDescent="0.3">
      <c r="O33588" s="5"/>
    </row>
    <row r="33589" spans="15:15" x14ac:dyDescent="0.3">
      <c r="O33589" s="5"/>
    </row>
    <row r="33590" spans="15:15" x14ac:dyDescent="0.3">
      <c r="O33590" s="5"/>
    </row>
    <row r="33591" spans="15:15" x14ac:dyDescent="0.3">
      <c r="O33591" s="5"/>
    </row>
    <row r="33592" spans="15:15" x14ac:dyDescent="0.3">
      <c r="O33592" s="5"/>
    </row>
    <row r="33593" spans="15:15" x14ac:dyDescent="0.3">
      <c r="O33593" s="5"/>
    </row>
    <row r="33594" spans="15:15" x14ac:dyDescent="0.3">
      <c r="O33594" s="5"/>
    </row>
    <row r="33595" spans="15:15" x14ac:dyDescent="0.3">
      <c r="O33595" s="5"/>
    </row>
    <row r="33596" spans="15:15" x14ac:dyDescent="0.3">
      <c r="O33596" s="5"/>
    </row>
    <row r="33597" spans="15:15" x14ac:dyDescent="0.3">
      <c r="O33597" s="5"/>
    </row>
    <row r="33598" spans="15:15" x14ac:dyDescent="0.3">
      <c r="O33598" s="5"/>
    </row>
    <row r="33599" spans="15:15" x14ac:dyDescent="0.3">
      <c r="O33599" s="5"/>
    </row>
    <row r="33600" spans="15:15" x14ac:dyDescent="0.3">
      <c r="O33600" s="5"/>
    </row>
    <row r="33601" spans="15:15" x14ac:dyDescent="0.3">
      <c r="O33601" s="5"/>
    </row>
    <row r="33602" spans="15:15" x14ac:dyDescent="0.3">
      <c r="O33602" s="5"/>
    </row>
    <row r="33603" spans="15:15" x14ac:dyDescent="0.3">
      <c r="O33603" s="5"/>
    </row>
    <row r="33604" spans="15:15" x14ac:dyDescent="0.3">
      <c r="O33604" s="5"/>
    </row>
    <row r="33605" spans="15:15" x14ac:dyDescent="0.3">
      <c r="O33605" s="5"/>
    </row>
    <row r="33606" spans="15:15" x14ac:dyDescent="0.3">
      <c r="O33606" s="5"/>
    </row>
    <row r="33607" spans="15:15" x14ac:dyDescent="0.3">
      <c r="O33607" s="5"/>
    </row>
    <row r="33608" spans="15:15" x14ac:dyDescent="0.3">
      <c r="O33608" s="5"/>
    </row>
    <row r="33609" spans="15:15" x14ac:dyDescent="0.3">
      <c r="O33609" s="5"/>
    </row>
    <row r="33610" spans="15:15" x14ac:dyDescent="0.3">
      <c r="O33610" s="5"/>
    </row>
    <row r="33611" spans="15:15" x14ac:dyDescent="0.3">
      <c r="O33611" s="5"/>
    </row>
    <row r="33612" spans="15:15" x14ac:dyDescent="0.3">
      <c r="O33612" s="5"/>
    </row>
    <row r="33613" spans="15:15" x14ac:dyDescent="0.3">
      <c r="O33613" s="5"/>
    </row>
    <row r="33614" spans="15:15" x14ac:dyDescent="0.3">
      <c r="O33614" s="5"/>
    </row>
    <row r="33615" spans="15:15" x14ac:dyDescent="0.3">
      <c r="O33615" s="5"/>
    </row>
    <row r="33616" spans="15:15" x14ac:dyDescent="0.3">
      <c r="O33616" s="5"/>
    </row>
    <row r="33617" spans="15:15" x14ac:dyDescent="0.3">
      <c r="O33617" s="5"/>
    </row>
    <row r="33618" spans="15:15" x14ac:dyDescent="0.3">
      <c r="O33618" s="5"/>
    </row>
    <row r="33619" spans="15:15" x14ac:dyDescent="0.3">
      <c r="O33619" s="5"/>
    </row>
    <row r="33620" spans="15:15" x14ac:dyDescent="0.3">
      <c r="O33620" s="5"/>
    </row>
    <row r="33621" spans="15:15" x14ac:dyDescent="0.3">
      <c r="O33621" s="5"/>
    </row>
    <row r="33622" spans="15:15" x14ac:dyDescent="0.3">
      <c r="O33622" s="5"/>
    </row>
    <row r="33623" spans="15:15" x14ac:dyDescent="0.3">
      <c r="O33623" s="5"/>
    </row>
    <row r="33624" spans="15:15" x14ac:dyDescent="0.3">
      <c r="O33624" s="5"/>
    </row>
    <row r="33625" spans="15:15" x14ac:dyDescent="0.3">
      <c r="O33625" s="5"/>
    </row>
    <row r="33626" spans="15:15" x14ac:dyDescent="0.3">
      <c r="O33626" s="5"/>
    </row>
    <row r="33627" spans="15:15" x14ac:dyDescent="0.3">
      <c r="O33627" s="5"/>
    </row>
    <row r="33628" spans="15:15" x14ac:dyDescent="0.3">
      <c r="O33628" s="5"/>
    </row>
    <row r="33629" spans="15:15" x14ac:dyDescent="0.3">
      <c r="O33629" s="5"/>
    </row>
    <row r="33630" spans="15:15" x14ac:dyDescent="0.3">
      <c r="O33630" s="5"/>
    </row>
    <row r="33631" spans="15:15" x14ac:dyDescent="0.3">
      <c r="O33631" s="5"/>
    </row>
    <row r="33632" spans="15:15" x14ac:dyDescent="0.3">
      <c r="O33632" s="5"/>
    </row>
    <row r="33633" spans="15:15" x14ac:dyDescent="0.3">
      <c r="O33633" s="5"/>
    </row>
    <row r="33634" spans="15:15" x14ac:dyDescent="0.3">
      <c r="O33634" s="5"/>
    </row>
    <row r="33635" spans="15:15" x14ac:dyDescent="0.3">
      <c r="O33635" s="5"/>
    </row>
    <row r="33636" spans="15:15" x14ac:dyDescent="0.3">
      <c r="O33636" s="5"/>
    </row>
    <row r="33637" spans="15:15" x14ac:dyDescent="0.3">
      <c r="O33637" s="5"/>
    </row>
    <row r="33638" spans="15:15" x14ac:dyDescent="0.3">
      <c r="O33638" s="5"/>
    </row>
    <row r="33639" spans="15:15" x14ac:dyDescent="0.3">
      <c r="O33639" s="5"/>
    </row>
    <row r="33640" spans="15:15" x14ac:dyDescent="0.3">
      <c r="O33640" s="5"/>
    </row>
    <row r="33641" spans="15:15" x14ac:dyDescent="0.3">
      <c r="O33641" s="5"/>
    </row>
    <row r="33642" spans="15:15" x14ac:dyDescent="0.3">
      <c r="O33642" s="5"/>
    </row>
    <row r="33643" spans="15:15" x14ac:dyDescent="0.3">
      <c r="O33643" s="5"/>
    </row>
    <row r="33644" spans="15:15" x14ac:dyDescent="0.3">
      <c r="O33644" s="5"/>
    </row>
    <row r="33645" spans="15:15" x14ac:dyDescent="0.3">
      <c r="O33645" s="5"/>
    </row>
    <row r="33646" spans="15:15" x14ac:dyDescent="0.3">
      <c r="O33646" s="5"/>
    </row>
    <row r="33647" spans="15:15" x14ac:dyDescent="0.3">
      <c r="O33647" s="5"/>
    </row>
    <row r="33648" spans="15:15" x14ac:dyDescent="0.3">
      <c r="O33648" s="5"/>
    </row>
    <row r="33649" spans="15:15" x14ac:dyDescent="0.3">
      <c r="O33649" s="5"/>
    </row>
    <row r="33650" spans="15:15" x14ac:dyDescent="0.3">
      <c r="O33650" s="5"/>
    </row>
    <row r="33651" spans="15:15" x14ac:dyDescent="0.3">
      <c r="O33651" s="5"/>
    </row>
    <row r="33652" spans="15:15" x14ac:dyDescent="0.3">
      <c r="O33652" s="5"/>
    </row>
    <row r="33653" spans="15:15" x14ac:dyDescent="0.3">
      <c r="O33653" s="5"/>
    </row>
    <row r="33654" spans="15:15" x14ac:dyDescent="0.3">
      <c r="O33654" s="5"/>
    </row>
    <row r="33655" spans="15:15" x14ac:dyDescent="0.3">
      <c r="O33655" s="5"/>
    </row>
    <row r="33656" spans="15:15" x14ac:dyDescent="0.3">
      <c r="O33656" s="5"/>
    </row>
    <row r="33657" spans="15:15" x14ac:dyDescent="0.3">
      <c r="O33657" s="5"/>
    </row>
    <row r="33658" spans="15:15" x14ac:dyDescent="0.3">
      <c r="O33658" s="5"/>
    </row>
    <row r="33659" spans="15:15" x14ac:dyDescent="0.3">
      <c r="O33659" s="5"/>
    </row>
    <row r="33660" spans="15:15" x14ac:dyDescent="0.3">
      <c r="O33660" s="5"/>
    </row>
    <row r="33661" spans="15:15" x14ac:dyDescent="0.3">
      <c r="O33661" s="5"/>
    </row>
    <row r="33662" spans="15:15" x14ac:dyDescent="0.3">
      <c r="O33662" s="5"/>
    </row>
    <row r="33663" spans="15:15" x14ac:dyDescent="0.3">
      <c r="O33663" s="5"/>
    </row>
    <row r="33664" spans="15:15" x14ac:dyDescent="0.3">
      <c r="O33664" s="5"/>
    </row>
    <row r="33665" spans="15:15" x14ac:dyDescent="0.3">
      <c r="O33665" s="5"/>
    </row>
    <row r="33666" spans="15:15" x14ac:dyDescent="0.3">
      <c r="O33666" s="5"/>
    </row>
    <row r="33667" spans="15:15" x14ac:dyDescent="0.3">
      <c r="O33667" s="5"/>
    </row>
    <row r="33668" spans="15:15" x14ac:dyDescent="0.3">
      <c r="O33668" s="5"/>
    </row>
    <row r="33669" spans="15:15" x14ac:dyDescent="0.3">
      <c r="O33669" s="5"/>
    </row>
    <row r="33670" spans="15:15" x14ac:dyDescent="0.3">
      <c r="O33670" s="5"/>
    </row>
    <row r="33671" spans="15:15" x14ac:dyDescent="0.3">
      <c r="O33671" s="5"/>
    </row>
    <row r="33672" spans="15:15" x14ac:dyDescent="0.3">
      <c r="O33672" s="5"/>
    </row>
    <row r="33673" spans="15:15" x14ac:dyDescent="0.3">
      <c r="O33673" s="5"/>
    </row>
    <row r="33674" spans="15:15" x14ac:dyDescent="0.3">
      <c r="O33674" s="5"/>
    </row>
    <row r="33675" spans="15:15" x14ac:dyDescent="0.3">
      <c r="O33675" s="5"/>
    </row>
    <row r="33676" spans="15:15" x14ac:dyDescent="0.3">
      <c r="O33676" s="5"/>
    </row>
    <row r="33677" spans="15:15" x14ac:dyDescent="0.3">
      <c r="O33677" s="5"/>
    </row>
    <row r="33678" spans="15:15" x14ac:dyDescent="0.3">
      <c r="O33678" s="5"/>
    </row>
    <row r="33679" spans="15:15" x14ac:dyDescent="0.3">
      <c r="O33679" s="5"/>
    </row>
    <row r="33680" spans="15:15" x14ac:dyDescent="0.3">
      <c r="O33680" s="5"/>
    </row>
    <row r="33681" spans="15:15" x14ac:dyDescent="0.3">
      <c r="O33681" s="5"/>
    </row>
    <row r="33682" spans="15:15" x14ac:dyDescent="0.3">
      <c r="O33682" s="5"/>
    </row>
    <row r="33683" spans="15:15" x14ac:dyDescent="0.3">
      <c r="O33683" s="5"/>
    </row>
    <row r="33684" spans="15:15" x14ac:dyDescent="0.3">
      <c r="O33684" s="5"/>
    </row>
    <row r="33685" spans="15:15" x14ac:dyDescent="0.3">
      <c r="O33685" s="5"/>
    </row>
    <row r="33686" spans="15:15" x14ac:dyDescent="0.3">
      <c r="O33686" s="5"/>
    </row>
    <row r="33687" spans="15:15" x14ac:dyDescent="0.3">
      <c r="O33687" s="5"/>
    </row>
    <row r="33688" spans="15:15" x14ac:dyDescent="0.3">
      <c r="O33688" s="5"/>
    </row>
    <row r="33689" spans="15:15" x14ac:dyDescent="0.3">
      <c r="O33689" s="5"/>
    </row>
    <row r="33690" spans="15:15" x14ac:dyDescent="0.3">
      <c r="O33690" s="5"/>
    </row>
    <row r="33691" spans="15:15" x14ac:dyDescent="0.3">
      <c r="O33691" s="5"/>
    </row>
    <row r="33692" spans="15:15" x14ac:dyDescent="0.3">
      <c r="O33692" s="5"/>
    </row>
    <row r="33693" spans="15:15" x14ac:dyDescent="0.3">
      <c r="O33693" s="5"/>
    </row>
    <row r="33694" spans="15:15" x14ac:dyDescent="0.3">
      <c r="O33694" s="5"/>
    </row>
    <row r="33695" spans="15:15" x14ac:dyDescent="0.3">
      <c r="O33695" s="5"/>
    </row>
    <row r="33696" spans="15:15" x14ac:dyDescent="0.3">
      <c r="O33696" s="5"/>
    </row>
    <row r="33697" spans="15:15" x14ac:dyDescent="0.3">
      <c r="O33697" s="5"/>
    </row>
    <row r="33698" spans="15:15" x14ac:dyDescent="0.3">
      <c r="O33698" s="5"/>
    </row>
    <row r="33699" spans="15:15" x14ac:dyDescent="0.3">
      <c r="O33699" s="5"/>
    </row>
    <row r="33700" spans="15:15" x14ac:dyDescent="0.3">
      <c r="O33700" s="5"/>
    </row>
    <row r="33701" spans="15:15" x14ac:dyDescent="0.3">
      <c r="O33701" s="5"/>
    </row>
    <row r="33702" spans="15:15" x14ac:dyDescent="0.3">
      <c r="O33702" s="5"/>
    </row>
    <row r="33703" spans="15:15" x14ac:dyDescent="0.3">
      <c r="O33703" s="5"/>
    </row>
    <row r="33704" spans="15:15" x14ac:dyDescent="0.3">
      <c r="O33704" s="5"/>
    </row>
    <row r="33705" spans="15:15" x14ac:dyDescent="0.3">
      <c r="O33705" s="5"/>
    </row>
    <row r="33706" spans="15:15" x14ac:dyDescent="0.3">
      <c r="O33706" s="5"/>
    </row>
    <row r="33707" spans="15:15" x14ac:dyDescent="0.3">
      <c r="O33707" s="5"/>
    </row>
    <row r="33708" spans="15:15" x14ac:dyDescent="0.3">
      <c r="O33708" s="5"/>
    </row>
    <row r="33709" spans="15:15" x14ac:dyDescent="0.3">
      <c r="O33709" s="5"/>
    </row>
    <row r="33710" spans="15:15" x14ac:dyDescent="0.3">
      <c r="O33710" s="5"/>
    </row>
    <row r="33711" spans="15:15" x14ac:dyDescent="0.3">
      <c r="O33711" s="5"/>
    </row>
    <row r="33712" spans="15:15" x14ac:dyDescent="0.3">
      <c r="O33712" s="5"/>
    </row>
    <row r="33713" spans="15:15" x14ac:dyDescent="0.3">
      <c r="O33713" s="5"/>
    </row>
    <row r="33714" spans="15:15" x14ac:dyDescent="0.3">
      <c r="O33714" s="5"/>
    </row>
    <row r="33715" spans="15:15" x14ac:dyDescent="0.3">
      <c r="O33715" s="5"/>
    </row>
    <row r="33716" spans="15:15" x14ac:dyDescent="0.3">
      <c r="O33716" s="5"/>
    </row>
    <row r="33717" spans="15:15" x14ac:dyDescent="0.3">
      <c r="O33717" s="5"/>
    </row>
    <row r="33718" spans="15:15" x14ac:dyDescent="0.3">
      <c r="O33718" s="5"/>
    </row>
    <row r="33719" spans="15:15" x14ac:dyDescent="0.3">
      <c r="O33719" s="5"/>
    </row>
    <row r="33720" spans="15:15" x14ac:dyDescent="0.3">
      <c r="O33720" s="5"/>
    </row>
    <row r="33721" spans="15:15" x14ac:dyDescent="0.3">
      <c r="O33721" s="5"/>
    </row>
    <row r="33722" spans="15:15" x14ac:dyDescent="0.3">
      <c r="O33722" s="5"/>
    </row>
    <row r="33723" spans="15:15" x14ac:dyDescent="0.3">
      <c r="O33723" s="5"/>
    </row>
    <row r="33724" spans="15:15" x14ac:dyDescent="0.3">
      <c r="O33724" s="5"/>
    </row>
    <row r="33725" spans="15:15" x14ac:dyDescent="0.3">
      <c r="O33725" s="5"/>
    </row>
    <row r="33726" spans="15:15" x14ac:dyDescent="0.3">
      <c r="O33726" s="5"/>
    </row>
    <row r="33727" spans="15:15" x14ac:dyDescent="0.3">
      <c r="O33727" s="5"/>
    </row>
    <row r="33728" spans="15:15" x14ac:dyDescent="0.3">
      <c r="O33728" s="5"/>
    </row>
    <row r="33729" spans="15:15" x14ac:dyDescent="0.3">
      <c r="O33729" s="5"/>
    </row>
    <row r="33730" spans="15:15" x14ac:dyDescent="0.3">
      <c r="O33730" s="5"/>
    </row>
    <row r="33731" spans="15:15" x14ac:dyDescent="0.3">
      <c r="O33731" s="5"/>
    </row>
    <row r="33732" spans="15:15" x14ac:dyDescent="0.3">
      <c r="O33732" s="5"/>
    </row>
    <row r="33733" spans="15:15" x14ac:dyDescent="0.3">
      <c r="O33733" s="5"/>
    </row>
    <row r="33734" spans="15:15" x14ac:dyDescent="0.3">
      <c r="O33734" s="5"/>
    </row>
    <row r="33735" spans="15:15" x14ac:dyDescent="0.3">
      <c r="O33735" s="5"/>
    </row>
    <row r="33736" spans="15:15" x14ac:dyDescent="0.3">
      <c r="O33736" s="5"/>
    </row>
    <row r="33737" spans="15:15" x14ac:dyDescent="0.3">
      <c r="O33737" s="5"/>
    </row>
    <row r="33738" spans="15:15" x14ac:dyDescent="0.3">
      <c r="O33738" s="5"/>
    </row>
    <row r="33739" spans="15:15" x14ac:dyDescent="0.3">
      <c r="O33739" s="5"/>
    </row>
    <row r="33740" spans="15:15" x14ac:dyDescent="0.3">
      <c r="O33740" s="5"/>
    </row>
    <row r="33741" spans="15:15" x14ac:dyDescent="0.3">
      <c r="O33741" s="5"/>
    </row>
    <row r="33742" spans="15:15" x14ac:dyDescent="0.3">
      <c r="O33742" s="5"/>
    </row>
    <row r="33743" spans="15:15" x14ac:dyDescent="0.3">
      <c r="O33743" s="5"/>
    </row>
    <row r="33744" spans="15:15" x14ac:dyDescent="0.3">
      <c r="O33744" s="5"/>
    </row>
    <row r="33745" spans="15:15" x14ac:dyDescent="0.3">
      <c r="O33745" s="5"/>
    </row>
    <row r="33746" spans="15:15" x14ac:dyDescent="0.3">
      <c r="O33746" s="5"/>
    </row>
    <row r="33747" spans="15:15" x14ac:dyDescent="0.3">
      <c r="O33747" s="5"/>
    </row>
    <row r="33748" spans="15:15" x14ac:dyDescent="0.3">
      <c r="O33748" s="5"/>
    </row>
    <row r="33749" spans="15:15" x14ac:dyDescent="0.3">
      <c r="O33749" s="5"/>
    </row>
    <row r="33750" spans="15:15" x14ac:dyDescent="0.3">
      <c r="O33750" s="5"/>
    </row>
    <row r="33751" spans="15:15" x14ac:dyDescent="0.3">
      <c r="O33751" s="5"/>
    </row>
    <row r="33752" spans="15:15" x14ac:dyDescent="0.3">
      <c r="O33752" s="5"/>
    </row>
    <row r="33753" spans="15:15" x14ac:dyDescent="0.3">
      <c r="O33753" s="5"/>
    </row>
    <row r="33754" spans="15:15" x14ac:dyDescent="0.3">
      <c r="O33754" s="5"/>
    </row>
    <row r="33755" spans="15:15" x14ac:dyDescent="0.3">
      <c r="O33755" s="5"/>
    </row>
    <row r="33756" spans="15:15" x14ac:dyDescent="0.3">
      <c r="O33756" s="5"/>
    </row>
    <row r="33757" spans="15:15" x14ac:dyDescent="0.3">
      <c r="O33757" s="5"/>
    </row>
    <row r="33758" spans="15:15" x14ac:dyDescent="0.3">
      <c r="O33758" s="5"/>
    </row>
    <row r="33759" spans="15:15" x14ac:dyDescent="0.3">
      <c r="O33759" s="5"/>
    </row>
    <row r="33760" spans="15:15" x14ac:dyDescent="0.3">
      <c r="O33760" s="5"/>
    </row>
    <row r="33761" spans="15:15" x14ac:dyDescent="0.3">
      <c r="O33761" s="5"/>
    </row>
    <row r="33762" spans="15:15" x14ac:dyDescent="0.3">
      <c r="O33762" s="5"/>
    </row>
    <row r="33763" spans="15:15" x14ac:dyDescent="0.3">
      <c r="O33763" s="5"/>
    </row>
    <row r="33764" spans="15:15" x14ac:dyDescent="0.3">
      <c r="O33764" s="5"/>
    </row>
    <row r="33765" spans="15:15" x14ac:dyDescent="0.3">
      <c r="O33765" s="5"/>
    </row>
    <row r="33766" spans="15:15" x14ac:dyDescent="0.3">
      <c r="O33766" s="5"/>
    </row>
    <row r="33767" spans="15:15" x14ac:dyDescent="0.3">
      <c r="O33767" s="5"/>
    </row>
    <row r="33768" spans="15:15" x14ac:dyDescent="0.3">
      <c r="O33768" s="5"/>
    </row>
    <row r="33769" spans="15:15" x14ac:dyDescent="0.3">
      <c r="O33769" s="5"/>
    </row>
    <row r="33770" spans="15:15" x14ac:dyDescent="0.3">
      <c r="O33770" s="5"/>
    </row>
    <row r="33771" spans="15:15" x14ac:dyDescent="0.3">
      <c r="O33771" s="5"/>
    </row>
    <row r="33772" spans="15:15" x14ac:dyDescent="0.3">
      <c r="O33772" s="5"/>
    </row>
    <row r="33773" spans="15:15" x14ac:dyDescent="0.3">
      <c r="O33773" s="5"/>
    </row>
    <row r="33774" spans="15:15" x14ac:dyDescent="0.3">
      <c r="O33774" s="5"/>
    </row>
    <row r="33775" spans="15:15" x14ac:dyDescent="0.3">
      <c r="O33775" s="5"/>
    </row>
    <row r="33776" spans="15:15" x14ac:dyDescent="0.3">
      <c r="O33776" s="5"/>
    </row>
    <row r="33777" spans="15:15" x14ac:dyDescent="0.3">
      <c r="O33777" s="5"/>
    </row>
    <row r="33778" spans="15:15" x14ac:dyDescent="0.3">
      <c r="O33778" s="5"/>
    </row>
    <row r="33779" spans="15:15" x14ac:dyDescent="0.3">
      <c r="O33779" s="5"/>
    </row>
    <row r="33780" spans="15:15" x14ac:dyDescent="0.3">
      <c r="O33780" s="5"/>
    </row>
    <row r="33781" spans="15:15" x14ac:dyDescent="0.3">
      <c r="O33781" s="5"/>
    </row>
    <row r="33782" spans="15:15" x14ac:dyDescent="0.3">
      <c r="O33782" s="5"/>
    </row>
    <row r="33783" spans="15:15" x14ac:dyDescent="0.3">
      <c r="O33783" s="5"/>
    </row>
    <row r="33784" spans="15:15" x14ac:dyDescent="0.3">
      <c r="O33784" s="5"/>
    </row>
    <row r="33785" spans="15:15" x14ac:dyDescent="0.3">
      <c r="O33785" s="5"/>
    </row>
    <row r="33786" spans="15:15" x14ac:dyDescent="0.3">
      <c r="O33786" s="5"/>
    </row>
    <row r="33787" spans="15:15" x14ac:dyDescent="0.3">
      <c r="O33787" s="5"/>
    </row>
    <row r="33788" spans="15:15" x14ac:dyDescent="0.3">
      <c r="O33788" s="5"/>
    </row>
    <row r="33789" spans="15:15" x14ac:dyDescent="0.3">
      <c r="O33789" s="5"/>
    </row>
    <row r="33790" spans="15:15" x14ac:dyDescent="0.3">
      <c r="O33790" s="5"/>
    </row>
    <row r="33791" spans="15:15" x14ac:dyDescent="0.3">
      <c r="O33791" s="5"/>
    </row>
    <row r="33792" spans="15:15" x14ac:dyDescent="0.3">
      <c r="O33792" s="5"/>
    </row>
    <row r="33793" spans="15:15" x14ac:dyDescent="0.3">
      <c r="O33793" s="5"/>
    </row>
    <row r="33794" spans="15:15" x14ac:dyDescent="0.3">
      <c r="O33794" s="5"/>
    </row>
    <row r="33795" spans="15:15" x14ac:dyDescent="0.3">
      <c r="O33795" s="5"/>
    </row>
    <row r="33796" spans="15:15" x14ac:dyDescent="0.3">
      <c r="O33796" s="5"/>
    </row>
    <row r="33797" spans="15:15" x14ac:dyDescent="0.3">
      <c r="O33797" s="5"/>
    </row>
    <row r="33798" spans="15:15" x14ac:dyDescent="0.3">
      <c r="O33798" s="5"/>
    </row>
    <row r="33799" spans="15:15" x14ac:dyDescent="0.3">
      <c r="O33799" s="5"/>
    </row>
    <row r="33800" spans="15:15" x14ac:dyDescent="0.3">
      <c r="O33800" s="5"/>
    </row>
    <row r="33801" spans="15:15" x14ac:dyDescent="0.3">
      <c r="O33801" s="5"/>
    </row>
    <row r="33802" spans="15:15" x14ac:dyDescent="0.3">
      <c r="O33802" s="5"/>
    </row>
    <row r="33803" spans="15:15" x14ac:dyDescent="0.3">
      <c r="O33803" s="5"/>
    </row>
    <row r="33804" spans="15:15" x14ac:dyDescent="0.3">
      <c r="O33804" s="5"/>
    </row>
    <row r="33805" spans="15:15" x14ac:dyDescent="0.3">
      <c r="O33805" s="5"/>
    </row>
    <row r="33806" spans="15:15" x14ac:dyDescent="0.3">
      <c r="O33806" s="5"/>
    </row>
    <row r="33807" spans="15:15" x14ac:dyDescent="0.3">
      <c r="O33807" s="5"/>
    </row>
    <row r="33808" spans="15:15" x14ac:dyDescent="0.3">
      <c r="O33808" s="5"/>
    </row>
    <row r="33809" spans="15:15" x14ac:dyDescent="0.3">
      <c r="O33809" s="5"/>
    </row>
    <row r="33810" spans="15:15" x14ac:dyDescent="0.3">
      <c r="O33810" s="5"/>
    </row>
    <row r="33811" spans="15:15" x14ac:dyDescent="0.3">
      <c r="O33811" s="5"/>
    </row>
    <row r="33812" spans="15:15" x14ac:dyDescent="0.3">
      <c r="O33812" s="5"/>
    </row>
    <row r="33813" spans="15:15" x14ac:dyDescent="0.3">
      <c r="O33813" s="5"/>
    </row>
    <row r="33814" spans="15:15" x14ac:dyDescent="0.3">
      <c r="O33814" s="5"/>
    </row>
    <row r="33815" spans="15:15" x14ac:dyDescent="0.3">
      <c r="O33815" s="5"/>
    </row>
    <row r="33816" spans="15:15" x14ac:dyDescent="0.3">
      <c r="O33816" s="5"/>
    </row>
    <row r="33817" spans="15:15" x14ac:dyDescent="0.3">
      <c r="O33817" s="5"/>
    </row>
    <row r="33818" spans="15:15" x14ac:dyDescent="0.3">
      <c r="O33818" s="5"/>
    </row>
    <row r="33819" spans="15:15" x14ac:dyDescent="0.3">
      <c r="O33819" s="5"/>
    </row>
    <row r="33820" spans="15:15" x14ac:dyDescent="0.3">
      <c r="O33820" s="5"/>
    </row>
    <row r="33821" spans="15:15" x14ac:dyDescent="0.3">
      <c r="O33821" s="5"/>
    </row>
    <row r="33822" spans="15:15" x14ac:dyDescent="0.3">
      <c r="O33822" s="5"/>
    </row>
    <row r="33823" spans="15:15" x14ac:dyDescent="0.3">
      <c r="O33823" s="5"/>
    </row>
    <row r="33824" spans="15:15" x14ac:dyDescent="0.3">
      <c r="O33824" s="5"/>
    </row>
    <row r="33825" spans="15:15" x14ac:dyDescent="0.3">
      <c r="O33825" s="5"/>
    </row>
    <row r="33826" spans="15:15" x14ac:dyDescent="0.3">
      <c r="O33826" s="5"/>
    </row>
    <row r="33827" spans="15:15" x14ac:dyDescent="0.3">
      <c r="O33827" s="5"/>
    </row>
    <row r="33828" spans="15:15" x14ac:dyDescent="0.3">
      <c r="O33828" s="5"/>
    </row>
    <row r="33829" spans="15:15" x14ac:dyDescent="0.3">
      <c r="O33829" s="5"/>
    </row>
    <row r="33830" spans="15:15" x14ac:dyDescent="0.3">
      <c r="O33830" s="5"/>
    </row>
    <row r="33831" spans="15:15" x14ac:dyDescent="0.3">
      <c r="O33831" s="5"/>
    </row>
    <row r="33832" spans="15:15" x14ac:dyDescent="0.3">
      <c r="O33832" s="5"/>
    </row>
    <row r="33833" spans="15:15" x14ac:dyDescent="0.3">
      <c r="O33833" s="5"/>
    </row>
    <row r="33834" spans="15:15" x14ac:dyDescent="0.3">
      <c r="O33834" s="5"/>
    </row>
    <row r="33835" spans="15:15" x14ac:dyDescent="0.3">
      <c r="O33835" s="5"/>
    </row>
    <row r="33836" spans="15:15" x14ac:dyDescent="0.3">
      <c r="O33836" s="5"/>
    </row>
    <row r="33837" spans="15:15" x14ac:dyDescent="0.3">
      <c r="O33837" s="5"/>
    </row>
    <row r="33838" spans="15:15" x14ac:dyDescent="0.3">
      <c r="O33838" s="5"/>
    </row>
    <row r="33839" spans="15:15" x14ac:dyDescent="0.3">
      <c r="O33839" s="5"/>
    </row>
    <row r="33840" spans="15:15" x14ac:dyDescent="0.3">
      <c r="O33840" s="5"/>
    </row>
    <row r="33841" spans="15:15" x14ac:dyDescent="0.3">
      <c r="O33841" s="5"/>
    </row>
    <row r="33842" spans="15:15" x14ac:dyDescent="0.3">
      <c r="O33842" s="5"/>
    </row>
    <row r="33843" spans="15:15" x14ac:dyDescent="0.3">
      <c r="O33843" s="5"/>
    </row>
    <row r="33844" spans="15:15" x14ac:dyDescent="0.3">
      <c r="O33844" s="5"/>
    </row>
    <row r="33845" spans="15:15" x14ac:dyDescent="0.3">
      <c r="O33845" s="5"/>
    </row>
    <row r="33846" spans="15:15" x14ac:dyDescent="0.3">
      <c r="O33846" s="5"/>
    </row>
    <row r="33847" spans="15:15" x14ac:dyDescent="0.3">
      <c r="O33847" s="5"/>
    </row>
    <row r="33848" spans="15:15" x14ac:dyDescent="0.3">
      <c r="O33848" s="5"/>
    </row>
    <row r="33849" spans="15:15" x14ac:dyDescent="0.3">
      <c r="O33849" s="5"/>
    </row>
    <row r="33850" spans="15:15" x14ac:dyDescent="0.3">
      <c r="O33850" s="5"/>
    </row>
    <row r="33851" spans="15:15" x14ac:dyDescent="0.3">
      <c r="O33851" s="5"/>
    </row>
    <row r="33852" spans="15:15" x14ac:dyDescent="0.3">
      <c r="O33852" s="5"/>
    </row>
    <row r="33853" spans="15:15" x14ac:dyDescent="0.3">
      <c r="O33853" s="5"/>
    </row>
    <row r="33854" spans="15:15" x14ac:dyDescent="0.3">
      <c r="O33854" s="5"/>
    </row>
    <row r="33855" spans="15:15" x14ac:dyDescent="0.3">
      <c r="O33855" s="5"/>
    </row>
    <row r="33856" spans="15:15" x14ac:dyDescent="0.3">
      <c r="O33856" s="5"/>
    </row>
    <row r="33857" spans="15:15" x14ac:dyDescent="0.3">
      <c r="O33857" s="5"/>
    </row>
    <row r="33858" spans="15:15" x14ac:dyDescent="0.3">
      <c r="O33858" s="5"/>
    </row>
    <row r="33859" spans="15:15" x14ac:dyDescent="0.3">
      <c r="O33859" s="5"/>
    </row>
    <row r="33860" spans="15:15" x14ac:dyDescent="0.3">
      <c r="O33860" s="5"/>
    </row>
    <row r="33861" spans="15:15" x14ac:dyDescent="0.3">
      <c r="O33861" s="5"/>
    </row>
    <row r="33862" spans="15:15" x14ac:dyDescent="0.3">
      <c r="O33862" s="5"/>
    </row>
    <row r="33863" spans="15:15" x14ac:dyDescent="0.3">
      <c r="O33863" s="5"/>
    </row>
    <row r="33864" spans="15:15" x14ac:dyDescent="0.3">
      <c r="O33864" s="5"/>
    </row>
    <row r="33865" spans="15:15" x14ac:dyDescent="0.3">
      <c r="O33865" s="5"/>
    </row>
    <row r="33866" spans="15:15" x14ac:dyDescent="0.3">
      <c r="O33866" s="5"/>
    </row>
    <row r="33867" spans="15:15" x14ac:dyDescent="0.3">
      <c r="O33867" s="5"/>
    </row>
    <row r="33868" spans="15:15" x14ac:dyDescent="0.3">
      <c r="O33868" s="5"/>
    </row>
    <row r="33869" spans="15:15" x14ac:dyDescent="0.3">
      <c r="O33869" s="5"/>
    </row>
    <row r="33870" spans="15:15" x14ac:dyDescent="0.3">
      <c r="O33870" s="5"/>
    </row>
    <row r="33871" spans="15:15" x14ac:dyDescent="0.3">
      <c r="O33871" s="5"/>
    </row>
    <row r="33872" spans="15:15" x14ac:dyDescent="0.3">
      <c r="O33872" s="5"/>
    </row>
    <row r="33873" spans="15:15" x14ac:dyDescent="0.3">
      <c r="O33873" s="5"/>
    </row>
    <row r="33874" spans="15:15" x14ac:dyDescent="0.3">
      <c r="O33874" s="5"/>
    </row>
    <row r="33875" spans="15:15" x14ac:dyDescent="0.3">
      <c r="O33875" s="5"/>
    </row>
    <row r="33876" spans="15:15" x14ac:dyDescent="0.3">
      <c r="O33876" s="5"/>
    </row>
    <row r="33877" spans="15:15" x14ac:dyDescent="0.3">
      <c r="O33877" s="5"/>
    </row>
    <row r="33878" spans="15:15" x14ac:dyDescent="0.3">
      <c r="O33878" s="5"/>
    </row>
    <row r="33879" spans="15:15" x14ac:dyDescent="0.3">
      <c r="O33879" s="5"/>
    </row>
    <row r="33880" spans="15:15" x14ac:dyDescent="0.3">
      <c r="O33880" s="5"/>
    </row>
    <row r="33881" spans="15:15" x14ac:dyDescent="0.3">
      <c r="O33881" s="5"/>
    </row>
    <row r="33882" spans="15:15" x14ac:dyDescent="0.3">
      <c r="O33882" s="5"/>
    </row>
    <row r="33883" spans="15:15" x14ac:dyDescent="0.3">
      <c r="O33883" s="5"/>
    </row>
    <row r="33884" spans="15:15" x14ac:dyDescent="0.3">
      <c r="O33884" s="5"/>
    </row>
    <row r="33885" spans="15:15" x14ac:dyDescent="0.3">
      <c r="O33885" s="5"/>
    </row>
    <row r="33886" spans="15:15" x14ac:dyDescent="0.3">
      <c r="O33886" s="5"/>
    </row>
    <row r="33887" spans="15:15" x14ac:dyDescent="0.3">
      <c r="O33887" s="5"/>
    </row>
    <row r="33888" spans="15:15" x14ac:dyDescent="0.3">
      <c r="O33888" s="5"/>
    </row>
    <row r="33889" spans="15:15" x14ac:dyDescent="0.3">
      <c r="O33889" s="5"/>
    </row>
    <row r="33890" spans="15:15" x14ac:dyDescent="0.3">
      <c r="O33890" s="5"/>
    </row>
    <row r="33891" spans="15:15" x14ac:dyDescent="0.3">
      <c r="O33891" s="5"/>
    </row>
    <row r="33892" spans="15:15" x14ac:dyDescent="0.3">
      <c r="O33892" s="5"/>
    </row>
    <row r="33893" spans="15:15" x14ac:dyDescent="0.3">
      <c r="O33893" s="5"/>
    </row>
    <row r="33894" spans="15:15" x14ac:dyDescent="0.3">
      <c r="O33894" s="5"/>
    </row>
    <row r="33895" spans="15:15" x14ac:dyDescent="0.3">
      <c r="O33895" s="5"/>
    </row>
    <row r="33896" spans="15:15" x14ac:dyDescent="0.3">
      <c r="O33896" s="5"/>
    </row>
    <row r="33897" spans="15:15" x14ac:dyDescent="0.3">
      <c r="O33897" s="5"/>
    </row>
    <row r="33898" spans="15:15" x14ac:dyDescent="0.3">
      <c r="O33898" s="5"/>
    </row>
    <row r="33899" spans="15:15" x14ac:dyDescent="0.3">
      <c r="O33899" s="5"/>
    </row>
    <row r="33900" spans="15:15" x14ac:dyDescent="0.3">
      <c r="O33900" s="5"/>
    </row>
    <row r="33901" spans="15:15" x14ac:dyDescent="0.3">
      <c r="O33901" s="5"/>
    </row>
    <row r="33902" spans="15:15" x14ac:dyDescent="0.3">
      <c r="O33902" s="5"/>
    </row>
    <row r="33903" spans="15:15" x14ac:dyDescent="0.3">
      <c r="O33903" s="5"/>
    </row>
    <row r="33904" spans="15:15" x14ac:dyDescent="0.3">
      <c r="O33904" s="5"/>
    </row>
    <row r="33905" spans="15:15" x14ac:dyDescent="0.3">
      <c r="O33905" s="5"/>
    </row>
    <row r="33906" spans="15:15" x14ac:dyDescent="0.3">
      <c r="O33906" s="5"/>
    </row>
    <row r="33907" spans="15:15" x14ac:dyDescent="0.3">
      <c r="O33907" s="5"/>
    </row>
    <row r="33908" spans="15:15" x14ac:dyDescent="0.3">
      <c r="O33908" s="5"/>
    </row>
    <row r="33909" spans="15:15" x14ac:dyDescent="0.3">
      <c r="O33909" s="5"/>
    </row>
    <row r="33910" spans="15:15" x14ac:dyDescent="0.3">
      <c r="O33910" s="5"/>
    </row>
    <row r="33911" spans="15:15" x14ac:dyDescent="0.3">
      <c r="O33911" s="5"/>
    </row>
    <row r="33912" spans="15:15" x14ac:dyDescent="0.3">
      <c r="O33912" s="5"/>
    </row>
    <row r="33913" spans="15:15" x14ac:dyDescent="0.3">
      <c r="O33913" s="5"/>
    </row>
    <row r="33914" spans="15:15" x14ac:dyDescent="0.3">
      <c r="O33914" s="5"/>
    </row>
    <row r="33915" spans="15:15" x14ac:dyDescent="0.3">
      <c r="O33915" s="5"/>
    </row>
    <row r="33916" spans="15:15" x14ac:dyDescent="0.3">
      <c r="O33916" s="5"/>
    </row>
    <row r="33917" spans="15:15" x14ac:dyDescent="0.3">
      <c r="O33917" s="5"/>
    </row>
    <row r="33918" spans="15:15" x14ac:dyDescent="0.3">
      <c r="O33918" s="5"/>
    </row>
    <row r="33919" spans="15:15" x14ac:dyDescent="0.3">
      <c r="O33919" s="5"/>
    </row>
    <row r="33920" spans="15:15" x14ac:dyDescent="0.3">
      <c r="O33920" s="5"/>
    </row>
    <row r="33921" spans="15:15" x14ac:dyDescent="0.3">
      <c r="O33921" s="5"/>
    </row>
    <row r="33922" spans="15:15" x14ac:dyDescent="0.3">
      <c r="O33922" s="5"/>
    </row>
    <row r="33923" spans="15:15" x14ac:dyDescent="0.3">
      <c r="O33923" s="5"/>
    </row>
    <row r="33924" spans="15:15" x14ac:dyDescent="0.3">
      <c r="O33924" s="5"/>
    </row>
    <row r="33925" spans="15:15" x14ac:dyDescent="0.3">
      <c r="O33925" s="5"/>
    </row>
    <row r="33926" spans="15:15" x14ac:dyDescent="0.3">
      <c r="O33926" s="5"/>
    </row>
    <row r="33927" spans="15:15" x14ac:dyDescent="0.3">
      <c r="O33927" s="5"/>
    </row>
    <row r="33928" spans="15:15" x14ac:dyDescent="0.3">
      <c r="O33928" s="5"/>
    </row>
    <row r="33929" spans="15:15" x14ac:dyDescent="0.3">
      <c r="O33929" s="5"/>
    </row>
    <row r="33930" spans="15:15" x14ac:dyDescent="0.3">
      <c r="O33930" s="5"/>
    </row>
    <row r="33931" spans="15:15" x14ac:dyDescent="0.3">
      <c r="O33931" s="5"/>
    </row>
    <row r="33932" spans="15:15" x14ac:dyDescent="0.3">
      <c r="O33932" s="5"/>
    </row>
    <row r="33933" spans="15:15" x14ac:dyDescent="0.3">
      <c r="O33933" s="5"/>
    </row>
    <row r="33934" spans="15:15" x14ac:dyDescent="0.3">
      <c r="O33934" s="5"/>
    </row>
    <row r="33935" spans="15:15" x14ac:dyDescent="0.3">
      <c r="O33935" s="5"/>
    </row>
    <row r="33936" spans="15:15" x14ac:dyDescent="0.3">
      <c r="O33936" s="5"/>
    </row>
    <row r="33937" spans="15:15" x14ac:dyDescent="0.3">
      <c r="O33937" s="5"/>
    </row>
    <row r="33938" spans="15:15" x14ac:dyDescent="0.3">
      <c r="O33938" s="5"/>
    </row>
    <row r="33939" spans="15:15" x14ac:dyDescent="0.3">
      <c r="O33939" s="5"/>
    </row>
    <row r="33940" spans="15:15" x14ac:dyDescent="0.3">
      <c r="O33940" s="5"/>
    </row>
    <row r="33941" spans="15:15" x14ac:dyDescent="0.3">
      <c r="O33941" s="5"/>
    </row>
    <row r="33942" spans="15:15" x14ac:dyDescent="0.3">
      <c r="O33942" s="5"/>
    </row>
    <row r="33943" spans="15:15" x14ac:dyDescent="0.3">
      <c r="O33943" s="5"/>
    </row>
    <row r="33944" spans="15:15" x14ac:dyDescent="0.3">
      <c r="O33944" s="5"/>
    </row>
    <row r="33945" spans="15:15" x14ac:dyDescent="0.3">
      <c r="O33945" s="5"/>
    </row>
    <row r="33946" spans="15:15" x14ac:dyDescent="0.3">
      <c r="O33946" s="5"/>
    </row>
    <row r="33947" spans="15:15" x14ac:dyDescent="0.3">
      <c r="O33947" s="5"/>
    </row>
    <row r="33948" spans="15:15" x14ac:dyDescent="0.3">
      <c r="O33948" s="5"/>
    </row>
    <row r="33949" spans="15:15" x14ac:dyDescent="0.3">
      <c r="O33949" s="5"/>
    </row>
    <row r="33950" spans="15:15" x14ac:dyDescent="0.3">
      <c r="O33950" s="5"/>
    </row>
    <row r="33951" spans="15:15" x14ac:dyDescent="0.3">
      <c r="O33951" s="5"/>
    </row>
    <row r="33952" spans="15:15" x14ac:dyDescent="0.3">
      <c r="O33952" s="5"/>
    </row>
    <row r="33953" spans="15:15" x14ac:dyDescent="0.3">
      <c r="O33953" s="5"/>
    </row>
    <row r="33954" spans="15:15" x14ac:dyDescent="0.3">
      <c r="O33954" s="5"/>
    </row>
    <row r="33955" spans="15:15" x14ac:dyDescent="0.3">
      <c r="O33955" s="5"/>
    </row>
    <row r="33956" spans="15:15" x14ac:dyDescent="0.3">
      <c r="O33956" s="5"/>
    </row>
    <row r="33957" spans="15:15" x14ac:dyDescent="0.3">
      <c r="O33957" s="5"/>
    </row>
    <row r="33958" spans="15:15" x14ac:dyDescent="0.3">
      <c r="O33958" s="5"/>
    </row>
    <row r="33959" spans="15:15" x14ac:dyDescent="0.3">
      <c r="O33959" s="5"/>
    </row>
    <row r="33960" spans="15:15" x14ac:dyDescent="0.3">
      <c r="O33960" s="5"/>
    </row>
    <row r="33961" spans="15:15" x14ac:dyDescent="0.3">
      <c r="O33961" s="5"/>
    </row>
    <row r="33962" spans="15:15" x14ac:dyDescent="0.3">
      <c r="O33962" s="5"/>
    </row>
    <row r="33963" spans="15:15" x14ac:dyDescent="0.3">
      <c r="O33963" s="5"/>
    </row>
    <row r="33964" spans="15:15" x14ac:dyDescent="0.3">
      <c r="O33964" s="5"/>
    </row>
    <row r="33965" spans="15:15" x14ac:dyDescent="0.3">
      <c r="O33965" s="5"/>
    </row>
    <row r="33966" spans="15:15" x14ac:dyDescent="0.3">
      <c r="O33966" s="5"/>
    </row>
    <row r="33967" spans="15:15" x14ac:dyDescent="0.3">
      <c r="O33967" s="5"/>
    </row>
    <row r="33968" spans="15:15" x14ac:dyDescent="0.3">
      <c r="O33968" s="5"/>
    </row>
    <row r="33969" spans="15:15" x14ac:dyDescent="0.3">
      <c r="O33969" s="5"/>
    </row>
    <row r="33970" spans="15:15" x14ac:dyDescent="0.3">
      <c r="O33970" s="5"/>
    </row>
    <row r="33971" spans="15:15" x14ac:dyDescent="0.3">
      <c r="O33971" s="5"/>
    </row>
    <row r="33972" spans="15:15" x14ac:dyDescent="0.3">
      <c r="O33972" s="5"/>
    </row>
    <row r="33973" spans="15:15" x14ac:dyDescent="0.3">
      <c r="O33973" s="5"/>
    </row>
    <row r="33974" spans="15:15" x14ac:dyDescent="0.3">
      <c r="O33974" s="5"/>
    </row>
    <row r="33975" spans="15:15" x14ac:dyDescent="0.3">
      <c r="O33975" s="5"/>
    </row>
    <row r="33976" spans="15:15" x14ac:dyDescent="0.3">
      <c r="O33976" s="5"/>
    </row>
    <row r="33977" spans="15:15" x14ac:dyDescent="0.3">
      <c r="O33977" s="5"/>
    </row>
    <row r="33978" spans="15:15" x14ac:dyDescent="0.3">
      <c r="O33978" s="5"/>
    </row>
    <row r="33979" spans="15:15" x14ac:dyDescent="0.3">
      <c r="O33979" s="5"/>
    </row>
    <row r="33980" spans="15:15" x14ac:dyDescent="0.3">
      <c r="O33980" s="5"/>
    </row>
    <row r="33981" spans="15:15" x14ac:dyDescent="0.3">
      <c r="O33981" s="5"/>
    </row>
    <row r="33982" spans="15:15" x14ac:dyDescent="0.3">
      <c r="O33982" s="5"/>
    </row>
    <row r="33983" spans="15:15" x14ac:dyDescent="0.3">
      <c r="O33983" s="5"/>
    </row>
    <row r="33984" spans="15:15" x14ac:dyDescent="0.3">
      <c r="O33984" s="5"/>
    </row>
    <row r="33985" spans="15:15" x14ac:dyDescent="0.3">
      <c r="O33985" s="5"/>
    </row>
    <row r="33986" spans="15:15" x14ac:dyDescent="0.3">
      <c r="O33986" s="5"/>
    </row>
    <row r="33987" spans="15:15" x14ac:dyDescent="0.3">
      <c r="O33987" s="5"/>
    </row>
    <row r="33988" spans="15:15" x14ac:dyDescent="0.3">
      <c r="O33988" s="5"/>
    </row>
    <row r="33989" spans="15:15" x14ac:dyDescent="0.3">
      <c r="O33989" s="5"/>
    </row>
    <row r="33990" spans="15:15" x14ac:dyDescent="0.3">
      <c r="O33990" s="5"/>
    </row>
    <row r="33991" spans="15:15" x14ac:dyDescent="0.3">
      <c r="O33991" s="5"/>
    </row>
    <row r="33992" spans="15:15" x14ac:dyDescent="0.3">
      <c r="O33992" s="5"/>
    </row>
    <row r="33993" spans="15:15" x14ac:dyDescent="0.3">
      <c r="O33993" s="5"/>
    </row>
    <row r="33994" spans="15:15" x14ac:dyDescent="0.3">
      <c r="O33994" s="5"/>
    </row>
    <row r="33995" spans="15:15" x14ac:dyDescent="0.3">
      <c r="O33995" s="5"/>
    </row>
    <row r="33996" spans="15:15" x14ac:dyDescent="0.3">
      <c r="O33996" s="5"/>
    </row>
    <row r="33997" spans="15:15" x14ac:dyDescent="0.3">
      <c r="O33997" s="5"/>
    </row>
    <row r="33998" spans="15:15" x14ac:dyDescent="0.3">
      <c r="O33998" s="5"/>
    </row>
    <row r="33999" spans="15:15" x14ac:dyDescent="0.3">
      <c r="O33999" s="5"/>
    </row>
    <row r="34000" spans="15:15" x14ac:dyDescent="0.3">
      <c r="O34000" s="5"/>
    </row>
    <row r="34001" spans="15:15" x14ac:dyDescent="0.3">
      <c r="O34001" s="5"/>
    </row>
    <row r="34002" spans="15:15" x14ac:dyDescent="0.3">
      <c r="O34002" s="5"/>
    </row>
    <row r="34003" spans="15:15" x14ac:dyDescent="0.3">
      <c r="O34003" s="5"/>
    </row>
    <row r="34004" spans="15:15" x14ac:dyDescent="0.3">
      <c r="O34004" s="5"/>
    </row>
    <row r="34005" spans="15:15" x14ac:dyDescent="0.3">
      <c r="O34005" s="5"/>
    </row>
    <row r="34006" spans="15:15" x14ac:dyDescent="0.3">
      <c r="O34006" s="5"/>
    </row>
    <row r="34007" spans="15:15" x14ac:dyDescent="0.3">
      <c r="O34007" s="5"/>
    </row>
    <row r="34008" spans="15:15" x14ac:dyDescent="0.3">
      <c r="O34008" s="5"/>
    </row>
    <row r="34009" spans="15:15" x14ac:dyDescent="0.3">
      <c r="O34009" s="5"/>
    </row>
    <row r="34010" spans="15:15" x14ac:dyDescent="0.3">
      <c r="O34010" s="5"/>
    </row>
    <row r="34011" spans="15:15" x14ac:dyDescent="0.3">
      <c r="O34011" s="5"/>
    </row>
    <row r="34012" spans="15:15" x14ac:dyDescent="0.3">
      <c r="O34012" s="5"/>
    </row>
    <row r="34013" spans="15:15" x14ac:dyDescent="0.3">
      <c r="O34013" s="5"/>
    </row>
    <row r="34014" spans="15:15" x14ac:dyDescent="0.3">
      <c r="O34014" s="5"/>
    </row>
    <row r="34015" spans="15:15" x14ac:dyDescent="0.3">
      <c r="O34015" s="5"/>
    </row>
    <row r="34016" spans="15:15" x14ac:dyDescent="0.3">
      <c r="O34016" s="5"/>
    </row>
    <row r="34017" spans="15:15" x14ac:dyDescent="0.3">
      <c r="O34017" s="5"/>
    </row>
    <row r="34018" spans="15:15" x14ac:dyDescent="0.3">
      <c r="O34018" s="5"/>
    </row>
    <row r="34019" spans="15:15" x14ac:dyDescent="0.3">
      <c r="O34019" s="5"/>
    </row>
    <row r="34020" spans="15:15" x14ac:dyDescent="0.3">
      <c r="O34020" s="5"/>
    </row>
    <row r="34021" spans="15:15" x14ac:dyDescent="0.3">
      <c r="O34021" s="5"/>
    </row>
    <row r="34022" spans="15:15" x14ac:dyDescent="0.3">
      <c r="O34022" s="5"/>
    </row>
    <row r="34023" spans="15:15" x14ac:dyDescent="0.3">
      <c r="O34023" s="5"/>
    </row>
    <row r="34024" spans="15:15" x14ac:dyDescent="0.3">
      <c r="O34024" s="5"/>
    </row>
    <row r="34025" spans="15:15" x14ac:dyDescent="0.3">
      <c r="O34025" s="5"/>
    </row>
    <row r="34026" spans="15:15" x14ac:dyDescent="0.3">
      <c r="O34026" s="5"/>
    </row>
    <row r="34027" spans="15:15" x14ac:dyDescent="0.3">
      <c r="O34027" s="5"/>
    </row>
    <row r="34028" spans="15:15" x14ac:dyDescent="0.3">
      <c r="O34028" s="5"/>
    </row>
    <row r="34029" spans="15:15" x14ac:dyDescent="0.3">
      <c r="O34029" s="5"/>
    </row>
    <row r="34030" spans="15:15" x14ac:dyDescent="0.3">
      <c r="O34030" s="5"/>
    </row>
    <row r="34031" spans="15:15" x14ac:dyDescent="0.3">
      <c r="O34031" s="5"/>
    </row>
    <row r="34032" spans="15:15" x14ac:dyDescent="0.3">
      <c r="O34032" s="5"/>
    </row>
    <row r="34033" spans="15:15" x14ac:dyDescent="0.3">
      <c r="O34033" s="5"/>
    </row>
    <row r="34034" spans="15:15" x14ac:dyDescent="0.3">
      <c r="O34034" s="5"/>
    </row>
    <row r="34035" spans="15:15" x14ac:dyDescent="0.3">
      <c r="O34035" s="5"/>
    </row>
    <row r="34036" spans="15:15" x14ac:dyDescent="0.3">
      <c r="O34036" s="5"/>
    </row>
    <row r="34037" spans="15:15" x14ac:dyDescent="0.3">
      <c r="O34037" s="5"/>
    </row>
    <row r="34038" spans="15:15" x14ac:dyDescent="0.3">
      <c r="O34038" s="5"/>
    </row>
    <row r="34039" spans="15:15" x14ac:dyDescent="0.3">
      <c r="O34039" s="5"/>
    </row>
    <row r="34040" spans="15:15" x14ac:dyDescent="0.3">
      <c r="O34040" s="5"/>
    </row>
    <row r="34041" spans="15:15" x14ac:dyDescent="0.3">
      <c r="O34041" s="5"/>
    </row>
    <row r="34042" spans="15:15" x14ac:dyDescent="0.3">
      <c r="O34042" s="5"/>
    </row>
    <row r="34043" spans="15:15" x14ac:dyDescent="0.3">
      <c r="O34043" s="5"/>
    </row>
    <row r="34044" spans="15:15" x14ac:dyDescent="0.3">
      <c r="O34044" s="5"/>
    </row>
    <row r="34045" spans="15:15" x14ac:dyDescent="0.3">
      <c r="O34045" s="5"/>
    </row>
    <row r="34046" spans="15:15" x14ac:dyDescent="0.3">
      <c r="O34046" s="5"/>
    </row>
    <row r="34047" spans="15:15" x14ac:dyDescent="0.3">
      <c r="O34047" s="5"/>
    </row>
    <row r="34048" spans="15:15" x14ac:dyDescent="0.3">
      <c r="O34048" s="5"/>
    </row>
    <row r="34049" spans="15:15" x14ac:dyDescent="0.3">
      <c r="O34049" s="5"/>
    </row>
    <row r="34050" spans="15:15" x14ac:dyDescent="0.3">
      <c r="O34050" s="5"/>
    </row>
    <row r="34051" spans="15:15" x14ac:dyDescent="0.3">
      <c r="O34051" s="5"/>
    </row>
    <row r="34052" spans="15:15" x14ac:dyDescent="0.3">
      <c r="O34052" s="5"/>
    </row>
    <row r="34053" spans="15:15" x14ac:dyDescent="0.3">
      <c r="O34053" s="5"/>
    </row>
    <row r="34054" spans="15:15" x14ac:dyDescent="0.3">
      <c r="O34054" s="5"/>
    </row>
    <row r="34055" spans="15:15" x14ac:dyDescent="0.3">
      <c r="O34055" s="5"/>
    </row>
    <row r="34056" spans="15:15" x14ac:dyDescent="0.3">
      <c r="O34056" s="5"/>
    </row>
    <row r="34057" spans="15:15" x14ac:dyDescent="0.3">
      <c r="O34057" s="5"/>
    </row>
    <row r="34058" spans="15:15" x14ac:dyDescent="0.3">
      <c r="O34058" s="5"/>
    </row>
    <row r="34059" spans="15:15" x14ac:dyDescent="0.3">
      <c r="O34059" s="5"/>
    </row>
    <row r="34060" spans="15:15" x14ac:dyDescent="0.3">
      <c r="O34060" s="5"/>
    </row>
    <row r="34061" spans="15:15" x14ac:dyDescent="0.3">
      <c r="O34061" s="5"/>
    </row>
    <row r="34062" spans="15:15" x14ac:dyDescent="0.3">
      <c r="O34062" s="5"/>
    </row>
    <row r="34063" spans="15:15" x14ac:dyDescent="0.3">
      <c r="O34063" s="5"/>
    </row>
    <row r="34064" spans="15:15" x14ac:dyDescent="0.3">
      <c r="O34064" s="5"/>
    </row>
    <row r="34065" spans="15:15" x14ac:dyDescent="0.3">
      <c r="O34065" s="5"/>
    </row>
    <row r="34066" spans="15:15" x14ac:dyDescent="0.3">
      <c r="O34066" s="5"/>
    </row>
    <row r="34067" spans="15:15" x14ac:dyDescent="0.3">
      <c r="O34067" s="5"/>
    </row>
    <row r="34068" spans="15:15" x14ac:dyDescent="0.3">
      <c r="O34068" s="5"/>
    </row>
    <row r="34069" spans="15:15" x14ac:dyDescent="0.3">
      <c r="O34069" s="5"/>
    </row>
    <row r="34070" spans="15:15" x14ac:dyDescent="0.3">
      <c r="O34070" s="5"/>
    </row>
    <row r="34071" spans="15:15" x14ac:dyDescent="0.3">
      <c r="O34071" s="5"/>
    </row>
    <row r="34072" spans="15:15" x14ac:dyDescent="0.3">
      <c r="O34072" s="5"/>
    </row>
    <row r="34073" spans="15:15" x14ac:dyDescent="0.3">
      <c r="O34073" s="5"/>
    </row>
    <row r="34074" spans="15:15" x14ac:dyDescent="0.3">
      <c r="O34074" s="5"/>
    </row>
    <row r="34075" spans="15:15" x14ac:dyDescent="0.3">
      <c r="O34075" s="5"/>
    </row>
    <row r="34076" spans="15:15" x14ac:dyDescent="0.3">
      <c r="O34076" s="5"/>
    </row>
    <row r="34077" spans="15:15" x14ac:dyDescent="0.3">
      <c r="O34077" s="5"/>
    </row>
    <row r="34078" spans="15:15" x14ac:dyDescent="0.3">
      <c r="O34078" s="5"/>
    </row>
    <row r="34079" spans="15:15" x14ac:dyDescent="0.3">
      <c r="O34079" s="5"/>
    </row>
    <row r="34080" spans="15:15" x14ac:dyDescent="0.3">
      <c r="O34080" s="5"/>
    </row>
    <row r="34081" spans="15:15" x14ac:dyDescent="0.3">
      <c r="O34081" s="5"/>
    </row>
    <row r="34082" spans="15:15" x14ac:dyDescent="0.3">
      <c r="O34082" s="5"/>
    </row>
    <row r="34083" spans="15:15" x14ac:dyDescent="0.3">
      <c r="O34083" s="5"/>
    </row>
    <row r="34084" spans="15:15" x14ac:dyDescent="0.3">
      <c r="O34084" s="5"/>
    </row>
    <row r="34085" spans="15:15" x14ac:dyDescent="0.3">
      <c r="O34085" s="5"/>
    </row>
    <row r="34086" spans="15:15" x14ac:dyDescent="0.3">
      <c r="O34086" s="5"/>
    </row>
    <row r="34087" spans="15:15" x14ac:dyDescent="0.3">
      <c r="O34087" s="5"/>
    </row>
    <row r="34088" spans="15:15" x14ac:dyDescent="0.3">
      <c r="O34088" s="5"/>
    </row>
    <row r="34089" spans="15:15" x14ac:dyDescent="0.3">
      <c r="O34089" s="5"/>
    </row>
    <row r="34090" spans="15:15" x14ac:dyDescent="0.3">
      <c r="O34090" s="5"/>
    </row>
    <row r="34091" spans="15:15" x14ac:dyDescent="0.3">
      <c r="O34091" s="5"/>
    </row>
    <row r="34092" spans="15:15" x14ac:dyDescent="0.3">
      <c r="O34092" s="5"/>
    </row>
    <row r="34093" spans="15:15" x14ac:dyDescent="0.3">
      <c r="O34093" s="5"/>
    </row>
    <row r="34094" spans="15:15" x14ac:dyDescent="0.3">
      <c r="O34094" s="5"/>
    </row>
    <row r="34095" spans="15:15" x14ac:dyDescent="0.3">
      <c r="O34095" s="5"/>
    </row>
    <row r="34096" spans="15:15" x14ac:dyDescent="0.3">
      <c r="O34096" s="5"/>
    </row>
    <row r="34097" spans="15:15" x14ac:dyDescent="0.3">
      <c r="O34097" s="5"/>
    </row>
    <row r="34098" spans="15:15" x14ac:dyDescent="0.3">
      <c r="O34098" s="5"/>
    </row>
    <row r="34099" spans="15:15" x14ac:dyDescent="0.3">
      <c r="O34099" s="5"/>
    </row>
    <row r="34100" spans="15:15" x14ac:dyDescent="0.3">
      <c r="O34100" s="5"/>
    </row>
    <row r="34101" spans="15:15" x14ac:dyDescent="0.3">
      <c r="O34101" s="5"/>
    </row>
    <row r="34102" spans="15:15" x14ac:dyDescent="0.3">
      <c r="O34102" s="5"/>
    </row>
    <row r="34103" spans="15:15" x14ac:dyDescent="0.3">
      <c r="O34103" s="5"/>
    </row>
    <row r="34104" spans="15:15" x14ac:dyDescent="0.3">
      <c r="O34104" s="5"/>
    </row>
    <row r="34105" spans="15:15" x14ac:dyDescent="0.3">
      <c r="O34105" s="5"/>
    </row>
    <row r="34106" spans="15:15" x14ac:dyDescent="0.3">
      <c r="O34106" s="5"/>
    </row>
    <row r="34107" spans="15:15" x14ac:dyDescent="0.3">
      <c r="O34107" s="5"/>
    </row>
    <row r="34108" spans="15:15" x14ac:dyDescent="0.3">
      <c r="O34108" s="5"/>
    </row>
    <row r="34109" spans="15:15" x14ac:dyDescent="0.3">
      <c r="O34109" s="5"/>
    </row>
    <row r="34110" spans="15:15" x14ac:dyDescent="0.3">
      <c r="O34110" s="5"/>
    </row>
    <row r="34111" spans="15:15" x14ac:dyDescent="0.3">
      <c r="O34111" s="5"/>
    </row>
    <row r="34112" spans="15:15" x14ac:dyDescent="0.3">
      <c r="O34112" s="5"/>
    </row>
    <row r="34113" spans="15:15" x14ac:dyDescent="0.3">
      <c r="O34113" s="5"/>
    </row>
    <row r="34114" spans="15:15" x14ac:dyDescent="0.3">
      <c r="O34114" s="5"/>
    </row>
    <row r="34115" spans="15:15" x14ac:dyDescent="0.3">
      <c r="O34115" s="5"/>
    </row>
    <row r="34116" spans="15:15" x14ac:dyDescent="0.3">
      <c r="O34116" s="5"/>
    </row>
    <row r="34117" spans="15:15" x14ac:dyDescent="0.3">
      <c r="O34117" s="5"/>
    </row>
    <row r="34118" spans="15:15" x14ac:dyDescent="0.3">
      <c r="O34118" s="5"/>
    </row>
    <row r="34119" spans="15:15" x14ac:dyDescent="0.3">
      <c r="O34119" s="5"/>
    </row>
    <row r="34120" spans="15:15" x14ac:dyDescent="0.3">
      <c r="O34120" s="5"/>
    </row>
    <row r="34121" spans="15:15" x14ac:dyDescent="0.3">
      <c r="O34121" s="5"/>
    </row>
    <row r="34122" spans="15:15" x14ac:dyDescent="0.3">
      <c r="O34122" s="5"/>
    </row>
    <row r="34123" spans="15:15" x14ac:dyDescent="0.3">
      <c r="O34123" s="5"/>
    </row>
    <row r="34124" spans="15:15" x14ac:dyDescent="0.3">
      <c r="O34124" s="5"/>
    </row>
    <row r="34125" spans="15:15" x14ac:dyDescent="0.3">
      <c r="O34125" s="5"/>
    </row>
    <row r="34126" spans="15:15" x14ac:dyDescent="0.3">
      <c r="O34126" s="5"/>
    </row>
    <row r="34127" spans="15:15" x14ac:dyDescent="0.3">
      <c r="O34127" s="5"/>
    </row>
    <row r="34128" spans="15:15" x14ac:dyDescent="0.3">
      <c r="O34128" s="5"/>
    </row>
    <row r="34129" spans="15:15" x14ac:dyDescent="0.3">
      <c r="O34129" s="5"/>
    </row>
    <row r="34130" spans="15:15" x14ac:dyDescent="0.3">
      <c r="O34130" s="5"/>
    </row>
    <row r="34131" spans="15:15" x14ac:dyDescent="0.3">
      <c r="O34131" s="5"/>
    </row>
    <row r="34132" spans="15:15" x14ac:dyDescent="0.3">
      <c r="O34132" s="5"/>
    </row>
    <row r="34133" spans="15:15" x14ac:dyDescent="0.3">
      <c r="O34133" s="5"/>
    </row>
    <row r="34134" spans="15:15" x14ac:dyDescent="0.3">
      <c r="O34134" s="5"/>
    </row>
    <row r="34135" spans="15:15" x14ac:dyDescent="0.3">
      <c r="O34135" s="5"/>
    </row>
    <row r="34136" spans="15:15" x14ac:dyDescent="0.3">
      <c r="O34136" s="5"/>
    </row>
    <row r="34137" spans="15:15" x14ac:dyDescent="0.3">
      <c r="O34137" s="5"/>
    </row>
    <row r="34138" spans="15:15" x14ac:dyDescent="0.3">
      <c r="O34138" s="5"/>
    </row>
    <row r="34139" spans="15:15" x14ac:dyDescent="0.3">
      <c r="O34139" s="5"/>
    </row>
    <row r="34140" spans="15:15" x14ac:dyDescent="0.3">
      <c r="O34140" s="5"/>
    </row>
    <row r="34141" spans="15:15" x14ac:dyDescent="0.3">
      <c r="O34141" s="5"/>
    </row>
    <row r="34142" spans="15:15" x14ac:dyDescent="0.3">
      <c r="O34142" s="5"/>
    </row>
    <row r="34143" spans="15:15" x14ac:dyDescent="0.3">
      <c r="O34143" s="5"/>
    </row>
    <row r="34144" spans="15:15" x14ac:dyDescent="0.3">
      <c r="O34144" s="5"/>
    </row>
    <row r="34145" spans="15:15" x14ac:dyDescent="0.3">
      <c r="O34145" s="5"/>
    </row>
    <row r="34146" spans="15:15" x14ac:dyDescent="0.3">
      <c r="O34146" s="5"/>
    </row>
    <row r="34147" spans="15:15" x14ac:dyDescent="0.3">
      <c r="O34147" s="5"/>
    </row>
    <row r="34148" spans="15:15" x14ac:dyDescent="0.3">
      <c r="O34148" s="5"/>
    </row>
    <row r="34149" spans="15:15" x14ac:dyDescent="0.3">
      <c r="O34149" s="5"/>
    </row>
    <row r="34150" spans="15:15" x14ac:dyDescent="0.3">
      <c r="O34150" s="5"/>
    </row>
    <row r="34151" spans="15:15" x14ac:dyDescent="0.3">
      <c r="O34151" s="5"/>
    </row>
    <row r="34152" spans="15:15" x14ac:dyDescent="0.3">
      <c r="O34152" s="5"/>
    </row>
    <row r="34153" spans="15:15" x14ac:dyDescent="0.3">
      <c r="O34153" s="5"/>
    </row>
    <row r="34154" spans="15:15" x14ac:dyDescent="0.3">
      <c r="O34154" s="5"/>
    </row>
    <row r="34155" spans="15:15" x14ac:dyDescent="0.3">
      <c r="O34155" s="5"/>
    </row>
    <row r="34156" spans="15:15" x14ac:dyDescent="0.3">
      <c r="O34156" s="5"/>
    </row>
    <row r="34157" spans="15:15" x14ac:dyDescent="0.3">
      <c r="O34157" s="5"/>
    </row>
    <row r="34158" spans="15:15" x14ac:dyDescent="0.3">
      <c r="O34158" s="5"/>
    </row>
    <row r="34159" spans="15:15" x14ac:dyDescent="0.3">
      <c r="O34159" s="5"/>
    </row>
    <row r="34160" spans="15:15" x14ac:dyDescent="0.3">
      <c r="O34160" s="5"/>
    </row>
    <row r="34161" spans="15:15" x14ac:dyDescent="0.3">
      <c r="O34161" s="5"/>
    </row>
    <row r="34162" spans="15:15" x14ac:dyDescent="0.3">
      <c r="O34162" s="5"/>
    </row>
    <row r="34163" spans="15:15" x14ac:dyDescent="0.3">
      <c r="O34163" s="5"/>
    </row>
    <row r="34164" spans="15:15" x14ac:dyDescent="0.3">
      <c r="O34164" s="5"/>
    </row>
    <row r="34165" spans="15:15" x14ac:dyDescent="0.3">
      <c r="O34165" s="5"/>
    </row>
    <row r="34166" spans="15:15" x14ac:dyDescent="0.3">
      <c r="O34166" s="5"/>
    </row>
    <row r="34167" spans="15:15" x14ac:dyDescent="0.3">
      <c r="O34167" s="5"/>
    </row>
    <row r="34168" spans="15:15" x14ac:dyDescent="0.3">
      <c r="O34168" s="5"/>
    </row>
    <row r="34169" spans="15:15" x14ac:dyDescent="0.3">
      <c r="O34169" s="5"/>
    </row>
    <row r="34170" spans="15:15" x14ac:dyDescent="0.3">
      <c r="O34170" s="5"/>
    </row>
    <row r="34171" spans="15:15" x14ac:dyDescent="0.3">
      <c r="O34171" s="5"/>
    </row>
    <row r="34172" spans="15:15" x14ac:dyDescent="0.3">
      <c r="O34172" s="5"/>
    </row>
    <row r="34173" spans="15:15" x14ac:dyDescent="0.3">
      <c r="O34173" s="5"/>
    </row>
    <row r="34174" spans="15:15" x14ac:dyDescent="0.3">
      <c r="O34174" s="5"/>
    </row>
    <row r="34175" spans="15:15" x14ac:dyDescent="0.3">
      <c r="O34175" s="5"/>
    </row>
    <row r="34176" spans="15:15" x14ac:dyDescent="0.3">
      <c r="O34176" s="5"/>
    </row>
    <row r="34177" spans="15:15" x14ac:dyDescent="0.3">
      <c r="O34177" s="5"/>
    </row>
    <row r="34178" spans="15:15" x14ac:dyDescent="0.3">
      <c r="O34178" s="5"/>
    </row>
    <row r="34179" spans="15:15" x14ac:dyDescent="0.3">
      <c r="O34179" s="5"/>
    </row>
    <row r="34180" spans="15:15" x14ac:dyDescent="0.3">
      <c r="O34180" s="5"/>
    </row>
    <row r="34181" spans="15:15" x14ac:dyDescent="0.3">
      <c r="O34181" s="5"/>
    </row>
    <row r="34182" spans="15:15" x14ac:dyDescent="0.3">
      <c r="O34182" s="5"/>
    </row>
    <row r="34183" spans="15:15" x14ac:dyDescent="0.3">
      <c r="O34183" s="5"/>
    </row>
    <row r="34184" spans="15:15" x14ac:dyDescent="0.3">
      <c r="O34184" s="5"/>
    </row>
    <row r="34185" spans="15:15" x14ac:dyDescent="0.3">
      <c r="O34185" s="5"/>
    </row>
    <row r="34186" spans="15:15" x14ac:dyDescent="0.3">
      <c r="O34186" s="5"/>
    </row>
    <row r="34187" spans="15:15" x14ac:dyDescent="0.3">
      <c r="O34187" s="5"/>
    </row>
    <row r="34188" spans="15:15" x14ac:dyDescent="0.3">
      <c r="O34188" s="5"/>
    </row>
    <row r="34189" spans="15:15" x14ac:dyDescent="0.3">
      <c r="O34189" s="5"/>
    </row>
    <row r="34190" spans="15:15" x14ac:dyDescent="0.3">
      <c r="O34190" s="5"/>
    </row>
    <row r="34191" spans="15:15" x14ac:dyDescent="0.3">
      <c r="O34191" s="5"/>
    </row>
    <row r="34192" spans="15:15" x14ac:dyDescent="0.3">
      <c r="O34192" s="5"/>
    </row>
    <row r="34193" spans="15:15" x14ac:dyDescent="0.3">
      <c r="O34193" s="5"/>
    </row>
    <row r="34194" spans="15:15" x14ac:dyDescent="0.3">
      <c r="O34194" s="5"/>
    </row>
    <row r="34195" spans="15:15" x14ac:dyDescent="0.3">
      <c r="O34195" s="5"/>
    </row>
    <row r="34196" spans="15:15" x14ac:dyDescent="0.3">
      <c r="O34196" s="5"/>
    </row>
    <row r="34197" spans="15:15" x14ac:dyDescent="0.3">
      <c r="O34197" s="5"/>
    </row>
    <row r="34198" spans="15:15" x14ac:dyDescent="0.3">
      <c r="O34198" s="5"/>
    </row>
    <row r="34199" spans="15:15" x14ac:dyDescent="0.3">
      <c r="O34199" s="5"/>
    </row>
    <row r="34200" spans="15:15" x14ac:dyDescent="0.3">
      <c r="O34200" s="5"/>
    </row>
    <row r="34201" spans="15:15" x14ac:dyDescent="0.3">
      <c r="O34201" s="5"/>
    </row>
    <row r="34202" spans="15:15" x14ac:dyDescent="0.3">
      <c r="O34202" s="5"/>
    </row>
    <row r="34203" spans="15:15" x14ac:dyDescent="0.3">
      <c r="O34203" s="5"/>
    </row>
    <row r="34204" spans="15:15" x14ac:dyDescent="0.3">
      <c r="O34204" s="5"/>
    </row>
    <row r="34205" spans="15:15" x14ac:dyDescent="0.3">
      <c r="O34205" s="5"/>
    </row>
    <row r="34206" spans="15:15" x14ac:dyDescent="0.3">
      <c r="O34206" s="5"/>
    </row>
    <row r="34207" spans="15:15" x14ac:dyDescent="0.3">
      <c r="O34207" s="5"/>
    </row>
    <row r="34208" spans="15:15" x14ac:dyDescent="0.3">
      <c r="O34208" s="5"/>
    </row>
    <row r="34209" spans="15:15" x14ac:dyDescent="0.3">
      <c r="O34209" s="5"/>
    </row>
    <row r="34210" spans="15:15" x14ac:dyDescent="0.3">
      <c r="O34210" s="5"/>
    </row>
    <row r="34211" spans="15:15" x14ac:dyDescent="0.3">
      <c r="O34211" s="5"/>
    </row>
    <row r="34212" spans="15:15" x14ac:dyDescent="0.3">
      <c r="O34212" s="5"/>
    </row>
    <row r="34213" spans="15:15" x14ac:dyDescent="0.3">
      <c r="O34213" s="5"/>
    </row>
    <row r="34214" spans="15:15" x14ac:dyDescent="0.3">
      <c r="O34214" s="5"/>
    </row>
    <row r="34215" spans="15:15" x14ac:dyDescent="0.3">
      <c r="O34215" s="5"/>
    </row>
    <row r="34216" spans="15:15" x14ac:dyDescent="0.3">
      <c r="O34216" s="5"/>
    </row>
    <row r="34217" spans="15:15" x14ac:dyDescent="0.3">
      <c r="O34217" s="5"/>
    </row>
    <row r="34218" spans="15:15" x14ac:dyDescent="0.3">
      <c r="O34218" s="5"/>
    </row>
    <row r="34219" spans="15:15" x14ac:dyDescent="0.3">
      <c r="O34219" s="5"/>
    </row>
    <row r="34220" spans="15:15" x14ac:dyDescent="0.3">
      <c r="O34220" s="5"/>
    </row>
    <row r="34221" spans="15:15" x14ac:dyDescent="0.3">
      <c r="O34221" s="5"/>
    </row>
    <row r="34222" spans="15:15" x14ac:dyDescent="0.3">
      <c r="O34222" s="5"/>
    </row>
    <row r="34223" spans="15:15" x14ac:dyDescent="0.3">
      <c r="O34223" s="5"/>
    </row>
    <row r="34224" spans="15:15" x14ac:dyDescent="0.3">
      <c r="O34224" s="5"/>
    </row>
    <row r="34225" spans="15:15" x14ac:dyDescent="0.3">
      <c r="O34225" s="5"/>
    </row>
    <row r="34226" spans="15:15" x14ac:dyDescent="0.3">
      <c r="O34226" s="5"/>
    </row>
    <row r="34227" spans="15:15" x14ac:dyDescent="0.3">
      <c r="O34227" s="5"/>
    </row>
    <row r="34228" spans="15:15" x14ac:dyDescent="0.3">
      <c r="O34228" s="5"/>
    </row>
    <row r="34229" spans="15:15" x14ac:dyDescent="0.3">
      <c r="O34229" s="5"/>
    </row>
    <row r="34230" spans="15:15" x14ac:dyDescent="0.3">
      <c r="O34230" s="5"/>
    </row>
    <row r="34231" spans="15:15" x14ac:dyDescent="0.3">
      <c r="O34231" s="5"/>
    </row>
    <row r="34232" spans="15:15" x14ac:dyDescent="0.3">
      <c r="O34232" s="5"/>
    </row>
    <row r="34233" spans="15:15" x14ac:dyDescent="0.3">
      <c r="O34233" s="5"/>
    </row>
    <row r="34234" spans="15:15" x14ac:dyDescent="0.3">
      <c r="O34234" s="5"/>
    </row>
    <row r="34235" spans="15:15" x14ac:dyDescent="0.3">
      <c r="O34235" s="5"/>
    </row>
    <row r="34236" spans="15:15" x14ac:dyDescent="0.3">
      <c r="O34236" s="5"/>
    </row>
    <row r="34237" spans="15:15" x14ac:dyDescent="0.3">
      <c r="O34237" s="5"/>
    </row>
    <row r="34238" spans="15:15" x14ac:dyDescent="0.3">
      <c r="O34238" s="5"/>
    </row>
    <row r="34239" spans="15:15" x14ac:dyDescent="0.3">
      <c r="O34239" s="5"/>
    </row>
    <row r="34240" spans="15:15" x14ac:dyDescent="0.3">
      <c r="O34240" s="5"/>
    </row>
    <row r="34241" spans="15:15" x14ac:dyDescent="0.3">
      <c r="O34241" s="5"/>
    </row>
    <row r="34242" spans="15:15" x14ac:dyDescent="0.3">
      <c r="O34242" s="5"/>
    </row>
    <row r="34243" spans="15:15" x14ac:dyDescent="0.3">
      <c r="O34243" s="5"/>
    </row>
    <row r="34244" spans="15:15" x14ac:dyDescent="0.3">
      <c r="O34244" s="5"/>
    </row>
    <row r="34245" spans="15:15" x14ac:dyDescent="0.3">
      <c r="O34245" s="5"/>
    </row>
    <row r="34246" spans="15:15" x14ac:dyDescent="0.3">
      <c r="O34246" s="5"/>
    </row>
    <row r="34247" spans="15:15" x14ac:dyDescent="0.3">
      <c r="O34247" s="5"/>
    </row>
    <row r="34248" spans="15:15" x14ac:dyDescent="0.3">
      <c r="O34248" s="5"/>
    </row>
    <row r="34249" spans="15:15" x14ac:dyDescent="0.3">
      <c r="O34249" s="5"/>
    </row>
    <row r="34250" spans="15:15" x14ac:dyDescent="0.3">
      <c r="O34250" s="5"/>
    </row>
    <row r="34251" spans="15:15" x14ac:dyDescent="0.3">
      <c r="O34251" s="5"/>
    </row>
    <row r="34252" spans="15:15" x14ac:dyDescent="0.3">
      <c r="O34252" s="5"/>
    </row>
    <row r="34253" spans="15:15" x14ac:dyDescent="0.3">
      <c r="O34253" s="5"/>
    </row>
    <row r="34254" spans="15:15" x14ac:dyDescent="0.3">
      <c r="O34254" s="5"/>
    </row>
    <row r="34255" spans="15:15" x14ac:dyDescent="0.3">
      <c r="O34255" s="5"/>
    </row>
    <row r="34256" spans="15:15" x14ac:dyDescent="0.3">
      <c r="O34256" s="5"/>
    </row>
    <row r="34257" spans="15:15" x14ac:dyDescent="0.3">
      <c r="O34257" s="5"/>
    </row>
    <row r="34258" spans="15:15" x14ac:dyDescent="0.3">
      <c r="O34258" s="5"/>
    </row>
    <row r="34259" spans="15:15" x14ac:dyDescent="0.3">
      <c r="O34259" s="5"/>
    </row>
    <row r="34260" spans="15:15" x14ac:dyDescent="0.3">
      <c r="O34260" s="5"/>
    </row>
    <row r="34261" spans="15:15" x14ac:dyDescent="0.3">
      <c r="O34261" s="5"/>
    </row>
    <row r="34262" spans="15:15" x14ac:dyDescent="0.3">
      <c r="O34262" s="5"/>
    </row>
    <row r="34263" spans="15:15" x14ac:dyDescent="0.3">
      <c r="O34263" s="5"/>
    </row>
    <row r="34264" spans="15:15" x14ac:dyDescent="0.3">
      <c r="O34264" s="5"/>
    </row>
    <row r="34265" spans="15:15" x14ac:dyDescent="0.3">
      <c r="O34265" s="5"/>
    </row>
    <row r="34266" spans="15:15" x14ac:dyDescent="0.3">
      <c r="O34266" s="5"/>
    </row>
    <row r="34267" spans="15:15" x14ac:dyDescent="0.3">
      <c r="O34267" s="5"/>
    </row>
    <row r="34268" spans="15:15" x14ac:dyDescent="0.3">
      <c r="O34268" s="5"/>
    </row>
    <row r="34269" spans="15:15" x14ac:dyDescent="0.3">
      <c r="O34269" s="5"/>
    </row>
    <row r="34270" spans="15:15" x14ac:dyDescent="0.3">
      <c r="O34270" s="5"/>
    </row>
    <row r="34271" spans="15:15" x14ac:dyDescent="0.3">
      <c r="O34271" s="5"/>
    </row>
    <row r="34272" spans="15:15" x14ac:dyDescent="0.3">
      <c r="O34272" s="5"/>
    </row>
    <row r="34273" spans="15:15" x14ac:dyDescent="0.3">
      <c r="O34273" s="5"/>
    </row>
    <row r="34274" spans="15:15" x14ac:dyDescent="0.3">
      <c r="O34274" s="5"/>
    </row>
    <row r="34275" spans="15:15" x14ac:dyDescent="0.3">
      <c r="O34275" s="5"/>
    </row>
    <row r="34276" spans="15:15" x14ac:dyDescent="0.3">
      <c r="O34276" s="5"/>
    </row>
    <row r="34277" spans="15:15" x14ac:dyDescent="0.3">
      <c r="O34277" s="5"/>
    </row>
    <row r="34278" spans="15:15" x14ac:dyDescent="0.3">
      <c r="O34278" s="5"/>
    </row>
    <row r="34279" spans="15:15" x14ac:dyDescent="0.3">
      <c r="O34279" s="5"/>
    </row>
    <row r="34280" spans="15:15" x14ac:dyDescent="0.3">
      <c r="O34280" s="5"/>
    </row>
    <row r="34281" spans="15:15" x14ac:dyDescent="0.3">
      <c r="O34281" s="5"/>
    </row>
    <row r="34282" spans="15:15" x14ac:dyDescent="0.3">
      <c r="O34282" s="5"/>
    </row>
    <row r="34283" spans="15:15" x14ac:dyDescent="0.3">
      <c r="O34283" s="5"/>
    </row>
    <row r="34284" spans="15:15" x14ac:dyDescent="0.3">
      <c r="O34284" s="5"/>
    </row>
    <row r="34285" spans="15:15" x14ac:dyDescent="0.3">
      <c r="O34285" s="5"/>
    </row>
    <row r="34286" spans="15:15" x14ac:dyDescent="0.3">
      <c r="O34286" s="5"/>
    </row>
    <row r="34287" spans="15:15" x14ac:dyDescent="0.3">
      <c r="O34287" s="5"/>
    </row>
    <row r="34288" spans="15:15" x14ac:dyDescent="0.3">
      <c r="O34288" s="5"/>
    </row>
    <row r="34289" spans="15:15" x14ac:dyDescent="0.3">
      <c r="O34289" s="5"/>
    </row>
    <row r="34290" spans="15:15" x14ac:dyDescent="0.3">
      <c r="O34290" s="5"/>
    </row>
    <row r="34291" spans="15:15" x14ac:dyDescent="0.3">
      <c r="O34291" s="5"/>
    </row>
    <row r="34292" spans="15:15" x14ac:dyDescent="0.3">
      <c r="O34292" s="5"/>
    </row>
    <row r="34293" spans="15:15" x14ac:dyDescent="0.3">
      <c r="O34293" s="5"/>
    </row>
    <row r="34294" spans="15:15" x14ac:dyDescent="0.3">
      <c r="O34294" s="5"/>
    </row>
    <row r="34295" spans="15:15" x14ac:dyDescent="0.3">
      <c r="O34295" s="5"/>
    </row>
    <row r="34296" spans="15:15" x14ac:dyDescent="0.3">
      <c r="O34296" s="5"/>
    </row>
    <row r="34297" spans="15:15" x14ac:dyDescent="0.3">
      <c r="O34297" s="5"/>
    </row>
    <row r="34298" spans="15:15" x14ac:dyDescent="0.3">
      <c r="O34298" s="5"/>
    </row>
    <row r="34299" spans="15:15" x14ac:dyDescent="0.3">
      <c r="O34299" s="5"/>
    </row>
    <row r="34300" spans="15:15" x14ac:dyDescent="0.3">
      <c r="O34300" s="5"/>
    </row>
    <row r="34301" spans="15:15" x14ac:dyDescent="0.3">
      <c r="O34301" s="5"/>
    </row>
    <row r="34302" spans="15:15" x14ac:dyDescent="0.3">
      <c r="O34302" s="5"/>
    </row>
    <row r="34303" spans="15:15" x14ac:dyDescent="0.3">
      <c r="O34303" s="5"/>
    </row>
    <row r="34304" spans="15:15" x14ac:dyDescent="0.3">
      <c r="O34304" s="5"/>
    </row>
    <row r="34305" spans="15:15" x14ac:dyDescent="0.3">
      <c r="O34305" s="5"/>
    </row>
    <row r="34306" spans="15:15" x14ac:dyDescent="0.3">
      <c r="O34306" s="5"/>
    </row>
    <row r="34307" spans="15:15" x14ac:dyDescent="0.3">
      <c r="O34307" s="5"/>
    </row>
    <row r="34308" spans="15:15" x14ac:dyDescent="0.3">
      <c r="O34308" s="5"/>
    </row>
    <row r="34309" spans="15:15" x14ac:dyDescent="0.3">
      <c r="O34309" s="5"/>
    </row>
    <row r="34310" spans="15:15" x14ac:dyDescent="0.3">
      <c r="O34310" s="5"/>
    </row>
    <row r="34311" spans="15:15" x14ac:dyDescent="0.3">
      <c r="O34311" s="5"/>
    </row>
    <row r="34312" spans="15:15" x14ac:dyDescent="0.3">
      <c r="O34312" s="5"/>
    </row>
    <row r="34313" spans="15:15" x14ac:dyDescent="0.3">
      <c r="O34313" s="5"/>
    </row>
    <row r="34314" spans="15:15" x14ac:dyDescent="0.3">
      <c r="O34314" s="5"/>
    </row>
    <row r="34315" spans="15:15" x14ac:dyDescent="0.3">
      <c r="O34315" s="5"/>
    </row>
    <row r="34316" spans="15:15" x14ac:dyDescent="0.3">
      <c r="O34316" s="5"/>
    </row>
    <row r="34317" spans="15:15" x14ac:dyDescent="0.3">
      <c r="O34317" s="5"/>
    </row>
    <row r="34318" spans="15:15" x14ac:dyDescent="0.3">
      <c r="O34318" s="5"/>
    </row>
    <row r="34319" spans="15:15" x14ac:dyDescent="0.3">
      <c r="O34319" s="5"/>
    </row>
    <row r="34320" spans="15:15" x14ac:dyDescent="0.3">
      <c r="O34320" s="5"/>
    </row>
    <row r="34321" spans="15:15" x14ac:dyDescent="0.3">
      <c r="O34321" s="5"/>
    </row>
    <row r="34322" spans="15:15" x14ac:dyDescent="0.3">
      <c r="O34322" s="5"/>
    </row>
    <row r="34323" spans="15:15" x14ac:dyDescent="0.3">
      <c r="O34323" s="5"/>
    </row>
    <row r="34324" spans="15:15" x14ac:dyDescent="0.3">
      <c r="O34324" s="5"/>
    </row>
    <row r="34325" spans="15:15" x14ac:dyDescent="0.3">
      <c r="O34325" s="5"/>
    </row>
    <row r="34326" spans="15:15" x14ac:dyDescent="0.3">
      <c r="O34326" s="5"/>
    </row>
    <row r="34327" spans="15:15" x14ac:dyDescent="0.3">
      <c r="O34327" s="5"/>
    </row>
    <row r="34328" spans="15:15" x14ac:dyDescent="0.3">
      <c r="O34328" s="5"/>
    </row>
    <row r="34329" spans="15:15" x14ac:dyDescent="0.3">
      <c r="O34329" s="5"/>
    </row>
    <row r="34330" spans="15:15" x14ac:dyDescent="0.3">
      <c r="O34330" s="5"/>
    </row>
    <row r="34331" spans="15:15" x14ac:dyDescent="0.3">
      <c r="O34331" s="5"/>
    </row>
    <row r="34332" spans="15:15" x14ac:dyDescent="0.3">
      <c r="O34332" s="5"/>
    </row>
    <row r="34333" spans="15:15" x14ac:dyDescent="0.3">
      <c r="O34333" s="5"/>
    </row>
    <row r="34334" spans="15:15" x14ac:dyDescent="0.3">
      <c r="O34334" s="5"/>
    </row>
    <row r="34335" spans="15:15" x14ac:dyDescent="0.3">
      <c r="O34335" s="5"/>
    </row>
    <row r="34336" spans="15:15" x14ac:dyDescent="0.3">
      <c r="O34336" s="5"/>
    </row>
    <row r="34337" spans="15:15" x14ac:dyDescent="0.3">
      <c r="O34337" s="5"/>
    </row>
    <row r="34338" spans="15:15" x14ac:dyDescent="0.3">
      <c r="O34338" s="5"/>
    </row>
    <row r="34339" spans="15:15" x14ac:dyDescent="0.3">
      <c r="O34339" s="5"/>
    </row>
    <row r="34340" spans="15:15" x14ac:dyDescent="0.3">
      <c r="O34340" s="5"/>
    </row>
    <row r="34341" spans="15:15" x14ac:dyDescent="0.3">
      <c r="O34341" s="5"/>
    </row>
    <row r="34342" spans="15:15" x14ac:dyDescent="0.3">
      <c r="O34342" s="5"/>
    </row>
    <row r="34343" spans="15:15" x14ac:dyDescent="0.3">
      <c r="O34343" s="5"/>
    </row>
    <row r="34344" spans="15:15" x14ac:dyDescent="0.3">
      <c r="O34344" s="5"/>
    </row>
    <row r="34345" spans="15:15" x14ac:dyDescent="0.3">
      <c r="O34345" s="5"/>
    </row>
    <row r="34346" spans="15:15" x14ac:dyDescent="0.3">
      <c r="O34346" s="5"/>
    </row>
    <row r="34347" spans="15:15" x14ac:dyDescent="0.3">
      <c r="O34347" s="5"/>
    </row>
    <row r="34348" spans="15:15" x14ac:dyDescent="0.3">
      <c r="O34348" s="5"/>
    </row>
    <row r="34349" spans="15:15" x14ac:dyDescent="0.3">
      <c r="O34349" s="5"/>
    </row>
    <row r="34350" spans="15:15" x14ac:dyDescent="0.3">
      <c r="O34350" s="5"/>
    </row>
    <row r="34351" spans="15:15" x14ac:dyDescent="0.3">
      <c r="O34351" s="5"/>
    </row>
    <row r="34352" spans="15:15" x14ac:dyDescent="0.3">
      <c r="O34352" s="5"/>
    </row>
    <row r="34353" spans="15:15" x14ac:dyDescent="0.3">
      <c r="O34353" s="5"/>
    </row>
    <row r="34354" spans="15:15" x14ac:dyDescent="0.3">
      <c r="O34354" s="5"/>
    </row>
    <row r="34355" spans="15:15" x14ac:dyDescent="0.3">
      <c r="O34355" s="5"/>
    </row>
    <row r="34356" spans="15:15" x14ac:dyDescent="0.3">
      <c r="O34356" s="5"/>
    </row>
    <row r="34357" spans="15:15" x14ac:dyDescent="0.3">
      <c r="O34357" s="5"/>
    </row>
    <row r="34358" spans="15:15" x14ac:dyDescent="0.3">
      <c r="O34358" s="5"/>
    </row>
    <row r="34359" spans="15:15" x14ac:dyDescent="0.3">
      <c r="O34359" s="5"/>
    </row>
    <row r="34360" spans="15:15" x14ac:dyDescent="0.3">
      <c r="O34360" s="5"/>
    </row>
    <row r="34361" spans="15:15" x14ac:dyDescent="0.3">
      <c r="O34361" s="5"/>
    </row>
    <row r="34362" spans="15:15" x14ac:dyDescent="0.3">
      <c r="O34362" s="5"/>
    </row>
    <row r="34363" spans="15:15" x14ac:dyDescent="0.3">
      <c r="O34363" s="5"/>
    </row>
    <row r="34364" spans="15:15" x14ac:dyDescent="0.3">
      <c r="O34364" s="5"/>
    </row>
    <row r="34365" spans="15:15" x14ac:dyDescent="0.3">
      <c r="O34365" s="5"/>
    </row>
    <row r="34366" spans="15:15" x14ac:dyDescent="0.3">
      <c r="O34366" s="5"/>
    </row>
    <row r="34367" spans="15:15" x14ac:dyDescent="0.3">
      <c r="O34367" s="5"/>
    </row>
    <row r="34368" spans="15:15" x14ac:dyDescent="0.3">
      <c r="O34368" s="5"/>
    </row>
    <row r="34369" spans="15:15" x14ac:dyDescent="0.3">
      <c r="O34369" s="5"/>
    </row>
    <row r="34370" spans="15:15" x14ac:dyDescent="0.3">
      <c r="O34370" s="5"/>
    </row>
    <row r="34371" spans="15:15" x14ac:dyDescent="0.3">
      <c r="O34371" s="5"/>
    </row>
    <row r="34372" spans="15:15" x14ac:dyDescent="0.3">
      <c r="O34372" s="5"/>
    </row>
    <row r="34373" spans="15:15" x14ac:dyDescent="0.3">
      <c r="O34373" s="5"/>
    </row>
    <row r="34374" spans="15:15" x14ac:dyDescent="0.3">
      <c r="O34374" s="5"/>
    </row>
    <row r="34375" spans="15:15" x14ac:dyDescent="0.3">
      <c r="O34375" s="5"/>
    </row>
    <row r="34376" spans="15:15" x14ac:dyDescent="0.3">
      <c r="O34376" s="5"/>
    </row>
    <row r="34377" spans="15:15" x14ac:dyDescent="0.3">
      <c r="O34377" s="5"/>
    </row>
    <row r="34378" spans="15:15" x14ac:dyDescent="0.3">
      <c r="O34378" s="5"/>
    </row>
    <row r="34379" spans="15:15" x14ac:dyDescent="0.3">
      <c r="O34379" s="5"/>
    </row>
    <row r="34380" spans="15:15" x14ac:dyDescent="0.3">
      <c r="O34380" s="5"/>
    </row>
    <row r="34381" spans="15:15" x14ac:dyDescent="0.3">
      <c r="O34381" s="5"/>
    </row>
    <row r="34382" spans="15:15" x14ac:dyDescent="0.3">
      <c r="O34382" s="5"/>
    </row>
    <row r="34383" spans="15:15" x14ac:dyDescent="0.3">
      <c r="O34383" s="5"/>
    </row>
    <row r="34384" spans="15:15" x14ac:dyDescent="0.3">
      <c r="O34384" s="5"/>
    </row>
    <row r="34385" spans="15:15" x14ac:dyDescent="0.3">
      <c r="O34385" s="5"/>
    </row>
    <row r="34386" spans="15:15" x14ac:dyDescent="0.3">
      <c r="O34386" s="5"/>
    </row>
    <row r="34387" spans="15:15" x14ac:dyDescent="0.3">
      <c r="O34387" s="5"/>
    </row>
    <row r="34388" spans="15:15" x14ac:dyDescent="0.3">
      <c r="O34388" s="5"/>
    </row>
    <row r="34389" spans="15:15" x14ac:dyDescent="0.3">
      <c r="O34389" s="5"/>
    </row>
    <row r="34390" spans="15:15" x14ac:dyDescent="0.3">
      <c r="O34390" s="5"/>
    </row>
    <row r="34391" spans="15:15" x14ac:dyDescent="0.3">
      <c r="O34391" s="5"/>
    </row>
    <row r="34392" spans="15:15" x14ac:dyDescent="0.3">
      <c r="O34392" s="5"/>
    </row>
    <row r="34393" spans="15:15" x14ac:dyDescent="0.3">
      <c r="O34393" s="5"/>
    </row>
    <row r="34394" spans="15:15" x14ac:dyDescent="0.3">
      <c r="O34394" s="5"/>
    </row>
    <row r="34395" spans="15:15" x14ac:dyDescent="0.3">
      <c r="O34395" s="5"/>
    </row>
    <row r="34396" spans="15:15" x14ac:dyDescent="0.3">
      <c r="O34396" s="5"/>
    </row>
    <row r="34397" spans="15:15" x14ac:dyDescent="0.3">
      <c r="O34397" s="5"/>
    </row>
    <row r="34398" spans="15:15" x14ac:dyDescent="0.3">
      <c r="O34398" s="5"/>
    </row>
    <row r="34399" spans="15:15" x14ac:dyDescent="0.3">
      <c r="O34399" s="5"/>
    </row>
    <row r="34400" spans="15:15" x14ac:dyDescent="0.3">
      <c r="O34400" s="5"/>
    </row>
    <row r="34401" spans="15:15" x14ac:dyDescent="0.3">
      <c r="O34401" s="5"/>
    </row>
    <row r="34402" spans="15:15" x14ac:dyDescent="0.3">
      <c r="O34402" s="5"/>
    </row>
    <row r="34403" spans="15:15" x14ac:dyDescent="0.3">
      <c r="O34403" s="5"/>
    </row>
    <row r="34404" spans="15:15" x14ac:dyDescent="0.3">
      <c r="O34404" s="5"/>
    </row>
    <row r="34405" spans="15:15" x14ac:dyDescent="0.3">
      <c r="O34405" s="5"/>
    </row>
    <row r="34406" spans="15:15" x14ac:dyDescent="0.3">
      <c r="O34406" s="5"/>
    </row>
    <row r="34407" spans="15:15" x14ac:dyDescent="0.3">
      <c r="O34407" s="5"/>
    </row>
    <row r="34408" spans="15:15" x14ac:dyDescent="0.3">
      <c r="O34408" s="5"/>
    </row>
    <row r="34409" spans="15:15" x14ac:dyDescent="0.3">
      <c r="O34409" s="5"/>
    </row>
    <row r="34410" spans="15:15" x14ac:dyDescent="0.3">
      <c r="O34410" s="5"/>
    </row>
    <row r="34411" spans="15:15" x14ac:dyDescent="0.3">
      <c r="O34411" s="5"/>
    </row>
    <row r="34412" spans="15:15" x14ac:dyDescent="0.3">
      <c r="O34412" s="5"/>
    </row>
    <row r="34413" spans="15:15" x14ac:dyDescent="0.3">
      <c r="O34413" s="5"/>
    </row>
    <row r="34414" spans="15:15" x14ac:dyDescent="0.3">
      <c r="O34414" s="5"/>
    </row>
    <row r="34415" spans="15:15" x14ac:dyDescent="0.3">
      <c r="O34415" s="5"/>
    </row>
    <row r="34416" spans="15:15" x14ac:dyDescent="0.3">
      <c r="O34416" s="5"/>
    </row>
    <row r="34417" spans="15:15" x14ac:dyDescent="0.3">
      <c r="O34417" s="5"/>
    </row>
    <row r="34418" spans="15:15" x14ac:dyDescent="0.3">
      <c r="O34418" s="5"/>
    </row>
    <row r="34419" spans="15:15" x14ac:dyDescent="0.3">
      <c r="O34419" s="5"/>
    </row>
    <row r="34420" spans="15:15" x14ac:dyDescent="0.3">
      <c r="O34420" s="5"/>
    </row>
    <row r="34421" spans="15:15" x14ac:dyDescent="0.3">
      <c r="O34421" s="5"/>
    </row>
    <row r="34422" spans="15:15" x14ac:dyDescent="0.3">
      <c r="O34422" s="5"/>
    </row>
    <row r="34423" spans="15:15" x14ac:dyDescent="0.3">
      <c r="O34423" s="5"/>
    </row>
    <row r="34424" spans="15:15" x14ac:dyDescent="0.3">
      <c r="O34424" s="5"/>
    </row>
    <row r="34425" spans="15:15" x14ac:dyDescent="0.3">
      <c r="O34425" s="5"/>
    </row>
    <row r="34426" spans="15:15" x14ac:dyDescent="0.3">
      <c r="O34426" s="5"/>
    </row>
    <row r="34427" spans="15:15" x14ac:dyDescent="0.3">
      <c r="O34427" s="5"/>
    </row>
    <row r="34428" spans="15:15" x14ac:dyDescent="0.3">
      <c r="O34428" s="5"/>
    </row>
    <row r="34429" spans="15:15" x14ac:dyDescent="0.3">
      <c r="O34429" s="5"/>
    </row>
    <row r="34430" spans="15:15" x14ac:dyDescent="0.3">
      <c r="O34430" s="5"/>
    </row>
    <row r="34431" spans="15:15" x14ac:dyDescent="0.3">
      <c r="O34431" s="5"/>
    </row>
    <row r="34432" spans="15:15" x14ac:dyDescent="0.3">
      <c r="O34432" s="5"/>
    </row>
    <row r="34433" spans="15:15" x14ac:dyDescent="0.3">
      <c r="O34433" s="5"/>
    </row>
    <row r="34434" spans="15:15" x14ac:dyDescent="0.3">
      <c r="O34434" s="5"/>
    </row>
    <row r="34435" spans="15:15" x14ac:dyDescent="0.3">
      <c r="O34435" s="5"/>
    </row>
    <row r="34436" spans="15:15" x14ac:dyDescent="0.3">
      <c r="O34436" s="5"/>
    </row>
    <row r="34437" spans="15:15" x14ac:dyDescent="0.3">
      <c r="O34437" s="5"/>
    </row>
    <row r="34438" spans="15:15" x14ac:dyDescent="0.3">
      <c r="O34438" s="5"/>
    </row>
    <row r="34439" spans="15:15" x14ac:dyDescent="0.3">
      <c r="O34439" s="5"/>
    </row>
    <row r="34440" spans="15:15" x14ac:dyDescent="0.3">
      <c r="O34440" s="5"/>
    </row>
    <row r="34441" spans="15:15" x14ac:dyDescent="0.3">
      <c r="O34441" s="5"/>
    </row>
    <row r="34442" spans="15:15" x14ac:dyDescent="0.3">
      <c r="O34442" s="5"/>
    </row>
    <row r="34443" spans="15:15" x14ac:dyDescent="0.3">
      <c r="O34443" s="5"/>
    </row>
    <row r="34444" spans="15:15" x14ac:dyDescent="0.3">
      <c r="O34444" s="5"/>
    </row>
    <row r="34445" spans="15:15" x14ac:dyDescent="0.3">
      <c r="O34445" s="5"/>
    </row>
    <row r="34446" spans="15:15" x14ac:dyDescent="0.3">
      <c r="O34446" s="5"/>
    </row>
    <row r="34447" spans="15:15" x14ac:dyDescent="0.3">
      <c r="O34447" s="5"/>
    </row>
    <row r="34448" spans="15:15" x14ac:dyDescent="0.3">
      <c r="O34448" s="5"/>
    </row>
    <row r="34449" spans="15:15" x14ac:dyDescent="0.3">
      <c r="O34449" s="5"/>
    </row>
    <row r="34450" spans="15:15" x14ac:dyDescent="0.3">
      <c r="O34450" s="5"/>
    </row>
    <row r="34451" spans="15:15" x14ac:dyDescent="0.3">
      <c r="O34451" s="5"/>
    </row>
    <row r="34452" spans="15:15" x14ac:dyDescent="0.3">
      <c r="O34452" s="5"/>
    </row>
    <row r="34453" spans="15:15" x14ac:dyDescent="0.3">
      <c r="O34453" s="5"/>
    </row>
    <row r="34454" spans="15:15" x14ac:dyDescent="0.3">
      <c r="O34454" s="5"/>
    </row>
    <row r="34455" spans="15:15" x14ac:dyDescent="0.3">
      <c r="O34455" s="5"/>
    </row>
    <row r="34456" spans="15:15" x14ac:dyDescent="0.3">
      <c r="O34456" s="5"/>
    </row>
    <row r="34457" spans="15:15" x14ac:dyDescent="0.3">
      <c r="O34457" s="5"/>
    </row>
    <row r="34458" spans="15:15" x14ac:dyDescent="0.3">
      <c r="O34458" s="5"/>
    </row>
    <row r="34459" spans="15:15" x14ac:dyDescent="0.3">
      <c r="O34459" s="5"/>
    </row>
    <row r="34460" spans="15:15" x14ac:dyDescent="0.3">
      <c r="O34460" s="5"/>
    </row>
    <row r="34461" spans="15:15" x14ac:dyDescent="0.3">
      <c r="O34461" s="5"/>
    </row>
    <row r="34462" spans="15:15" x14ac:dyDescent="0.3">
      <c r="O34462" s="5"/>
    </row>
    <row r="34463" spans="15:15" x14ac:dyDescent="0.3">
      <c r="O34463" s="5"/>
    </row>
    <row r="34464" spans="15:15" x14ac:dyDescent="0.3">
      <c r="O34464" s="5"/>
    </row>
    <row r="34465" spans="15:15" x14ac:dyDescent="0.3">
      <c r="O34465" s="5"/>
    </row>
    <row r="34466" spans="15:15" x14ac:dyDescent="0.3">
      <c r="O34466" s="5"/>
    </row>
    <row r="34467" spans="15:15" x14ac:dyDescent="0.3">
      <c r="O34467" s="5"/>
    </row>
    <row r="34468" spans="15:15" x14ac:dyDescent="0.3">
      <c r="O34468" s="5"/>
    </row>
    <row r="34469" spans="15:15" x14ac:dyDescent="0.3">
      <c r="O34469" s="5"/>
    </row>
    <row r="34470" spans="15:15" x14ac:dyDescent="0.3">
      <c r="O34470" s="5"/>
    </row>
    <row r="34471" spans="15:15" x14ac:dyDescent="0.3">
      <c r="O34471" s="5"/>
    </row>
    <row r="34472" spans="15:15" x14ac:dyDescent="0.3">
      <c r="O34472" s="5"/>
    </row>
    <row r="34473" spans="15:15" x14ac:dyDescent="0.3">
      <c r="O34473" s="5"/>
    </row>
    <row r="34474" spans="15:15" x14ac:dyDescent="0.3">
      <c r="O34474" s="5"/>
    </row>
    <row r="34475" spans="15:15" x14ac:dyDescent="0.3">
      <c r="O34475" s="5"/>
    </row>
    <row r="34476" spans="15:15" x14ac:dyDescent="0.3">
      <c r="O34476" s="5"/>
    </row>
    <row r="34477" spans="15:15" x14ac:dyDescent="0.3">
      <c r="O34477" s="5"/>
    </row>
    <row r="34478" spans="15:15" x14ac:dyDescent="0.3">
      <c r="O34478" s="5"/>
    </row>
    <row r="34479" spans="15:15" x14ac:dyDescent="0.3">
      <c r="O34479" s="5"/>
    </row>
    <row r="34480" spans="15:15" x14ac:dyDescent="0.3">
      <c r="O34480" s="5"/>
    </row>
    <row r="34481" spans="15:15" x14ac:dyDescent="0.3">
      <c r="O34481" s="5"/>
    </row>
    <row r="34482" spans="15:15" x14ac:dyDescent="0.3">
      <c r="O34482" s="5"/>
    </row>
    <row r="34483" spans="15:15" x14ac:dyDescent="0.3">
      <c r="O34483" s="5"/>
    </row>
    <row r="34484" spans="15:15" x14ac:dyDescent="0.3">
      <c r="O34484" s="5"/>
    </row>
    <row r="34485" spans="15:15" x14ac:dyDescent="0.3">
      <c r="O34485" s="5"/>
    </row>
    <row r="34486" spans="15:15" x14ac:dyDescent="0.3">
      <c r="O34486" s="5"/>
    </row>
    <row r="34487" spans="15:15" x14ac:dyDescent="0.3">
      <c r="O34487" s="5"/>
    </row>
    <row r="34488" spans="15:15" x14ac:dyDescent="0.3">
      <c r="O34488" s="5"/>
    </row>
    <row r="34489" spans="15:15" x14ac:dyDescent="0.3">
      <c r="O34489" s="5"/>
    </row>
    <row r="34490" spans="15:15" x14ac:dyDescent="0.3">
      <c r="O34490" s="5"/>
    </row>
    <row r="34491" spans="15:15" x14ac:dyDescent="0.3">
      <c r="O34491" s="5"/>
    </row>
    <row r="34492" spans="15:15" x14ac:dyDescent="0.3">
      <c r="O34492" s="5"/>
    </row>
    <row r="34493" spans="15:15" x14ac:dyDescent="0.3">
      <c r="O34493" s="5"/>
    </row>
    <row r="34494" spans="15:15" x14ac:dyDescent="0.3">
      <c r="O34494" s="5"/>
    </row>
    <row r="34495" spans="15:15" x14ac:dyDescent="0.3">
      <c r="O34495" s="5"/>
    </row>
    <row r="34496" spans="15:15" x14ac:dyDescent="0.3">
      <c r="O34496" s="5"/>
    </row>
    <row r="34497" spans="15:15" x14ac:dyDescent="0.3">
      <c r="O34497" s="5"/>
    </row>
    <row r="34498" spans="15:15" x14ac:dyDescent="0.3">
      <c r="O34498" s="5"/>
    </row>
    <row r="34499" spans="15:15" x14ac:dyDescent="0.3">
      <c r="O34499" s="5"/>
    </row>
    <row r="34500" spans="15:15" x14ac:dyDescent="0.3">
      <c r="O34500" s="5"/>
    </row>
    <row r="34501" spans="15:15" x14ac:dyDescent="0.3">
      <c r="O34501" s="5"/>
    </row>
    <row r="34502" spans="15:15" x14ac:dyDescent="0.3">
      <c r="O34502" s="5"/>
    </row>
    <row r="34503" spans="15:15" x14ac:dyDescent="0.3">
      <c r="O34503" s="5"/>
    </row>
    <row r="34504" spans="15:15" x14ac:dyDescent="0.3">
      <c r="O34504" s="5"/>
    </row>
    <row r="34505" spans="15:15" x14ac:dyDescent="0.3">
      <c r="O34505" s="5"/>
    </row>
    <row r="34506" spans="15:15" x14ac:dyDescent="0.3">
      <c r="O34506" s="5"/>
    </row>
    <row r="34507" spans="15:15" x14ac:dyDescent="0.3">
      <c r="O34507" s="5"/>
    </row>
    <row r="34508" spans="15:15" x14ac:dyDescent="0.3">
      <c r="O34508" s="5"/>
    </row>
    <row r="34509" spans="15:15" x14ac:dyDescent="0.3">
      <c r="O34509" s="5"/>
    </row>
    <row r="34510" spans="15:15" x14ac:dyDescent="0.3">
      <c r="O34510" s="5"/>
    </row>
    <row r="34511" spans="15:15" x14ac:dyDescent="0.3">
      <c r="O34511" s="5"/>
    </row>
    <row r="34512" spans="15:15" x14ac:dyDescent="0.3">
      <c r="O34512" s="5"/>
    </row>
    <row r="34513" spans="15:15" x14ac:dyDescent="0.3">
      <c r="O34513" s="5"/>
    </row>
    <row r="34514" spans="15:15" x14ac:dyDescent="0.3">
      <c r="O34514" s="5"/>
    </row>
    <row r="34515" spans="15:15" x14ac:dyDescent="0.3">
      <c r="O34515" s="5"/>
    </row>
    <row r="34516" spans="15:15" x14ac:dyDescent="0.3">
      <c r="O34516" s="5"/>
    </row>
    <row r="34517" spans="15:15" x14ac:dyDescent="0.3">
      <c r="O34517" s="5"/>
    </row>
    <row r="34518" spans="15:15" x14ac:dyDescent="0.3">
      <c r="O34518" s="5"/>
    </row>
    <row r="34519" spans="15:15" x14ac:dyDescent="0.3">
      <c r="O34519" s="5"/>
    </row>
    <row r="34520" spans="15:15" x14ac:dyDescent="0.3">
      <c r="O34520" s="5"/>
    </row>
    <row r="34521" spans="15:15" x14ac:dyDescent="0.3">
      <c r="O34521" s="5"/>
    </row>
    <row r="34522" spans="15:15" x14ac:dyDescent="0.3">
      <c r="O34522" s="5"/>
    </row>
    <row r="34523" spans="15:15" x14ac:dyDescent="0.3">
      <c r="O34523" s="5"/>
    </row>
    <row r="34524" spans="15:15" x14ac:dyDescent="0.3">
      <c r="O34524" s="5"/>
    </row>
    <row r="34525" spans="15:15" x14ac:dyDescent="0.3">
      <c r="O34525" s="5"/>
    </row>
    <row r="34526" spans="15:15" x14ac:dyDescent="0.3">
      <c r="O34526" s="5"/>
    </row>
    <row r="34527" spans="15:15" x14ac:dyDescent="0.3">
      <c r="O34527" s="5"/>
    </row>
    <row r="34528" spans="15:15" x14ac:dyDescent="0.3">
      <c r="O34528" s="5"/>
    </row>
    <row r="34529" spans="15:15" x14ac:dyDescent="0.3">
      <c r="O34529" s="5"/>
    </row>
    <row r="34530" spans="15:15" x14ac:dyDescent="0.3">
      <c r="O34530" s="5"/>
    </row>
    <row r="34531" spans="15:15" x14ac:dyDescent="0.3">
      <c r="O34531" s="5"/>
    </row>
    <row r="34532" spans="15:15" x14ac:dyDescent="0.3">
      <c r="O34532" s="5"/>
    </row>
    <row r="34533" spans="15:15" x14ac:dyDescent="0.3">
      <c r="O34533" s="5"/>
    </row>
    <row r="34534" spans="15:15" x14ac:dyDescent="0.3">
      <c r="O34534" s="5"/>
    </row>
    <row r="34535" spans="15:15" x14ac:dyDescent="0.3">
      <c r="O34535" s="5"/>
    </row>
    <row r="34536" spans="15:15" x14ac:dyDescent="0.3">
      <c r="O34536" s="5"/>
    </row>
    <row r="34537" spans="15:15" x14ac:dyDescent="0.3">
      <c r="O34537" s="5"/>
    </row>
    <row r="34538" spans="15:15" x14ac:dyDescent="0.3">
      <c r="O34538" s="5"/>
    </row>
    <row r="34539" spans="15:15" x14ac:dyDescent="0.3">
      <c r="O34539" s="5"/>
    </row>
    <row r="34540" spans="15:15" x14ac:dyDescent="0.3">
      <c r="O34540" s="5"/>
    </row>
    <row r="34541" spans="15:15" x14ac:dyDescent="0.3">
      <c r="O34541" s="5"/>
    </row>
    <row r="34542" spans="15:15" x14ac:dyDescent="0.3">
      <c r="O34542" s="5"/>
    </row>
    <row r="34543" spans="15:15" x14ac:dyDescent="0.3">
      <c r="O34543" s="5"/>
    </row>
    <row r="34544" spans="15:15" x14ac:dyDescent="0.3">
      <c r="O34544" s="5"/>
    </row>
    <row r="34545" spans="15:15" x14ac:dyDescent="0.3">
      <c r="O34545" s="5"/>
    </row>
    <row r="34546" spans="15:15" x14ac:dyDescent="0.3">
      <c r="O34546" s="5"/>
    </row>
    <row r="34547" spans="15:15" x14ac:dyDescent="0.3">
      <c r="O34547" s="5"/>
    </row>
    <row r="34548" spans="15:15" x14ac:dyDescent="0.3">
      <c r="O34548" s="5"/>
    </row>
    <row r="34549" spans="15:15" x14ac:dyDescent="0.3">
      <c r="O34549" s="5"/>
    </row>
    <row r="34550" spans="15:15" x14ac:dyDescent="0.3">
      <c r="O34550" s="5"/>
    </row>
    <row r="34551" spans="15:15" x14ac:dyDescent="0.3">
      <c r="O34551" s="5"/>
    </row>
    <row r="34552" spans="15:15" x14ac:dyDescent="0.3">
      <c r="O34552" s="5"/>
    </row>
    <row r="34553" spans="15:15" x14ac:dyDescent="0.3">
      <c r="O34553" s="5"/>
    </row>
    <row r="34554" spans="15:15" x14ac:dyDescent="0.3">
      <c r="O34554" s="5"/>
    </row>
    <row r="34555" spans="15:15" x14ac:dyDescent="0.3">
      <c r="O34555" s="5"/>
    </row>
    <row r="34556" spans="15:15" x14ac:dyDescent="0.3">
      <c r="O34556" s="5"/>
    </row>
    <row r="34557" spans="15:15" x14ac:dyDescent="0.3">
      <c r="O34557" s="5"/>
    </row>
    <row r="34558" spans="15:15" x14ac:dyDescent="0.3">
      <c r="O34558" s="5"/>
    </row>
    <row r="34559" spans="15:15" x14ac:dyDescent="0.3">
      <c r="O34559" s="5"/>
    </row>
    <row r="34560" spans="15:15" x14ac:dyDescent="0.3">
      <c r="O34560" s="5"/>
    </row>
    <row r="34561" spans="15:15" x14ac:dyDescent="0.3">
      <c r="O34561" s="5"/>
    </row>
    <row r="34562" spans="15:15" x14ac:dyDescent="0.3">
      <c r="O34562" s="5"/>
    </row>
    <row r="34563" spans="15:15" x14ac:dyDescent="0.3">
      <c r="O34563" s="5"/>
    </row>
    <row r="34564" spans="15:15" x14ac:dyDescent="0.3">
      <c r="O34564" s="5"/>
    </row>
    <row r="34565" spans="15:15" x14ac:dyDescent="0.3">
      <c r="O34565" s="5"/>
    </row>
    <row r="34566" spans="15:15" x14ac:dyDescent="0.3">
      <c r="O34566" s="5"/>
    </row>
    <row r="34567" spans="15:15" x14ac:dyDescent="0.3">
      <c r="O34567" s="5"/>
    </row>
    <row r="34568" spans="15:15" x14ac:dyDescent="0.3">
      <c r="O34568" s="5"/>
    </row>
    <row r="34569" spans="15:15" x14ac:dyDescent="0.3">
      <c r="O34569" s="5"/>
    </row>
    <row r="34570" spans="15:15" x14ac:dyDescent="0.3">
      <c r="O34570" s="5"/>
    </row>
    <row r="34571" spans="15:15" x14ac:dyDescent="0.3">
      <c r="O34571" s="5"/>
    </row>
    <row r="34572" spans="15:15" x14ac:dyDescent="0.3">
      <c r="O34572" s="5"/>
    </row>
    <row r="34573" spans="15:15" x14ac:dyDescent="0.3">
      <c r="O34573" s="5"/>
    </row>
    <row r="34574" spans="15:15" x14ac:dyDescent="0.3">
      <c r="O34574" s="5"/>
    </row>
    <row r="34575" spans="15:15" x14ac:dyDescent="0.3">
      <c r="O34575" s="5"/>
    </row>
    <row r="34576" spans="15:15" x14ac:dyDescent="0.3">
      <c r="O34576" s="5"/>
    </row>
    <row r="34577" spans="15:15" x14ac:dyDescent="0.3">
      <c r="O34577" s="5"/>
    </row>
    <row r="34578" spans="15:15" x14ac:dyDescent="0.3">
      <c r="O34578" s="5"/>
    </row>
    <row r="34579" spans="15:15" x14ac:dyDescent="0.3">
      <c r="O34579" s="5"/>
    </row>
    <row r="34580" spans="15:15" x14ac:dyDescent="0.3">
      <c r="O34580" s="5"/>
    </row>
    <row r="34581" spans="15:15" x14ac:dyDescent="0.3">
      <c r="O34581" s="5"/>
    </row>
    <row r="34582" spans="15:15" x14ac:dyDescent="0.3">
      <c r="O34582" s="5"/>
    </row>
    <row r="34583" spans="15:15" x14ac:dyDescent="0.3">
      <c r="O34583" s="5"/>
    </row>
    <row r="34584" spans="15:15" x14ac:dyDescent="0.3">
      <c r="O34584" s="5"/>
    </row>
    <row r="34585" spans="15:15" x14ac:dyDescent="0.3">
      <c r="O34585" s="5"/>
    </row>
    <row r="34586" spans="15:15" x14ac:dyDescent="0.3">
      <c r="O34586" s="5"/>
    </row>
    <row r="34587" spans="15:15" x14ac:dyDescent="0.3">
      <c r="O34587" s="5"/>
    </row>
    <row r="34588" spans="15:15" x14ac:dyDescent="0.3">
      <c r="O34588" s="5"/>
    </row>
    <row r="34589" spans="15:15" x14ac:dyDescent="0.3">
      <c r="O34589" s="5"/>
    </row>
    <row r="34590" spans="15:15" x14ac:dyDescent="0.3">
      <c r="O34590" s="5"/>
    </row>
    <row r="34591" spans="15:15" x14ac:dyDescent="0.3">
      <c r="O34591" s="5"/>
    </row>
    <row r="34592" spans="15:15" x14ac:dyDescent="0.3">
      <c r="O34592" s="5"/>
    </row>
    <row r="34593" spans="15:15" x14ac:dyDescent="0.3">
      <c r="O34593" s="5"/>
    </row>
    <row r="34594" spans="15:15" x14ac:dyDescent="0.3">
      <c r="O34594" s="5"/>
    </row>
    <row r="34595" spans="15:15" x14ac:dyDescent="0.3">
      <c r="O34595" s="5"/>
    </row>
    <row r="34596" spans="15:15" x14ac:dyDescent="0.3">
      <c r="O34596" s="5"/>
    </row>
    <row r="34597" spans="15:15" x14ac:dyDescent="0.3">
      <c r="O34597" s="5"/>
    </row>
    <row r="34598" spans="15:15" x14ac:dyDescent="0.3">
      <c r="O34598" s="5"/>
    </row>
    <row r="34599" spans="15:15" x14ac:dyDescent="0.3">
      <c r="O34599" s="5"/>
    </row>
    <row r="34600" spans="15:15" x14ac:dyDescent="0.3">
      <c r="O34600" s="5"/>
    </row>
    <row r="34601" spans="15:15" x14ac:dyDescent="0.3">
      <c r="O34601" s="5"/>
    </row>
    <row r="34602" spans="15:15" x14ac:dyDescent="0.3">
      <c r="O34602" s="5"/>
    </row>
    <row r="34603" spans="15:15" x14ac:dyDescent="0.3">
      <c r="O34603" s="5"/>
    </row>
    <row r="34604" spans="15:15" x14ac:dyDescent="0.3">
      <c r="O34604" s="5"/>
    </row>
    <row r="34605" spans="15:15" x14ac:dyDescent="0.3">
      <c r="O34605" s="5"/>
    </row>
    <row r="34606" spans="15:15" x14ac:dyDescent="0.3">
      <c r="O34606" s="5"/>
    </row>
    <row r="34607" spans="15:15" x14ac:dyDescent="0.3">
      <c r="O34607" s="5"/>
    </row>
    <row r="34608" spans="15:15" x14ac:dyDescent="0.3">
      <c r="O34608" s="5"/>
    </row>
    <row r="34609" spans="15:15" x14ac:dyDescent="0.3">
      <c r="O34609" s="5"/>
    </row>
    <row r="34610" spans="15:15" x14ac:dyDescent="0.3">
      <c r="O34610" s="5"/>
    </row>
    <row r="34611" spans="15:15" x14ac:dyDescent="0.3">
      <c r="O34611" s="5"/>
    </row>
    <row r="34612" spans="15:15" x14ac:dyDescent="0.3">
      <c r="O34612" s="5"/>
    </row>
    <row r="34613" spans="15:15" x14ac:dyDescent="0.3">
      <c r="O34613" s="5"/>
    </row>
    <row r="34614" spans="15:15" x14ac:dyDescent="0.3">
      <c r="O34614" s="5"/>
    </row>
    <row r="34615" spans="15:15" x14ac:dyDescent="0.3">
      <c r="O34615" s="5"/>
    </row>
    <row r="34616" spans="15:15" x14ac:dyDescent="0.3">
      <c r="O34616" s="5"/>
    </row>
    <row r="34617" spans="15:15" x14ac:dyDescent="0.3">
      <c r="O34617" s="5"/>
    </row>
    <row r="34618" spans="15:15" x14ac:dyDescent="0.3">
      <c r="O34618" s="5"/>
    </row>
    <row r="34619" spans="15:15" x14ac:dyDescent="0.3">
      <c r="O34619" s="5"/>
    </row>
    <row r="34620" spans="15:15" x14ac:dyDescent="0.3">
      <c r="O34620" s="5"/>
    </row>
    <row r="34621" spans="15:15" x14ac:dyDescent="0.3">
      <c r="O34621" s="5"/>
    </row>
    <row r="34622" spans="15:15" x14ac:dyDescent="0.3">
      <c r="O34622" s="5"/>
    </row>
    <row r="34623" spans="15:15" x14ac:dyDescent="0.3">
      <c r="O34623" s="5"/>
    </row>
    <row r="34624" spans="15:15" x14ac:dyDescent="0.3">
      <c r="O34624" s="5"/>
    </row>
    <row r="34625" spans="15:15" x14ac:dyDescent="0.3">
      <c r="O34625" s="5"/>
    </row>
    <row r="34626" spans="15:15" x14ac:dyDescent="0.3">
      <c r="O34626" s="5"/>
    </row>
    <row r="34627" spans="15:15" x14ac:dyDescent="0.3">
      <c r="O34627" s="5"/>
    </row>
    <row r="34628" spans="15:15" x14ac:dyDescent="0.3">
      <c r="O34628" s="5"/>
    </row>
    <row r="34629" spans="15:15" x14ac:dyDescent="0.3">
      <c r="O34629" s="5"/>
    </row>
    <row r="34630" spans="15:15" x14ac:dyDescent="0.3">
      <c r="O34630" s="5"/>
    </row>
    <row r="34631" spans="15:15" x14ac:dyDescent="0.3">
      <c r="O34631" s="5"/>
    </row>
    <row r="34632" spans="15:15" x14ac:dyDescent="0.3">
      <c r="O34632" s="5"/>
    </row>
    <row r="34633" spans="15:15" x14ac:dyDescent="0.3">
      <c r="O34633" s="5"/>
    </row>
    <row r="34634" spans="15:15" x14ac:dyDescent="0.3">
      <c r="O34634" s="5"/>
    </row>
    <row r="34635" spans="15:15" x14ac:dyDescent="0.3">
      <c r="O34635" s="5"/>
    </row>
    <row r="34636" spans="15:15" x14ac:dyDescent="0.3">
      <c r="O34636" s="5"/>
    </row>
    <row r="34637" spans="15:15" x14ac:dyDescent="0.3">
      <c r="O34637" s="5"/>
    </row>
    <row r="34638" spans="15:15" x14ac:dyDescent="0.3">
      <c r="O34638" s="5"/>
    </row>
    <row r="34639" spans="15:15" x14ac:dyDescent="0.3">
      <c r="O34639" s="5"/>
    </row>
    <row r="34640" spans="15:15" x14ac:dyDescent="0.3">
      <c r="O34640" s="5"/>
    </row>
    <row r="34641" spans="15:15" x14ac:dyDescent="0.3">
      <c r="O34641" s="5"/>
    </row>
    <row r="34642" spans="15:15" x14ac:dyDescent="0.3">
      <c r="O34642" s="5"/>
    </row>
    <row r="34643" spans="15:15" x14ac:dyDescent="0.3">
      <c r="O34643" s="5"/>
    </row>
    <row r="34644" spans="15:15" x14ac:dyDescent="0.3">
      <c r="O34644" s="5"/>
    </row>
    <row r="34645" spans="15:15" x14ac:dyDescent="0.3">
      <c r="O34645" s="5"/>
    </row>
    <row r="34646" spans="15:15" x14ac:dyDescent="0.3">
      <c r="O34646" s="5"/>
    </row>
    <row r="34647" spans="15:15" x14ac:dyDescent="0.3">
      <c r="O34647" s="5"/>
    </row>
    <row r="34648" spans="15:15" x14ac:dyDescent="0.3">
      <c r="O34648" s="5"/>
    </row>
    <row r="34649" spans="15:15" x14ac:dyDescent="0.3">
      <c r="O34649" s="5"/>
    </row>
    <row r="34650" spans="15:15" x14ac:dyDescent="0.3">
      <c r="O34650" s="5"/>
    </row>
    <row r="34651" spans="15:15" x14ac:dyDescent="0.3">
      <c r="O34651" s="5"/>
    </row>
    <row r="34652" spans="15:15" x14ac:dyDescent="0.3">
      <c r="O34652" s="5"/>
    </row>
    <row r="34653" spans="15:15" x14ac:dyDescent="0.3">
      <c r="O34653" s="5"/>
    </row>
    <row r="34654" spans="15:15" x14ac:dyDescent="0.3">
      <c r="O34654" s="5"/>
    </row>
    <row r="34655" spans="15:15" x14ac:dyDescent="0.3">
      <c r="O34655" s="5"/>
    </row>
    <row r="34656" spans="15:15" x14ac:dyDescent="0.3">
      <c r="O34656" s="5"/>
    </row>
    <row r="34657" spans="15:15" x14ac:dyDescent="0.3">
      <c r="O34657" s="5"/>
    </row>
    <row r="34658" spans="15:15" x14ac:dyDescent="0.3">
      <c r="O34658" s="5"/>
    </row>
    <row r="34659" spans="15:15" x14ac:dyDescent="0.3">
      <c r="O34659" s="5"/>
    </row>
    <row r="34660" spans="15:15" x14ac:dyDescent="0.3">
      <c r="O34660" s="5"/>
    </row>
    <row r="34661" spans="15:15" x14ac:dyDescent="0.3">
      <c r="O34661" s="5"/>
    </row>
    <row r="34662" spans="15:15" x14ac:dyDescent="0.3">
      <c r="O34662" s="5"/>
    </row>
    <row r="34663" spans="15:15" x14ac:dyDescent="0.3">
      <c r="O34663" s="5"/>
    </row>
    <row r="34664" spans="15:15" x14ac:dyDescent="0.3">
      <c r="O34664" s="5"/>
    </row>
    <row r="34665" spans="15:15" x14ac:dyDescent="0.3">
      <c r="O34665" s="5"/>
    </row>
    <row r="34666" spans="15:15" x14ac:dyDescent="0.3">
      <c r="O34666" s="5"/>
    </row>
    <row r="34667" spans="15:15" x14ac:dyDescent="0.3">
      <c r="O34667" s="5"/>
    </row>
    <row r="34668" spans="15:15" x14ac:dyDescent="0.3">
      <c r="O34668" s="5"/>
    </row>
    <row r="34669" spans="15:15" x14ac:dyDescent="0.3">
      <c r="O34669" s="5"/>
    </row>
    <row r="34670" spans="15:15" x14ac:dyDescent="0.3">
      <c r="O34670" s="5"/>
    </row>
    <row r="34671" spans="15:15" x14ac:dyDescent="0.3">
      <c r="O34671" s="5"/>
    </row>
    <row r="34672" spans="15:15" x14ac:dyDescent="0.3">
      <c r="O34672" s="5"/>
    </row>
    <row r="34673" spans="15:15" x14ac:dyDescent="0.3">
      <c r="O34673" s="5"/>
    </row>
    <row r="34674" spans="15:15" x14ac:dyDescent="0.3">
      <c r="O34674" s="5"/>
    </row>
    <row r="34675" spans="15:15" x14ac:dyDescent="0.3">
      <c r="O34675" s="5"/>
    </row>
    <row r="34676" spans="15:15" x14ac:dyDescent="0.3">
      <c r="O34676" s="5"/>
    </row>
    <row r="34677" spans="15:15" x14ac:dyDescent="0.3">
      <c r="O34677" s="5"/>
    </row>
    <row r="34678" spans="15:15" x14ac:dyDescent="0.3">
      <c r="O34678" s="5"/>
    </row>
    <row r="34679" spans="15:15" x14ac:dyDescent="0.3">
      <c r="O34679" s="5"/>
    </row>
    <row r="34680" spans="15:15" x14ac:dyDescent="0.3">
      <c r="O34680" s="5"/>
    </row>
    <row r="34681" spans="15:15" x14ac:dyDescent="0.3">
      <c r="O34681" s="5"/>
    </row>
    <row r="34682" spans="15:15" x14ac:dyDescent="0.3">
      <c r="O34682" s="5"/>
    </row>
    <row r="34683" spans="15:15" x14ac:dyDescent="0.3">
      <c r="O34683" s="5"/>
    </row>
    <row r="34684" spans="15:15" x14ac:dyDescent="0.3">
      <c r="O34684" s="5"/>
    </row>
    <row r="34685" spans="15:15" x14ac:dyDescent="0.3">
      <c r="O34685" s="5"/>
    </row>
    <row r="34686" spans="15:15" x14ac:dyDescent="0.3">
      <c r="O34686" s="5"/>
    </row>
    <row r="34687" spans="15:15" x14ac:dyDescent="0.3">
      <c r="O34687" s="5"/>
    </row>
    <row r="34688" spans="15:15" x14ac:dyDescent="0.3">
      <c r="O34688" s="5"/>
    </row>
    <row r="34689" spans="15:15" x14ac:dyDescent="0.3">
      <c r="O34689" s="5"/>
    </row>
    <row r="34690" spans="15:15" x14ac:dyDescent="0.3">
      <c r="O34690" s="5"/>
    </row>
    <row r="34691" spans="15:15" x14ac:dyDescent="0.3">
      <c r="O34691" s="5"/>
    </row>
    <row r="34692" spans="15:15" x14ac:dyDescent="0.3">
      <c r="O34692" s="5"/>
    </row>
    <row r="34693" spans="15:15" x14ac:dyDescent="0.3">
      <c r="O34693" s="5"/>
    </row>
    <row r="34694" spans="15:15" x14ac:dyDescent="0.3">
      <c r="O34694" s="5"/>
    </row>
    <row r="34695" spans="15:15" x14ac:dyDescent="0.3">
      <c r="O34695" s="5"/>
    </row>
    <row r="34696" spans="15:15" x14ac:dyDescent="0.3">
      <c r="O34696" s="5"/>
    </row>
    <row r="34697" spans="15:15" x14ac:dyDescent="0.3">
      <c r="O34697" s="5"/>
    </row>
    <row r="34698" spans="15:15" x14ac:dyDescent="0.3">
      <c r="O34698" s="5"/>
    </row>
    <row r="34699" spans="15:15" x14ac:dyDescent="0.3">
      <c r="O34699" s="5"/>
    </row>
    <row r="34700" spans="15:15" x14ac:dyDescent="0.3">
      <c r="O34700" s="5"/>
    </row>
    <row r="34701" spans="15:15" x14ac:dyDescent="0.3">
      <c r="O34701" s="5"/>
    </row>
    <row r="34702" spans="15:15" x14ac:dyDescent="0.3">
      <c r="O34702" s="5"/>
    </row>
    <row r="34703" spans="15:15" x14ac:dyDescent="0.3">
      <c r="O34703" s="5"/>
    </row>
    <row r="34704" spans="15:15" x14ac:dyDescent="0.3">
      <c r="O34704" s="5"/>
    </row>
    <row r="34705" spans="15:15" x14ac:dyDescent="0.3">
      <c r="O34705" s="5"/>
    </row>
    <row r="34706" spans="15:15" x14ac:dyDescent="0.3">
      <c r="O34706" s="5"/>
    </row>
    <row r="34707" spans="15:15" x14ac:dyDescent="0.3">
      <c r="O34707" s="5"/>
    </row>
    <row r="34708" spans="15:15" x14ac:dyDescent="0.3">
      <c r="O34708" s="5"/>
    </row>
    <row r="34709" spans="15:15" x14ac:dyDescent="0.3">
      <c r="O34709" s="5"/>
    </row>
    <row r="34710" spans="15:15" x14ac:dyDescent="0.3">
      <c r="O34710" s="5"/>
    </row>
    <row r="34711" spans="15:15" x14ac:dyDescent="0.3">
      <c r="O34711" s="5"/>
    </row>
    <row r="34712" spans="15:15" x14ac:dyDescent="0.3">
      <c r="O34712" s="5"/>
    </row>
    <row r="34713" spans="15:15" x14ac:dyDescent="0.3">
      <c r="O34713" s="5"/>
    </row>
    <row r="34714" spans="15:15" x14ac:dyDescent="0.3">
      <c r="O34714" s="5"/>
    </row>
    <row r="34715" spans="15:15" x14ac:dyDescent="0.3">
      <c r="O34715" s="5"/>
    </row>
    <row r="34716" spans="15:15" x14ac:dyDescent="0.3">
      <c r="O34716" s="5"/>
    </row>
    <row r="34717" spans="15:15" x14ac:dyDescent="0.3">
      <c r="O34717" s="5"/>
    </row>
    <row r="34718" spans="15:15" x14ac:dyDescent="0.3">
      <c r="O34718" s="5"/>
    </row>
    <row r="34719" spans="15:15" x14ac:dyDescent="0.3">
      <c r="O34719" s="5"/>
    </row>
    <row r="34720" spans="15:15" x14ac:dyDescent="0.3">
      <c r="O34720" s="5"/>
    </row>
    <row r="34721" spans="15:15" x14ac:dyDescent="0.3">
      <c r="O34721" s="5"/>
    </row>
    <row r="34722" spans="15:15" x14ac:dyDescent="0.3">
      <c r="O34722" s="5"/>
    </row>
    <row r="34723" spans="15:15" x14ac:dyDescent="0.3">
      <c r="O34723" s="5"/>
    </row>
    <row r="34724" spans="15:15" x14ac:dyDescent="0.3">
      <c r="O34724" s="5"/>
    </row>
    <row r="34725" spans="15:15" x14ac:dyDescent="0.3">
      <c r="O34725" s="5"/>
    </row>
    <row r="34726" spans="15:15" x14ac:dyDescent="0.3">
      <c r="O34726" s="5"/>
    </row>
    <row r="34727" spans="15:15" x14ac:dyDescent="0.3">
      <c r="O34727" s="5"/>
    </row>
    <row r="34728" spans="15:15" x14ac:dyDescent="0.3">
      <c r="O34728" s="5"/>
    </row>
    <row r="34729" spans="15:15" x14ac:dyDescent="0.3">
      <c r="O34729" s="5"/>
    </row>
    <row r="34730" spans="15:15" x14ac:dyDescent="0.3">
      <c r="O34730" s="5"/>
    </row>
    <row r="34731" spans="15:15" x14ac:dyDescent="0.3">
      <c r="O34731" s="5"/>
    </row>
    <row r="34732" spans="15:15" x14ac:dyDescent="0.3">
      <c r="O34732" s="5"/>
    </row>
    <row r="34733" spans="15:15" x14ac:dyDescent="0.3">
      <c r="O34733" s="5"/>
    </row>
    <row r="34734" spans="15:15" x14ac:dyDescent="0.3">
      <c r="O34734" s="5"/>
    </row>
    <row r="34735" spans="15:15" x14ac:dyDescent="0.3">
      <c r="O34735" s="5"/>
    </row>
    <row r="34736" spans="15:15" x14ac:dyDescent="0.3">
      <c r="O34736" s="5"/>
    </row>
    <row r="34737" spans="15:15" x14ac:dyDescent="0.3">
      <c r="O34737" s="5"/>
    </row>
    <row r="34738" spans="15:15" x14ac:dyDescent="0.3">
      <c r="O34738" s="5"/>
    </row>
    <row r="34739" spans="15:15" x14ac:dyDescent="0.3">
      <c r="O34739" s="5"/>
    </row>
    <row r="34740" spans="15:15" x14ac:dyDescent="0.3">
      <c r="O34740" s="5"/>
    </row>
    <row r="34741" spans="15:15" x14ac:dyDescent="0.3">
      <c r="O34741" s="5"/>
    </row>
    <row r="34742" spans="15:15" x14ac:dyDescent="0.3">
      <c r="O34742" s="5"/>
    </row>
    <row r="34743" spans="15:15" x14ac:dyDescent="0.3">
      <c r="O34743" s="5"/>
    </row>
    <row r="34744" spans="15:15" x14ac:dyDescent="0.3">
      <c r="O34744" s="5"/>
    </row>
    <row r="34745" spans="15:15" x14ac:dyDescent="0.3">
      <c r="O34745" s="5"/>
    </row>
    <row r="34746" spans="15:15" x14ac:dyDescent="0.3">
      <c r="O34746" s="5"/>
    </row>
    <row r="34747" spans="15:15" x14ac:dyDescent="0.3">
      <c r="O34747" s="5"/>
    </row>
    <row r="34748" spans="15:15" x14ac:dyDescent="0.3">
      <c r="O34748" s="5"/>
    </row>
    <row r="34749" spans="15:15" x14ac:dyDescent="0.3">
      <c r="O34749" s="5"/>
    </row>
    <row r="34750" spans="15:15" x14ac:dyDescent="0.3">
      <c r="O34750" s="5"/>
    </row>
    <row r="34751" spans="15:15" x14ac:dyDescent="0.3">
      <c r="O34751" s="5"/>
    </row>
    <row r="34752" spans="15:15" x14ac:dyDescent="0.3">
      <c r="O34752" s="5"/>
    </row>
    <row r="34753" spans="15:15" x14ac:dyDescent="0.3">
      <c r="O34753" s="5"/>
    </row>
    <row r="34754" spans="15:15" x14ac:dyDescent="0.3">
      <c r="O34754" s="5"/>
    </row>
    <row r="34755" spans="15:15" x14ac:dyDescent="0.3">
      <c r="O34755" s="5"/>
    </row>
    <row r="34756" spans="15:15" x14ac:dyDescent="0.3">
      <c r="O34756" s="5"/>
    </row>
    <row r="34757" spans="15:15" x14ac:dyDescent="0.3">
      <c r="O34757" s="5"/>
    </row>
    <row r="34758" spans="15:15" x14ac:dyDescent="0.3">
      <c r="O34758" s="5"/>
    </row>
    <row r="34759" spans="15:15" x14ac:dyDescent="0.3">
      <c r="O34759" s="5"/>
    </row>
    <row r="34760" spans="15:15" x14ac:dyDescent="0.3">
      <c r="O34760" s="5"/>
    </row>
    <row r="34761" spans="15:15" x14ac:dyDescent="0.3">
      <c r="O34761" s="5"/>
    </row>
    <row r="34762" spans="15:15" x14ac:dyDescent="0.3">
      <c r="O34762" s="5"/>
    </row>
    <row r="34763" spans="15:15" x14ac:dyDescent="0.3">
      <c r="O34763" s="5"/>
    </row>
    <row r="34764" spans="15:15" x14ac:dyDescent="0.3">
      <c r="O34764" s="5"/>
    </row>
    <row r="34765" spans="15:15" x14ac:dyDescent="0.3">
      <c r="O34765" s="5"/>
    </row>
    <row r="34766" spans="15:15" x14ac:dyDescent="0.3">
      <c r="O34766" s="5"/>
    </row>
    <row r="34767" spans="15:15" x14ac:dyDescent="0.3">
      <c r="O34767" s="5"/>
    </row>
    <row r="34768" spans="15:15" x14ac:dyDescent="0.3">
      <c r="O34768" s="5"/>
    </row>
    <row r="34769" spans="15:15" x14ac:dyDescent="0.3">
      <c r="O34769" s="5"/>
    </row>
    <row r="34770" spans="15:15" x14ac:dyDescent="0.3">
      <c r="O34770" s="5"/>
    </row>
    <row r="34771" spans="15:15" x14ac:dyDescent="0.3">
      <c r="O34771" s="5"/>
    </row>
    <row r="34772" spans="15:15" x14ac:dyDescent="0.3">
      <c r="O34772" s="5"/>
    </row>
    <row r="34773" spans="15:15" x14ac:dyDescent="0.3">
      <c r="O34773" s="5"/>
    </row>
    <row r="34774" spans="15:15" x14ac:dyDescent="0.3">
      <c r="O34774" s="5"/>
    </row>
    <row r="34775" spans="15:15" x14ac:dyDescent="0.3">
      <c r="O34775" s="5"/>
    </row>
    <row r="34776" spans="15:15" x14ac:dyDescent="0.3">
      <c r="O34776" s="5"/>
    </row>
    <row r="34777" spans="15:15" x14ac:dyDescent="0.3">
      <c r="O34777" s="5"/>
    </row>
    <row r="34778" spans="15:15" x14ac:dyDescent="0.3">
      <c r="O34778" s="5"/>
    </row>
    <row r="34779" spans="15:15" x14ac:dyDescent="0.3">
      <c r="O34779" s="5"/>
    </row>
    <row r="34780" spans="15:15" x14ac:dyDescent="0.3">
      <c r="O34780" s="5"/>
    </row>
    <row r="34781" spans="15:15" x14ac:dyDescent="0.3">
      <c r="O34781" s="5"/>
    </row>
    <row r="34782" spans="15:15" x14ac:dyDescent="0.3">
      <c r="O34782" s="5"/>
    </row>
    <row r="34783" spans="15:15" x14ac:dyDescent="0.3">
      <c r="O34783" s="5"/>
    </row>
    <row r="34784" spans="15:15" x14ac:dyDescent="0.3">
      <c r="O34784" s="5"/>
    </row>
    <row r="34785" spans="15:15" x14ac:dyDescent="0.3">
      <c r="O34785" s="5"/>
    </row>
    <row r="34786" spans="15:15" x14ac:dyDescent="0.3">
      <c r="O34786" s="5"/>
    </row>
    <row r="34787" spans="15:15" x14ac:dyDescent="0.3">
      <c r="O34787" s="5"/>
    </row>
    <row r="34788" spans="15:15" x14ac:dyDescent="0.3">
      <c r="O34788" s="5"/>
    </row>
    <row r="34789" spans="15:15" x14ac:dyDescent="0.3">
      <c r="O34789" s="5"/>
    </row>
    <row r="34790" spans="15:15" x14ac:dyDescent="0.3">
      <c r="O34790" s="5"/>
    </row>
    <row r="34791" spans="15:15" x14ac:dyDescent="0.3">
      <c r="O34791" s="5"/>
    </row>
    <row r="34792" spans="15:15" x14ac:dyDescent="0.3">
      <c r="O34792" s="5"/>
    </row>
    <row r="34793" spans="15:15" x14ac:dyDescent="0.3">
      <c r="O34793" s="5"/>
    </row>
    <row r="34794" spans="15:15" x14ac:dyDescent="0.3">
      <c r="O34794" s="5"/>
    </row>
    <row r="34795" spans="15:15" x14ac:dyDescent="0.3">
      <c r="O34795" s="5"/>
    </row>
    <row r="34796" spans="15:15" x14ac:dyDescent="0.3">
      <c r="O34796" s="5"/>
    </row>
    <row r="34797" spans="15:15" x14ac:dyDescent="0.3">
      <c r="O34797" s="5"/>
    </row>
    <row r="34798" spans="15:15" x14ac:dyDescent="0.3">
      <c r="O34798" s="5"/>
    </row>
    <row r="34799" spans="15:15" x14ac:dyDescent="0.3">
      <c r="O34799" s="5"/>
    </row>
    <row r="34800" spans="15:15" x14ac:dyDescent="0.3">
      <c r="O34800" s="5"/>
    </row>
    <row r="34801" spans="15:15" x14ac:dyDescent="0.3">
      <c r="O34801" s="5"/>
    </row>
    <row r="34802" spans="15:15" x14ac:dyDescent="0.3">
      <c r="O34802" s="5"/>
    </row>
    <row r="34803" spans="15:15" x14ac:dyDescent="0.3">
      <c r="O34803" s="5"/>
    </row>
    <row r="34804" spans="15:15" x14ac:dyDescent="0.3">
      <c r="O34804" s="5"/>
    </row>
    <row r="34805" spans="15:15" x14ac:dyDescent="0.3">
      <c r="O34805" s="5"/>
    </row>
    <row r="34806" spans="15:15" x14ac:dyDescent="0.3">
      <c r="O34806" s="5"/>
    </row>
    <row r="34807" spans="15:15" x14ac:dyDescent="0.3">
      <c r="O34807" s="5"/>
    </row>
    <row r="34808" spans="15:15" x14ac:dyDescent="0.3">
      <c r="O34808" s="5"/>
    </row>
    <row r="34809" spans="15:15" x14ac:dyDescent="0.3">
      <c r="O34809" s="5"/>
    </row>
    <row r="34810" spans="15:15" x14ac:dyDescent="0.3">
      <c r="O34810" s="5"/>
    </row>
    <row r="34811" spans="15:15" x14ac:dyDescent="0.3">
      <c r="O34811" s="5"/>
    </row>
    <row r="34812" spans="15:15" x14ac:dyDescent="0.3">
      <c r="O34812" s="5"/>
    </row>
    <row r="34813" spans="15:15" x14ac:dyDescent="0.3">
      <c r="O34813" s="5"/>
    </row>
    <row r="34814" spans="15:15" x14ac:dyDescent="0.3">
      <c r="O34814" s="5"/>
    </row>
    <row r="34815" spans="15:15" x14ac:dyDescent="0.3">
      <c r="O34815" s="5"/>
    </row>
    <row r="34816" spans="15:15" x14ac:dyDescent="0.3">
      <c r="O34816" s="5"/>
    </row>
    <row r="34817" spans="15:15" x14ac:dyDescent="0.3">
      <c r="O34817" s="5"/>
    </row>
    <row r="34818" spans="15:15" x14ac:dyDescent="0.3">
      <c r="O34818" s="5"/>
    </row>
    <row r="34819" spans="15:15" x14ac:dyDescent="0.3">
      <c r="O34819" s="5"/>
    </row>
    <row r="34820" spans="15:15" x14ac:dyDescent="0.3">
      <c r="O34820" s="5"/>
    </row>
    <row r="34821" spans="15:15" x14ac:dyDescent="0.3">
      <c r="O34821" s="5"/>
    </row>
    <row r="34822" spans="15:15" x14ac:dyDescent="0.3">
      <c r="O34822" s="5"/>
    </row>
    <row r="34823" spans="15:15" x14ac:dyDescent="0.3">
      <c r="O34823" s="5"/>
    </row>
    <row r="34824" spans="15:15" x14ac:dyDescent="0.3">
      <c r="O34824" s="5"/>
    </row>
    <row r="34825" spans="15:15" x14ac:dyDescent="0.3">
      <c r="O34825" s="5"/>
    </row>
    <row r="34826" spans="15:15" x14ac:dyDescent="0.3">
      <c r="O34826" s="5"/>
    </row>
    <row r="34827" spans="15:15" x14ac:dyDescent="0.3">
      <c r="O34827" s="5"/>
    </row>
    <row r="34828" spans="15:15" x14ac:dyDescent="0.3">
      <c r="O34828" s="5"/>
    </row>
    <row r="34829" spans="15:15" x14ac:dyDescent="0.3">
      <c r="O34829" s="5"/>
    </row>
    <row r="34830" spans="15:15" x14ac:dyDescent="0.3">
      <c r="O34830" s="5"/>
    </row>
    <row r="34831" spans="15:15" x14ac:dyDescent="0.3">
      <c r="O34831" s="5"/>
    </row>
    <row r="34832" spans="15:15" x14ac:dyDescent="0.3">
      <c r="O34832" s="5"/>
    </row>
    <row r="34833" spans="15:15" x14ac:dyDescent="0.3">
      <c r="O34833" s="5"/>
    </row>
    <row r="34834" spans="15:15" x14ac:dyDescent="0.3">
      <c r="O34834" s="5"/>
    </row>
    <row r="34835" spans="15:15" x14ac:dyDescent="0.3">
      <c r="O34835" s="5"/>
    </row>
    <row r="34836" spans="15:15" x14ac:dyDescent="0.3">
      <c r="O34836" s="5"/>
    </row>
    <row r="34837" spans="15:15" x14ac:dyDescent="0.3">
      <c r="O34837" s="5"/>
    </row>
    <row r="34838" spans="15:15" x14ac:dyDescent="0.3">
      <c r="O34838" s="5"/>
    </row>
    <row r="34839" spans="15:15" x14ac:dyDescent="0.3">
      <c r="O34839" s="5"/>
    </row>
    <row r="34840" spans="15:15" x14ac:dyDescent="0.3">
      <c r="O34840" s="5"/>
    </row>
    <row r="34841" spans="15:15" x14ac:dyDescent="0.3">
      <c r="O34841" s="5"/>
    </row>
    <row r="34842" spans="15:15" x14ac:dyDescent="0.3">
      <c r="O34842" s="5"/>
    </row>
    <row r="34843" spans="15:15" x14ac:dyDescent="0.3">
      <c r="O34843" s="5"/>
    </row>
    <row r="34844" spans="15:15" x14ac:dyDescent="0.3">
      <c r="O34844" s="5"/>
    </row>
    <row r="34845" spans="15:15" x14ac:dyDescent="0.3">
      <c r="O34845" s="5"/>
    </row>
    <row r="34846" spans="15:15" x14ac:dyDescent="0.3">
      <c r="O34846" s="5"/>
    </row>
    <row r="34847" spans="15:15" x14ac:dyDescent="0.3">
      <c r="O34847" s="5"/>
    </row>
    <row r="34848" spans="15:15" x14ac:dyDescent="0.3">
      <c r="O34848" s="5"/>
    </row>
    <row r="34849" spans="15:15" x14ac:dyDescent="0.3">
      <c r="O34849" s="5"/>
    </row>
    <row r="34850" spans="15:15" x14ac:dyDescent="0.3">
      <c r="O34850" s="5"/>
    </row>
    <row r="34851" spans="15:15" x14ac:dyDescent="0.3">
      <c r="O34851" s="5"/>
    </row>
    <row r="34852" spans="15:15" x14ac:dyDescent="0.3">
      <c r="O34852" s="5"/>
    </row>
    <row r="34853" spans="15:15" x14ac:dyDescent="0.3">
      <c r="O34853" s="5"/>
    </row>
    <row r="34854" spans="15:15" x14ac:dyDescent="0.3">
      <c r="O34854" s="5"/>
    </row>
    <row r="34855" spans="15:15" x14ac:dyDescent="0.3">
      <c r="O34855" s="5"/>
    </row>
    <row r="34856" spans="15:15" x14ac:dyDescent="0.3">
      <c r="O34856" s="5"/>
    </row>
    <row r="34857" spans="15:15" x14ac:dyDescent="0.3">
      <c r="O34857" s="5"/>
    </row>
    <row r="34858" spans="15:15" x14ac:dyDescent="0.3">
      <c r="O34858" s="5"/>
    </row>
    <row r="34859" spans="15:15" x14ac:dyDescent="0.3">
      <c r="O34859" s="5"/>
    </row>
    <row r="34860" spans="15:15" x14ac:dyDescent="0.3">
      <c r="O34860" s="5"/>
    </row>
    <row r="34861" spans="15:15" x14ac:dyDescent="0.3">
      <c r="O34861" s="5"/>
    </row>
    <row r="34862" spans="15:15" x14ac:dyDescent="0.3">
      <c r="O34862" s="5"/>
    </row>
    <row r="34863" spans="15:15" x14ac:dyDescent="0.3">
      <c r="O34863" s="5"/>
    </row>
    <row r="34864" spans="15:15" x14ac:dyDescent="0.3">
      <c r="O34864" s="5"/>
    </row>
    <row r="34865" spans="15:15" x14ac:dyDescent="0.3">
      <c r="O34865" s="5"/>
    </row>
    <row r="34866" spans="15:15" x14ac:dyDescent="0.3">
      <c r="O34866" s="5"/>
    </row>
    <row r="34867" spans="15:15" x14ac:dyDescent="0.3">
      <c r="O34867" s="5"/>
    </row>
    <row r="34868" spans="15:15" x14ac:dyDescent="0.3">
      <c r="O34868" s="5"/>
    </row>
    <row r="34869" spans="15:15" x14ac:dyDescent="0.3">
      <c r="O34869" s="5"/>
    </row>
    <row r="34870" spans="15:15" x14ac:dyDescent="0.3">
      <c r="O34870" s="5"/>
    </row>
    <row r="34871" spans="15:15" x14ac:dyDescent="0.3">
      <c r="O34871" s="5"/>
    </row>
    <row r="34872" spans="15:15" x14ac:dyDescent="0.3">
      <c r="O34872" s="5"/>
    </row>
    <row r="34873" spans="15:15" x14ac:dyDescent="0.3">
      <c r="O34873" s="5"/>
    </row>
    <row r="34874" spans="15:15" x14ac:dyDescent="0.3">
      <c r="O34874" s="5"/>
    </row>
    <row r="34875" spans="15:15" x14ac:dyDescent="0.3">
      <c r="O34875" s="5"/>
    </row>
    <row r="34876" spans="15:15" x14ac:dyDescent="0.3">
      <c r="O34876" s="5"/>
    </row>
    <row r="34877" spans="15:15" x14ac:dyDescent="0.3">
      <c r="O34877" s="5"/>
    </row>
    <row r="34878" spans="15:15" x14ac:dyDescent="0.3">
      <c r="O34878" s="5"/>
    </row>
    <row r="34879" spans="15:15" x14ac:dyDescent="0.3">
      <c r="O34879" s="5"/>
    </row>
    <row r="34880" spans="15:15" x14ac:dyDescent="0.3">
      <c r="O34880" s="5"/>
    </row>
    <row r="34881" spans="15:15" x14ac:dyDescent="0.3">
      <c r="O34881" s="5"/>
    </row>
    <row r="34882" spans="15:15" x14ac:dyDescent="0.3">
      <c r="O34882" s="5"/>
    </row>
    <row r="34883" spans="15:15" x14ac:dyDescent="0.3">
      <c r="O34883" s="5"/>
    </row>
    <row r="34884" spans="15:15" x14ac:dyDescent="0.3">
      <c r="O34884" s="5"/>
    </row>
    <row r="34885" spans="15:15" x14ac:dyDescent="0.3">
      <c r="O34885" s="5"/>
    </row>
    <row r="34886" spans="15:15" x14ac:dyDescent="0.3">
      <c r="O34886" s="5"/>
    </row>
    <row r="34887" spans="15:15" x14ac:dyDescent="0.3">
      <c r="O34887" s="5"/>
    </row>
    <row r="34888" spans="15:15" x14ac:dyDescent="0.3">
      <c r="O34888" s="5"/>
    </row>
    <row r="34889" spans="15:15" x14ac:dyDescent="0.3">
      <c r="O34889" s="5"/>
    </row>
    <row r="34890" spans="15:15" x14ac:dyDescent="0.3">
      <c r="O34890" s="5"/>
    </row>
    <row r="34891" spans="15:15" x14ac:dyDescent="0.3">
      <c r="O34891" s="5"/>
    </row>
    <row r="34892" spans="15:15" x14ac:dyDescent="0.3">
      <c r="O34892" s="5"/>
    </row>
    <row r="34893" spans="15:15" x14ac:dyDescent="0.3">
      <c r="O34893" s="5"/>
    </row>
    <row r="34894" spans="15:15" x14ac:dyDescent="0.3">
      <c r="O34894" s="5"/>
    </row>
    <row r="34895" spans="15:15" x14ac:dyDescent="0.3">
      <c r="O34895" s="5"/>
    </row>
    <row r="34896" spans="15:15" x14ac:dyDescent="0.3">
      <c r="O34896" s="5"/>
    </row>
    <row r="34897" spans="15:15" x14ac:dyDescent="0.3">
      <c r="O34897" s="5"/>
    </row>
    <row r="34898" spans="15:15" x14ac:dyDescent="0.3">
      <c r="O34898" s="5"/>
    </row>
    <row r="34899" spans="15:15" x14ac:dyDescent="0.3">
      <c r="O34899" s="5"/>
    </row>
    <row r="34900" spans="15:15" x14ac:dyDescent="0.3">
      <c r="O34900" s="5"/>
    </row>
    <row r="34901" spans="15:15" x14ac:dyDescent="0.3">
      <c r="O34901" s="5"/>
    </row>
    <row r="34902" spans="15:15" x14ac:dyDescent="0.3">
      <c r="O34902" s="5"/>
    </row>
    <row r="34903" spans="15:15" x14ac:dyDescent="0.3">
      <c r="O34903" s="5"/>
    </row>
    <row r="34904" spans="15:15" x14ac:dyDescent="0.3">
      <c r="O34904" s="5"/>
    </row>
    <row r="34905" spans="15:15" x14ac:dyDescent="0.3">
      <c r="O34905" s="5"/>
    </row>
    <row r="34906" spans="15:15" x14ac:dyDescent="0.3">
      <c r="O34906" s="5"/>
    </row>
    <row r="34907" spans="15:15" x14ac:dyDescent="0.3">
      <c r="O34907" s="5"/>
    </row>
    <row r="34908" spans="15:15" x14ac:dyDescent="0.3">
      <c r="O34908" s="5"/>
    </row>
    <row r="34909" spans="15:15" x14ac:dyDescent="0.3">
      <c r="O34909" s="5"/>
    </row>
    <row r="34910" spans="15:15" x14ac:dyDescent="0.3">
      <c r="O34910" s="5"/>
    </row>
    <row r="34911" spans="15:15" x14ac:dyDescent="0.3">
      <c r="O34911" s="5"/>
    </row>
    <row r="34912" spans="15:15" x14ac:dyDescent="0.3">
      <c r="O34912" s="5"/>
    </row>
    <row r="34913" spans="15:15" x14ac:dyDescent="0.3">
      <c r="O34913" s="5"/>
    </row>
    <row r="34914" spans="15:15" x14ac:dyDescent="0.3">
      <c r="O34914" s="5"/>
    </row>
    <row r="34915" spans="15:15" x14ac:dyDescent="0.3">
      <c r="O34915" s="5"/>
    </row>
    <row r="34916" spans="15:15" x14ac:dyDescent="0.3">
      <c r="O34916" s="5"/>
    </row>
    <row r="34917" spans="15:15" x14ac:dyDescent="0.3">
      <c r="O34917" s="5"/>
    </row>
    <row r="34918" spans="15:15" x14ac:dyDescent="0.3">
      <c r="O34918" s="5"/>
    </row>
    <row r="34919" spans="15:15" x14ac:dyDescent="0.3">
      <c r="O34919" s="5"/>
    </row>
    <row r="34920" spans="15:15" x14ac:dyDescent="0.3">
      <c r="O34920" s="5"/>
    </row>
    <row r="34921" spans="15:15" x14ac:dyDescent="0.3">
      <c r="O34921" s="5"/>
    </row>
    <row r="34922" spans="15:15" x14ac:dyDescent="0.3">
      <c r="O34922" s="5"/>
    </row>
    <row r="34923" spans="15:15" x14ac:dyDescent="0.3">
      <c r="O34923" s="5"/>
    </row>
    <row r="34924" spans="15:15" x14ac:dyDescent="0.3">
      <c r="O34924" s="5"/>
    </row>
    <row r="34925" spans="15:15" x14ac:dyDescent="0.3">
      <c r="O34925" s="5"/>
    </row>
    <row r="34926" spans="15:15" x14ac:dyDescent="0.3">
      <c r="O34926" s="5"/>
    </row>
    <row r="34927" spans="15:15" x14ac:dyDescent="0.3">
      <c r="O34927" s="5"/>
    </row>
    <row r="34928" spans="15:15" x14ac:dyDescent="0.3">
      <c r="O34928" s="5"/>
    </row>
    <row r="34929" spans="15:15" x14ac:dyDescent="0.3">
      <c r="O34929" s="5"/>
    </row>
    <row r="34930" spans="15:15" x14ac:dyDescent="0.3">
      <c r="O34930" s="5"/>
    </row>
    <row r="34931" spans="15:15" x14ac:dyDescent="0.3">
      <c r="O34931" s="5"/>
    </row>
    <row r="34932" spans="15:15" x14ac:dyDescent="0.3">
      <c r="O34932" s="5"/>
    </row>
    <row r="34933" spans="15:15" x14ac:dyDescent="0.3">
      <c r="O34933" s="5"/>
    </row>
    <row r="34934" spans="15:15" x14ac:dyDescent="0.3">
      <c r="O34934" s="5"/>
    </row>
    <row r="34935" spans="15:15" x14ac:dyDescent="0.3">
      <c r="O34935" s="5"/>
    </row>
    <row r="34936" spans="15:15" x14ac:dyDescent="0.3">
      <c r="O34936" s="5"/>
    </row>
    <row r="34937" spans="15:15" x14ac:dyDescent="0.3">
      <c r="O34937" s="5"/>
    </row>
    <row r="34938" spans="15:15" x14ac:dyDescent="0.3">
      <c r="O34938" s="5"/>
    </row>
    <row r="34939" spans="15:15" x14ac:dyDescent="0.3">
      <c r="O34939" s="5"/>
    </row>
    <row r="34940" spans="15:15" x14ac:dyDescent="0.3">
      <c r="O34940" s="5"/>
    </row>
    <row r="34941" spans="15:15" x14ac:dyDescent="0.3">
      <c r="O34941" s="5"/>
    </row>
    <row r="34942" spans="15:15" x14ac:dyDescent="0.3">
      <c r="O34942" s="5"/>
    </row>
    <row r="34943" spans="15:15" x14ac:dyDescent="0.3">
      <c r="O34943" s="5"/>
    </row>
    <row r="34944" spans="15:15" x14ac:dyDescent="0.3">
      <c r="O34944" s="5"/>
    </row>
    <row r="34945" spans="15:15" x14ac:dyDescent="0.3">
      <c r="O34945" s="5"/>
    </row>
    <row r="34946" spans="15:15" x14ac:dyDescent="0.3">
      <c r="O34946" s="5"/>
    </row>
    <row r="34947" spans="15:15" x14ac:dyDescent="0.3">
      <c r="O34947" s="5"/>
    </row>
    <row r="34948" spans="15:15" x14ac:dyDescent="0.3">
      <c r="O34948" s="5"/>
    </row>
    <row r="34949" spans="15:15" x14ac:dyDescent="0.3">
      <c r="O34949" s="5"/>
    </row>
    <row r="34950" spans="15:15" x14ac:dyDescent="0.3">
      <c r="O34950" s="5"/>
    </row>
    <row r="34951" spans="15:15" x14ac:dyDescent="0.3">
      <c r="O34951" s="5"/>
    </row>
    <row r="34952" spans="15:15" x14ac:dyDescent="0.3">
      <c r="O34952" s="5"/>
    </row>
    <row r="34953" spans="15:15" x14ac:dyDescent="0.3">
      <c r="O34953" s="5"/>
    </row>
    <row r="34954" spans="15:15" x14ac:dyDescent="0.3">
      <c r="O34954" s="5"/>
    </row>
    <row r="34955" spans="15:15" x14ac:dyDescent="0.3">
      <c r="O34955" s="5"/>
    </row>
    <row r="34956" spans="15:15" x14ac:dyDescent="0.3">
      <c r="O34956" s="5"/>
    </row>
    <row r="34957" spans="15:15" x14ac:dyDescent="0.3">
      <c r="O34957" s="5"/>
    </row>
    <row r="34958" spans="15:15" x14ac:dyDescent="0.3">
      <c r="O34958" s="5"/>
    </row>
    <row r="34959" spans="15:15" x14ac:dyDescent="0.3">
      <c r="O34959" s="5"/>
    </row>
    <row r="34960" spans="15:15" x14ac:dyDescent="0.3">
      <c r="O34960" s="5"/>
    </row>
    <row r="34961" spans="15:15" x14ac:dyDescent="0.3">
      <c r="O34961" s="5"/>
    </row>
    <row r="34962" spans="15:15" x14ac:dyDescent="0.3">
      <c r="O34962" s="5"/>
    </row>
    <row r="34963" spans="15:15" x14ac:dyDescent="0.3">
      <c r="O34963" s="5"/>
    </row>
    <row r="34964" spans="15:15" x14ac:dyDescent="0.3">
      <c r="O34964" s="5"/>
    </row>
    <row r="34965" spans="15:15" x14ac:dyDescent="0.3">
      <c r="O34965" s="5"/>
    </row>
    <row r="34966" spans="15:15" x14ac:dyDescent="0.3">
      <c r="O34966" s="5"/>
    </row>
    <row r="34967" spans="15:15" x14ac:dyDescent="0.3">
      <c r="O34967" s="5"/>
    </row>
    <row r="34968" spans="15:15" x14ac:dyDescent="0.3">
      <c r="O34968" s="5"/>
    </row>
    <row r="34969" spans="15:15" x14ac:dyDescent="0.3">
      <c r="O34969" s="5"/>
    </row>
    <row r="34970" spans="15:15" x14ac:dyDescent="0.3">
      <c r="O34970" s="5"/>
    </row>
    <row r="34971" spans="15:15" x14ac:dyDescent="0.3">
      <c r="O34971" s="5"/>
    </row>
    <row r="34972" spans="15:15" x14ac:dyDescent="0.3">
      <c r="O34972" s="5"/>
    </row>
    <row r="34973" spans="15:15" x14ac:dyDescent="0.3">
      <c r="O34973" s="5"/>
    </row>
    <row r="34974" spans="15:15" x14ac:dyDescent="0.3">
      <c r="O34974" s="5"/>
    </row>
    <row r="34975" spans="15:15" x14ac:dyDescent="0.3">
      <c r="O34975" s="5"/>
    </row>
    <row r="34976" spans="15:15" x14ac:dyDescent="0.3">
      <c r="O34976" s="5"/>
    </row>
    <row r="34977" spans="15:15" x14ac:dyDescent="0.3">
      <c r="O34977" s="5"/>
    </row>
    <row r="34978" spans="15:15" x14ac:dyDescent="0.3">
      <c r="O34978" s="5"/>
    </row>
    <row r="34979" spans="15:15" x14ac:dyDescent="0.3">
      <c r="O34979" s="5"/>
    </row>
    <row r="34980" spans="15:15" x14ac:dyDescent="0.3">
      <c r="O34980" s="5"/>
    </row>
    <row r="34981" spans="15:15" x14ac:dyDescent="0.3">
      <c r="O34981" s="5"/>
    </row>
    <row r="34982" spans="15:15" x14ac:dyDescent="0.3">
      <c r="O34982" s="5"/>
    </row>
    <row r="34983" spans="15:15" x14ac:dyDescent="0.3">
      <c r="O34983" s="5"/>
    </row>
    <row r="34984" spans="15:15" x14ac:dyDescent="0.3">
      <c r="O34984" s="5"/>
    </row>
    <row r="34985" spans="15:15" x14ac:dyDescent="0.3">
      <c r="O34985" s="5"/>
    </row>
    <row r="34986" spans="15:15" x14ac:dyDescent="0.3">
      <c r="O34986" s="5"/>
    </row>
    <row r="34987" spans="15:15" x14ac:dyDescent="0.3">
      <c r="O34987" s="5"/>
    </row>
    <row r="34988" spans="15:15" x14ac:dyDescent="0.3">
      <c r="O34988" s="5"/>
    </row>
    <row r="34989" spans="15:15" x14ac:dyDescent="0.3">
      <c r="O34989" s="5"/>
    </row>
    <row r="34990" spans="15:15" x14ac:dyDescent="0.3">
      <c r="O34990" s="5"/>
    </row>
    <row r="34991" spans="15:15" x14ac:dyDescent="0.3">
      <c r="O34991" s="5"/>
    </row>
    <row r="34992" spans="15:15" x14ac:dyDescent="0.3">
      <c r="O34992" s="5"/>
    </row>
    <row r="34993" spans="15:15" x14ac:dyDescent="0.3">
      <c r="O34993" s="5"/>
    </row>
    <row r="34994" spans="15:15" x14ac:dyDescent="0.3">
      <c r="O34994" s="5"/>
    </row>
    <row r="34995" spans="15:15" x14ac:dyDescent="0.3">
      <c r="O34995" s="5"/>
    </row>
    <row r="34996" spans="15:15" x14ac:dyDescent="0.3">
      <c r="O34996" s="5"/>
    </row>
    <row r="34997" spans="15:15" x14ac:dyDescent="0.3">
      <c r="O34997" s="5"/>
    </row>
    <row r="34998" spans="15:15" x14ac:dyDescent="0.3">
      <c r="O34998" s="5"/>
    </row>
    <row r="34999" spans="15:15" x14ac:dyDescent="0.3">
      <c r="O34999" s="5"/>
    </row>
    <row r="35000" spans="15:15" x14ac:dyDescent="0.3">
      <c r="O35000" s="5"/>
    </row>
    <row r="35001" spans="15:15" x14ac:dyDescent="0.3">
      <c r="O35001" s="5"/>
    </row>
    <row r="35002" spans="15:15" x14ac:dyDescent="0.3">
      <c r="O35002" s="5"/>
    </row>
    <row r="35003" spans="15:15" x14ac:dyDescent="0.3">
      <c r="O35003" s="5"/>
    </row>
    <row r="35004" spans="15:15" x14ac:dyDescent="0.3">
      <c r="O35004" s="5"/>
    </row>
    <row r="35005" spans="15:15" x14ac:dyDescent="0.3">
      <c r="O35005" s="5"/>
    </row>
    <row r="35006" spans="15:15" x14ac:dyDescent="0.3">
      <c r="O35006" s="5"/>
    </row>
    <row r="35007" spans="15:15" x14ac:dyDescent="0.3">
      <c r="O35007" s="5"/>
    </row>
    <row r="35008" spans="15:15" x14ac:dyDescent="0.3">
      <c r="O35008" s="5"/>
    </row>
    <row r="35009" spans="15:15" x14ac:dyDescent="0.3">
      <c r="O35009" s="5"/>
    </row>
    <row r="35010" spans="15:15" x14ac:dyDescent="0.3">
      <c r="O35010" s="5"/>
    </row>
    <row r="35011" spans="15:15" x14ac:dyDescent="0.3">
      <c r="O35011" s="5"/>
    </row>
    <row r="35012" spans="15:15" x14ac:dyDescent="0.3">
      <c r="O35012" s="5"/>
    </row>
    <row r="35013" spans="15:15" x14ac:dyDescent="0.3">
      <c r="O35013" s="5"/>
    </row>
    <row r="35014" spans="15:15" x14ac:dyDescent="0.3">
      <c r="O35014" s="5"/>
    </row>
    <row r="35015" spans="15:15" x14ac:dyDescent="0.3">
      <c r="O35015" s="5"/>
    </row>
    <row r="35016" spans="15:15" x14ac:dyDescent="0.3">
      <c r="O35016" s="5"/>
    </row>
    <row r="35017" spans="15:15" x14ac:dyDescent="0.3">
      <c r="O35017" s="5"/>
    </row>
    <row r="35018" spans="15:15" x14ac:dyDescent="0.3">
      <c r="O35018" s="5"/>
    </row>
    <row r="35019" spans="15:15" x14ac:dyDescent="0.3">
      <c r="O35019" s="5"/>
    </row>
    <row r="35020" spans="15:15" x14ac:dyDescent="0.3">
      <c r="O35020" s="5"/>
    </row>
    <row r="35021" spans="15:15" x14ac:dyDescent="0.3">
      <c r="O35021" s="5"/>
    </row>
    <row r="35022" spans="15:15" x14ac:dyDescent="0.3">
      <c r="O35022" s="5"/>
    </row>
    <row r="35023" spans="15:15" x14ac:dyDescent="0.3">
      <c r="O35023" s="5"/>
    </row>
    <row r="35024" spans="15:15" x14ac:dyDescent="0.3">
      <c r="O35024" s="5"/>
    </row>
    <row r="35025" spans="15:15" x14ac:dyDescent="0.3">
      <c r="O35025" s="5"/>
    </row>
    <row r="35026" spans="15:15" x14ac:dyDescent="0.3">
      <c r="O35026" s="5"/>
    </row>
    <row r="35027" spans="15:15" x14ac:dyDescent="0.3">
      <c r="O35027" s="5"/>
    </row>
    <row r="35028" spans="15:15" x14ac:dyDescent="0.3">
      <c r="O35028" s="5"/>
    </row>
    <row r="35029" spans="15:15" x14ac:dyDescent="0.3">
      <c r="O35029" s="5"/>
    </row>
    <row r="35030" spans="15:15" x14ac:dyDescent="0.3">
      <c r="O35030" s="5"/>
    </row>
    <row r="35031" spans="15:15" x14ac:dyDescent="0.3">
      <c r="O35031" s="5"/>
    </row>
    <row r="35032" spans="15:15" x14ac:dyDescent="0.3">
      <c r="O35032" s="5"/>
    </row>
    <row r="35033" spans="15:15" x14ac:dyDescent="0.3">
      <c r="O35033" s="5"/>
    </row>
    <row r="35034" spans="15:15" x14ac:dyDescent="0.3">
      <c r="O35034" s="5"/>
    </row>
    <row r="35035" spans="15:15" x14ac:dyDescent="0.3">
      <c r="O35035" s="5"/>
    </row>
    <row r="35036" spans="15:15" x14ac:dyDescent="0.3">
      <c r="O35036" s="5"/>
    </row>
    <row r="35037" spans="15:15" x14ac:dyDescent="0.3">
      <c r="O35037" s="5"/>
    </row>
    <row r="35038" spans="15:15" x14ac:dyDescent="0.3">
      <c r="O35038" s="5"/>
    </row>
    <row r="35039" spans="15:15" x14ac:dyDescent="0.3">
      <c r="O35039" s="5"/>
    </row>
    <row r="35040" spans="15:15" x14ac:dyDescent="0.3">
      <c r="O35040" s="5"/>
    </row>
    <row r="35041" spans="15:15" x14ac:dyDescent="0.3">
      <c r="O35041" s="5"/>
    </row>
    <row r="35042" spans="15:15" x14ac:dyDescent="0.3">
      <c r="O35042" s="5"/>
    </row>
    <row r="35043" spans="15:15" x14ac:dyDescent="0.3">
      <c r="O35043" s="5"/>
    </row>
    <row r="35044" spans="15:15" x14ac:dyDescent="0.3">
      <c r="O35044" s="5"/>
    </row>
    <row r="35045" spans="15:15" x14ac:dyDescent="0.3">
      <c r="O35045" s="5"/>
    </row>
    <row r="35046" spans="15:15" x14ac:dyDescent="0.3">
      <c r="O35046" s="5"/>
    </row>
    <row r="35047" spans="15:15" x14ac:dyDescent="0.3">
      <c r="O35047" s="5"/>
    </row>
    <row r="35048" spans="15:15" x14ac:dyDescent="0.3">
      <c r="O35048" s="5"/>
    </row>
    <row r="35049" spans="15:15" x14ac:dyDescent="0.3">
      <c r="O35049" s="5"/>
    </row>
    <row r="35050" spans="15:15" x14ac:dyDescent="0.3">
      <c r="O35050" s="5"/>
    </row>
    <row r="35051" spans="15:15" x14ac:dyDescent="0.3">
      <c r="O35051" s="5"/>
    </row>
    <row r="35052" spans="15:15" x14ac:dyDescent="0.3">
      <c r="O35052" s="5"/>
    </row>
    <row r="35053" spans="15:15" x14ac:dyDescent="0.3">
      <c r="O35053" s="5"/>
    </row>
    <row r="35054" spans="15:15" x14ac:dyDescent="0.3">
      <c r="O35054" s="5"/>
    </row>
    <row r="35055" spans="15:15" x14ac:dyDescent="0.3">
      <c r="O35055" s="5"/>
    </row>
    <row r="35056" spans="15:15" x14ac:dyDescent="0.3">
      <c r="O35056" s="5"/>
    </row>
    <row r="35057" spans="15:15" x14ac:dyDescent="0.3">
      <c r="O35057" s="5"/>
    </row>
    <row r="35058" spans="15:15" x14ac:dyDescent="0.3">
      <c r="O35058" s="5"/>
    </row>
    <row r="35059" spans="15:15" x14ac:dyDescent="0.3">
      <c r="O35059" s="5"/>
    </row>
    <row r="35060" spans="15:15" x14ac:dyDescent="0.3">
      <c r="O35060" s="5"/>
    </row>
    <row r="35061" spans="15:15" x14ac:dyDescent="0.3">
      <c r="O35061" s="5"/>
    </row>
    <row r="35062" spans="15:15" x14ac:dyDescent="0.3">
      <c r="O35062" s="5"/>
    </row>
    <row r="35063" spans="15:15" x14ac:dyDescent="0.3">
      <c r="O35063" s="5"/>
    </row>
    <row r="35064" spans="15:15" x14ac:dyDescent="0.3">
      <c r="O35064" s="5"/>
    </row>
    <row r="35065" spans="15:15" x14ac:dyDescent="0.3">
      <c r="O35065" s="5"/>
    </row>
    <row r="35066" spans="15:15" x14ac:dyDescent="0.3">
      <c r="O35066" s="5"/>
    </row>
    <row r="35067" spans="15:15" x14ac:dyDescent="0.3">
      <c r="O35067" s="5"/>
    </row>
    <row r="35068" spans="15:15" x14ac:dyDescent="0.3">
      <c r="O35068" s="5"/>
    </row>
    <row r="35069" spans="15:15" x14ac:dyDescent="0.3">
      <c r="O35069" s="5"/>
    </row>
    <row r="35070" spans="15:15" x14ac:dyDescent="0.3">
      <c r="O35070" s="5"/>
    </row>
    <row r="35071" spans="15:15" x14ac:dyDescent="0.3">
      <c r="O35071" s="5"/>
    </row>
    <row r="35072" spans="15:15" x14ac:dyDescent="0.3">
      <c r="O35072" s="5"/>
    </row>
    <row r="35073" spans="15:15" x14ac:dyDescent="0.3">
      <c r="O35073" s="5"/>
    </row>
    <row r="35074" spans="15:15" x14ac:dyDescent="0.3">
      <c r="O35074" s="5"/>
    </row>
    <row r="35075" spans="15:15" x14ac:dyDescent="0.3">
      <c r="O35075" s="5"/>
    </row>
    <row r="35076" spans="15:15" x14ac:dyDescent="0.3">
      <c r="O35076" s="5"/>
    </row>
    <row r="35077" spans="15:15" x14ac:dyDescent="0.3">
      <c r="O35077" s="5"/>
    </row>
    <row r="35078" spans="15:15" x14ac:dyDescent="0.3">
      <c r="O35078" s="5"/>
    </row>
    <row r="35079" spans="15:15" x14ac:dyDescent="0.3">
      <c r="O35079" s="5"/>
    </row>
    <row r="35080" spans="15:15" x14ac:dyDescent="0.3">
      <c r="O35080" s="5"/>
    </row>
    <row r="35081" spans="15:15" x14ac:dyDescent="0.3">
      <c r="O35081" s="5"/>
    </row>
    <row r="35082" spans="15:15" x14ac:dyDescent="0.3">
      <c r="O35082" s="5"/>
    </row>
    <row r="35083" spans="15:15" x14ac:dyDescent="0.3">
      <c r="O35083" s="5"/>
    </row>
    <row r="35084" spans="15:15" x14ac:dyDescent="0.3">
      <c r="O35084" s="5"/>
    </row>
    <row r="35085" spans="15:15" x14ac:dyDescent="0.3">
      <c r="O35085" s="5"/>
    </row>
    <row r="35086" spans="15:15" x14ac:dyDescent="0.3">
      <c r="O35086" s="5"/>
    </row>
    <row r="35087" spans="15:15" x14ac:dyDescent="0.3">
      <c r="O35087" s="5"/>
    </row>
    <row r="35088" spans="15:15" x14ac:dyDescent="0.3">
      <c r="O35088" s="5"/>
    </row>
    <row r="35089" spans="15:15" x14ac:dyDescent="0.3">
      <c r="O35089" s="5"/>
    </row>
    <row r="35090" spans="15:15" x14ac:dyDescent="0.3">
      <c r="O35090" s="5"/>
    </row>
    <row r="35091" spans="15:15" x14ac:dyDescent="0.3">
      <c r="O35091" s="5"/>
    </row>
    <row r="35092" spans="15:15" x14ac:dyDescent="0.3">
      <c r="O35092" s="5"/>
    </row>
    <row r="35093" spans="15:15" x14ac:dyDescent="0.3">
      <c r="O35093" s="5"/>
    </row>
    <row r="35094" spans="15:15" x14ac:dyDescent="0.3">
      <c r="O35094" s="5"/>
    </row>
    <row r="35095" spans="15:15" x14ac:dyDescent="0.3">
      <c r="O35095" s="5"/>
    </row>
    <row r="35096" spans="15:15" x14ac:dyDescent="0.3">
      <c r="O35096" s="5"/>
    </row>
    <row r="35097" spans="15:15" x14ac:dyDescent="0.3">
      <c r="O35097" s="5"/>
    </row>
    <row r="35098" spans="15:15" x14ac:dyDescent="0.3">
      <c r="O35098" s="5"/>
    </row>
    <row r="35099" spans="15:15" x14ac:dyDescent="0.3">
      <c r="O35099" s="5"/>
    </row>
    <row r="35100" spans="15:15" x14ac:dyDescent="0.3">
      <c r="O35100" s="5"/>
    </row>
    <row r="35101" spans="15:15" x14ac:dyDescent="0.3">
      <c r="O35101" s="5"/>
    </row>
    <row r="35102" spans="15:15" x14ac:dyDescent="0.3">
      <c r="O35102" s="5"/>
    </row>
    <row r="35103" spans="15:15" x14ac:dyDescent="0.3">
      <c r="O35103" s="5"/>
    </row>
    <row r="35104" spans="15:15" x14ac:dyDescent="0.3">
      <c r="O35104" s="5"/>
    </row>
    <row r="35105" spans="15:15" x14ac:dyDescent="0.3">
      <c r="O35105" s="5"/>
    </row>
    <row r="35106" spans="15:15" x14ac:dyDescent="0.3">
      <c r="O35106" s="5"/>
    </row>
    <row r="35107" spans="15:15" x14ac:dyDescent="0.3">
      <c r="O35107" s="5"/>
    </row>
    <row r="35108" spans="15:15" x14ac:dyDescent="0.3">
      <c r="O35108" s="5"/>
    </row>
    <row r="35109" spans="15:15" x14ac:dyDescent="0.3">
      <c r="O35109" s="5"/>
    </row>
    <row r="35110" spans="15:15" x14ac:dyDescent="0.3">
      <c r="O35110" s="5"/>
    </row>
    <row r="35111" spans="15:15" x14ac:dyDescent="0.3">
      <c r="O35111" s="5"/>
    </row>
    <row r="35112" spans="15:15" x14ac:dyDescent="0.3">
      <c r="O35112" s="5"/>
    </row>
    <row r="35113" spans="15:15" x14ac:dyDescent="0.3">
      <c r="O35113" s="5"/>
    </row>
    <row r="35114" spans="15:15" x14ac:dyDescent="0.3">
      <c r="O35114" s="5"/>
    </row>
    <row r="35115" spans="15:15" x14ac:dyDescent="0.3">
      <c r="O35115" s="5"/>
    </row>
    <row r="35116" spans="15:15" x14ac:dyDescent="0.3">
      <c r="O35116" s="5"/>
    </row>
    <row r="35117" spans="15:15" x14ac:dyDescent="0.3">
      <c r="O35117" s="5"/>
    </row>
    <row r="35118" spans="15:15" x14ac:dyDescent="0.3">
      <c r="O35118" s="5"/>
    </row>
    <row r="35119" spans="15:15" x14ac:dyDescent="0.3">
      <c r="O35119" s="5"/>
    </row>
    <row r="35120" spans="15:15" x14ac:dyDescent="0.3">
      <c r="O35120" s="5"/>
    </row>
    <row r="35121" spans="15:15" x14ac:dyDescent="0.3">
      <c r="O35121" s="5"/>
    </row>
    <row r="35122" spans="15:15" x14ac:dyDescent="0.3">
      <c r="O35122" s="5"/>
    </row>
    <row r="35123" spans="15:15" x14ac:dyDescent="0.3">
      <c r="O35123" s="5"/>
    </row>
    <row r="35124" spans="15:15" x14ac:dyDescent="0.3">
      <c r="O35124" s="5"/>
    </row>
    <row r="35125" spans="15:15" x14ac:dyDescent="0.3">
      <c r="O35125" s="5"/>
    </row>
    <row r="35126" spans="15:15" x14ac:dyDescent="0.3">
      <c r="O35126" s="5"/>
    </row>
    <row r="35127" spans="15:15" x14ac:dyDescent="0.3">
      <c r="O35127" s="5"/>
    </row>
    <row r="35128" spans="15:15" x14ac:dyDescent="0.3">
      <c r="O35128" s="5"/>
    </row>
    <row r="35129" spans="15:15" x14ac:dyDescent="0.3">
      <c r="O35129" s="5"/>
    </row>
    <row r="35130" spans="15:15" x14ac:dyDescent="0.3">
      <c r="O35130" s="5"/>
    </row>
    <row r="35131" spans="15:15" x14ac:dyDescent="0.3">
      <c r="O35131" s="5"/>
    </row>
    <row r="35132" spans="15:15" x14ac:dyDescent="0.3">
      <c r="O35132" s="5"/>
    </row>
    <row r="35133" spans="15:15" x14ac:dyDescent="0.3">
      <c r="O35133" s="5"/>
    </row>
    <row r="35134" spans="15:15" x14ac:dyDescent="0.3">
      <c r="O35134" s="5"/>
    </row>
    <row r="35135" spans="15:15" x14ac:dyDescent="0.3">
      <c r="O35135" s="5"/>
    </row>
    <row r="35136" spans="15:15" x14ac:dyDescent="0.3">
      <c r="O35136" s="5"/>
    </row>
    <row r="35137" spans="15:15" x14ac:dyDescent="0.3">
      <c r="O35137" s="5"/>
    </row>
    <row r="35138" spans="15:15" x14ac:dyDescent="0.3">
      <c r="O35138" s="5"/>
    </row>
    <row r="35139" spans="15:15" x14ac:dyDescent="0.3">
      <c r="O35139" s="5"/>
    </row>
    <row r="35140" spans="15:15" x14ac:dyDescent="0.3">
      <c r="O35140" s="5"/>
    </row>
    <row r="35141" spans="15:15" x14ac:dyDescent="0.3">
      <c r="O35141" s="5"/>
    </row>
    <row r="35142" spans="15:15" x14ac:dyDescent="0.3">
      <c r="O35142" s="5"/>
    </row>
    <row r="35143" spans="15:15" x14ac:dyDescent="0.3">
      <c r="O35143" s="5"/>
    </row>
    <row r="35144" spans="15:15" x14ac:dyDescent="0.3">
      <c r="O35144" s="5"/>
    </row>
    <row r="35145" spans="15:15" x14ac:dyDescent="0.3">
      <c r="O35145" s="5"/>
    </row>
    <row r="35146" spans="15:15" x14ac:dyDescent="0.3">
      <c r="O35146" s="5"/>
    </row>
    <row r="35147" spans="15:15" x14ac:dyDescent="0.3">
      <c r="O35147" s="5"/>
    </row>
    <row r="35148" spans="15:15" x14ac:dyDescent="0.3">
      <c r="O35148" s="5"/>
    </row>
    <row r="35149" spans="15:15" x14ac:dyDescent="0.3">
      <c r="O35149" s="5"/>
    </row>
    <row r="35150" spans="15:15" x14ac:dyDescent="0.3">
      <c r="O35150" s="5"/>
    </row>
    <row r="35151" spans="15:15" x14ac:dyDescent="0.3">
      <c r="O35151" s="5"/>
    </row>
    <row r="35152" spans="15:15" x14ac:dyDescent="0.3">
      <c r="O35152" s="5"/>
    </row>
    <row r="35153" spans="15:15" x14ac:dyDescent="0.3">
      <c r="O35153" s="5"/>
    </row>
    <row r="35154" spans="15:15" x14ac:dyDescent="0.3">
      <c r="O35154" s="5"/>
    </row>
    <row r="35155" spans="15:15" x14ac:dyDescent="0.3">
      <c r="O35155" s="5"/>
    </row>
    <row r="35156" spans="15:15" x14ac:dyDescent="0.3">
      <c r="O35156" s="5"/>
    </row>
    <row r="35157" spans="15:15" x14ac:dyDescent="0.3">
      <c r="O35157" s="5"/>
    </row>
    <row r="35158" spans="15:15" x14ac:dyDescent="0.3">
      <c r="O35158" s="5"/>
    </row>
    <row r="35159" spans="15:15" x14ac:dyDescent="0.3">
      <c r="O35159" s="5"/>
    </row>
    <row r="35160" spans="15:15" x14ac:dyDescent="0.3">
      <c r="O35160" s="5"/>
    </row>
    <row r="35161" spans="15:15" x14ac:dyDescent="0.3">
      <c r="O35161" s="5"/>
    </row>
    <row r="35162" spans="15:15" x14ac:dyDescent="0.3">
      <c r="O35162" s="5"/>
    </row>
    <row r="35163" spans="15:15" x14ac:dyDescent="0.3">
      <c r="O35163" s="5"/>
    </row>
    <row r="35164" spans="15:15" x14ac:dyDescent="0.3">
      <c r="O35164" s="5"/>
    </row>
    <row r="35165" spans="15:15" x14ac:dyDescent="0.3">
      <c r="O35165" s="5"/>
    </row>
    <row r="35166" spans="15:15" x14ac:dyDescent="0.3">
      <c r="O35166" s="5"/>
    </row>
    <row r="35167" spans="15:15" x14ac:dyDescent="0.3">
      <c r="O35167" s="5"/>
    </row>
    <row r="35168" spans="15:15" x14ac:dyDescent="0.3">
      <c r="O35168" s="5"/>
    </row>
    <row r="35169" spans="15:15" x14ac:dyDescent="0.3">
      <c r="O35169" s="5"/>
    </row>
    <row r="35170" spans="15:15" x14ac:dyDescent="0.3">
      <c r="O35170" s="5"/>
    </row>
    <row r="35171" spans="15:15" x14ac:dyDescent="0.3">
      <c r="O35171" s="5"/>
    </row>
    <row r="35172" spans="15:15" x14ac:dyDescent="0.3">
      <c r="O35172" s="5"/>
    </row>
    <row r="35173" spans="15:15" x14ac:dyDescent="0.3">
      <c r="O35173" s="5"/>
    </row>
    <row r="35174" spans="15:15" x14ac:dyDescent="0.3">
      <c r="O35174" s="5"/>
    </row>
    <row r="35175" spans="15:15" x14ac:dyDescent="0.3">
      <c r="O35175" s="5"/>
    </row>
    <row r="35176" spans="15:15" x14ac:dyDescent="0.3">
      <c r="O35176" s="5"/>
    </row>
    <row r="35177" spans="15:15" x14ac:dyDescent="0.3">
      <c r="O35177" s="5"/>
    </row>
    <row r="35178" spans="15:15" x14ac:dyDescent="0.3">
      <c r="O35178" s="5"/>
    </row>
    <row r="35179" spans="15:15" x14ac:dyDescent="0.3">
      <c r="O35179" s="5"/>
    </row>
    <row r="35180" spans="15:15" x14ac:dyDescent="0.3">
      <c r="O35180" s="5"/>
    </row>
    <row r="35181" spans="15:15" x14ac:dyDescent="0.3">
      <c r="O35181" s="5"/>
    </row>
    <row r="35182" spans="15:15" x14ac:dyDescent="0.3">
      <c r="O35182" s="5"/>
    </row>
    <row r="35183" spans="15:15" x14ac:dyDescent="0.3">
      <c r="O35183" s="5"/>
    </row>
    <row r="35184" spans="15:15" x14ac:dyDescent="0.3">
      <c r="O35184" s="5"/>
    </row>
    <row r="35185" spans="15:15" x14ac:dyDescent="0.3">
      <c r="O35185" s="5"/>
    </row>
    <row r="35186" spans="15:15" x14ac:dyDescent="0.3">
      <c r="O35186" s="5"/>
    </row>
    <row r="35187" spans="15:15" x14ac:dyDescent="0.3">
      <c r="O35187" s="5"/>
    </row>
    <row r="35188" spans="15:15" x14ac:dyDescent="0.3">
      <c r="O35188" s="5"/>
    </row>
    <row r="35189" spans="15:15" x14ac:dyDescent="0.3">
      <c r="O35189" s="5"/>
    </row>
    <row r="35190" spans="15:15" x14ac:dyDescent="0.3">
      <c r="O35190" s="5"/>
    </row>
    <row r="35191" spans="15:15" x14ac:dyDescent="0.3">
      <c r="O35191" s="5"/>
    </row>
    <row r="35192" spans="15:15" x14ac:dyDescent="0.3">
      <c r="O35192" s="5"/>
    </row>
    <row r="35193" spans="15:15" x14ac:dyDescent="0.3">
      <c r="O35193" s="5"/>
    </row>
    <row r="35194" spans="15:15" x14ac:dyDescent="0.3">
      <c r="O35194" s="5"/>
    </row>
    <row r="35195" spans="15:15" x14ac:dyDescent="0.3">
      <c r="O35195" s="5"/>
    </row>
    <row r="35196" spans="15:15" x14ac:dyDescent="0.3">
      <c r="O35196" s="5"/>
    </row>
    <row r="35197" spans="15:15" x14ac:dyDescent="0.3">
      <c r="O35197" s="5"/>
    </row>
    <row r="35198" spans="15:15" x14ac:dyDescent="0.3">
      <c r="O35198" s="5"/>
    </row>
    <row r="35199" spans="15:15" x14ac:dyDescent="0.3">
      <c r="O35199" s="5"/>
    </row>
    <row r="35200" spans="15:15" x14ac:dyDescent="0.3">
      <c r="O35200" s="5"/>
    </row>
    <row r="35201" spans="15:15" x14ac:dyDescent="0.3">
      <c r="O35201" s="5"/>
    </row>
    <row r="35202" spans="15:15" x14ac:dyDescent="0.3">
      <c r="O35202" s="5"/>
    </row>
    <row r="35203" spans="15:15" x14ac:dyDescent="0.3">
      <c r="O35203" s="5"/>
    </row>
    <row r="35204" spans="15:15" x14ac:dyDescent="0.3">
      <c r="O35204" s="5"/>
    </row>
    <row r="35205" spans="15:15" x14ac:dyDescent="0.3">
      <c r="O35205" s="5"/>
    </row>
    <row r="35206" spans="15:15" x14ac:dyDescent="0.3">
      <c r="O35206" s="5"/>
    </row>
    <row r="35207" spans="15:15" x14ac:dyDescent="0.3">
      <c r="O35207" s="5"/>
    </row>
    <row r="35208" spans="15:15" x14ac:dyDescent="0.3">
      <c r="O35208" s="5"/>
    </row>
    <row r="35209" spans="15:15" x14ac:dyDescent="0.3">
      <c r="O35209" s="5"/>
    </row>
    <row r="35210" spans="15:15" x14ac:dyDescent="0.3">
      <c r="O35210" s="5"/>
    </row>
    <row r="35211" spans="15:15" x14ac:dyDescent="0.3">
      <c r="O35211" s="5"/>
    </row>
    <row r="35212" spans="15:15" x14ac:dyDescent="0.3">
      <c r="O35212" s="5"/>
    </row>
    <row r="35213" spans="15:15" x14ac:dyDescent="0.3">
      <c r="O35213" s="5"/>
    </row>
    <row r="35214" spans="15:15" x14ac:dyDescent="0.3">
      <c r="O35214" s="5"/>
    </row>
    <row r="35215" spans="15:15" x14ac:dyDescent="0.3">
      <c r="O35215" s="5"/>
    </row>
    <row r="35216" spans="15:15" x14ac:dyDescent="0.3">
      <c r="O35216" s="5"/>
    </row>
    <row r="35217" spans="15:15" x14ac:dyDescent="0.3">
      <c r="O35217" s="5"/>
    </row>
    <row r="35218" spans="15:15" x14ac:dyDescent="0.3">
      <c r="O35218" s="5"/>
    </row>
    <row r="35219" spans="15:15" x14ac:dyDescent="0.3">
      <c r="O35219" s="5"/>
    </row>
    <row r="35220" spans="15:15" x14ac:dyDescent="0.3">
      <c r="O35220" s="5"/>
    </row>
    <row r="35221" spans="15:15" x14ac:dyDescent="0.3">
      <c r="O35221" s="5"/>
    </row>
    <row r="35222" spans="15:15" x14ac:dyDescent="0.3">
      <c r="O35222" s="5"/>
    </row>
    <row r="35223" spans="15:15" x14ac:dyDescent="0.3">
      <c r="O35223" s="5"/>
    </row>
    <row r="35224" spans="15:15" x14ac:dyDescent="0.3">
      <c r="O35224" s="5"/>
    </row>
    <row r="35225" spans="15:15" x14ac:dyDescent="0.3">
      <c r="O35225" s="5"/>
    </row>
    <row r="35226" spans="15:15" x14ac:dyDescent="0.3">
      <c r="O35226" s="5"/>
    </row>
    <row r="35227" spans="15:15" x14ac:dyDescent="0.3">
      <c r="O35227" s="5"/>
    </row>
    <row r="35228" spans="15:15" x14ac:dyDescent="0.3">
      <c r="O35228" s="5"/>
    </row>
    <row r="35229" spans="15:15" x14ac:dyDescent="0.3">
      <c r="O35229" s="5"/>
    </row>
    <row r="35230" spans="15:15" x14ac:dyDescent="0.3">
      <c r="O35230" s="5"/>
    </row>
    <row r="35231" spans="15:15" x14ac:dyDescent="0.3">
      <c r="O35231" s="5"/>
    </row>
    <row r="35232" spans="15:15" x14ac:dyDescent="0.3">
      <c r="O35232" s="5"/>
    </row>
    <row r="35233" spans="15:15" x14ac:dyDescent="0.3">
      <c r="O35233" s="5"/>
    </row>
    <row r="35234" spans="15:15" x14ac:dyDescent="0.3">
      <c r="O35234" s="5"/>
    </row>
    <row r="35235" spans="15:15" x14ac:dyDescent="0.3">
      <c r="O35235" s="5"/>
    </row>
    <row r="35236" spans="15:15" x14ac:dyDescent="0.3">
      <c r="O35236" s="5"/>
    </row>
    <row r="35237" spans="15:15" x14ac:dyDescent="0.3">
      <c r="O35237" s="5"/>
    </row>
    <row r="35238" spans="15:15" x14ac:dyDescent="0.3">
      <c r="O35238" s="5"/>
    </row>
    <row r="35239" spans="15:15" x14ac:dyDescent="0.3">
      <c r="O35239" s="5"/>
    </row>
    <row r="35240" spans="15:15" x14ac:dyDescent="0.3">
      <c r="O35240" s="5"/>
    </row>
    <row r="35241" spans="15:15" x14ac:dyDescent="0.3">
      <c r="O35241" s="5"/>
    </row>
    <row r="35242" spans="15:15" x14ac:dyDescent="0.3">
      <c r="O35242" s="5"/>
    </row>
    <row r="35243" spans="15:15" x14ac:dyDescent="0.3">
      <c r="O35243" s="5"/>
    </row>
    <row r="35244" spans="15:15" x14ac:dyDescent="0.3">
      <c r="O35244" s="5"/>
    </row>
    <row r="35245" spans="15:15" x14ac:dyDescent="0.3">
      <c r="O35245" s="5"/>
    </row>
    <row r="35246" spans="15:15" x14ac:dyDescent="0.3">
      <c r="O35246" s="5"/>
    </row>
    <row r="35247" spans="15:15" x14ac:dyDescent="0.3">
      <c r="O35247" s="5"/>
    </row>
    <row r="35248" spans="15:15" x14ac:dyDescent="0.3">
      <c r="O35248" s="5"/>
    </row>
    <row r="35249" spans="15:15" x14ac:dyDescent="0.3">
      <c r="O35249" s="5"/>
    </row>
    <row r="35250" spans="15:15" x14ac:dyDescent="0.3">
      <c r="O35250" s="5"/>
    </row>
    <row r="35251" spans="15:15" x14ac:dyDescent="0.3">
      <c r="O35251" s="5"/>
    </row>
    <row r="35252" spans="15:15" x14ac:dyDescent="0.3">
      <c r="O35252" s="5"/>
    </row>
    <row r="35253" spans="15:15" x14ac:dyDescent="0.3">
      <c r="O35253" s="5"/>
    </row>
    <row r="35254" spans="15:15" x14ac:dyDescent="0.3">
      <c r="O35254" s="5"/>
    </row>
    <row r="35255" spans="15:15" x14ac:dyDescent="0.3">
      <c r="O35255" s="5"/>
    </row>
    <row r="35256" spans="15:15" x14ac:dyDescent="0.3">
      <c r="O35256" s="5"/>
    </row>
    <row r="35257" spans="15:15" x14ac:dyDescent="0.3">
      <c r="O35257" s="5"/>
    </row>
    <row r="35258" spans="15:15" x14ac:dyDescent="0.3">
      <c r="O35258" s="5"/>
    </row>
    <row r="35259" spans="15:15" x14ac:dyDescent="0.3">
      <c r="O35259" s="5"/>
    </row>
    <row r="35260" spans="15:15" x14ac:dyDescent="0.3">
      <c r="O35260" s="5"/>
    </row>
    <row r="35261" spans="15:15" x14ac:dyDescent="0.3">
      <c r="O35261" s="5"/>
    </row>
    <row r="35262" spans="15:15" x14ac:dyDescent="0.3">
      <c r="O35262" s="5"/>
    </row>
    <row r="35263" spans="15:15" x14ac:dyDescent="0.3">
      <c r="O35263" s="5"/>
    </row>
    <row r="35264" spans="15:15" x14ac:dyDescent="0.3">
      <c r="O35264" s="5"/>
    </row>
    <row r="35265" spans="15:15" x14ac:dyDescent="0.3">
      <c r="O35265" s="5"/>
    </row>
    <row r="35266" spans="15:15" x14ac:dyDescent="0.3">
      <c r="O35266" s="5"/>
    </row>
    <row r="35267" spans="15:15" x14ac:dyDescent="0.3">
      <c r="O35267" s="5"/>
    </row>
    <row r="35268" spans="15:15" x14ac:dyDescent="0.3">
      <c r="O35268" s="5"/>
    </row>
    <row r="35269" spans="15:15" x14ac:dyDescent="0.3">
      <c r="O35269" s="5"/>
    </row>
    <row r="35270" spans="15:15" x14ac:dyDescent="0.3">
      <c r="O35270" s="5"/>
    </row>
    <row r="35271" spans="15:15" x14ac:dyDescent="0.3">
      <c r="O35271" s="5"/>
    </row>
    <row r="35272" spans="15:15" x14ac:dyDescent="0.3">
      <c r="O35272" s="5"/>
    </row>
    <row r="35273" spans="15:15" x14ac:dyDescent="0.3">
      <c r="O35273" s="5"/>
    </row>
    <row r="35274" spans="15:15" x14ac:dyDescent="0.3">
      <c r="O35274" s="5"/>
    </row>
    <row r="35275" spans="15:15" x14ac:dyDescent="0.3">
      <c r="O35275" s="5"/>
    </row>
    <row r="35276" spans="15:15" x14ac:dyDescent="0.3">
      <c r="O35276" s="5"/>
    </row>
    <row r="35277" spans="15:15" x14ac:dyDescent="0.3">
      <c r="O35277" s="5"/>
    </row>
    <row r="35278" spans="15:15" x14ac:dyDescent="0.3">
      <c r="O35278" s="5"/>
    </row>
    <row r="35279" spans="15:15" x14ac:dyDescent="0.3">
      <c r="O35279" s="5"/>
    </row>
    <row r="35280" spans="15:15" x14ac:dyDescent="0.3">
      <c r="O35280" s="5"/>
    </row>
    <row r="35281" spans="15:15" x14ac:dyDescent="0.3">
      <c r="O35281" s="5"/>
    </row>
    <row r="35282" spans="15:15" x14ac:dyDescent="0.3">
      <c r="O35282" s="5"/>
    </row>
    <row r="35283" spans="15:15" x14ac:dyDescent="0.3">
      <c r="O35283" s="5"/>
    </row>
    <row r="35284" spans="15:15" x14ac:dyDescent="0.3">
      <c r="O35284" s="5"/>
    </row>
    <row r="35285" spans="15:15" x14ac:dyDescent="0.3">
      <c r="O35285" s="5"/>
    </row>
    <row r="35286" spans="15:15" x14ac:dyDescent="0.3">
      <c r="O35286" s="5"/>
    </row>
    <row r="35287" spans="15:15" x14ac:dyDescent="0.3">
      <c r="O35287" s="5"/>
    </row>
    <row r="35288" spans="15:15" x14ac:dyDescent="0.3">
      <c r="O35288" s="5"/>
    </row>
    <row r="35289" spans="15:15" x14ac:dyDescent="0.3">
      <c r="O35289" s="5"/>
    </row>
    <row r="35290" spans="15:15" x14ac:dyDescent="0.3">
      <c r="O35290" s="5"/>
    </row>
    <row r="35291" spans="15:15" x14ac:dyDescent="0.3">
      <c r="O35291" s="5"/>
    </row>
    <row r="35292" spans="15:15" x14ac:dyDescent="0.3">
      <c r="O35292" s="5"/>
    </row>
    <row r="35293" spans="15:15" x14ac:dyDescent="0.3">
      <c r="O35293" s="5"/>
    </row>
    <row r="35294" spans="15:15" x14ac:dyDescent="0.3">
      <c r="O35294" s="5"/>
    </row>
    <row r="35295" spans="15:15" x14ac:dyDescent="0.3">
      <c r="O35295" s="5"/>
    </row>
    <row r="35296" spans="15:15" x14ac:dyDescent="0.3">
      <c r="O35296" s="5"/>
    </row>
    <row r="35297" spans="15:15" x14ac:dyDescent="0.3">
      <c r="O35297" s="5"/>
    </row>
    <row r="35298" spans="15:15" x14ac:dyDescent="0.3">
      <c r="O35298" s="5"/>
    </row>
    <row r="35299" spans="15:15" x14ac:dyDescent="0.3">
      <c r="O35299" s="5"/>
    </row>
    <row r="35300" spans="15:15" x14ac:dyDescent="0.3">
      <c r="O35300" s="5"/>
    </row>
    <row r="35301" spans="15:15" x14ac:dyDescent="0.3">
      <c r="O35301" s="5"/>
    </row>
    <row r="35302" spans="15:15" x14ac:dyDescent="0.3">
      <c r="O35302" s="5"/>
    </row>
    <row r="35303" spans="15:15" x14ac:dyDescent="0.3">
      <c r="O35303" s="5"/>
    </row>
    <row r="35304" spans="15:15" x14ac:dyDescent="0.3">
      <c r="O35304" s="5"/>
    </row>
    <row r="35305" spans="15:15" x14ac:dyDescent="0.3">
      <c r="O35305" s="5"/>
    </row>
    <row r="35306" spans="15:15" x14ac:dyDescent="0.3">
      <c r="O35306" s="5"/>
    </row>
    <row r="35307" spans="15:15" x14ac:dyDescent="0.3">
      <c r="O35307" s="5"/>
    </row>
    <row r="35308" spans="15:15" x14ac:dyDescent="0.3">
      <c r="O35308" s="5"/>
    </row>
    <row r="35309" spans="15:15" x14ac:dyDescent="0.3">
      <c r="O35309" s="5"/>
    </row>
    <row r="35310" spans="15:15" x14ac:dyDescent="0.3">
      <c r="O35310" s="5"/>
    </row>
    <row r="35311" spans="15:15" x14ac:dyDescent="0.3">
      <c r="O35311" s="5"/>
    </row>
    <row r="35312" spans="15:15" x14ac:dyDescent="0.3">
      <c r="O35312" s="5"/>
    </row>
    <row r="35313" spans="15:15" x14ac:dyDescent="0.3">
      <c r="O35313" s="5"/>
    </row>
    <row r="35314" spans="15:15" x14ac:dyDescent="0.3">
      <c r="O35314" s="5"/>
    </row>
    <row r="35315" spans="15:15" x14ac:dyDescent="0.3">
      <c r="O35315" s="5"/>
    </row>
    <row r="35316" spans="15:15" x14ac:dyDescent="0.3">
      <c r="O35316" s="5"/>
    </row>
    <row r="35317" spans="15:15" x14ac:dyDescent="0.3">
      <c r="O35317" s="5"/>
    </row>
    <row r="35318" spans="15:15" x14ac:dyDescent="0.3">
      <c r="O35318" s="5"/>
    </row>
    <row r="35319" spans="15:15" x14ac:dyDescent="0.3">
      <c r="O35319" s="5"/>
    </row>
    <row r="35320" spans="15:15" x14ac:dyDescent="0.3">
      <c r="O35320" s="5"/>
    </row>
    <row r="35321" spans="15:15" x14ac:dyDescent="0.3">
      <c r="O35321" s="5"/>
    </row>
    <row r="35322" spans="15:15" x14ac:dyDescent="0.3">
      <c r="O35322" s="5"/>
    </row>
    <row r="35323" spans="15:15" x14ac:dyDescent="0.3">
      <c r="O35323" s="5"/>
    </row>
    <row r="35324" spans="15:15" x14ac:dyDescent="0.3">
      <c r="O35324" s="5"/>
    </row>
    <row r="35325" spans="15:15" x14ac:dyDescent="0.3">
      <c r="O35325" s="5"/>
    </row>
    <row r="35326" spans="15:15" x14ac:dyDescent="0.3">
      <c r="O35326" s="5"/>
    </row>
    <row r="35327" spans="15:15" x14ac:dyDescent="0.3">
      <c r="O35327" s="5"/>
    </row>
    <row r="35328" spans="15:15" x14ac:dyDescent="0.3">
      <c r="O35328" s="5"/>
    </row>
    <row r="35329" spans="15:15" x14ac:dyDescent="0.3">
      <c r="O35329" s="5"/>
    </row>
    <row r="35330" spans="15:15" x14ac:dyDescent="0.3">
      <c r="O35330" s="5"/>
    </row>
    <row r="35331" spans="15:15" x14ac:dyDescent="0.3">
      <c r="O35331" s="5"/>
    </row>
    <row r="35332" spans="15:15" x14ac:dyDescent="0.3">
      <c r="O35332" s="5"/>
    </row>
    <row r="35333" spans="15:15" x14ac:dyDescent="0.3">
      <c r="O35333" s="5"/>
    </row>
    <row r="35334" spans="15:15" x14ac:dyDescent="0.3">
      <c r="O35334" s="5"/>
    </row>
    <row r="35335" spans="15:15" x14ac:dyDescent="0.3">
      <c r="O35335" s="5"/>
    </row>
    <row r="35336" spans="15:15" x14ac:dyDescent="0.3">
      <c r="O35336" s="5"/>
    </row>
    <row r="35337" spans="15:15" x14ac:dyDescent="0.3">
      <c r="O35337" s="5"/>
    </row>
    <row r="35338" spans="15:15" x14ac:dyDescent="0.3">
      <c r="O35338" s="5"/>
    </row>
    <row r="35339" spans="15:15" x14ac:dyDescent="0.3">
      <c r="O35339" s="5"/>
    </row>
    <row r="35340" spans="15:15" x14ac:dyDescent="0.3">
      <c r="O35340" s="5"/>
    </row>
    <row r="35341" spans="15:15" x14ac:dyDescent="0.3">
      <c r="O35341" s="5"/>
    </row>
    <row r="35342" spans="15:15" x14ac:dyDescent="0.3">
      <c r="O35342" s="5"/>
    </row>
    <row r="35343" spans="15:15" x14ac:dyDescent="0.3">
      <c r="O35343" s="5"/>
    </row>
    <row r="35344" spans="15:15" x14ac:dyDescent="0.3">
      <c r="O35344" s="5"/>
    </row>
    <row r="35345" spans="15:15" x14ac:dyDescent="0.3">
      <c r="O35345" s="5"/>
    </row>
    <row r="35346" spans="15:15" x14ac:dyDescent="0.3">
      <c r="O35346" s="5"/>
    </row>
    <row r="35347" spans="15:15" x14ac:dyDescent="0.3">
      <c r="O35347" s="5"/>
    </row>
    <row r="35348" spans="15:15" x14ac:dyDescent="0.3">
      <c r="O35348" s="5"/>
    </row>
    <row r="35349" spans="15:15" x14ac:dyDescent="0.3">
      <c r="O35349" s="5"/>
    </row>
    <row r="35350" spans="15:15" x14ac:dyDescent="0.3">
      <c r="O35350" s="5"/>
    </row>
    <row r="35351" spans="15:15" x14ac:dyDescent="0.3">
      <c r="O35351" s="5"/>
    </row>
    <row r="35352" spans="15:15" x14ac:dyDescent="0.3">
      <c r="O35352" s="5"/>
    </row>
    <row r="35353" spans="15:15" x14ac:dyDescent="0.3">
      <c r="O35353" s="5"/>
    </row>
    <row r="35354" spans="15:15" x14ac:dyDescent="0.3">
      <c r="O35354" s="5"/>
    </row>
    <row r="35355" spans="15:15" x14ac:dyDescent="0.3">
      <c r="O35355" s="5"/>
    </row>
    <row r="35356" spans="15:15" x14ac:dyDescent="0.3">
      <c r="O35356" s="5"/>
    </row>
    <row r="35357" spans="15:15" x14ac:dyDescent="0.3">
      <c r="O35357" s="5"/>
    </row>
    <row r="35358" spans="15:15" x14ac:dyDescent="0.3">
      <c r="O35358" s="5"/>
    </row>
    <row r="35359" spans="15:15" x14ac:dyDescent="0.3">
      <c r="O35359" s="5"/>
    </row>
    <row r="35360" spans="15:15" x14ac:dyDescent="0.3">
      <c r="O35360" s="5"/>
    </row>
    <row r="35361" spans="15:15" x14ac:dyDescent="0.3">
      <c r="O35361" s="5"/>
    </row>
    <row r="35362" spans="15:15" x14ac:dyDescent="0.3">
      <c r="O35362" s="5"/>
    </row>
    <row r="35363" spans="15:15" x14ac:dyDescent="0.3">
      <c r="O35363" s="5"/>
    </row>
    <row r="35364" spans="15:15" x14ac:dyDescent="0.3">
      <c r="O35364" s="5"/>
    </row>
    <row r="35365" spans="15:15" x14ac:dyDescent="0.3">
      <c r="O35365" s="5"/>
    </row>
    <row r="35366" spans="15:15" x14ac:dyDescent="0.3">
      <c r="O35366" s="5"/>
    </row>
    <row r="35367" spans="15:15" x14ac:dyDescent="0.3">
      <c r="O35367" s="5"/>
    </row>
    <row r="35368" spans="15:15" x14ac:dyDescent="0.3">
      <c r="O35368" s="5"/>
    </row>
    <row r="35369" spans="15:15" x14ac:dyDescent="0.3">
      <c r="O35369" s="5"/>
    </row>
    <row r="35370" spans="15:15" x14ac:dyDescent="0.3">
      <c r="O35370" s="5"/>
    </row>
    <row r="35371" spans="15:15" x14ac:dyDescent="0.3">
      <c r="O35371" s="5"/>
    </row>
    <row r="35372" spans="15:15" x14ac:dyDescent="0.3">
      <c r="O35372" s="5"/>
    </row>
    <row r="35373" spans="15:15" x14ac:dyDescent="0.3">
      <c r="O35373" s="5"/>
    </row>
    <row r="35374" spans="15:15" x14ac:dyDescent="0.3">
      <c r="O35374" s="5"/>
    </row>
    <row r="35375" spans="15:15" x14ac:dyDescent="0.3">
      <c r="O35375" s="5"/>
    </row>
    <row r="35376" spans="15:15" x14ac:dyDescent="0.3">
      <c r="O35376" s="5"/>
    </row>
    <row r="35377" spans="15:15" x14ac:dyDescent="0.3">
      <c r="O35377" s="5"/>
    </row>
    <row r="35378" spans="15:15" x14ac:dyDescent="0.3">
      <c r="O35378" s="5"/>
    </row>
    <row r="35379" spans="15:15" x14ac:dyDescent="0.3">
      <c r="O35379" s="5"/>
    </row>
    <row r="35380" spans="15:15" x14ac:dyDescent="0.3">
      <c r="O35380" s="5"/>
    </row>
    <row r="35381" spans="15:15" x14ac:dyDescent="0.3">
      <c r="O35381" s="5"/>
    </row>
    <row r="35382" spans="15:15" x14ac:dyDescent="0.3">
      <c r="O35382" s="5"/>
    </row>
    <row r="35383" spans="15:15" x14ac:dyDescent="0.3">
      <c r="O35383" s="5"/>
    </row>
    <row r="35384" spans="15:15" x14ac:dyDescent="0.3">
      <c r="O35384" s="5"/>
    </row>
    <row r="35385" spans="15:15" x14ac:dyDescent="0.3">
      <c r="O35385" s="5"/>
    </row>
    <row r="35386" spans="15:15" x14ac:dyDescent="0.3">
      <c r="O35386" s="5"/>
    </row>
    <row r="35387" spans="15:15" x14ac:dyDescent="0.3">
      <c r="O35387" s="5"/>
    </row>
    <row r="35388" spans="15:15" x14ac:dyDescent="0.3">
      <c r="O35388" s="5"/>
    </row>
    <row r="35389" spans="15:15" x14ac:dyDescent="0.3">
      <c r="O35389" s="5"/>
    </row>
    <row r="35390" spans="15:15" x14ac:dyDescent="0.3">
      <c r="O35390" s="5"/>
    </row>
    <row r="35391" spans="15:15" x14ac:dyDescent="0.3">
      <c r="O35391" s="5"/>
    </row>
    <row r="35392" spans="15:15" x14ac:dyDescent="0.3">
      <c r="O35392" s="5"/>
    </row>
    <row r="35393" spans="15:15" x14ac:dyDescent="0.3">
      <c r="O35393" s="5"/>
    </row>
    <row r="35394" spans="15:15" x14ac:dyDescent="0.3">
      <c r="O35394" s="5"/>
    </row>
    <row r="35395" spans="15:15" x14ac:dyDescent="0.3">
      <c r="O35395" s="5"/>
    </row>
    <row r="35396" spans="15:15" x14ac:dyDescent="0.3">
      <c r="O35396" s="5"/>
    </row>
    <row r="35397" spans="15:15" x14ac:dyDescent="0.3">
      <c r="O35397" s="5"/>
    </row>
    <row r="35398" spans="15:15" x14ac:dyDescent="0.3">
      <c r="O35398" s="5"/>
    </row>
    <row r="35399" spans="15:15" x14ac:dyDescent="0.3">
      <c r="O35399" s="5"/>
    </row>
    <row r="35400" spans="15:15" x14ac:dyDescent="0.3">
      <c r="O35400" s="5"/>
    </row>
    <row r="35401" spans="15:15" x14ac:dyDescent="0.3">
      <c r="O35401" s="5"/>
    </row>
    <row r="35402" spans="15:15" x14ac:dyDescent="0.3">
      <c r="O35402" s="5"/>
    </row>
    <row r="35403" spans="15:15" x14ac:dyDescent="0.3">
      <c r="O35403" s="5"/>
    </row>
    <row r="35404" spans="15:15" x14ac:dyDescent="0.3">
      <c r="O35404" s="5"/>
    </row>
    <row r="35405" spans="15:15" x14ac:dyDescent="0.3">
      <c r="O35405" s="5"/>
    </row>
    <row r="35406" spans="15:15" x14ac:dyDescent="0.3">
      <c r="O35406" s="5"/>
    </row>
    <row r="35407" spans="15:15" x14ac:dyDescent="0.3">
      <c r="O35407" s="5"/>
    </row>
    <row r="35408" spans="15:15" x14ac:dyDescent="0.3">
      <c r="O35408" s="5"/>
    </row>
    <row r="35409" spans="15:15" x14ac:dyDescent="0.3">
      <c r="O35409" s="5"/>
    </row>
    <row r="35410" spans="15:15" x14ac:dyDescent="0.3">
      <c r="O35410" s="5"/>
    </row>
    <row r="35411" spans="15:15" x14ac:dyDescent="0.3">
      <c r="O35411" s="5"/>
    </row>
    <row r="35412" spans="15:15" x14ac:dyDescent="0.3">
      <c r="O35412" s="5"/>
    </row>
    <row r="35413" spans="15:15" x14ac:dyDescent="0.3">
      <c r="O35413" s="5"/>
    </row>
    <row r="35414" spans="15:15" x14ac:dyDescent="0.3">
      <c r="O35414" s="5"/>
    </row>
    <row r="35415" spans="15:15" x14ac:dyDescent="0.3">
      <c r="O35415" s="5"/>
    </row>
    <row r="35416" spans="15:15" x14ac:dyDescent="0.3">
      <c r="O35416" s="5"/>
    </row>
    <row r="35417" spans="15:15" x14ac:dyDescent="0.3">
      <c r="O35417" s="5"/>
    </row>
    <row r="35418" spans="15:15" x14ac:dyDescent="0.3">
      <c r="O35418" s="5"/>
    </row>
    <row r="35419" spans="15:15" x14ac:dyDescent="0.3">
      <c r="O35419" s="5"/>
    </row>
    <row r="35420" spans="15:15" x14ac:dyDescent="0.3">
      <c r="O35420" s="5"/>
    </row>
    <row r="35421" spans="15:15" x14ac:dyDescent="0.3">
      <c r="O35421" s="5"/>
    </row>
    <row r="35422" spans="15:15" x14ac:dyDescent="0.3">
      <c r="O35422" s="5"/>
    </row>
    <row r="35423" spans="15:15" x14ac:dyDescent="0.3">
      <c r="O35423" s="5"/>
    </row>
    <row r="35424" spans="15:15" x14ac:dyDescent="0.3">
      <c r="O35424" s="5"/>
    </row>
    <row r="35425" spans="15:15" x14ac:dyDescent="0.3">
      <c r="O35425" s="5"/>
    </row>
    <row r="35426" spans="15:15" x14ac:dyDescent="0.3">
      <c r="O35426" s="5"/>
    </row>
    <row r="35427" spans="15:15" x14ac:dyDescent="0.3">
      <c r="O35427" s="5"/>
    </row>
    <row r="35428" spans="15:15" x14ac:dyDescent="0.3">
      <c r="O35428" s="5"/>
    </row>
    <row r="35429" spans="15:15" x14ac:dyDescent="0.3">
      <c r="O35429" s="5"/>
    </row>
    <row r="35430" spans="15:15" x14ac:dyDescent="0.3">
      <c r="O35430" s="5"/>
    </row>
    <row r="35431" spans="15:15" x14ac:dyDescent="0.3">
      <c r="O35431" s="5"/>
    </row>
    <row r="35432" spans="15:15" x14ac:dyDescent="0.3">
      <c r="O35432" s="5"/>
    </row>
    <row r="35433" spans="15:15" x14ac:dyDescent="0.3">
      <c r="O35433" s="5"/>
    </row>
    <row r="35434" spans="15:15" x14ac:dyDescent="0.3">
      <c r="O35434" s="5"/>
    </row>
    <row r="35435" spans="15:15" x14ac:dyDescent="0.3">
      <c r="O35435" s="5"/>
    </row>
    <row r="35436" spans="15:15" x14ac:dyDescent="0.3">
      <c r="O35436" s="5"/>
    </row>
    <row r="35437" spans="15:15" x14ac:dyDescent="0.3">
      <c r="O35437" s="5"/>
    </row>
    <row r="35438" spans="15:15" x14ac:dyDescent="0.3">
      <c r="O35438" s="5"/>
    </row>
    <row r="35439" spans="15:15" x14ac:dyDescent="0.3">
      <c r="O35439" s="5"/>
    </row>
    <row r="35440" spans="15:15" x14ac:dyDescent="0.3">
      <c r="O35440" s="5"/>
    </row>
    <row r="35441" spans="15:15" x14ac:dyDescent="0.3">
      <c r="O35441" s="5"/>
    </row>
    <row r="35442" spans="15:15" x14ac:dyDescent="0.3">
      <c r="O35442" s="5"/>
    </row>
    <row r="35443" spans="15:15" x14ac:dyDescent="0.3">
      <c r="O35443" s="5"/>
    </row>
    <row r="35444" spans="15:15" x14ac:dyDescent="0.3">
      <c r="O35444" s="5"/>
    </row>
    <row r="35445" spans="15:15" x14ac:dyDescent="0.3">
      <c r="O35445" s="5"/>
    </row>
    <row r="35446" spans="15:15" x14ac:dyDescent="0.3">
      <c r="O35446" s="5"/>
    </row>
    <row r="35447" spans="15:15" x14ac:dyDescent="0.3">
      <c r="O35447" s="5"/>
    </row>
    <row r="35448" spans="15:15" x14ac:dyDescent="0.3">
      <c r="O35448" s="5"/>
    </row>
    <row r="35449" spans="15:15" x14ac:dyDescent="0.3">
      <c r="O35449" s="5"/>
    </row>
    <row r="35450" spans="15:15" x14ac:dyDescent="0.3">
      <c r="O35450" s="5"/>
    </row>
    <row r="35451" spans="15:15" x14ac:dyDescent="0.3">
      <c r="O35451" s="5"/>
    </row>
    <row r="35452" spans="15:15" x14ac:dyDescent="0.3">
      <c r="O35452" s="5"/>
    </row>
    <row r="35453" spans="15:15" x14ac:dyDescent="0.3">
      <c r="O35453" s="5"/>
    </row>
    <row r="35454" spans="15:15" x14ac:dyDescent="0.3">
      <c r="O35454" s="5"/>
    </row>
    <row r="35455" spans="15:15" x14ac:dyDescent="0.3">
      <c r="O35455" s="5"/>
    </row>
    <row r="35456" spans="15:15" x14ac:dyDescent="0.3">
      <c r="O35456" s="5"/>
    </row>
    <row r="35457" spans="15:15" x14ac:dyDescent="0.3">
      <c r="O35457" s="5"/>
    </row>
    <row r="35458" spans="15:15" x14ac:dyDescent="0.3">
      <c r="O35458" s="5"/>
    </row>
    <row r="35459" spans="15:15" x14ac:dyDescent="0.3">
      <c r="O35459" s="5"/>
    </row>
    <row r="35460" spans="15:15" x14ac:dyDescent="0.3">
      <c r="O35460" s="5"/>
    </row>
    <row r="35461" spans="15:15" x14ac:dyDescent="0.3">
      <c r="O35461" s="5"/>
    </row>
    <row r="35462" spans="15:15" x14ac:dyDescent="0.3">
      <c r="O35462" s="5"/>
    </row>
    <row r="35463" spans="15:15" x14ac:dyDescent="0.3">
      <c r="O35463" s="5"/>
    </row>
    <row r="35464" spans="15:15" x14ac:dyDescent="0.3">
      <c r="O35464" s="5"/>
    </row>
    <row r="35465" spans="15:15" x14ac:dyDescent="0.3">
      <c r="O35465" s="5"/>
    </row>
    <row r="35466" spans="15:15" x14ac:dyDescent="0.3">
      <c r="O35466" s="5"/>
    </row>
    <row r="35467" spans="15:15" x14ac:dyDescent="0.3">
      <c r="O35467" s="5"/>
    </row>
    <row r="35468" spans="15:15" x14ac:dyDescent="0.3">
      <c r="O35468" s="5"/>
    </row>
    <row r="35469" spans="15:15" x14ac:dyDescent="0.3">
      <c r="O35469" s="5"/>
    </row>
    <row r="35470" spans="15:15" x14ac:dyDescent="0.3">
      <c r="O35470" s="5"/>
    </row>
    <row r="35471" spans="15:15" x14ac:dyDescent="0.3">
      <c r="O35471" s="5"/>
    </row>
    <row r="35472" spans="15:15" x14ac:dyDescent="0.3">
      <c r="O35472" s="5"/>
    </row>
    <row r="35473" spans="15:15" x14ac:dyDescent="0.3">
      <c r="O35473" s="5"/>
    </row>
    <row r="35474" spans="15:15" x14ac:dyDescent="0.3">
      <c r="O35474" s="5"/>
    </row>
    <row r="35475" spans="15:15" x14ac:dyDescent="0.3">
      <c r="O35475" s="5"/>
    </row>
    <row r="35476" spans="15:15" x14ac:dyDescent="0.3">
      <c r="O35476" s="5"/>
    </row>
    <row r="35477" spans="15:15" x14ac:dyDescent="0.3">
      <c r="O35477" s="5"/>
    </row>
    <row r="35478" spans="15:15" x14ac:dyDescent="0.3">
      <c r="O35478" s="5"/>
    </row>
    <row r="35479" spans="15:15" x14ac:dyDescent="0.3">
      <c r="O35479" s="5"/>
    </row>
    <row r="35480" spans="15:15" x14ac:dyDescent="0.3">
      <c r="O35480" s="5"/>
    </row>
    <row r="35481" spans="15:15" x14ac:dyDescent="0.3">
      <c r="O35481" s="5"/>
    </row>
    <row r="35482" spans="15:15" x14ac:dyDescent="0.3">
      <c r="O35482" s="5"/>
    </row>
    <row r="35483" spans="15:15" x14ac:dyDescent="0.3">
      <c r="O35483" s="5"/>
    </row>
    <row r="35484" spans="15:15" x14ac:dyDescent="0.3">
      <c r="O35484" s="5"/>
    </row>
    <row r="35485" spans="15:15" x14ac:dyDescent="0.3">
      <c r="O35485" s="5"/>
    </row>
    <row r="35486" spans="15:15" x14ac:dyDescent="0.3">
      <c r="O35486" s="5"/>
    </row>
    <row r="35487" spans="15:15" x14ac:dyDescent="0.3">
      <c r="O35487" s="5"/>
    </row>
    <row r="35488" spans="15:15" x14ac:dyDescent="0.3">
      <c r="O35488" s="5"/>
    </row>
    <row r="35489" spans="15:15" x14ac:dyDescent="0.3">
      <c r="O35489" s="5"/>
    </row>
    <row r="35490" spans="15:15" x14ac:dyDescent="0.3">
      <c r="O35490" s="5"/>
    </row>
    <row r="35491" spans="15:15" x14ac:dyDescent="0.3">
      <c r="O35491" s="5"/>
    </row>
    <row r="35492" spans="15:15" x14ac:dyDescent="0.3">
      <c r="O35492" s="5"/>
    </row>
    <row r="35493" spans="15:15" x14ac:dyDescent="0.3">
      <c r="O35493" s="5"/>
    </row>
    <row r="35494" spans="15:15" x14ac:dyDescent="0.3">
      <c r="O35494" s="5"/>
    </row>
    <row r="35495" spans="15:15" x14ac:dyDescent="0.3">
      <c r="O35495" s="5"/>
    </row>
    <row r="35496" spans="15:15" x14ac:dyDescent="0.3">
      <c r="O35496" s="5"/>
    </row>
    <row r="35497" spans="15:15" x14ac:dyDescent="0.3">
      <c r="O35497" s="5"/>
    </row>
    <row r="35498" spans="15:15" x14ac:dyDescent="0.3">
      <c r="O35498" s="5"/>
    </row>
    <row r="35499" spans="15:15" x14ac:dyDescent="0.3">
      <c r="O35499" s="5"/>
    </row>
    <row r="35500" spans="15:15" x14ac:dyDescent="0.3">
      <c r="O35500" s="5"/>
    </row>
    <row r="35501" spans="15:15" x14ac:dyDescent="0.3">
      <c r="O35501" s="5"/>
    </row>
    <row r="35502" spans="15:15" x14ac:dyDescent="0.3">
      <c r="O35502" s="5"/>
    </row>
    <row r="35503" spans="15:15" x14ac:dyDescent="0.3">
      <c r="O35503" s="5"/>
    </row>
    <row r="35504" spans="15:15" x14ac:dyDescent="0.3">
      <c r="O35504" s="5"/>
    </row>
    <row r="35505" spans="15:15" x14ac:dyDescent="0.3">
      <c r="O35505" s="5"/>
    </row>
    <row r="35506" spans="15:15" x14ac:dyDescent="0.3">
      <c r="O35506" s="5"/>
    </row>
    <row r="35507" spans="15:15" x14ac:dyDescent="0.3">
      <c r="O35507" s="5"/>
    </row>
    <row r="35508" spans="15:15" x14ac:dyDescent="0.3">
      <c r="O35508" s="5"/>
    </row>
    <row r="35509" spans="15:15" x14ac:dyDescent="0.3">
      <c r="O35509" s="5"/>
    </row>
    <row r="35510" spans="15:15" x14ac:dyDescent="0.3">
      <c r="O35510" s="5"/>
    </row>
    <row r="35511" spans="15:15" x14ac:dyDescent="0.3">
      <c r="O35511" s="5"/>
    </row>
    <row r="35512" spans="15:15" x14ac:dyDescent="0.3">
      <c r="O35512" s="5"/>
    </row>
    <row r="35513" spans="15:15" x14ac:dyDescent="0.3">
      <c r="O35513" s="5"/>
    </row>
    <row r="35514" spans="15:15" x14ac:dyDescent="0.3">
      <c r="O35514" s="5"/>
    </row>
    <row r="35515" spans="15:15" x14ac:dyDescent="0.3">
      <c r="O35515" s="5"/>
    </row>
    <row r="35516" spans="15:15" x14ac:dyDescent="0.3">
      <c r="O35516" s="5"/>
    </row>
    <row r="35517" spans="15:15" x14ac:dyDescent="0.3">
      <c r="O35517" s="5"/>
    </row>
    <row r="35518" spans="15:15" x14ac:dyDescent="0.3">
      <c r="O35518" s="5"/>
    </row>
    <row r="35519" spans="15:15" x14ac:dyDescent="0.3">
      <c r="O35519" s="5"/>
    </row>
    <row r="35520" spans="15:15" x14ac:dyDescent="0.3">
      <c r="O35520" s="5"/>
    </row>
    <row r="35521" spans="15:15" x14ac:dyDescent="0.3">
      <c r="O35521" s="5"/>
    </row>
    <row r="35522" spans="15:15" x14ac:dyDescent="0.3">
      <c r="O35522" s="5"/>
    </row>
    <row r="35523" spans="15:15" x14ac:dyDescent="0.3">
      <c r="O35523" s="5"/>
    </row>
    <row r="35524" spans="15:15" x14ac:dyDescent="0.3">
      <c r="O35524" s="5"/>
    </row>
    <row r="35525" spans="15:15" x14ac:dyDescent="0.3">
      <c r="O35525" s="5"/>
    </row>
    <row r="35526" spans="15:15" x14ac:dyDescent="0.3">
      <c r="O35526" s="5"/>
    </row>
    <row r="35527" spans="15:15" x14ac:dyDescent="0.3">
      <c r="O35527" s="5"/>
    </row>
    <row r="35528" spans="15:15" x14ac:dyDescent="0.3">
      <c r="O35528" s="5"/>
    </row>
    <row r="35529" spans="15:15" x14ac:dyDescent="0.3">
      <c r="O35529" s="5"/>
    </row>
    <row r="35530" spans="15:15" x14ac:dyDescent="0.3">
      <c r="O35530" s="5"/>
    </row>
    <row r="35531" spans="15:15" x14ac:dyDescent="0.3">
      <c r="O35531" s="5"/>
    </row>
    <row r="35532" spans="15:15" x14ac:dyDescent="0.3">
      <c r="O35532" s="5"/>
    </row>
    <row r="35533" spans="15:15" x14ac:dyDescent="0.3">
      <c r="O35533" s="5"/>
    </row>
    <row r="35534" spans="15:15" x14ac:dyDescent="0.3">
      <c r="O35534" s="5"/>
    </row>
    <row r="35535" spans="15:15" x14ac:dyDescent="0.3">
      <c r="O35535" s="5"/>
    </row>
    <row r="35536" spans="15:15" x14ac:dyDescent="0.3">
      <c r="O35536" s="5"/>
    </row>
    <row r="35537" spans="15:15" x14ac:dyDescent="0.3">
      <c r="O35537" s="5"/>
    </row>
    <row r="35538" spans="15:15" x14ac:dyDescent="0.3">
      <c r="O35538" s="5"/>
    </row>
    <row r="35539" spans="15:15" x14ac:dyDescent="0.3">
      <c r="O35539" s="5"/>
    </row>
    <row r="35540" spans="15:15" x14ac:dyDescent="0.3">
      <c r="O35540" s="5"/>
    </row>
    <row r="35541" spans="15:15" x14ac:dyDescent="0.3">
      <c r="O35541" s="5"/>
    </row>
    <row r="35542" spans="15:15" x14ac:dyDescent="0.3">
      <c r="O35542" s="5"/>
    </row>
    <row r="35543" spans="15:15" x14ac:dyDescent="0.3">
      <c r="O35543" s="5"/>
    </row>
    <row r="35544" spans="15:15" x14ac:dyDescent="0.3">
      <c r="O35544" s="5"/>
    </row>
    <row r="35545" spans="15:15" x14ac:dyDescent="0.3">
      <c r="O35545" s="5"/>
    </row>
    <row r="35546" spans="15:15" x14ac:dyDescent="0.3">
      <c r="O35546" s="5"/>
    </row>
    <row r="35547" spans="15:15" x14ac:dyDescent="0.3">
      <c r="O35547" s="5"/>
    </row>
    <row r="35548" spans="15:15" x14ac:dyDescent="0.3">
      <c r="O35548" s="5"/>
    </row>
    <row r="35549" spans="15:15" x14ac:dyDescent="0.3">
      <c r="O35549" s="5"/>
    </row>
    <row r="35550" spans="15:15" x14ac:dyDescent="0.3">
      <c r="O35550" s="5"/>
    </row>
    <row r="35551" spans="15:15" x14ac:dyDescent="0.3">
      <c r="O35551" s="5"/>
    </row>
    <row r="35552" spans="15:15" x14ac:dyDescent="0.3">
      <c r="O35552" s="5"/>
    </row>
    <row r="35553" spans="15:15" x14ac:dyDescent="0.3">
      <c r="O35553" s="5"/>
    </row>
    <row r="35554" spans="15:15" x14ac:dyDescent="0.3">
      <c r="O35554" s="5"/>
    </row>
    <row r="35555" spans="15:15" x14ac:dyDescent="0.3">
      <c r="O35555" s="5"/>
    </row>
    <row r="35556" spans="15:15" x14ac:dyDescent="0.3">
      <c r="O35556" s="5"/>
    </row>
    <row r="35557" spans="15:15" x14ac:dyDescent="0.3">
      <c r="O35557" s="5"/>
    </row>
    <row r="35558" spans="15:15" x14ac:dyDescent="0.3">
      <c r="O35558" s="5"/>
    </row>
    <row r="35559" spans="15:15" x14ac:dyDescent="0.3">
      <c r="O35559" s="5"/>
    </row>
    <row r="35560" spans="15:15" x14ac:dyDescent="0.3">
      <c r="O35560" s="5"/>
    </row>
    <row r="35561" spans="15:15" x14ac:dyDescent="0.3">
      <c r="O35561" s="5"/>
    </row>
    <row r="35562" spans="15:15" x14ac:dyDescent="0.3">
      <c r="O35562" s="5"/>
    </row>
    <row r="35563" spans="15:15" x14ac:dyDescent="0.3">
      <c r="O35563" s="5"/>
    </row>
    <row r="35564" spans="15:15" x14ac:dyDescent="0.3">
      <c r="O35564" s="5"/>
    </row>
    <row r="35565" spans="15:15" x14ac:dyDescent="0.3">
      <c r="O35565" s="5"/>
    </row>
    <row r="35566" spans="15:15" x14ac:dyDescent="0.3">
      <c r="O35566" s="5"/>
    </row>
    <row r="35567" spans="15:15" x14ac:dyDescent="0.3">
      <c r="O35567" s="5"/>
    </row>
    <row r="35568" spans="15:15" x14ac:dyDescent="0.3">
      <c r="O35568" s="5"/>
    </row>
    <row r="35569" spans="15:15" x14ac:dyDescent="0.3">
      <c r="O35569" s="5"/>
    </row>
    <row r="35570" spans="15:15" x14ac:dyDescent="0.3">
      <c r="O35570" s="5"/>
    </row>
    <row r="35571" spans="15:15" x14ac:dyDescent="0.3">
      <c r="O35571" s="5"/>
    </row>
    <row r="35572" spans="15:15" x14ac:dyDescent="0.3">
      <c r="O35572" s="5"/>
    </row>
    <row r="35573" spans="15:15" x14ac:dyDescent="0.3">
      <c r="O35573" s="5"/>
    </row>
    <row r="35574" spans="15:15" x14ac:dyDescent="0.3">
      <c r="O35574" s="5"/>
    </row>
    <row r="35575" spans="15:15" x14ac:dyDescent="0.3">
      <c r="O35575" s="5"/>
    </row>
    <row r="35576" spans="15:15" x14ac:dyDescent="0.3">
      <c r="O35576" s="5"/>
    </row>
    <row r="35577" spans="15:15" x14ac:dyDescent="0.3">
      <c r="O35577" s="5"/>
    </row>
    <row r="35578" spans="15:15" x14ac:dyDescent="0.3">
      <c r="O35578" s="5"/>
    </row>
    <row r="35579" spans="15:15" x14ac:dyDescent="0.3">
      <c r="O35579" s="5"/>
    </row>
    <row r="35580" spans="15:15" x14ac:dyDescent="0.3">
      <c r="O35580" s="5"/>
    </row>
    <row r="35581" spans="15:15" x14ac:dyDescent="0.3">
      <c r="O35581" s="5"/>
    </row>
    <row r="35582" spans="15:15" x14ac:dyDescent="0.3">
      <c r="O35582" s="5"/>
    </row>
    <row r="35583" spans="15:15" x14ac:dyDescent="0.3">
      <c r="O35583" s="5"/>
    </row>
    <row r="35584" spans="15:15" x14ac:dyDescent="0.3">
      <c r="O35584" s="5"/>
    </row>
    <row r="35585" spans="15:15" x14ac:dyDescent="0.3">
      <c r="O35585" s="5"/>
    </row>
    <row r="35586" spans="15:15" x14ac:dyDescent="0.3">
      <c r="O35586" s="5"/>
    </row>
    <row r="35587" spans="15:15" x14ac:dyDescent="0.3">
      <c r="O35587" s="5"/>
    </row>
    <row r="35588" spans="15:15" x14ac:dyDescent="0.3">
      <c r="O35588" s="5"/>
    </row>
    <row r="35589" spans="15:15" x14ac:dyDescent="0.3">
      <c r="O35589" s="5"/>
    </row>
    <row r="35590" spans="15:15" x14ac:dyDescent="0.3">
      <c r="O35590" s="5"/>
    </row>
    <row r="35591" spans="15:15" x14ac:dyDescent="0.3">
      <c r="O35591" s="5"/>
    </row>
    <row r="35592" spans="15:15" x14ac:dyDescent="0.3">
      <c r="O35592" s="5"/>
    </row>
    <row r="35593" spans="15:15" x14ac:dyDescent="0.3">
      <c r="O35593" s="5"/>
    </row>
    <row r="35594" spans="15:15" x14ac:dyDescent="0.3">
      <c r="O35594" s="5"/>
    </row>
    <row r="35595" spans="15:15" x14ac:dyDescent="0.3">
      <c r="O35595" s="5"/>
    </row>
    <row r="35596" spans="15:15" x14ac:dyDescent="0.3">
      <c r="O35596" s="5"/>
    </row>
    <row r="35597" spans="15:15" x14ac:dyDescent="0.3">
      <c r="O35597" s="5"/>
    </row>
    <row r="35598" spans="15:15" x14ac:dyDescent="0.3">
      <c r="O35598" s="5"/>
    </row>
    <row r="35599" spans="15:15" x14ac:dyDescent="0.3">
      <c r="O35599" s="5"/>
    </row>
    <row r="35600" spans="15:15" x14ac:dyDescent="0.3">
      <c r="O35600" s="5"/>
    </row>
    <row r="35601" spans="15:15" x14ac:dyDescent="0.3">
      <c r="O35601" s="5"/>
    </row>
    <row r="35602" spans="15:15" x14ac:dyDescent="0.3">
      <c r="O35602" s="5"/>
    </row>
    <row r="35603" spans="15:15" x14ac:dyDescent="0.3">
      <c r="O35603" s="5"/>
    </row>
    <row r="35604" spans="15:15" x14ac:dyDescent="0.3">
      <c r="O35604" s="5"/>
    </row>
    <row r="35605" spans="15:15" x14ac:dyDescent="0.3">
      <c r="O35605" s="5"/>
    </row>
    <row r="35606" spans="15:15" x14ac:dyDescent="0.3">
      <c r="O35606" s="5"/>
    </row>
    <row r="35607" spans="15:15" x14ac:dyDescent="0.3">
      <c r="O35607" s="5"/>
    </row>
    <row r="35608" spans="15:15" x14ac:dyDescent="0.3">
      <c r="O35608" s="5"/>
    </row>
    <row r="35609" spans="15:15" x14ac:dyDescent="0.3">
      <c r="O35609" s="5"/>
    </row>
    <row r="35610" spans="15:15" x14ac:dyDescent="0.3">
      <c r="O35610" s="5"/>
    </row>
    <row r="35611" spans="15:15" x14ac:dyDescent="0.3">
      <c r="O35611" s="5"/>
    </row>
    <row r="35612" spans="15:15" x14ac:dyDescent="0.3">
      <c r="O35612" s="5"/>
    </row>
    <row r="35613" spans="15:15" x14ac:dyDescent="0.3">
      <c r="O35613" s="5"/>
    </row>
    <row r="35614" spans="15:15" x14ac:dyDescent="0.3">
      <c r="O35614" s="5"/>
    </row>
    <row r="35615" spans="15:15" x14ac:dyDescent="0.3">
      <c r="O35615" s="5"/>
    </row>
    <row r="35616" spans="15:15" x14ac:dyDescent="0.3">
      <c r="O35616" s="5"/>
    </row>
    <row r="35617" spans="15:15" x14ac:dyDescent="0.3">
      <c r="O35617" s="5"/>
    </row>
    <row r="35618" spans="15:15" x14ac:dyDescent="0.3">
      <c r="O35618" s="5"/>
    </row>
    <row r="35619" spans="15:15" x14ac:dyDescent="0.3">
      <c r="O35619" s="5"/>
    </row>
    <row r="35620" spans="15:15" x14ac:dyDescent="0.3">
      <c r="O35620" s="5"/>
    </row>
    <row r="35621" spans="15:15" x14ac:dyDescent="0.3">
      <c r="O35621" s="5"/>
    </row>
    <row r="35622" spans="15:15" x14ac:dyDescent="0.3">
      <c r="O35622" s="5"/>
    </row>
    <row r="35623" spans="15:15" x14ac:dyDescent="0.3">
      <c r="O35623" s="5"/>
    </row>
    <row r="35624" spans="15:15" x14ac:dyDescent="0.3">
      <c r="O35624" s="5"/>
    </row>
    <row r="35625" spans="15:15" x14ac:dyDescent="0.3">
      <c r="O35625" s="5"/>
    </row>
    <row r="35626" spans="15:15" x14ac:dyDescent="0.3">
      <c r="O35626" s="5"/>
    </row>
    <row r="35627" spans="15:15" x14ac:dyDescent="0.3">
      <c r="O35627" s="5"/>
    </row>
    <row r="35628" spans="15:15" x14ac:dyDescent="0.3">
      <c r="O35628" s="5"/>
    </row>
    <row r="35629" spans="15:15" x14ac:dyDescent="0.3">
      <c r="O35629" s="5"/>
    </row>
    <row r="35630" spans="15:15" x14ac:dyDescent="0.3">
      <c r="O35630" s="5"/>
    </row>
    <row r="35631" spans="15:15" x14ac:dyDescent="0.3">
      <c r="O35631" s="5"/>
    </row>
    <row r="35632" spans="15:15" x14ac:dyDescent="0.3">
      <c r="O35632" s="5"/>
    </row>
    <row r="35633" spans="15:15" x14ac:dyDescent="0.3">
      <c r="O35633" s="5"/>
    </row>
    <row r="35634" spans="15:15" x14ac:dyDescent="0.3">
      <c r="O35634" s="5"/>
    </row>
    <row r="35635" spans="15:15" x14ac:dyDescent="0.3">
      <c r="O35635" s="5"/>
    </row>
    <row r="35636" spans="15:15" x14ac:dyDescent="0.3">
      <c r="O35636" s="5"/>
    </row>
    <row r="35637" spans="15:15" x14ac:dyDescent="0.3">
      <c r="O35637" s="5"/>
    </row>
    <row r="35638" spans="15:15" x14ac:dyDescent="0.3">
      <c r="O35638" s="5"/>
    </row>
    <row r="35639" spans="15:15" x14ac:dyDescent="0.3">
      <c r="O35639" s="5"/>
    </row>
    <row r="35640" spans="15:15" x14ac:dyDescent="0.3">
      <c r="O35640" s="5"/>
    </row>
    <row r="35641" spans="15:15" x14ac:dyDescent="0.3">
      <c r="O35641" s="5"/>
    </row>
    <row r="35642" spans="15:15" x14ac:dyDescent="0.3">
      <c r="O35642" s="5"/>
    </row>
    <row r="35643" spans="15:15" x14ac:dyDescent="0.3">
      <c r="O35643" s="5"/>
    </row>
    <row r="35644" spans="15:15" x14ac:dyDescent="0.3">
      <c r="O35644" s="5"/>
    </row>
    <row r="35645" spans="15:15" x14ac:dyDescent="0.3">
      <c r="O35645" s="5"/>
    </row>
    <row r="35646" spans="15:15" x14ac:dyDescent="0.3">
      <c r="O35646" s="5"/>
    </row>
    <row r="35647" spans="15:15" x14ac:dyDescent="0.3">
      <c r="O35647" s="5"/>
    </row>
    <row r="35648" spans="15:15" x14ac:dyDescent="0.3">
      <c r="O35648" s="5"/>
    </row>
    <row r="35649" spans="15:15" x14ac:dyDescent="0.3">
      <c r="O35649" s="5"/>
    </row>
    <row r="35650" spans="15:15" x14ac:dyDescent="0.3">
      <c r="O35650" s="5"/>
    </row>
    <row r="35651" spans="15:15" x14ac:dyDescent="0.3">
      <c r="O35651" s="5"/>
    </row>
    <row r="35652" spans="15:15" x14ac:dyDescent="0.3">
      <c r="O35652" s="5"/>
    </row>
    <row r="35653" spans="15:15" x14ac:dyDescent="0.3">
      <c r="O35653" s="5"/>
    </row>
    <row r="35654" spans="15:15" x14ac:dyDescent="0.3">
      <c r="O35654" s="5"/>
    </row>
    <row r="35655" spans="15:15" x14ac:dyDescent="0.3">
      <c r="O35655" s="5"/>
    </row>
    <row r="35656" spans="15:15" x14ac:dyDescent="0.3">
      <c r="O35656" s="5"/>
    </row>
    <row r="35657" spans="15:15" x14ac:dyDescent="0.3">
      <c r="O35657" s="5"/>
    </row>
    <row r="35658" spans="15:15" x14ac:dyDescent="0.3">
      <c r="O35658" s="5"/>
    </row>
    <row r="35659" spans="15:15" x14ac:dyDescent="0.3">
      <c r="O35659" s="5"/>
    </row>
    <row r="35660" spans="15:15" x14ac:dyDescent="0.3">
      <c r="O35660" s="5"/>
    </row>
    <row r="35661" spans="15:15" x14ac:dyDescent="0.3">
      <c r="O35661" s="5"/>
    </row>
    <row r="35662" spans="15:15" x14ac:dyDescent="0.3">
      <c r="O35662" s="5"/>
    </row>
    <row r="35663" spans="15:15" x14ac:dyDescent="0.3">
      <c r="O35663" s="5"/>
    </row>
    <row r="35664" spans="15:15" x14ac:dyDescent="0.3">
      <c r="O35664" s="5"/>
    </row>
    <row r="35665" spans="15:15" x14ac:dyDescent="0.3">
      <c r="O35665" s="5"/>
    </row>
    <row r="35666" spans="15:15" x14ac:dyDescent="0.3">
      <c r="O35666" s="5"/>
    </row>
    <row r="35667" spans="15:15" x14ac:dyDescent="0.3">
      <c r="O35667" s="5"/>
    </row>
    <row r="35668" spans="15:15" x14ac:dyDescent="0.3">
      <c r="O35668" s="5"/>
    </row>
    <row r="35669" spans="15:15" x14ac:dyDescent="0.3">
      <c r="O35669" s="5"/>
    </row>
    <row r="35670" spans="15:15" x14ac:dyDescent="0.3">
      <c r="O35670" s="5"/>
    </row>
    <row r="35671" spans="15:15" x14ac:dyDescent="0.3">
      <c r="O35671" s="5"/>
    </row>
    <row r="35672" spans="15:15" x14ac:dyDescent="0.3">
      <c r="O35672" s="5"/>
    </row>
    <row r="35673" spans="15:15" x14ac:dyDescent="0.3">
      <c r="O35673" s="5"/>
    </row>
    <row r="35674" spans="15:15" x14ac:dyDescent="0.3">
      <c r="O35674" s="5"/>
    </row>
    <row r="35675" spans="15:15" x14ac:dyDescent="0.3">
      <c r="O35675" s="5"/>
    </row>
    <row r="35676" spans="15:15" x14ac:dyDescent="0.3">
      <c r="O35676" s="5"/>
    </row>
    <row r="35677" spans="15:15" x14ac:dyDescent="0.3">
      <c r="O35677" s="5"/>
    </row>
    <row r="35678" spans="15:15" x14ac:dyDescent="0.3">
      <c r="O35678" s="5"/>
    </row>
    <row r="35679" spans="15:15" x14ac:dyDescent="0.3">
      <c r="O35679" s="5"/>
    </row>
    <row r="35680" spans="15:15" x14ac:dyDescent="0.3">
      <c r="O35680" s="5"/>
    </row>
    <row r="35681" spans="15:15" x14ac:dyDescent="0.3">
      <c r="O35681" s="5"/>
    </row>
    <row r="35682" spans="15:15" x14ac:dyDescent="0.3">
      <c r="O35682" s="5"/>
    </row>
    <row r="35683" spans="15:15" x14ac:dyDescent="0.3">
      <c r="O35683" s="5"/>
    </row>
    <row r="35684" spans="15:15" x14ac:dyDescent="0.3">
      <c r="O35684" s="5"/>
    </row>
    <row r="35685" spans="15:15" x14ac:dyDescent="0.3">
      <c r="O35685" s="5"/>
    </row>
    <row r="35686" spans="15:15" x14ac:dyDescent="0.3">
      <c r="O35686" s="5"/>
    </row>
    <row r="35687" spans="15:15" x14ac:dyDescent="0.3">
      <c r="O35687" s="5"/>
    </row>
    <row r="35688" spans="15:15" x14ac:dyDescent="0.3">
      <c r="O35688" s="5"/>
    </row>
    <row r="35689" spans="15:15" x14ac:dyDescent="0.3">
      <c r="O35689" s="5"/>
    </row>
    <row r="35690" spans="15:15" x14ac:dyDescent="0.3">
      <c r="O35690" s="5"/>
    </row>
    <row r="35691" spans="15:15" x14ac:dyDescent="0.3">
      <c r="O35691" s="5"/>
    </row>
    <row r="35692" spans="15:15" x14ac:dyDescent="0.3">
      <c r="O35692" s="5"/>
    </row>
    <row r="35693" spans="15:15" x14ac:dyDescent="0.3">
      <c r="O35693" s="5"/>
    </row>
    <row r="35694" spans="15:15" x14ac:dyDescent="0.3">
      <c r="O35694" s="5"/>
    </row>
    <row r="35695" spans="15:15" x14ac:dyDescent="0.3">
      <c r="O35695" s="5"/>
    </row>
    <row r="35696" spans="15:15" x14ac:dyDescent="0.3">
      <c r="O35696" s="5"/>
    </row>
    <row r="35697" spans="15:15" x14ac:dyDescent="0.3">
      <c r="O35697" s="5"/>
    </row>
    <row r="35698" spans="15:15" x14ac:dyDescent="0.3">
      <c r="O35698" s="5"/>
    </row>
    <row r="35699" spans="15:15" x14ac:dyDescent="0.3">
      <c r="O35699" s="5"/>
    </row>
    <row r="35700" spans="15:15" x14ac:dyDescent="0.3">
      <c r="O35700" s="5"/>
    </row>
    <row r="35701" spans="15:15" x14ac:dyDescent="0.3">
      <c r="O35701" s="5"/>
    </row>
    <row r="35702" spans="15:15" x14ac:dyDescent="0.3">
      <c r="O35702" s="5"/>
    </row>
    <row r="35703" spans="15:15" x14ac:dyDescent="0.3">
      <c r="O35703" s="5"/>
    </row>
    <row r="35704" spans="15:15" x14ac:dyDescent="0.3">
      <c r="O35704" s="5"/>
    </row>
    <row r="35705" spans="15:15" x14ac:dyDescent="0.3">
      <c r="O35705" s="5"/>
    </row>
    <row r="35706" spans="15:15" x14ac:dyDescent="0.3">
      <c r="O35706" s="5"/>
    </row>
    <row r="35707" spans="15:15" x14ac:dyDescent="0.3">
      <c r="O35707" s="5"/>
    </row>
    <row r="35708" spans="15:15" x14ac:dyDescent="0.3">
      <c r="O35708" s="5"/>
    </row>
    <row r="35709" spans="15:15" x14ac:dyDescent="0.3">
      <c r="O35709" s="5"/>
    </row>
    <row r="35710" spans="15:15" x14ac:dyDescent="0.3">
      <c r="O35710" s="5"/>
    </row>
    <row r="35711" spans="15:15" x14ac:dyDescent="0.3">
      <c r="O35711" s="5"/>
    </row>
    <row r="35712" spans="15:15" x14ac:dyDescent="0.3">
      <c r="O35712" s="5"/>
    </row>
    <row r="35713" spans="15:15" x14ac:dyDescent="0.3">
      <c r="O35713" s="5"/>
    </row>
    <row r="35714" spans="15:15" x14ac:dyDescent="0.3">
      <c r="O35714" s="5"/>
    </row>
    <row r="35715" spans="15:15" x14ac:dyDescent="0.3">
      <c r="O35715" s="5"/>
    </row>
    <row r="35716" spans="15:15" x14ac:dyDescent="0.3">
      <c r="O35716" s="5"/>
    </row>
    <row r="35717" spans="15:15" x14ac:dyDescent="0.3">
      <c r="O35717" s="5"/>
    </row>
    <row r="35718" spans="15:15" x14ac:dyDescent="0.3">
      <c r="O35718" s="5"/>
    </row>
    <row r="35719" spans="15:15" x14ac:dyDescent="0.3">
      <c r="O35719" s="5"/>
    </row>
    <row r="35720" spans="15:15" x14ac:dyDescent="0.3">
      <c r="O35720" s="5"/>
    </row>
    <row r="35721" spans="15:15" x14ac:dyDescent="0.3">
      <c r="O35721" s="5"/>
    </row>
    <row r="35722" spans="15:15" x14ac:dyDescent="0.3">
      <c r="O35722" s="5"/>
    </row>
    <row r="35723" spans="15:15" x14ac:dyDescent="0.3">
      <c r="O35723" s="5"/>
    </row>
    <row r="35724" spans="15:15" x14ac:dyDescent="0.3">
      <c r="O35724" s="5"/>
    </row>
    <row r="35725" spans="15:15" x14ac:dyDescent="0.3">
      <c r="O35725" s="5"/>
    </row>
    <row r="35726" spans="15:15" x14ac:dyDescent="0.3">
      <c r="O35726" s="5"/>
    </row>
    <row r="35727" spans="15:15" x14ac:dyDescent="0.3">
      <c r="O35727" s="5"/>
    </row>
    <row r="35728" spans="15:15" x14ac:dyDescent="0.3">
      <c r="O35728" s="5"/>
    </row>
    <row r="35729" spans="15:15" x14ac:dyDescent="0.3">
      <c r="O35729" s="5"/>
    </row>
    <row r="35730" spans="15:15" x14ac:dyDescent="0.3">
      <c r="O35730" s="5"/>
    </row>
    <row r="35731" spans="15:15" x14ac:dyDescent="0.3">
      <c r="O35731" s="5"/>
    </row>
    <row r="35732" spans="15:15" x14ac:dyDescent="0.3">
      <c r="O35732" s="5"/>
    </row>
    <row r="35733" spans="15:15" x14ac:dyDescent="0.3">
      <c r="O35733" s="5"/>
    </row>
    <row r="35734" spans="15:15" x14ac:dyDescent="0.3">
      <c r="O35734" s="5"/>
    </row>
    <row r="35735" spans="15:15" x14ac:dyDescent="0.3">
      <c r="O35735" s="5"/>
    </row>
    <row r="35736" spans="15:15" x14ac:dyDescent="0.3">
      <c r="O35736" s="5"/>
    </row>
    <row r="35737" spans="15:15" x14ac:dyDescent="0.3">
      <c r="O35737" s="5"/>
    </row>
    <row r="35738" spans="15:15" x14ac:dyDescent="0.3">
      <c r="O35738" s="5"/>
    </row>
    <row r="35739" spans="15:15" x14ac:dyDescent="0.3">
      <c r="O35739" s="5"/>
    </row>
    <row r="35740" spans="15:15" x14ac:dyDescent="0.3">
      <c r="O35740" s="5"/>
    </row>
    <row r="35741" spans="15:15" x14ac:dyDescent="0.3">
      <c r="O35741" s="5"/>
    </row>
    <row r="35742" spans="15:15" x14ac:dyDescent="0.3">
      <c r="O35742" s="5"/>
    </row>
    <row r="35743" spans="15:15" x14ac:dyDescent="0.3">
      <c r="O35743" s="5"/>
    </row>
    <row r="35744" spans="15:15" x14ac:dyDescent="0.3">
      <c r="O35744" s="5"/>
    </row>
    <row r="35745" spans="15:15" x14ac:dyDescent="0.3">
      <c r="O35745" s="5"/>
    </row>
    <row r="35746" spans="15:15" x14ac:dyDescent="0.3">
      <c r="O35746" s="5"/>
    </row>
    <row r="35747" spans="15:15" x14ac:dyDescent="0.3">
      <c r="O35747" s="5"/>
    </row>
    <row r="35748" spans="15:15" x14ac:dyDescent="0.3">
      <c r="O35748" s="5"/>
    </row>
    <row r="35749" spans="15:15" x14ac:dyDescent="0.3">
      <c r="O35749" s="5"/>
    </row>
    <row r="35750" spans="15:15" x14ac:dyDescent="0.3">
      <c r="O35750" s="5"/>
    </row>
    <row r="35751" spans="15:15" x14ac:dyDescent="0.3">
      <c r="O35751" s="5"/>
    </row>
    <row r="35752" spans="15:15" x14ac:dyDescent="0.3">
      <c r="O35752" s="5"/>
    </row>
    <row r="35753" spans="15:15" x14ac:dyDescent="0.3">
      <c r="O35753" s="5"/>
    </row>
    <row r="35754" spans="15:15" x14ac:dyDescent="0.3">
      <c r="O35754" s="5"/>
    </row>
    <row r="35755" spans="15:15" x14ac:dyDescent="0.3">
      <c r="O35755" s="5"/>
    </row>
    <row r="35756" spans="15:15" x14ac:dyDescent="0.3">
      <c r="O35756" s="5"/>
    </row>
    <row r="35757" spans="15:15" x14ac:dyDescent="0.3">
      <c r="O35757" s="5"/>
    </row>
    <row r="35758" spans="15:15" x14ac:dyDescent="0.3">
      <c r="O35758" s="5"/>
    </row>
    <row r="35759" spans="15:15" x14ac:dyDescent="0.3">
      <c r="O35759" s="5"/>
    </row>
    <row r="35760" spans="15:15" x14ac:dyDescent="0.3">
      <c r="O35760" s="5"/>
    </row>
    <row r="35761" spans="15:15" x14ac:dyDescent="0.3">
      <c r="O35761" s="5"/>
    </row>
    <row r="35762" spans="15:15" x14ac:dyDescent="0.3">
      <c r="O35762" s="5"/>
    </row>
    <row r="35763" spans="15:15" x14ac:dyDescent="0.3">
      <c r="O35763" s="5"/>
    </row>
    <row r="35764" spans="15:15" x14ac:dyDescent="0.3">
      <c r="O35764" s="5"/>
    </row>
    <row r="35765" spans="15:15" x14ac:dyDescent="0.3">
      <c r="O35765" s="5"/>
    </row>
    <row r="35766" spans="15:15" x14ac:dyDescent="0.3">
      <c r="O35766" s="5"/>
    </row>
    <row r="35767" spans="15:15" x14ac:dyDescent="0.3">
      <c r="O35767" s="5"/>
    </row>
    <row r="35768" spans="15:15" x14ac:dyDescent="0.3">
      <c r="O35768" s="5"/>
    </row>
    <row r="35769" spans="15:15" x14ac:dyDescent="0.3">
      <c r="O35769" s="5"/>
    </row>
    <row r="35770" spans="15:15" x14ac:dyDescent="0.3">
      <c r="O35770" s="5"/>
    </row>
    <row r="35771" spans="15:15" x14ac:dyDescent="0.3">
      <c r="O35771" s="5"/>
    </row>
    <row r="35772" spans="15:15" x14ac:dyDescent="0.3">
      <c r="O35772" s="5"/>
    </row>
    <row r="35773" spans="15:15" x14ac:dyDescent="0.3">
      <c r="O35773" s="5"/>
    </row>
    <row r="35774" spans="15:15" x14ac:dyDescent="0.3">
      <c r="O35774" s="5"/>
    </row>
    <row r="35775" spans="15:15" x14ac:dyDescent="0.3">
      <c r="O35775" s="5"/>
    </row>
    <row r="35776" spans="15:15" x14ac:dyDescent="0.3">
      <c r="O35776" s="5"/>
    </row>
    <row r="35777" spans="15:15" x14ac:dyDescent="0.3">
      <c r="O35777" s="5"/>
    </row>
    <row r="35778" spans="15:15" x14ac:dyDescent="0.3">
      <c r="O35778" s="5"/>
    </row>
    <row r="35779" spans="15:15" x14ac:dyDescent="0.3">
      <c r="O35779" s="5"/>
    </row>
    <row r="35780" spans="15:15" x14ac:dyDescent="0.3">
      <c r="O35780" s="5"/>
    </row>
    <row r="35781" spans="15:15" x14ac:dyDescent="0.3">
      <c r="O35781" s="5"/>
    </row>
    <row r="35782" spans="15:15" x14ac:dyDescent="0.3">
      <c r="O35782" s="5"/>
    </row>
    <row r="35783" spans="15:15" x14ac:dyDescent="0.3">
      <c r="O35783" s="5"/>
    </row>
    <row r="35784" spans="15:15" x14ac:dyDescent="0.3">
      <c r="O35784" s="5"/>
    </row>
    <row r="35785" spans="15:15" x14ac:dyDescent="0.3">
      <c r="O35785" s="5"/>
    </row>
    <row r="35786" spans="15:15" x14ac:dyDescent="0.3">
      <c r="O35786" s="5"/>
    </row>
    <row r="35787" spans="15:15" x14ac:dyDescent="0.3">
      <c r="O35787" s="5"/>
    </row>
    <row r="35788" spans="15:15" x14ac:dyDescent="0.3">
      <c r="O35788" s="5"/>
    </row>
    <row r="35789" spans="15:15" x14ac:dyDescent="0.3">
      <c r="O35789" s="5"/>
    </row>
    <row r="35790" spans="15:15" x14ac:dyDescent="0.3">
      <c r="O35790" s="5"/>
    </row>
    <row r="35791" spans="15:15" x14ac:dyDescent="0.3">
      <c r="O35791" s="5"/>
    </row>
    <row r="35792" spans="15:15" x14ac:dyDescent="0.3">
      <c r="O35792" s="5"/>
    </row>
    <row r="35793" spans="15:15" x14ac:dyDescent="0.3">
      <c r="O35793" s="5"/>
    </row>
    <row r="35794" spans="15:15" x14ac:dyDescent="0.3">
      <c r="O35794" s="5"/>
    </row>
    <row r="35795" spans="15:15" x14ac:dyDescent="0.3">
      <c r="O35795" s="5"/>
    </row>
    <row r="35796" spans="15:15" x14ac:dyDescent="0.3">
      <c r="O35796" s="5"/>
    </row>
    <row r="35797" spans="15:15" x14ac:dyDescent="0.3">
      <c r="O35797" s="5"/>
    </row>
    <row r="35798" spans="15:15" x14ac:dyDescent="0.3">
      <c r="O35798" s="5"/>
    </row>
    <row r="35799" spans="15:15" x14ac:dyDescent="0.3">
      <c r="O35799" s="5"/>
    </row>
    <row r="35800" spans="15:15" x14ac:dyDescent="0.3">
      <c r="O35800" s="5"/>
    </row>
    <row r="35801" spans="15:15" x14ac:dyDescent="0.3">
      <c r="O35801" s="5"/>
    </row>
    <row r="35802" spans="15:15" x14ac:dyDescent="0.3">
      <c r="O35802" s="5"/>
    </row>
    <row r="35803" spans="15:15" x14ac:dyDescent="0.3">
      <c r="O35803" s="5"/>
    </row>
    <row r="35804" spans="15:15" x14ac:dyDescent="0.3">
      <c r="O35804" s="5"/>
    </row>
    <row r="35805" spans="15:15" x14ac:dyDescent="0.3">
      <c r="O35805" s="5"/>
    </row>
    <row r="35806" spans="15:15" x14ac:dyDescent="0.3">
      <c r="O35806" s="5"/>
    </row>
    <row r="35807" spans="15:15" x14ac:dyDescent="0.3">
      <c r="O35807" s="5"/>
    </row>
    <row r="35808" spans="15:15" x14ac:dyDescent="0.3">
      <c r="O35808" s="5"/>
    </row>
    <row r="35809" spans="15:15" x14ac:dyDescent="0.3">
      <c r="O35809" s="5"/>
    </row>
    <row r="35810" spans="15:15" x14ac:dyDescent="0.3">
      <c r="O35810" s="5"/>
    </row>
    <row r="35811" spans="15:15" x14ac:dyDescent="0.3">
      <c r="O35811" s="5"/>
    </row>
    <row r="35812" spans="15:15" x14ac:dyDescent="0.3">
      <c r="O35812" s="5"/>
    </row>
    <row r="35813" spans="15:15" x14ac:dyDescent="0.3">
      <c r="O35813" s="5"/>
    </row>
    <row r="35814" spans="15:15" x14ac:dyDescent="0.3">
      <c r="O35814" s="5"/>
    </row>
    <row r="35815" spans="15:15" x14ac:dyDescent="0.3">
      <c r="O35815" s="5"/>
    </row>
    <row r="35816" spans="15:15" x14ac:dyDescent="0.3">
      <c r="O35816" s="5"/>
    </row>
    <row r="35817" spans="15:15" x14ac:dyDescent="0.3">
      <c r="O35817" s="5"/>
    </row>
    <row r="35818" spans="15:15" x14ac:dyDescent="0.3">
      <c r="O35818" s="5"/>
    </row>
    <row r="35819" spans="15:15" x14ac:dyDescent="0.3">
      <c r="O35819" s="5"/>
    </row>
    <row r="35820" spans="15:15" x14ac:dyDescent="0.3">
      <c r="O35820" s="5"/>
    </row>
    <row r="35821" spans="15:15" x14ac:dyDescent="0.3">
      <c r="O35821" s="5"/>
    </row>
    <row r="35822" spans="15:15" x14ac:dyDescent="0.3">
      <c r="O35822" s="5"/>
    </row>
    <row r="35823" spans="15:15" x14ac:dyDescent="0.3">
      <c r="O35823" s="5"/>
    </row>
    <row r="35824" spans="15:15" x14ac:dyDescent="0.3">
      <c r="O35824" s="5"/>
    </row>
    <row r="35825" spans="15:15" x14ac:dyDescent="0.3">
      <c r="O35825" s="5"/>
    </row>
    <row r="35826" spans="15:15" x14ac:dyDescent="0.3">
      <c r="O35826" s="5"/>
    </row>
    <row r="35827" spans="15:15" x14ac:dyDescent="0.3">
      <c r="O35827" s="5"/>
    </row>
    <row r="35828" spans="15:15" x14ac:dyDescent="0.3">
      <c r="O35828" s="5"/>
    </row>
    <row r="35829" spans="15:15" x14ac:dyDescent="0.3">
      <c r="O35829" s="5"/>
    </row>
    <row r="35830" spans="15:15" x14ac:dyDescent="0.3">
      <c r="O35830" s="5"/>
    </row>
    <row r="35831" spans="15:15" x14ac:dyDescent="0.3">
      <c r="O35831" s="5"/>
    </row>
    <row r="35832" spans="15:15" x14ac:dyDescent="0.3">
      <c r="O35832" s="5"/>
    </row>
    <row r="35833" spans="15:15" x14ac:dyDescent="0.3">
      <c r="O35833" s="5"/>
    </row>
    <row r="35834" spans="15:15" x14ac:dyDescent="0.3">
      <c r="O35834" s="5"/>
    </row>
    <row r="35835" spans="15:15" x14ac:dyDescent="0.3">
      <c r="O35835" s="5"/>
    </row>
    <row r="35836" spans="15:15" x14ac:dyDescent="0.3">
      <c r="O35836" s="5"/>
    </row>
    <row r="35837" spans="15:15" x14ac:dyDescent="0.3">
      <c r="O35837" s="5"/>
    </row>
    <row r="35838" spans="15:15" x14ac:dyDescent="0.3">
      <c r="O35838" s="5"/>
    </row>
    <row r="35839" spans="15:15" x14ac:dyDescent="0.3">
      <c r="O35839" s="5"/>
    </row>
    <row r="35840" spans="15:15" x14ac:dyDescent="0.3">
      <c r="O35840" s="5"/>
    </row>
    <row r="35841" spans="15:15" x14ac:dyDescent="0.3">
      <c r="O35841" s="5"/>
    </row>
    <row r="35842" spans="15:15" x14ac:dyDescent="0.3">
      <c r="O35842" s="5"/>
    </row>
    <row r="35843" spans="15:15" x14ac:dyDescent="0.3">
      <c r="O35843" s="5"/>
    </row>
    <row r="35844" spans="15:15" x14ac:dyDescent="0.3">
      <c r="O35844" s="5"/>
    </row>
    <row r="35845" spans="15:15" x14ac:dyDescent="0.3">
      <c r="O35845" s="5"/>
    </row>
    <row r="35846" spans="15:15" x14ac:dyDescent="0.3">
      <c r="O35846" s="5"/>
    </row>
    <row r="35847" spans="15:15" x14ac:dyDescent="0.3">
      <c r="O35847" s="5"/>
    </row>
    <row r="35848" spans="15:15" x14ac:dyDescent="0.3">
      <c r="O35848" s="5"/>
    </row>
    <row r="35849" spans="15:15" x14ac:dyDescent="0.3">
      <c r="O35849" s="5"/>
    </row>
    <row r="35850" spans="15:15" x14ac:dyDescent="0.3">
      <c r="O35850" s="5"/>
    </row>
    <row r="35851" spans="15:15" x14ac:dyDescent="0.3">
      <c r="O35851" s="5"/>
    </row>
    <row r="35852" spans="15:15" x14ac:dyDescent="0.3">
      <c r="O35852" s="5"/>
    </row>
    <row r="35853" spans="15:15" x14ac:dyDescent="0.3">
      <c r="O35853" s="5"/>
    </row>
    <row r="35854" spans="15:15" x14ac:dyDescent="0.3">
      <c r="O35854" s="5"/>
    </row>
    <row r="35855" spans="15:15" x14ac:dyDescent="0.3">
      <c r="O35855" s="5"/>
    </row>
    <row r="35856" spans="15:15" x14ac:dyDescent="0.3">
      <c r="O35856" s="5"/>
    </row>
    <row r="35857" spans="15:15" x14ac:dyDescent="0.3">
      <c r="O35857" s="5"/>
    </row>
    <row r="35858" spans="15:15" x14ac:dyDescent="0.3">
      <c r="O35858" s="5"/>
    </row>
    <row r="35859" spans="15:15" x14ac:dyDescent="0.3">
      <c r="O35859" s="5"/>
    </row>
    <row r="35860" spans="15:15" x14ac:dyDescent="0.3">
      <c r="O35860" s="5"/>
    </row>
    <row r="35861" spans="15:15" x14ac:dyDescent="0.3">
      <c r="O35861" s="5"/>
    </row>
    <row r="35862" spans="15:15" x14ac:dyDescent="0.3">
      <c r="O35862" s="5"/>
    </row>
    <row r="35863" spans="15:15" x14ac:dyDescent="0.3">
      <c r="O35863" s="5"/>
    </row>
    <row r="35864" spans="15:15" x14ac:dyDescent="0.3">
      <c r="O35864" s="5"/>
    </row>
    <row r="35865" spans="15:15" x14ac:dyDescent="0.3">
      <c r="O35865" s="5"/>
    </row>
    <row r="35866" spans="15:15" x14ac:dyDescent="0.3">
      <c r="O35866" s="5"/>
    </row>
    <row r="35867" spans="15:15" x14ac:dyDescent="0.3">
      <c r="O35867" s="5"/>
    </row>
    <row r="35868" spans="15:15" x14ac:dyDescent="0.3">
      <c r="O35868" s="5"/>
    </row>
    <row r="35869" spans="15:15" x14ac:dyDescent="0.3">
      <c r="O35869" s="5"/>
    </row>
    <row r="35870" spans="15:15" x14ac:dyDescent="0.3">
      <c r="O35870" s="5"/>
    </row>
    <row r="35871" spans="15:15" x14ac:dyDescent="0.3">
      <c r="O35871" s="5"/>
    </row>
    <row r="35872" spans="15:15" x14ac:dyDescent="0.3">
      <c r="O35872" s="5"/>
    </row>
    <row r="35873" spans="15:15" x14ac:dyDescent="0.3">
      <c r="O35873" s="5"/>
    </row>
    <row r="35874" spans="15:15" x14ac:dyDescent="0.3">
      <c r="O35874" s="5"/>
    </row>
    <row r="35875" spans="15:15" x14ac:dyDescent="0.3">
      <c r="O35875" s="5"/>
    </row>
    <row r="35876" spans="15:15" x14ac:dyDescent="0.3">
      <c r="O35876" s="5"/>
    </row>
    <row r="35877" spans="15:15" x14ac:dyDescent="0.3">
      <c r="O35877" s="5"/>
    </row>
    <row r="35878" spans="15:15" x14ac:dyDescent="0.3">
      <c r="O35878" s="5"/>
    </row>
    <row r="35879" spans="15:15" x14ac:dyDescent="0.3">
      <c r="O35879" s="5"/>
    </row>
    <row r="35880" spans="15:15" x14ac:dyDescent="0.3">
      <c r="O35880" s="5"/>
    </row>
    <row r="35881" spans="15:15" x14ac:dyDescent="0.3">
      <c r="O35881" s="5"/>
    </row>
    <row r="35882" spans="15:15" x14ac:dyDescent="0.3">
      <c r="O35882" s="5"/>
    </row>
    <row r="35883" spans="15:15" x14ac:dyDescent="0.3">
      <c r="O35883" s="5"/>
    </row>
    <row r="35884" spans="15:15" x14ac:dyDescent="0.3">
      <c r="O35884" s="5"/>
    </row>
    <row r="35885" spans="15:15" x14ac:dyDescent="0.3">
      <c r="O35885" s="5"/>
    </row>
    <row r="35886" spans="15:15" x14ac:dyDescent="0.3">
      <c r="O35886" s="5"/>
    </row>
    <row r="35887" spans="15:15" x14ac:dyDescent="0.3">
      <c r="O35887" s="5"/>
    </row>
    <row r="35888" spans="15:15" x14ac:dyDescent="0.3">
      <c r="O35888" s="5"/>
    </row>
    <row r="35889" spans="15:15" x14ac:dyDescent="0.3">
      <c r="O35889" s="5"/>
    </row>
    <row r="35890" spans="15:15" x14ac:dyDescent="0.3">
      <c r="O35890" s="5"/>
    </row>
    <row r="35891" spans="15:15" x14ac:dyDescent="0.3">
      <c r="O35891" s="5"/>
    </row>
    <row r="35892" spans="15:15" x14ac:dyDescent="0.3">
      <c r="O35892" s="5"/>
    </row>
    <row r="35893" spans="15:15" x14ac:dyDescent="0.3">
      <c r="O35893" s="5"/>
    </row>
    <row r="35894" spans="15:15" x14ac:dyDescent="0.3">
      <c r="O35894" s="5"/>
    </row>
    <row r="35895" spans="15:15" x14ac:dyDescent="0.3">
      <c r="O35895" s="5"/>
    </row>
    <row r="35896" spans="15:15" x14ac:dyDescent="0.3">
      <c r="O35896" s="5"/>
    </row>
    <row r="35897" spans="15:15" x14ac:dyDescent="0.3">
      <c r="O35897" s="5"/>
    </row>
    <row r="35898" spans="15:15" x14ac:dyDescent="0.3">
      <c r="O35898" s="5"/>
    </row>
    <row r="35899" spans="15:15" x14ac:dyDescent="0.3">
      <c r="O35899" s="5"/>
    </row>
    <row r="35900" spans="15:15" x14ac:dyDescent="0.3">
      <c r="O35900" s="5"/>
    </row>
    <row r="35901" spans="15:15" x14ac:dyDescent="0.3">
      <c r="O35901" s="5"/>
    </row>
    <row r="35902" spans="15:15" x14ac:dyDescent="0.3">
      <c r="O35902" s="5"/>
    </row>
    <row r="35903" spans="15:15" x14ac:dyDescent="0.3">
      <c r="O35903" s="5"/>
    </row>
    <row r="35904" spans="15:15" x14ac:dyDescent="0.3">
      <c r="O35904" s="5"/>
    </row>
    <row r="35905" spans="15:15" x14ac:dyDescent="0.3">
      <c r="O35905" s="5"/>
    </row>
    <row r="35906" spans="15:15" x14ac:dyDescent="0.3">
      <c r="O35906" s="5"/>
    </row>
    <row r="35907" spans="15:15" x14ac:dyDescent="0.3">
      <c r="O35907" s="5"/>
    </row>
    <row r="35908" spans="15:15" x14ac:dyDescent="0.3">
      <c r="O35908" s="5"/>
    </row>
    <row r="35909" spans="15:15" x14ac:dyDescent="0.3">
      <c r="O35909" s="5"/>
    </row>
    <row r="35910" spans="15:15" x14ac:dyDescent="0.3">
      <c r="O35910" s="5"/>
    </row>
    <row r="35911" spans="15:15" x14ac:dyDescent="0.3">
      <c r="O35911" s="5"/>
    </row>
    <row r="35912" spans="15:15" x14ac:dyDescent="0.3">
      <c r="O35912" s="5"/>
    </row>
    <row r="35913" spans="15:15" x14ac:dyDescent="0.3">
      <c r="O35913" s="5"/>
    </row>
    <row r="35914" spans="15:15" x14ac:dyDescent="0.3">
      <c r="O35914" s="5"/>
    </row>
    <row r="35915" spans="15:15" x14ac:dyDescent="0.3">
      <c r="O35915" s="5"/>
    </row>
    <row r="35916" spans="15:15" x14ac:dyDescent="0.3">
      <c r="O35916" s="5"/>
    </row>
    <row r="35917" spans="15:15" x14ac:dyDescent="0.3">
      <c r="O35917" s="5"/>
    </row>
    <row r="35918" spans="15:15" x14ac:dyDescent="0.3">
      <c r="O35918" s="5"/>
    </row>
    <row r="35919" spans="15:15" x14ac:dyDescent="0.3">
      <c r="O35919" s="5"/>
    </row>
    <row r="35920" spans="15:15" x14ac:dyDescent="0.3">
      <c r="O35920" s="5"/>
    </row>
    <row r="35921" spans="15:15" x14ac:dyDescent="0.3">
      <c r="O35921" s="5"/>
    </row>
    <row r="35922" spans="15:15" x14ac:dyDescent="0.3">
      <c r="O35922" s="5"/>
    </row>
    <row r="35923" spans="15:15" x14ac:dyDescent="0.3">
      <c r="O35923" s="5"/>
    </row>
    <row r="35924" spans="15:15" x14ac:dyDescent="0.3">
      <c r="O35924" s="5"/>
    </row>
    <row r="35925" spans="15:15" x14ac:dyDescent="0.3">
      <c r="O35925" s="5"/>
    </row>
    <row r="35926" spans="15:15" x14ac:dyDescent="0.3">
      <c r="O35926" s="5"/>
    </row>
    <row r="35927" spans="15:15" x14ac:dyDescent="0.3">
      <c r="O35927" s="5"/>
    </row>
    <row r="35928" spans="15:15" x14ac:dyDescent="0.3">
      <c r="O35928" s="5"/>
    </row>
    <row r="35929" spans="15:15" x14ac:dyDescent="0.3">
      <c r="O35929" s="5"/>
    </row>
    <row r="35930" spans="15:15" x14ac:dyDescent="0.3">
      <c r="O35930" s="5"/>
    </row>
    <row r="35931" spans="15:15" x14ac:dyDescent="0.3">
      <c r="O35931" s="5"/>
    </row>
    <row r="35932" spans="15:15" x14ac:dyDescent="0.3">
      <c r="O35932" s="5"/>
    </row>
    <row r="35933" spans="15:15" x14ac:dyDescent="0.3">
      <c r="O35933" s="5"/>
    </row>
    <row r="35934" spans="15:15" x14ac:dyDescent="0.3">
      <c r="O35934" s="5"/>
    </row>
    <row r="35935" spans="15:15" x14ac:dyDescent="0.3">
      <c r="O35935" s="5"/>
    </row>
    <row r="35936" spans="15:15" x14ac:dyDescent="0.3">
      <c r="O35936" s="5"/>
    </row>
    <row r="35937" spans="15:15" x14ac:dyDescent="0.3">
      <c r="O35937" s="5"/>
    </row>
    <row r="35938" spans="15:15" x14ac:dyDescent="0.3">
      <c r="O35938" s="5"/>
    </row>
    <row r="35939" spans="15:15" x14ac:dyDescent="0.3">
      <c r="O35939" s="5"/>
    </row>
    <row r="35940" spans="15:15" x14ac:dyDescent="0.3">
      <c r="O35940" s="5"/>
    </row>
    <row r="35941" spans="15:15" x14ac:dyDescent="0.3">
      <c r="O35941" s="5"/>
    </row>
    <row r="35942" spans="15:15" x14ac:dyDescent="0.3">
      <c r="O35942" s="5"/>
    </row>
    <row r="35943" spans="15:15" x14ac:dyDescent="0.3">
      <c r="O35943" s="5"/>
    </row>
    <row r="35944" spans="15:15" x14ac:dyDescent="0.3">
      <c r="O35944" s="5"/>
    </row>
    <row r="35945" spans="15:15" x14ac:dyDescent="0.3">
      <c r="O35945" s="5"/>
    </row>
    <row r="35946" spans="15:15" x14ac:dyDescent="0.3">
      <c r="O35946" s="5"/>
    </row>
    <row r="35947" spans="15:15" x14ac:dyDescent="0.3">
      <c r="O35947" s="5"/>
    </row>
    <row r="35948" spans="15:15" x14ac:dyDescent="0.3">
      <c r="O35948" s="5"/>
    </row>
    <row r="35949" spans="15:15" x14ac:dyDescent="0.3">
      <c r="O35949" s="5"/>
    </row>
    <row r="35950" spans="15:15" x14ac:dyDescent="0.3">
      <c r="O35950" s="5"/>
    </row>
    <row r="35951" spans="15:15" x14ac:dyDescent="0.3">
      <c r="O35951" s="5"/>
    </row>
    <row r="35952" spans="15:15" x14ac:dyDescent="0.3">
      <c r="O35952" s="5"/>
    </row>
    <row r="35953" spans="15:15" x14ac:dyDescent="0.3">
      <c r="O35953" s="5"/>
    </row>
    <row r="35954" spans="15:15" x14ac:dyDescent="0.3">
      <c r="O35954" s="5"/>
    </row>
    <row r="35955" spans="15:15" x14ac:dyDescent="0.3">
      <c r="O35955" s="5"/>
    </row>
    <row r="35956" spans="15:15" x14ac:dyDescent="0.3">
      <c r="O35956" s="5"/>
    </row>
    <row r="35957" spans="15:15" x14ac:dyDescent="0.3">
      <c r="O35957" s="5"/>
    </row>
    <row r="35958" spans="15:15" x14ac:dyDescent="0.3">
      <c r="O35958" s="5"/>
    </row>
    <row r="35959" spans="15:15" x14ac:dyDescent="0.3">
      <c r="O35959" s="5"/>
    </row>
    <row r="35960" spans="15:15" x14ac:dyDescent="0.3">
      <c r="O35960" s="5"/>
    </row>
    <row r="35961" spans="15:15" x14ac:dyDescent="0.3">
      <c r="O35961" s="5"/>
    </row>
    <row r="35962" spans="15:15" x14ac:dyDescent="0.3">
      <c r="O35962" s="5"/>
    </row>
    <row r="35963" spans="15:15" x14ac:dyDescent="0.3">
      <c r="O35963" s="5"/>
    </row>
    <row r="35964" spans="15:15" x14ac:dyDescent="0.3">
      <c r="O35964" s="5"/>
    </row>
    <row r="35965" spans="15:15" x14ac:dyDescent="0.3">
      <c r="O35965" s="5"/>
    </row>
    <row r="35966" spans="15:15" x14ac:dyDescent="0.3">
      <c r="O35966" s="5"/>
    </row>
    <row r="35967" spans="15:15" x14ac:dyDescent="0.3">
      <c r="O35967" s="5"/>
    </row>
    <row r="35968" spans="15:15" x14ac:dyDescent="0.3">
      <c r="O35968" s="5"/>
    </row>
    <row r="35969" spans="15:15" x14ac:dyDescent="0.3">
      <c r="O35969" s="5"/>
    </row>
    <row r="35970" spans="15:15" x14ac:dyDescent="0.3">
      <c r="O35970" s="5"/>
    </row>
    <row r="35971" spans="15:15" x14ac:dyDescent="0.3">
      <c r="O35971" s="5"/>
    </row>
    <row r="35972" spans="15:15" x14ac:dyDescent="0.3">
      <c r="O35972" s="5"/>
    </row>
    <row r="35973" spans="15:15" x14ac:dyDescent="0.3">
      <c r="O35973" s="5"/>
    </row>
    <row r="35974" spans="15:15" x14ac:dyDescent="0.3">
      <c r="O35974" s="5"/>
    </row>
    <row r="35975" spans="15:15" x14ac:dyDescent="0.3">
      <c r="O35975" s="5"/>
    </row>
    <row r="35976" spans="15:15" x14ac:dyDescent="0.3">
      <c r="O35976" s="5"/>
    </row>
    <row r="35977" spans="15:15" x14ac:dyDescent="0.3">
      <c r="O35977" s="5"/>
    </row>
    <row r="35978" spans="15:15" x14ac:dyDescent="0.3">
      <c r="O35978" s="5"/>
    </row>
    <row r="35979" spans="15:15" x14ac:dyDescent="0.3">
      <c r="O35979" s="5"/>
    </row>
    <row r="35980" spans="15:15" x14ac:dyDescent="0.3">
      <c r="O35980" s="5"/>
    </row>
    <row r="35981" spans="15:15" x14ac:dyDescent="0.3">
      <c r="O35981" s="5"/>
    </row>
    <row r="35982" spans="15:15" x14ac:dyDescent="0.3">
      <c r="O35982" s="5"/>
    </row>
    <row r="35983" spans="15:15" x14ac:dyDescent="0.3">
      <c r="O35983" s="5"/>
    </row>
    <row r="35984" spans="15:15" x14ac:dyDescent="0.3">
      <c r="O35984" s="5"/>
    </row>
    <row r="35985" spans="15:15" x14ac:dyDescent="0.3">
      <c r="O35985" s="5"/>
    </row>
    <row r="35986" spans="15:15" x14ac:dyDescent="0.3">
      <c r="O35986" s="5"/>
    </row>
    <row r="35987" spans="15:15" x14ac:dyDescent="0.3">
      <c r="O35987" s="5"/>
    </row>
    <row r="35988" spans="15:15" x14ac:dyDescent="0.3">
      <c r="O35988" s="5"/>
    </row>
    <row r="35989" spans="15:15" x14ac:dyDescent="0.3">
      <c r="O35989" s="5"/>
    </row>
    <row r="35990" spans="15:15" x14ac:dyDescent="0.3">
      <c r="O35990" s="5"/>
    </row>
    <row r="35991" spans="15:15" x14ac:dyDescent="0.3">
      <c r="O35991" s="5"/>
    </row>
    <row r="35992" spans="15:15" x14ac:dyDescent="0.3">
      <c r="O35992" s="5"/>
    </row>
    <row r="35993" spans="15:15" x14ac:dyDescent="0.3">
      <c r="O35993" s="5"/>
    </row>
    <row r="35994" spans="15:15" x14ac:dyDescent="0.3">
      <c r="O35994" s="5"/>
    </row>
    <row r="35995" spans="15:15" x14ac:dyDescent="0.3">
      <c r="O35995" s="5"/>
    </row>
    <row r="35996" spans="15:15" x14ac:dyDescent="0.3">
      <c r="O35996" s="5"/>
    </row>
    <row r="35997" spans="15:15" x14ac:dyDescent="0.3">
      <c r="O35997" s="5"/>
    </row>
    <row r="35998" spans="15:15" x14ac:dyDescent="0.3">
      <c r="O35998" s="5"/>
    </row>
    <row r="35999" spans="15:15" x14ac:dyDescent="0.3">
      <c r="O35999" s="5"/>
    </row>
    <row r="36000" spans="15:15" x14ac:dyDescent="0.3">
      <c r="O36000" s="5"/>
    </row>
    <row r="36001" spans="15:15" x14ac:dyDescent="0.3">
      <c r="O36001" s="5"/>
    </row>
    <row r="36002" spans="15:15" x14ac:dyDescent="0.3">
      <c r="O36002" s="5"/>
    </row>
    <row r="36003" spans="15:15" x14ac:dyDescent="0.3">
      <c r="O36003" s="5"/>
    </row>
    <row r="36004" spans="15:15" x14ac:dyDescent="0.3">
      <c r="O36004" s="5"/>
    </row>
    <row r="36005" spans="15:15" x14ac:dyDescent="0.3">
      <c r="O36005" s="5"/>
    </row>
    <row r="36006" spans="15:15" x14ac:dyDescent="0.3">
      <c r="O36006" s="5"/>
    </row>
    <row r="36007" spans="15:15" x14ac:dyDescent="0.3">
      <c r="O36007" s="5"/>
    </row>
    <row r="36008" spans="15:15" x14ac:dyDescent="0.3">
      <c r="O36008" s="5"/>
    </row>
    <row r="36009" spans="15:15" x14ac:dyDescent="0.3">
      <c r="O36009" s="5"/>
    </row>
    <row r="36010" spans="15:15" x14ac:dyDescent="0.3">
      <c r="O36010" s="5"/>
    </row>
    <row r="36011" spans="15:15" x14ac:dyDescent="0.3">
      <c r="O36011" s="5"/>
    </row>
    <row r="36012" spans="15:15" x14ac:dyDescent="0.3">
      <c r="O36012" s="5"/>
    </row>
    <row r="36013" spans="15:15" x14ac:dyDescent="0.3">
      <c r="O36013" s="5"/>
    </row>
    <row r="36014" spans="15:15" x14ac:dyDescent="0.3">
      <c r="O36014" s="5"/>
    </row>
    <row r="36015" spans="15:15" x14ac:dyDescent="0.3">
      <c r="O36015" s="5"/>
    </row>
    <row r="36016" spans="15:15" x14ac:dyDescent="0.3">
      <c r="O36016" s="5"/>
    </row>
    <row r="36017" spans="15:15" x14ac:dyDescent="0.3">
      <c r="O36017" s="5"/>
    </row>
    <row r="36018" spans="15:15" x14ac:dyDescent="0.3">
      <c r="O36018" s="5"/>
    </row>
    <row r="36019" spans="15:15" x14ac:dyDescent="0.3">
      <c r="O36019" s="5"/>
    </row>
    <row r="36020" spans="15:15" x14ac:dyDescent="0.3">
      <c r="O36020" s="5"/>
    </row>
    <row r="36021" spans="15:15" x14ac:dyDescent="0.3">
      <c r="O36021" s="5"/>
    </row>
    <row r="36022" spans="15:15" x14ac:dyDescent="0.3">
      <c r="O36022" s="5"/>
    </row>
    <row r="36023" spans="15:15" x14ac:dyDescent="0.3">
      <c r="O36023" s="5"/>
    </row>
    <row r="36024" spans="15:15" x14ac:dyDescent="0.3">
      <c r="O36024" s="5"/>
    </row>
    <row r="36025" spans="15:15" x14ac:dyDescent="0.3">
      <c r="O36025" s="5"/>
    </row>
    <row r="36026" spans="15:15" x14ac:dyDescent="0.3">
      <c r="O36026" s="5"/>
    </row>
    <row r="36027" spans="15:15" x14ac:dyDescent="0.3">
      <c r="O36027" s="5"/>
    </row>
    <row r="36028" spans="15:15" x14ac:dyDescent="0.3">
      <c r="O36028" s="5"/>
    </row>
    <row r="36029" spans="15:15" x14ac:dyDescent="0.3">
      <c r="O36029" s="5"/>
    </row>
    <row r="36030" spans="15:15" x14ac:dyDescent="0.3">
      <c r="O36030" s="5"/>
    </row>
    <row r="36031" spans="15:15" x14ac:dyDescent="0.3">
      <c r="O36031" s="5"/>
    </row>
    <row r="36032" spans="15:15" x14ac:dyDescent="0.3">
      <c r="O36032" s="5"/>
    </row>
    <row r="36033" spans="15:15" x14ac:dyDescent="0.3">
      <c r="O36033" s="5"/>
    </row>
    <row r="36034" spans="15:15" x14ac:dyDescent="0.3">
      <c r="O36034" s="5"/>
    </row>
    <row r="36035" spans="15:15" x14ac:dyDescent="0.3">
      <c r="O36035" s="5"/>
    </row>
    <row r="36036" spans="15:15" x14ac:dyDescent="0.3">
      <c r="O36036" s="5"/>
    </row>
    <row r="36037" spans="15:15" x14ac:dyDescent="0.3">
      <c r="O36037" s="5"/>
    </row>
    <row r="36038" spans="15:15" x14ac:dyDescent="0.3">
      <c r="O36038" s="5"/>
    </row>
    <row r="36039" spans="15:15" x14ac:dyDescent="0.3">
      <c r="O36039" s="5"/>
    </row>
    <row r="36040" spans="15:15" x14ac:dyDescent="0.3">
      <c r="O36040" s="5"/>
    </row>
    <row r="36041" spans="15:15" x14ac:dyDescent="0.3">
      <c r="O36041" s="5"/>
    </row>
    <row r="36042" spans="15:15" x14ac:dyDescent="0.3">
      <c r="O36042" s="5"/>
    </row>
    <row r="36043" spans="15:15" x14ac:dyDescent="0.3">
      <c r="O36043" s="5"/>
    </row>
    <row r="36044" spans="15:15" x14ac:dyDescent="0.3">
      <c r="O36044" s="5"/>
    </row>
    <row r="36045" spans="15:15" x14ac:dyDescent="0.3">
      <c r="O36045" s="5"/>
    </row>
    <row r="36046" spans="15:15" x14ac:dyDescent="0.3">
      <c r="O36046" s="5"/>
    </row>
    <row r="36047" spans="15:15" x14ac:dyDescent="0.3">
      <c r="O36047" s="5"/>
    </row>
    <row r="36048" spans="15:15" x14ac:dyDescent="0.3">
      <c r="O36048" s="5"/>
    </row>
    <row r="36049" spans="15:15" x14ac:dyDescent="0.3">
      <c r="O36049" s="5"/>
    </row>
    <row r="36050" spans="15:15" x14ac:dyDescent="0.3">
      <c r="O36050" s="5"/>
    </row>
    <row r="36051" spans="15:15" x14ac:dyDescent="0.3">
      <c r="O36051" s="5"/>
    </row>
    <row r="36052" spans="15:15" x14ac:dyDescent="0.3">
      <c r="O36052" s="5"/>
    </row>
    <row r="36053" spans="15:15" x14ac:dyDescent="0.3">
      <c r="O36053" s="5"/>
    </row>
    <row r="36054" spans="15:15" x14ac:dyDescent="0.3">
      <c r="O36054" s="5"/>
    </row>
    <row r="36055" spans="15:15" x14ac:dyDescent="0.3">
      <c r="O36055" s="5"/>
    </row>
    <row r="36056" spans="15:15" x14ac:dyDescent="0.3">
      <c r="O36056" s="5"/>
    </row>
    <row r="36057" spans="15:15" x14ac:dyDescent="0.3">
      <c r="O36057" s="5"/>
    </row>
    <row r="36058" spans="15:15" x14ac:dyDescent="0.3">
      <c r="O36058" s="5"/>
    </row>
    <row r="36059" spans="15:15" x14ac:dyDescent="0.3">
      <c r="O36059" s="5"/>
    </row>
    <row r="36060" spans="15:15" x14ac:dyDescent="0.3">
      <c r="O36060" s="5"/>
    </row>
    <row r="36061" spans="15:15" x14ac:dyDescent="0.3">
      <c r="O36061" s="5"/>
    </row>
    <row r="36062" spans="15:15" x14ac:dyDescent="0.3">
      <c r="O36062" s="5"/>
    </row>
    <row r="36063" spans="15:15" x14ac:dyDescent="0.3">
      <c r="O36063" s="5"/>
    </row>
    <row r="36064" spans="15:15" x14ac:dyDescent="0.3">
      <c r="O36064" s="5"/>
    </row>
    <row r="36065" spans="15:15" x14ac:dyDescent="0.3">
      <c r="O36065" s="5"/>
    </row>
    <row r="36066" spans="15:15" x14ac:dyDescent="0.3">
      <c r="O36066" s="5"/>
    </row>
    <row r="36067" spans="15:15" x14ac:dyDescent="0.3">
      <c r="O36067" s="5"/>
    </row>
    <row r="36068" spans="15:15" x14ac:dyDescent="0.3">
      <c r="O36068" s="5"/>
    </row>
    <row r="36069" spans="15:15" x14ac:dyDescent="0.3">
      <c r="O36069" s="5"/>
    </row>
    <row r="36070" spans="15:15" x14ac:dyDescent="0.3">
      <c r="O36070" s="5"/>
    </row>
    <row r="36071" spans="15:15" x14ac:dyDescent="0.3">
      <c r="O36071" s="5"/>
    </row>
    <row r="36072" spans="15:15" x14ac:dyDescent="0.3">
      <c r="O36072" s="5"/>
    </row>
    <row r="36073" spans="15:15" x14ac:dyDescent="0.3">
      <c r="O36073" s="5"/>
    </row>
    <row r="36074" spans="15:15" x14ac:dyDescent="0.3">
      <c r="O36074" s="5"/>
    </row>
    <row r="36075" spans="15:15" x14ac:dyDescent="0.3">
      <c r="O36075" s="5"/>
    </row>
    <row r="36076" spans="15:15" x14ac:dyDescent="0.3">
      <c r="O36076" s="5"/>
    </row>
    <row r="36077" spans="15:15" x14ac:dyDescent="0.3">
      <c r="O36077" s="5"/>
    </row>
    <row r="36078" spans="15:15" x14ac:dyDescent="0.3">
      <c r="O36078" s="5"/>
    </row>
    <row r="36079" spans="15:15" x14ac:dyDescent="0.3">
      <c r="O36079" s="5"/>
    </row>
    <row r="36080" spans="15:15" x14ac:dyDescent="0.3">
      <c r="O36080" s="5"/>
    </row>
    <row r="36081" spans="15:15" x14ac:dyDescent="0.3">
      <c r="O36081" s="5"/>
    </row>
    <row r="36082" spans="15:15" x14ac:dyDescent="0.3">
      <c r="O36082" s="5"/>
    </row>
    <row r="36083" spans="15:15" x14ac:dyDescent="0.3">
      <c r="O36083" s="5"/>
    </row>
    <row r="36084" spans="15:15" x14ac:dyDescent="0.3">
      <c r="O36084" s="5"/>
    </row>
    <row r="36085" spans="15:15" x14ac:dyDescent="0.3">
      <c r="O36085" s="5"/>
    </row>
    <row r="36086" spans="15:15" x14ac:dyDescent="0.3">
      <c r="O36086" s="5"/>
    </row>
    <row r="36087" spans="15:15" x14ac:dyDescent="0.3">
      <c r="O36087" s="5"/>
    </row>
    <row r="36088" spans="15:15" x14ac:dyDescent="0.3">
      <c r="O36088" s="5"/>
    </row>
    <row r="36089" spans="15:15" x14ac:dyDescent="0.3">
      <c r="O36089" s="5"/>
    </row>
    <row r="36090" spans="15:15" x14ac:dyDescent="0.3">
      <c r="O36090" s="5"/>
    </row>
    <row r="36091" spans="15:15" x14ac:dyDescent="0.3">
      <c r="O36091" s="5"/>
    </row>
    <row r="36092" spans="15:15" x14ac:dyDescent="0.3">
      <c r="O36092" s="5"/>
    </row>
    <row r="36093" spans="15:15" x14ac:dyDescent="0.3">
      <c r="O36093" s="5"/>
    </row>
    <row r="36094" spans="15:15" x14ac:dyDescent="0.3">
      <c r="O36094" s="5"/>
    </row>
    <row r="36095" spans="15:15" x14ac:dyDescent="0.3">
      <c r="O36095" s="5"/>
    </row>
    <row r="36096" spans="15:15" x14ac:dyDescent="0.3">
      <c r="O36096" s="5"/>
    </row>
    <row r="36097" spans="15:15" x14ac:dyDescent="0.3">
      <c r="O36097" s="5"/>
    </row>
    <row r="36098" spans="15:15" x14ac:dyDescent="0.3">
      <c r="O36098" s="5"/>
    </row>
    <row r="36099" spans="15:15" x14ac:dyDescent="0.3">
      <c r="O36099" s="5"/>
    </row>
    <row r="36100" spans="15:15" x14ac:dyDescent="0.3">
      <c r="O36100" s="5"/>
    </row>
    <row r="36101" spans="15:15" x14ac:dyDescent="0.3">
      <c r="O36101" s="5"/>
    </row>
    <row r="36102" spans="15:15" x14ac:dyDescent="0.3">
      <c r="O36102" s="5"/>
    </row>
    <row r="36103" spans="15:15" x14ac:dyDescent="0.3">
      <c r="O36103" s="5"/>
    </row>
    <row r="36104" spans="15:15" x14ac:dyDescent="0.3">
      <c r="O36104" s="5"/>
    </row>
    <row r="36105" spans="15:15" x14ac:dyDescent="0.3">
      <c r="O36105" s="5"/>
    </row>
    <row r="36106" spans="15:15" x14ac:dyDescent="0.3">
      <c r="O36106" s="5"/>
    </row>
    <row r="36107" spans="15:15" x14ac:dyDescent="0.3">
      <c r="O36107" s="5"/>
    </row>
    <row r="36108" spans="15:15" x14ac:dyDescent="0.3">
      <c r="O36108" s="5"/>
    </row>
    <row r="36109" spans="15:15" x14ac:dyDescent="0.3">
      <c r="O36109" s="5"/>
    </row>
    <row r="36110" spans="15:15" x14ac:dyDescent="0.3">
      <c r="O36110" s="5"/>
    </row>
    <row r="36111" spans="15:15" x14ac:dyDescent="0.3">
      <c r="O36111" s="5"/>
    </row>
    <row r="36112" spans="15:15" x14ac:dyDescent="0.3">
      <c r="O36112" s="5"/>
    </row>
    <row r="36113" spans="15:15" x14ac:dyDescent="0.3">
      <c r="O36113" s="5"/>
    </row>
    <row r="36114" spans="15:15" x14ac:dyDescent="0.3">
      <c r="O36114" s="5"/>
    </row>
    <row r="36115" spans="15:15" x14ac:dyDescent="0.3">
      <c r="O36115" s="5"/>
    </row>
    <row r="36116" spans="15:15" x14ac:dyDescent="0.3">
      <c r="O36116" s="5"/>
    </row>
    <row r="36117" spans="15:15" x14ac:dyDescent="0.3">
      <c r="O36117" s="5"/>
    </row>
    <row r="36118" spans="15:15" x14ac:dyDescent="0.3">
      <c r="O36118" s="5"/>
    </row>
    <row r="36119" spans="15:15" x14ac:dyDescent="0.3">
      <c r="O36119" s="5"/>
    </row>
    <row r="36120" spans="15:15" x14ac:dyDescent="0.3">
      <c r="O36120" s="5"/>
    </row>
    <row r="36121" spans="15:15" x14ac:dyDescent="0.3">
      <c r="O36121" s="5"/>
    </row>
    <row r="36122" spans="15:15" x14ac:dyDescent="0.3">
      <c r="O36122" s="5"/>
    </row>
    <row r="36123" spans="15:15" x14ac:dyDescent="0.3">
      <c r="O36123" s="5"/>
    </row>
    <row r="36124" spans="15:15" x14ac:dyDescent="0.3">
      <c r="O36124" s="5"/>
    </row>
    <row r="36125" spans="15:15" x14ac:dyDescent="0.3">
      <c r="O36125" s="5"/>
    </row>
    <row r="36126" spans="15:15" x14ac:dyDescent="0.3">
      <c r="O36126" s="5"/>
    </row>
    <row r="36127" spans="15:15" x14ac:dyDescent="0.3">
      <c r="O36127" s="5"/>
    </row>
    <row r="36128" spans="15:15" x14ac:dyDescent="0.3">
      <c r="O36128" s="5"/>
    </row>
    <row r="36129" spans="15:15" x14ac:dyDescent="0.3">
      <c r="O36129" s="5"/>
    </row>
    <row r="36130" spans="15:15" x14ac:dyDescent="0.3">
      <c r="O36130" s="5"/>
    </row>
    <row r="36131" spans="15:15" x14ac:dyDescent="0.3">
      <c r="O36131" s="5"/>
    </row>
    <row r="36132" spans="15:15" x14ac:dyDescent="0.3">
      <c r="O36132" s="5"/>
    </row>
    <row r="36133" spans="15:15" x14ac:dyDescent="0.3">
      <c r="O36133" s="5"/>
    </row>
    <row r="36134" spans="15:15" x14ac:dyDescent="0.3">
      <c r="O36134" s="5"/>
    </row>
    <row r="36135" spans="15:15" x14ac:dyDescent="0.3">
      <c r="O36135" s="5"/>
    </row>
    <row r="36136" spans="15:15" x14ac:dyDescent="0.3">
      <c r="O36136" s="5"/>
    </row>
    <row r="36137" spans="15:15" x14ac:dyDescent="0.3">
      <c r="O36137" s="5"/>
    </row>
    <row r="36138" spans="15:15" x14ac:dyDescent="0.3">
      <c r="O36138" s="5"/>
    </row>
    <row r="36139" spans="15:15" x14ac:dyDescent="0.3">
      <c r="O36139" s="5"/>
    </row>
    <row r="36140" spans="15:15" x14ac:dyDescent="0.3">
      <c r="O36140" s="5"/>
    </row>
    <row r="36141" spans="15:15" x14ac:dyDescent="0.3">
      <c r="O36141" s="5"/>
    </row>
    <row r="36142" spans="15:15" x14ac:dyDescent="0.3">
      <c r="O36142" s="5"/>
    </row>
    <row r="36143" spans="15:15" x14ac:dyDescent="0.3">
      <c r="O36143" s="5"/>
    </row>
    <row r="36144" spans="15:15" x14ac:dyDescent="0.3">
      <c r="O36144" s="5"/>
    </row>
    <row r="36145" spans="15:15" x14ac:dyDescent="0.3">
      <c r="O36145" s="5"/>
    </row>
    <row r="36146" spans="15:15" x14ac:dyDescent="0.3">
      <c r="O36146" s="5"/>
    </row>
    <row r="36147" spans="15:15" x14ac:dyDescent="0.3">
      <c r="O36147" s="5"/>
    </row>
    <row r="36148" spans="15:15" x14ac:dyDescent="0.3">
      <c r="O36148" s="5"/>
    </row>
    <row r="36149" spans="15:15" x14ac:dyDescent="0.3">
      <c r="O36149" s="5"/>
    </row>
    <row r="36150" spans="15:15" x14ac:dyDescent="0.3">
      <c r="O36150" s="5"/>
    </row>
    <row r="36151" spans="15:15" x14ac:dyDescent="0.3">
      <c r="O36151" s="5"/>
    </row>
    <row r="36152" spans="15:15" x14ac:dyDescent="0.3">
      <c r="O36152" s="5"/>
    </row>
    <row r="36153" spans="15:15" x14ac:dyDescent="0.3">
      <c r="O36153" s="5"/>
    </row>
    <row r="36154" spans="15:15" x14ac:dyDescent="0.3">
      <c r="O36154" s="5"/>
    </row>
    <row r="36155" spans="15:15" x14ac:dyDescent="0.3">
      <c r="O36155" s="5"/>
    </row>
    <row r="36156" spans="15:15" x14ac:dyDescent="0.3">
      <c r="O36156" s="5"/>
    </row>
    <row r="36157" spans="15:15" x14ac:dyDescent="0.3">
      <c r="O36157" s="5"/>
    </row>
    <row r="36158" spans="15:15" x14ac:dyDescent="0.3">
      <c r="O36158" s="5"/>
    </row>
    <row r="36159" spans="15:15" x14ac:dyDescent="0.3">
      <c r="O36159" s="5"/>
    </row>
    <row r="36160" spans="15:15" x14ac:dyDescent="0.3">
      <c r="O36160" s="5"/>
    </row>
    <row r="36161" spans="15:15" x14ac:dyDescent="0.3">
      <c r="O36161" s="5"/>
    </row>
    <row r="36162" spans="15:15" x14ac:dyDescent="0.3">
      <c r="O36162" s="5"/>
    </row>
    <row r="36163" spans="15:15" x14ac:dyDescent="0.3">
      <c r="O36163" s="5"/>
    </row>
    <row r="36164" spans="15:15" x14ac:dyDescent="0.3">
      <c r="O36164" s="5"/>
    </row>
    <row r="36165" spans="15:15" x14ac:dyDescent="0.3">
      <c r="O36165" s="5"/>
    </row>
    <row r="36166" spans="15:15" x14ac:dyDescent="0.3">
      <c r="O36166" s="5"/>
    </row>
    <row r="36167" spans="15:15" x14ac:dyDescent="0.3">
      <c r="O36167" s="5"/>
    </row>
    <row r="36168" spans="15:15" x14ac:dyDescent="0.3">
      <c r="O36168" s="5"/>
    </row>
    <row r="36169" spans="15:15" x14ac:dyDescent="0.3">
      <c r="O36169" s="5"/>
    </row>
    <row r="36170" spans="15:15" x14ac:dyDescent="0.3">
      <c r="O36170" s="5"/>
    </row>
    <row r="36171" spans="15:15" x14ac:dyDescent="0.3">
      <c r="O36171" s="5"/>
    </row>
    <row r="36172" spans="15:15" x14ac:dyDescent="0.3">
      <c r="O36172" s="5"/>
    </row>
    <row r="36173" spans="15:15" x14ac:dyDescent="0.3">
      <c r="O36173" s="5"/>
    </row>
    <row r="36174" spans="15:15" x14ac:dyDescent="0.3">
      <c r="O36174" s="5"/>
    </row>
    <row r="36175" spans="15:15" x14ac:dyDescent="0.3">
      <c r="O36175" s="5"/>
    </row>
    <row r="36176" spans="15:15" x14ac:dyDescent="0.3">
      <c r="O36176" s="5"/>
    </row>
    <row r="36177" spans="15:15" x14ac:dyDescent="0.3">
      <c r="O36177" s="5"/>
    </row>
    <row r="36178" spans="15:15" x14ac:dyDescent="0.3">
      <c r="O36178" s="5"/>
    </row>
    <row r="36179" spans="15:15" x14ac:dyDescent="0.3">
      <c r="O36179" s="5"/>
    </row>
    <row r="36180" spans="15:15" x14ac:dyDescent="0.3">
      <c r="O36180" s="5"/>
    </row>
    <row r="36181" spans="15:15" x14ac:dyDescent="0.3">
      <c r="O36181" s="5"/>
    </row>
    <row r="36182" spans="15:15" x14ac:dyDescent="0.3">
      <c r="O36182" s="5"/>
    </row>
    <row r="36183" spans="15:15" x14ac:dyDescent="0.3">
      <c r="O36183" s="5"/>
    </row>
    <row r="36184" spans="15:15" x14ac:dyDescent="0.3">
      <c r="O36184" s="5"/>
    </row>
    <row r="36185" spans="15:15" x14ac:dyDescent="0.3">
      <c r="O36185" s="5"/>
    </row>
    <row r="36186" spans="15:15" x14ac:dyDescent="0.3">
      <c r="O36186" s="5"/>
    </row>
    <row r="36187" spans="15:15" x14ac:dyDescent="0.3">
      <c r="O36187" s="5"/>
    </row>
    <row r="36188" spans="15:15" x14ac:dyDescent="0.3">
      <c r="O36188" s="5"/>
    </row>
    <row r="36189" spans="15:15" x14ac:dyDescent="0.3">
      <c r="O36189" s="5"/>
    </row>
    <row r="36190" spans="15:15" x14ac:dyDescent="0.3">
      <c r="O36190" s="5"/>
    </row>
    <row r="36191" spans="15:15" x14ac:dyDescent="0.3">
      <c r="O36191" s="5"/>
    </row>
    <row r="36192" spans="15:15" x14ac:dyDescent="0.3">
      <c r="O36192" s="5"/>
    </row>
    <row r="36193" spans="15:15" x14ac:dyDescent="0.3">
      <c r="O36193" s="5"/>
    </row>
    <row r="36194" spans="15:15" x14ac:dyDescent="0.3">
      <c r="O36194" s="5"/>
    </row>
    <row r="36195" spans="15:15" x14ac:dyDescent="0.3">
      <c r="O36195" s="5"/>
    </row>
    <row r="36196" spans="15:15" x14ac:dyDescent="0.3">
      <c r="O36196" s="5"/>
    </row>
    <row r="36197" spans="15:15" x14ac:dyDescent="0.3">
      <c r="O36197" s="5"/>
    </row>
    <row r="36198" spans="15:15" x14ac:dyDescent="0.3">
      <c r="O36198" s="5"/>
    </row>
    <row r="36199" spans="15:15" x14ac:dyDescent="0.3">
      <c r="O36199" s="5"/>
    </row>
    <row r="36200" spans="15:15" x14ac:dyDescent="0.3">
      <c r="O36200" s="5"/>
    </row>
    <row r="36201" spans="15:15" x14ac:dyDescent="0.3">
      <c r="O36201" s="5"/>
    </row>
    <row r="36202" spans="15:15" x14ac:dyDescent="0.3">
      <c r="O36202" s="5"/>
    </row>
    <row r="36203" spans="15:15" x14ac:dyDescent="0.3">
      <c r="O36203" s="5"/>
    </row>
    <row r="36204" spans="15:15" x14ac:dyDescent="0.3">
      <c r="O36204" s="5"/>
    </row>
    <row r="36205" spans="15:15" x14ac:dyDescent="0.3">
      <c r="O36205" s="5"/>
    </row>
    <row r="36206" spans="15:15" x14ac:dyDescent="0.3">
      <c r="O36206" s="5"/>
    </row>
    <row r="36207" spans="15:15" x14ac:dyDescent="0.3">
      <c r="O36207" s="5"/>
    </row>
    <row r="36208" spans="15:15" x14ac:dyDescent="0.3">
      <c r="O36208" s="5"/>
    </row>
    <row r="36209" spans="15:15" x14ac:dyDescent="0.3">
      <c r="O36209" s="5"/>
    </row>
    <row r="36210" spans="15:15" x14ac:dyDescent="0.3">
      <c r="O36210" s="5"/>
    </row>
    <row r="36211" spans="15:15" x14ac:dyDescent="0.3">
      <c r="O36211" s="5"/>
    </row>
    <row r="36212" spans="15:15" x14ac:dyDescent="0.3">
      <c r="O36212" s="5"/>
    </row>
    <row r="36213" spans="15:15" x14ac:dyDescent="0.3">
      <c r="O36213" s="5"/>
    </row>
    <row r="36214" spans="15:15" x14ac:dyDescent="0.3">
      <c r="O36214" s="5"/>
    </row>
    <row r="36215" spans="15:15" x14ac:dyDescent="0.3">
      <c r="O36215" s="5"/>
    </row>
    <row r="36216" spans="15:15" x14ac:dyDescent="0.3">
      <c r="O36216" s="5"/>
    </row>
    <row r="36217" spans="15:15" x14ac:dyDescent="0.3">
      <c r="O36217" s="5"/>
    </row>
    <row r="36218" spans="15:15" x14ac:dyDescent="0.3">
      <c r="O36218" s="5"/>
    </row>
    <row r="36219" spans="15:15" x14ac:dyDescent="0.3">
      <c r="O36219" s="5"/>
    </row>
    <row r="36220" spans="15:15" x14ac:dyDescent="0.3">
      <c r="O36220" s="5"/>
    </row>
    <row r="36221" spans="15:15" x14ac:dyDescent="0.3">
      <c r="O36221" s="5"/>
    </row>
    <row r="36222" spans="15:15" x14ac:dyDescent="0.3">
      <c r="O36222" s="5"/>
    </row>
    <row r="36223" spans="15:15" x14ac:dyDescent="0.3">
      <c r="O36223" s="5"/>
    </row>
    <row r="36224" spans="15:15" x14ac:dyDescent="0.3">
      <c r="O36224" s="5"/>
    </row>
    <row r="36225" spans="15:15" x14ac:dyDescent="0.3">
      <c r="O36225" s="5"/>
    </row>
    <row r="36226" spans="15:15" x14ac:dyDescent="0.3">
      <c r="O36226" s="5"/>
    </row>
    <row r="36227" spans="15:15" x14ac:dyDescent="0.3">
      <c r="O36227" s="5"/>
    </row>
    <row r="36228" spans="15:15" x14ac:dyDescent="0.3">
      <c r="O36228" s="5"/>
    </row>
    <row r="36229" spans="15:15" x14ac:dyDescent="0.3">
      <c r="O36229" s="5"/>
    </row>
    <row r="36230" spans="15:15" x14ac:dyDescent="0.3">
      <c r="O36230" s="5"/>
    </row>
    <row r="36231" spans="15:15" x14ac:dyDescent="0.3">
      <c r="O36231" s="5"/>
    </row>
    <row r="36232" spans="15:15" x14ac:dyDescent="0.3">
      <c r="O36232" s="5"/>
    </row>
    <row r="36233" spans="15:15" x14ac:dyDescent="0.3">
      <c r="O36233" s="5"/>
    </row>
    <row r="36234" spans="15:15" x14ac:dyDescent="0.3">
      <c r="O36234" s="5"/>
    </row>
    <row r="36235" spans="15:15" x14ac:dyDescent="0.3">
      <c r="O36235" s="5"/>
    </row>
    <row r="36236" spans="15:15" x14ac:dyDescent="0.3">
      <c r="O36236" s="5"/>
    </row>
    <row r="36237" spans="15:15" x14ac:dyDescent="0.3">
      <c r="O36237" s="5"/>
    </row>
    <row r="36238" spans="15:15" x14ac:dyDescent="0.3">
      <c r="O36238" s="5"/>
    </row>
    <row r="36239" spans="15:15" x14ac:dyDescent="0.3">
      <c r="O36239" s="5"/>
    </row>
    <row r="36240" spans="15:15" x14ac:dyDescent="0.3">
      <c r="O36240" s="5"/>
    </row>
    <row r="36241" spans="15:15" x14ac:dyDescent="0.3">
      <c r="O36241" s="5"/>
    </row>
    <row r="36242" spans="15:15" x14ac:dyDescent="0.3">
      <c r="O36242" s="5"/>
    </row>
    <row r="36243" spans="15:15" x14ac:dyDescent="0.3">
      <c r="O36243" s="5"/>
    </row>
    <row r="36244" spans="15:15" x14ac:dyDescent="0.3">
      <c r="O36244" s="5"/>
    </row>
    <row r="36245" spans="15:15" x14ac:dyDescent="0.3">
      <c r="O36245" s="5"/>
    </row>
    <row r="36246" spans="15:15" x14ac:dyDescent="0.3">
      <c r="O36246" s="5"/>
    </row>
    <row r="36247" spans="15:15" x14ac:dyDescent="0.3">
      <c r="O36247" s="5"/>
    </row>
    <row r="36248" spans="15:15" x14ac:dyDescent="0.3">
      <c r="O36248" s="5"/>
    </row>
    <row r="36249" spans="15:15" x14ac:dyDescent="0.3">
      <c r="O36249" s="5"/>
    </row>
    <row r="36250" spans="15:15" x14ac:dyDescent="0.3">
      <c r="O36250" s="5"/>
    </row>
    <row r="36251" spans="15:15" x14ac:dyDescent="0.3">
      <c r="O36251" s="5"/>
    </row>
    <row r="36252" spans="15:15" x14ac:dyDescent="0.3">
      <c r="O36252" s="5"/>
    </row>
    <row r="36253" spans="15:15" x14ac:dyDescent="0.3">
      <c r="O36253" s="5"/>
    </row>
    <row r="36254" spans="15:15" x14ac:dyDescent="0.3">
      <c r="O36254" s="5"/>
    </row>
    <row r="36255" spans="15:15" x14ac:dyDescent="0.3">
      <c r="O36255" s="5"/>
    </row>
    <row r="36256" spans="15:15" x14ac:dyDescent="0.3">
      <c r="O36256" s="5"/>
    </row>
    <row r="36257" spans="15:15" x14ac:dyDescent="0.3">
      <c r="O36257" s="5"/>
    </row>
    <row r="36258" spans="15:15" x14ac:dyDescent="0.3">
      <c r="O36258" s="5"/>
    </row>
    <row r="36259" spans="15:15" x14ac:dyDescent="0.3">
      <c r="O36259" s="5"/>
    </row>
    <row r="36260" spans="15:15" x14ac:dyDescent="0.3">
      <c r="O36260" s="5"/>
    </row>
    <row r="36261" spans="15:15" x14ac:dyDescent="0.3">
      <c r="O36261" s="5"/>
    </row>
    <row r="36262" spans="15:15" x14ac:dyDescent="0.3">
      <c r="O36262" s="5"/>
    </row>
    <row r="36263" spans="15:15" x14ac:dyDescent="0.3">
      <c r="O36263" s="5"/>
    </row>
    <row r="36264" spans="15:15" x14ac:dyDescent="0.3">
      <c r="O36264" s="5"/>
    </row>
    <row r="36265" spans="15:15" x14ac:dyDescent="0.3">
      <c r="O36265" s="5"/>
    </row>
    <row r="36266" spans="15:15" x14ac:dyDescent="0.3">
      <c r="O36266" s="5"/>
    </row>
    <row r="36267" spans="15:15" x14ac:dyDescent="0.3">
      <c r="O36267" s="5"/>
    </row>
    <row r="36268" spans="15:15" x14ac:dyDescent="0.3">
      <c r="O36268" s="5"/>
    </row>
    <row r="36269" spans="15:15" x14ac:dyDescent="0.3">
      <c r="O36269" s="5"/>
    </row>
    <row r="36270" spans="15:15" x14ac:dyDescent="0.3">
      <c r="O36270" s="5"/>
    </row>
    <row r="36271" spans="15:15" x14ac:dyDescent="0.3">
      <c r="O36271" s="5"/>
    </row>
    <row r="36272" spans="15:15" x14ac:dyDescent="0.3">
      <c r="O36272" s="5"/>
    </row>
    <row r="36273" spans="15:15" x14ac:dyDescent="0.3">
      <c r="O36273" s="5"/>
    </row>
    <row r="36274" spans="15:15" x14ac:dyDescent="0.3">
      <c r="O36274" s="5"/>
    </row>
    <row r="36275" spans="15:15" x14ac:dyDescent="0.3">
      <c r="O36275" s="5"/>
    </row>
    <row r="36276" spans="15:15" x14ac:dyDescent="0.3">
      <c r="O36276" s="5"/>
    </row>
    <row r="36277" spans="15:15" x14ac:dyDescent="0.3">
      <c r="O36277" s="5"/>
    </row>
    <row r="36278" spans="15:15" x14ac:dyDescent="0.3">
      <c r="O36278" s="5"/>
    </row>
    <row r="36279" spans="15:15" x14ac:dyDescent="0.3">
      <c r="O36279" s="5"/>
    </row>
    <row r="36280" spans="15:15" x14ac:dyDescent="0.3">
      <c r="O36280" s="5"/>
    </row>
    <row r="36281" spans="15:15" x14ac:dyDescent="0.3">
      <c r="O36281" s="5"/>
    </row>
    <row r="36282" spans="15:15" x14ac:dyDescent="0.3">
      <c r="O36282" s="5"/>
    </row>
    <row r="36283" spans="15:15" x14ac:dyDescent="0.3">
      <c r="O36283" s="5"/>
    </row>
    <row r="36284" spans="15:15" x14ac:dyDescent="0.3">
      <c r="O36284" s="5"/>
    </row>
    <row r="36285" spans="15:15" x14ac:dyDescent="0.3">
      <c r="O36285" s="5"/>
    </row>
    <row r="36286" spans="15:15" x14ac:dyDescent="0.3">
      <c r="O36286" s="5"/>
    </row>
    <row r="36287" spans="15:15" x14ac:dyDescent="0.3">
      <c r="O36287" s="5"/>
    </row>
    <row r="36288" spans="15:15" x14ac:dyDescent="0.3">
      <c r="O36288" s="5"/>
    </row>
    <row r="36289" spans="15:15" x14ac:dyDescent="0.3">
      <c r="O36289" s="5"/>
    </row>
    <row r="36290" spans="15:15" x14ac:dyDescent="0.3">
      <c r="O36290" s="5"/>
    </row>
    <row r="36291" spans="15:15" x14ac:dyDescent="0.3">
      <c r="O36291" s="5"/>
    </row>
    <row r="36292" spans="15:15" x14ac:dyDescent="0.3">
      <c r="O36292" s="5"/>
    </row>
    <row r="36293" spans="15:15" x14ac:dyDescent="0.3">
      <c r="O36293" s="5"/>
    </row>
    <row r="36294" spans="15:15" x14ac:dyDescent="0.3">
      <c r="O36294" s="5"/>
    </row>
    <row r="36295" spans="15:15" x14ac:dyDescent="0.3">
      <c r="O36295" s="5"/>
    </row>
    <row r="36296" spans="15:15" x14ac:dyDescent="0.3">
      <c r="O36296" s="5"/>
    </row>
    <row r="36297" spans="15:15" x14ac:dyDescent="0.3">
      <c r="O36297" s="5"/>
    </row>
    <row r="36298" spans="15:15" x14ac:dyDescent="0.3">
      <c r="O36298" s="5"/>
    </row>
    <row r="36299" spans="15:15" x14ac:dyDescent="0.3">
      <c r="O36299" s="5"/>
    </row>
    <row r="36300" spans="15:15" x14ac:dyDescent="0.3">
      <c r="O36300" s="5"/>
    </row>
    <row r="36301" spans="15:15" x14ac:dyDescent="0.3">
      <c r="O36301" s="5"/>
    </row>
    <row r="36302" spans="15:15" x14ac:dyDescent="0.3">
      <c r="O36302" s="5"/>
    </row>
    <row r="36303" spans="15:15" x14ac:dyDescent="0.3">
      <c r="O36303" s="5"/>
    </row>
    <row r="36304" spans="15:15" x14ac:dyDescent="0.3">
      <c r="O36304" s="5"/>
    </row>
    <row r="36305" spans="15:15" x14ac:dyDescent="0.3">
      <c r="O36305" s="5"/>
    </row>
    <row r="36306" spans="15:15" x14ac:dyDescent="0.3">
      <c r="O36306" s="5"/>
    </row>
    <row r="36307" spans="15:15" x14ac:dyDescent="0.3">
      <c r="O36307" s="5"/>
    </row>
    <row r="36308" spans="15:15" x14ac:dyDescent="0.3">
      <c r="O36308" s="5"/>
    </row>
    <row r="36309" spans="15:15" x14ac:dyDescent="0.3">
      <c r="O36309" s="5"/>
    </row>
    <row r="36310" spans="15:15" x14ac:dyDescent="0.3">
      <c r="O36310" s="5"/>
    </row>
    <row r="36311" spans="15:15" x14ac:dyDescent="0.3">
      <c r="O36311" s="5"/>
    </row>
    <row r="36312" spans="15:15" x14ac:dyDescent="0.3">
      <c r="O36312" s="5"/>
    </row>
    <row r="36313" spans="15:15" x14ac:dyDescent="0.3">
      <c r="O36313" s="5"/>
    </row>
    <row r="36314" spans="15:15" x14ac:dyDescent="0.3">
      <c r="O36314" s="5"/>
    </row>
    <row r="36315" spans="15:15" x14ac:dyDescent="0.3">
      <c r="O36315" s="5"/>
    </row>
    <row r="36316" spans="15:15" x14ac:dyDescent="0.3">
      <c r="O36316" s="5"/>
    </row>
    <row r="36317" spans="15:15" x14ac:dyDescent="0.3">
      <c r="O36317" s="5"/>
    </row>
    <row r="36318" spans="15:15" x14ac:dyDescent="0.3">
      <c r="O36318" s="5"/>
    </row>
    <row r="36319" spans="15:15" x14ac:dyDescent="0.3">
      <c r="O36319" s="5"/>
    </row>
    <row r="36320" spans="15:15" x14ac:dyDescent="0.3">
      <c r="O36320" s="5"/>
    </row>
    <row r="36321" spans="15:15" x14ac:dyDescent="0.3">
      <c r="O36321" s="5"/>
    </row>
    <row r="36322" spans="15:15" x14ac:dyDescent="0.3">
      <c r="O36322" s="5"/>
    </row>
    <row r="36323" spans="15:15" x14ac:dyDescent="0.3">
      <c r="O36323" s="5"/>
    </row>
    <row r="36324" spans="15:15" x14ac:dyDescent="0.3">
      <c r="O36324" s="5"/>
    </row>
    <row r="36325" spans="15:15" x14ac:dyDescent="0.3">
      <c r="O36325" s="5"/>
    </row>
    <row r="36326" spans="15:15" x14ac:dyDescent="0.3">
      <c r="O36326" s="5"/>
    </row>
    <row r="36327" spans="15:15" x14ac:dyDescent="0.3">
      <c r="O36327" s="5"/>
    </row>
    <row r="36328" spans="15:15" x14ac:dyDescent="0.3">
      <c r="O36328" s="5"/>
    </row>
    <row r="36329" spans="15:15" x14ac:dyDescent="0.3">
      <c r="O36329" s="5"/>
    </row>
    <row r="36330" spans="15:15" x14ac:dyDescent="0.3">
      <c r="O36330" s="5"/>
    </row>
    <row r="36331" spans="15:15" x14ac:dyDescent="0.3">
      <c r="O36331" s="5"/>
    </row>
    <row r="36332" spans="15:15" x14ac:dyDescent="0.3">
      <c r="O36332" s="5"/>
    </row>
    <row r="36333" spans="15:15" x14ac:dyDescent="0.3">
      <c r="O36333" s="5"/>
    </row>
    <row r="36334" spans="15:15" x14ac:dyDescent="0.3">
      <c r="O36334" s="5"/>
    </row>
    <row r="36335" spans="15:15" x14ac:dyDescent="0.3">
      <c r="O36335" s="5"/>
    </row>
    <row r="36336" spans="15:15" x14ac:dyDescent="0.3">
      <c r="O36336" s="5"/>
    </row>
    <row r="36337" spans="15:15" x14ac:dyDescent="0.3">
      <c r="O36337" s="5"/>
    </row>
    <row r="36338" spans="15:15" x14ac:dyDescent="0.3">
      <c r="O36338" s="5"/>
    </row>
    <row r="36339" spans="15:15" x14ac:dyDescent="0.3">
      <c r="O36339" s="5"/>
    </row>
    <row r="36340" spans="15:15" x14ac:dyDescent="0.3">
      <c r="O36340" s="5"/>
    </row>
    <row r="36341" spans="15:15" x14ac:dyDescent="0.3">
      <c r="O36341" s="5"/>
    </row>
    <row r="36342" spans="15:15" x14ac:dyDescent="0.3">
      <c r="O36342" s="5"/>
    </row>
    <row r="36343" spans="15:15" x14ac:dyDescent="0.3">
      <c r="O36343" s="5"/>
    </row>
    <row r="36344" spans="15:15" x14ac:dyDescent="0.3">
      <c r="O36344" s="5"/>
    </row>
    <row r="36345" spans="15:15" x14ac:dyDescent="0.3">
      <c r="O36345" s="5"/>
    </row>
    <row r="36346" spans="15:15" x14ac:dyDescent="0.3">
      <c r="O36346" s="5"/>
    </row>
    <row r="36347" spans="15:15" x14ac:dyDescent="0.3">
      <c r="O36347" s="5"/>
    </row>
    <row r="36348" spans="15:15" x14ac:dyDescent="0.3">
      <c r="O36348" s="5"/>
    </row>
    <row r="36349" spans="15:15" x14ac:dyDescent="0.3">
      <c r="O36349" s="5"/>
    </row>
    <row r="36350" spans="15:15" x14ac:dyDescent="0.3">
      <c r="O36350" s="5"/>
    </row>
    <row r="36351" spans="15:15" x14ac:dyDescent="0.3">
      <c r="O36351" s="5"/>
    </row>
    <row r="36352" spans="15:15" x14ac:dyDescent="0.3">
      <c r="O36352" s="5"/>
    </row>
    <row r="36353" spans="15:15" x14ac:dyDescent="0.3">
      <c r="O36353" s="5"/>
    </row>
    <row r="36354" spans="15:15" x14ac:dyDescent="0.3">
      <c r="O36354" s="5"/>
    </row>
    <row r="36355" spans="15:15" x14ac:dyDescent="0.3">
      <c r="O36355" s="5"/>
    </row>
    <row r="36356" spans="15:15" x14ac:dyDescent="0.3">
      <c r="O36356" s="5"/>
    </row>
    <row r="36357" spans="15:15" x14ac:dyDescent="0.3">
      <c r="O36357" s="5"/>
    </row>
    <row r="36358" spans="15:15" x14ac:dyDescent="0.3">
      <c r="O36358" s="5"/>
    </row>
    <row r="36359" spans="15:15" x14ac:dyDescent="0.3">
      <c r="O36359" s="5"/>
    </row>
    <row r="36360" spans="15:15" x14ac:dyDescent="0.3">
      <c r="O36360" s="5"/>
    </row>
    <row r="36361" spans="15:15" x14ac:dyDescent="0.3">
      <c r="O36361" s="5"/>
    </row>
    <row r="36362" spans="15:15" x14ac:dyDescent="0.3">
      <c r="O36362" s="5"/>
    </row>
    <row r="36363" spans="15:15" x14ac:dyDescent="0.3">
      <c r="O36363" s="5"/>
    </row>
    <row r="36364" spans="15:15" x14ac:dyDescent="0.3">
      <c r="O36364" s="5"/>
    </row>
    <row r="36365" spans="15:15" x14ac:dyDescent="0.3">
      <c r="O36365" s="5"/>
    </row>
    <row r="36366" spans="15:15" x14ac:dyDescent="0.3">
      <c r="O36366" s="5"/>
    </row>
    <row r="36367" spans="15:15" x14ac:dyDescent="0.3">
      <c r="O36367" s="5"/>
    </row>
    <row r="36368" spans="15:15" x14ac:dyDescent="0.3">
      <c r="O36368" s="5"/>
    </row>
    <row r="36369" spans="15:15" x14ac:dyDescent="0.3">
      <c r="O36369" s="5"/>
    </row>
    <row r="36370" spans="15:15" x14ac:dyDescent="0.3">
      <c r="O36370" s="5"/>
    </row>
    <row r="36371" spans="15:15" x14ac:dyDescent="0.3">
      <c r="O36371" s="5"/>
    </row>
    <row r="36372" spans="15:15" x14ac:dyDescent="0.3">
      <c r="O36372" s="5"/>
    </row>
    <row r="36373" spans="15:15" x14ac:dyDescent="0.3">
      <c r="O36373" s="5"/>
    </row>
    <row r="36374" spans="15:15" x14ac:dyDescent="0.3">
      <c r="O36374" s="5"/>
    </row>
    <row r="36375" spans="15:15" x14ac:dyDescent="0.3">
      <c r="O36375" s="5"/>
    </row>
    <row r="36376" spans="15:15" x14ac:dyDescent="0.3">
      <c r="O36376" s="5"/>
    </row>
    <row r="36377" spans="15:15" x14ac:dyDescent="0.3">
      <c r="O36377" s="5"/>
    </row>
    <row r="36378" spans="15:15" x14ac:dyDescent="0.3">
      <c r="O36378" s="5"/>
    </row>
    <row r="36379" spans="15:15" x14ac:dyDescent="0.3">
      <c r="O36379" s="5"/>
    </row>
    <row r="36380" spans="15:15" x14ac:dyDescent="0.3">
      <c r="O36380" s="5"/>
    </row>
    <row r="36381" spans="15:15" x14ac:dyDescent="0.3">
      <c r="O36381" s="5"/>
    </row>
    <row r="36382" spans="15:15" x14ac:dyDescent="0.3">
      <c r="O36382" s="5"/>
    </row>
    <row r="36383" spans="15:15" x14ac:dyDescent="0.3">
      <c r="O36383" s="5"/>
    </row>
    <row r="36384" spans="15:15" x14ac:dyDescent="0.3">
      <c r="O36384" s="5"/>
    </row>
    <row r="36385" spans="15:15" x14ac:dyDescent="0.3">
      <c r="O36385" s="5"/>
    </row>
    <row r="36386" spans="15:15" x14ac:dyDescent="0.3">
      <c r="O36386" s="5"/>
    </row>
    <row r="36387" spans="15:15" x14ac:dyDescent="0.3">
      <c r="O36387" s="5"/>
    </row>
    <row r="36388" spans="15:15" x14ac:dyDescent="0.3">
      <c r="O36388" s="5"/>
    </row>
    <row r="36389" spans="15:15" x14ac:dyDescent="0.3">
      <c r="O36389" s="5"/>
    </row>
    <row r="36390" spans="15:15" x14ac:dyDescent="0.3">
      <c r="O36390" s="5"/>
    </row>
    <row r="36391" spans="15:15" x14ac:dyDescent="0.3">
      <c r="O36391" s="5"/>
    </row>
    <row r="36392" spans="15:15" x14ac:dyDescent="0.3">
      <c r="O36392" s="5"/>
    </row>
    <row r="36393" spans="15:15" x14ac:dyDescent="0.3">
      <c r="O36393" s="5"/>
    </row>
    <row r="36394" spans="15:15" x14ac:dyDescent="0.3">
      <c r="O36394" s="5"/>
    </row>
    <row r="36395" spans="15:15" x14ac:dyDescent="0.3">
      <c r="O36395" s="5"/>
    </row>
    <row r="36396" spans="15:15" x14ac:dyDescent="0.3">
      <c r="O36396" s="5"/>
    </row>
    <row r="36397" spans="15:15" x14ac:dyDescent="0.3">
      <c r="O36397" s="5"/>
    </row>
    <row r="36398" spans="15:15" x14ac:dyDescent="0.3">
      <c r="O36398" s="5"/>
    </row>
    <row r="36399" spans="15:15" x14ac:dyDescent="0.3">
      <c r="O36399" s="5"/>
    </row>
    <row r="36400" spans="15:15" x14ac:dyDescent="0.3">
      <c r="O36400" s="5"/>
    </row>
    <row r="36401" spans="15:15" x14ac:dyDescent="0.3">
      <c r="O36401" s="5"/>
    </row>
    <row r="36402" spans="15:15" x14ac:dyDescent="0.3">
      <c r="O36402" s="5"/>
    </row>
    <row r="36403" spans="15:15" x14ac:dyDescent="0.3">
      <c r="O36403" s="5"/>
    </row>
    <row r="36404" spans="15:15" x14ac:dyDescent="0.3">
      <c r="O36404" s="5"/>
    </row>
    <row r="36405" spans="15:15" x14ac:dyDescent="0.3">
      <c r="O36405" s="5"/>
    </row>
    <row r="36406" spans="15:15" x14ac:dyDescent="0.3">
      <c r="O36406" s="5"/>
    </row>
    <row r="36407" spans="15:15" x14ac:dyDescent="0.3">
      <c r="O36407" s="5"/>
    </row>
    <row r="36408" spans="15:15" x14ac:dyDescent="0.3">
      <c r="O36408" s="5"/>
    </row>
    <row r="36409" spans="15:15" x14ac:dyDescent="0.3">
      <c r="O36409" s="5"/>
    </row>
    <row r="36410" spans="15:15" x14ac:dyDescent="0.3">
      <c r="O36410" s="5"/>
    </row>
    <row r="36411" spans="15:15" x14ac:dyDescent="0.3">
      <c r="O36411" s="5"/>
    </row>
    <row r="36412" spans="15:15" x14ac:dyDescent="0.3">
      <c r="O36412" s="5"/>
    </row>
    <row r="36413" spans="15:15" x14ac:dyDescent="0.3">
      <c r="O36413" s="5"/>
    </row>
    <row r="36414" spans="15:15" x14ac:dyDescent="0.3">
      <c r="O36414" s="5"/>
    </row>
    <row r="36415" spans="15:15" x14ac:dyDescent="0.3">
      <c r="O36415" s="5"/>
    </row>
    <row r="36416" spans="15:15" x14ac:dyDescent="0.3">
      <c r="O36416" s="5"/>
    </row>
    <row r="36417" spans="15:15" x14ac:dyDescent="0.3">
      <c r="O36417" s="5"/>
    </row>
    <row r="36418" spans="15:15" x14ac:dyDescent="0.3">
      <c r="O36418" s="5"/>
    </row>
    <row r="36419" spans="15:15" x14ac:dyDescent="0.3">
      <c r="O36419" s="5"/>
    </row>
    <row r="36420" spans="15:15" x14ac:dyDescent="0.3">
      <c r="O36420" s="5"/>
    </row>
    <row r="36421" spans="15:15" x14ac:dyDescent="0.3">
      <c r="O36421" s="5"/>
    </row>
    <row r="36422" spans="15:15" x14ac:dyDescent="0.3">
      <c r="O36422" s="5"/>
    </row>
    <row r="36423" spans="15:15" x14ac:dyDescent="0.3">
      <c r="O36423" s="5"/>
    </row>
    <row r="36424" spans="15:15" x14ac:dyDescent="0.3">
      <c r="O36424" s="5"/>
    </row>
    <row r="36425" spans="15:15" x14ac:dyDescent="0.3">
      <c r="O36425" s="5"/>
    </row>
    <row r="36426" spans="15:15" x14ac:dyDescent="0.3">
      <c r="O36426" s="5"/>
    </row>
    <row r="36427" spans="15:15" x14ac:dyDescent="0.3">
      <c r="O36427" s="5"/>
    </row>
    <row r="36428" spans="15:15" x14ac:dyDescent="0.3">
      <c r="O36428" s="5"/>
    </row>
    <row r="36429" spans="15:15" x14ac:dyDescent="0.3">
      <c r="O36429" s="5"/>
    </row>
    <row r="36430" spans="15:15" x14ac:dyDescent="0.3">
      <c r="O36430" s="5"/>
    </row>
    <row r="36431" spans="15:15" x14ac:dyDescent="0.3">
      <c r="O36431" s="5"/>
    </row>
    <row r="36432" spans="15:15" x14ac:dyDescent="0.3">
      <c r="O36432" s="5"/>
    </row>
    <row r="36433" spans="15:15" x14ac:dyDescent="0.3">
      <c r="O36433" s="5"/>
    </row>
    <row r="36434" spans="15:15" x14ac:dyDescent="0.3">
      <c r="O36434" s="5"/>
    </row>
    <row r="36435" spans="15:15" x14ac:dyDescent="0.3">
      <c r="O36435" s="5"/>
    </row>
    <row r="36436" spans="15:15" x14ac:dyDescent="0.3">
      <c r="O36436" s="5"/>
    </row>
    <row r="36437" spans="15:15" x14ac:dyDescent="0.3">
      <c r="O36437" s="5"/>
    </row>
    <row r="36438" spans="15:15" x14ac:dyDescent="0.3">
      <c r="O36438" s="5"/>
    </row>
    <row r="36439" spans="15:15" x14ac:dyDescent="0.3">
      <c r="O36439" s="5"/>
    </row>
    <row r="36440" spans="15:15" x14ac:dyDescent="0.3">
      <c r="O36440" s="5"/>
    </row>
    <row r="36441" spans="15:15" x14ac:dyDescent="0.3">
      <c r="O36441" s="5"/>
    </row>
    <row r="36442" spans="15:15" x14ac:dyDescent="0.3">
      <c r="O36442" s="5"/>
    </row>
    <row r="36443" spans="15:15" x14ac:dyDescent="0.3">
      <c r="O36443" s="5"/>
    </row>
    <row r="36444" spans="15:15" x14ac:dyDescent="0.3">
      <c r="O36444" s="5"/>
    </row>
    <row r="36445" spans="15:15" x14ac:dyDescent="0.3">
      <c r="O36445" s="5"/>
    </row>
    <row r="36446" spans="15:15" x14ac:dyDescent="0.3">
      <c r="O36446" s="5"/>
    </row>
    <row r="36447" spans="15:15" x14ac:dyDescent="0.3">
      <c r="O36447" s="5"/>
    </row>
    <row r="36448" spans="15:15" x14ac:dyDescent="0.3">
      <c r="O36448" s="5"/>
    </row>
    <row r="36449" spans="15:15" x14ac:dyDescent="0.3">
      <c r="O36449" s="5"/>
    </row>
    <row r="36450" spans="15:15" x14ac:dyDescent="0.3">
      <c r="O36450" s="5"/>
    </row>
    <row r="36451" spans="15:15" x14ac:dyDescent="0.3">
      <c r="O36451" s="5"/>
    </row>
    <row r="36452" spans="15:15" x14ac:dyDescent="0.3">
      <c r="O36452" s="5"/>
    </row>
    <row r="36453" spans="15:15" x14ac:dyDescent="0.3">
      <c r="O36453" s="5"/>
    </row>
    <row r="36454" spans="15:15" x14ac:dyDescent="0.3">
      <c r="O36454" s="5"/>
    </row>
    <row r="36455" spans="15:15" x14ac:dyDescent="0.3">
      <c r="O36455" s="5"/>
    </row>
    <row r="36456" spans="15:15" x14ac:dyDescent="0.3">
      <c r="O36456" s="5"/>
    </row>
    <row r="36457" spans="15:15" x14ac:dyDescent="0.3">
      <c r="O36457" s="5"/>
    </row>
    <row r="36458" spans="15:15" x14ac:dyDescent="0.3">
      <c r="O36458" s="5"/>
    </row>
    <row r="36459" spans="15:15" x14ac:dyDescent="0.3">
      <c r="O36459" s="5"/>
    </row>
    <row r="36460" spans="15:15" x14ac:dyDescent="0.3">
      <c r="O36460" s="5"/>
    </row>
    <row r="36461" spans="15:15" x14ac:dyDescent="0.3">
      <c r="O36461" s="5"/>
    </row>
    <row r="36462" spans="15:15" x14ac:dyDescent="0.3">
      <c r="O36462" s="5"/>
    </row>
    <row r="36463" spans="15:15" x14ac:dyDescent="0.3">
      <c r="O36463" s="5"/>
    </row>
    <row r="36464" spans="15:15" x14ac:dyDescent="0.3">
      <c r="O36464" s="5"/>
    </row>
    <row r="36465" spans="15:15" x14ac:dyDescent="0.3">
      <c r="O36465" s="5"/>
    </row>
    <row r="36466" spans="15:15" x14ac:dyDescent="0.3">
      <c r="O36466" s="5"/>
    </row>
    <row r="36467" spans="15:15" x14ac:dyDescent="0.3">
      <c r="O36467" s="5"/>
    </row>
    <row r="36468" spans="15:15" x14ac:dyDescent="0.3">
      <c r="O36468" s="5"/>
    </row>
    <row r="36469" spans="15:15" x14ac:dyDescent="0.3">
      <c r="O36469" s="5"/>
    </row>
    <row r="36470" spans="15:15" x14ac:dyDescent="0.3">
      <c r="O36470" s="5"/>
    </row>
    <row r="36471" spans="15:15" x14ac:dyDescent="0.3">
      <c r="O36471" s="5"/>
    </row>
    <row r="36472" spans="15:15" x14ac:dyDescent="0.3">
      <c r="O36472" s="5"/>
    </row>
    <row r="36473" spans="15:15" x14ac:dyDescent="0.3">
      <c r="O36473" s="5"/>
    </row>
    <row r="36474" spans="15:15" x14ac:dyDescent="0.3">
      <c r="O36474" s="5"/>
    </row>
    <row r="36475" spans="15:15" x14ac:dyDescent="0.3">
      <c r="O36475" s="5"/>
    </row>
    <row r="36476" spans="15:15" x14ac:dyDescent="0.3">
      <c r="O36476" s="5"/>
    </row>
    <row r="36477" spans="15:15" x14ac:dyDescent="0.3">
      <c r="O36477" s="5"/>
    </row>
    <row r="36478" spans="15:15" x14ac:dyDescent="0.3">
      <c r="O36478" s="5"/>
    </row>
    <row r="36479" spans="15:15" x14ac:dyDescent="0.3">
      <c r="O36479" s="5"/>
    </row>
    <row r="36480" spans="15:15" x14ac:dyDescent="0.3">
      <c r="O36480" s="5"/>
    </row>
    <row r="36481" spans="15:15" x14ac:dyDescent="0.3">
      <c r="O36481" s="5"/>
    </row>
    <row r="36482" spans="15:15" x14ac:dyDescent="0.3">
      <c r="O36482" s="5"/>
    </row>
    <row r="36483" spans="15:15" x14ac:dyDescent="0.3">
      <c r="O36483" s="5"/>
    </row>
    <row r="36484" spans="15:15" x14ac:dyDescent="0.3">
      <c r="O36484" s="5"/>
    </row>
    <row r="36485" spans="15:15" x14ac:dyDescent="0.3">
      <c r="O36485" s="5"/>
    </row>
    <row r="36486" spans="15:15" x14ac:dyDescent="0.3">
      <c r="O36486" s="5"/>
    </row>
    <row r="36487" spans="15:15" x14ac:dyDescent="0.3">
      <c r="O36487" s="5"/>
    </row>
    <row r="36488" spans="15:15" x14ac:dyDescent="0.3">
      <c r="O36488" s="5"/>
    </row>
    <row r="36489" spans="15:15" x14ac:dyDescent="0.3">
      <c r="O36489" s="5"/>
    </row>
    <row r="36490" spans="15:15" x14ac:dyDescent="0.3">
      <c r="O36490" s="5"/>
    </row>
    <row r="36491" spans="15:15" x14ac:dyDescent="0.3">
      <c r="O36491" s="5"/>
    </row>
    <row r="36492" spans="15:15" x14ac:dyDescent="0.3">
      <c r="O36492" s="5"/>
    </row>
    <row r="36493" spans="15:15" x14ac:dyDescent="0.3">
      <c r="O36493" s="5"/>
    </row>
    <row r="36494" spans="15:15" x14ac:dyDescent="0.3">
      <c r="O36494" s="5"/>
    </row>
    <row r="36495" spans="15:15" x14ac:dyDescent="0.3">
      <c r="O36495" s="5"/>
    </row>
    <row r="36496" spans="15:15" x14ac:dyDescent="0.3">
      <c r="O36496" s="5"/>
    </row>
    <row r="36497" spans="15:15" x14ac:dyDescent="0.3">
      <c r="O36497" s="5"/>
    </row>
    <row r="36498" spans="15:15" x14ac:dyDescent="0.3">
      <c r="O36498" s="5"/>
    </row>
    <row r="36499" spans="15:15" x14ac:dyDescent="0.3">
      <c r="O36499" s="5"/>
    </row>
    <row r="36500" spans="15:15" x14ac:dyDescent="0.3">
      <c r="O36500" s="5"/>
    </row>
    <row r="36501" spans="15:15" x14ac:dyDescent="0.3">
      <c r="O36501" s="5"/>
    </row>
    <row r="36502" spans="15:15" x14ac:dyDescent="0.3">
      <c r="O36502" s="5"/>
    </row>
    <row r="36503" spans="15:15" x14ac:dyDescent="0.3">
      <c r="O36503" s="5"/>
    </row>
    <row r="36504" spans="15:15" x14ac:dyDescent="0.3">
      <c r="O36504" s="5"/>
    </row>
    <row r="36505" spans="15:15" x14ac:dyDescent="0.3">
      <c r="O36505" s="5"/>
    </row>
    <row r="36506" spans="15:15" x14ac:dyDescent="0.3">
      <c r="O36506" s="5"/>
    </row>
    <row r="36507" spans="15:15" x14ac:dyDescent="0.3">
      <c r="O36507" s="5"/>
    </row>
    <row r="36508" spans="15:15" x14ac:dyDescent="0.3">
      <c r="O36508" s="5"/>
    </row>
    <row r="36509" spans="15:15" x14ac:dyDescent="0.3">
      <c r="O36509" s="5"/>
    </row>
    <row r="36510" spans="15:15" x14ac:dyDescent="0.3">
      <c r="O36510" s="5"/>
    </row>
    <row r="36511" spans="15:15" x14ac:dyDescent="0.3">
      <c r="O36511" s="5"/>
    </row>
    <row r="36512" spans="15:15" x14ac:dyDescent="0.3">
      <c r="O36512" s="5"/>
    </row>
    <row r="36513" spans="15:15" x14ac:dyDescent="0.3">
      <c r="O36513" s="5"/>
    </row>
    <row r="36514" spans="15:15" x14ac:dyDescent="0.3">
      <c r="O36514" s="5"/>
    </row>
    <row r="36515" spans="15:15" x14ac:dyDescent="0.3">
      <c r="O36515" s="5"/>
    </row>
    <row r="36516" spans="15:15" x14ac:dyDescent="0.3">
      <c r="O36516" s="5"/>
    </row>
    <row r="36517" spans="15:15" x14ac:dyDescent="0.3">
      <c r="O36517" s="5"/>
    </row>
    <row r="36518" spans="15:15" x14ac:dyDescent="0.3">
      <c r="O36518" s="5"/>
    </row>
    <row r="36519" spans="15:15" x14ac:dyDescent="0.3">
      <c r="O36519" s="5"/>
    </row>
    <row r="36520" spans="15:15" x14ac:dyDescent="0.3">
      <c r="O36520" s="5"/>
    </row>
    <row r="36521" spans="15:15" x14ac:dyDescent="0.3">
      <c r="O36521" s="5"/>
    </row>
    <row r="36522" spans="15:15" x14ac:dyDescent="0.3">
      <c r="O36522" s="5"/>
    </row>
    <row r="36523" spans="15:15" x14ac:dyDescent="0.3">
      <c r="O36523" s="5"/>
    </row>
    <row r="36524" spans="15:15" x14ac:dyDescent="0.3">
      <c r="O36524" s="5"/>
    </row>
    <row r="36525" spans="15:15" x14ac:dyDescent="0.3">
      <c r="O36525" s="5"/>
    </row>
    <row r="36526" spans="15:15" x14ac:dyDescent="0.3">
      <c r="O36526" s="5"/>
    </row>
    <row r="36527" spans="15:15" x14ac:dyDescent="0.3">
      <c r="O36527" s="5"/>
    </row>
    <row r="36528" spans="15:15" x14ac:dyDescent="0.3">
      <c r="O36528" s="5"/>
    </row>
    <row r="36529" spans="15:15" x14ac:dyDescent="0.3">
      <c r="O36529" s="5"/>
    </row>
    <row r="36530" spans="15:15" x14ac:dyDescent="0.3">
      <c r="O36530" s="5"/>
    </row>
    <row r="36531" spans="15:15" x14ac:dyDescent="0.3">
      <c r="O36531" s="5"/>
    </row>
    <row r="36532" spans="15:15" x14ac:dyDescent="0.3">
      <c r="O36532" s="5"/>
    </row>
    <row r="36533" spans="15:15" x14ac:dyDescent="0.3">
      <c r="O36533" s="5"/>
    </row>
    <row r="36534" spans="15:15" x14ac:dyDescent="0.3">
      <c r="O36534" s="5"/>
    </row>
    <row r="36535" spans="15:15" x14ac:dyDescent="0.3">
      <c r="O36535" s="5"/>
    </row>
    <row r="36536" spans="15:15" x14ac:dyDescent="0.3">
      <c r="O36536" s="5"/>
    </row>
    <row r="36537" spans="15:15" x14ac:dyDescent="0.3">
      <c r="O36537" s="5"/>
    </row>
    <row r="36538" spans="15:15" x14ac:dyDescent="0.3">
      <c r="O36538" s="5"/>
    </row>
    <row r="36539" spans="15:15" x14ac:dyDescent="0.3">
      <c r="O36539" s="5"/>
    </row>
    <row r="36540" spans="15:15" x14ac:dyDescent="0.3">
      <c r="O36540" s="5"/>
    </row>
    <row r="36541" spans="15:15" x14ac:dyDescent="0.3">
      <c r="O36541" s="5"/>
    </row>
    <row r="36542" spans="15:15" x14ac:dyDescent="0.3">
      <c r="O36542" s="5"/>
    </row>
    <row r="36543" spans="15:15" x14ac:dyDescent="0.3">
      <c r="O36543" s="5"/>
    </row>
    <row r="36544" spans="15:15" x14ac:dyDescent="0.3">
      <c r="O36544" s="5"/>
    </row>
    <row r="36545" spans="15:15" x14ac:dyDescent="0.3">
      <c r="O36545" s="5"/>
    </row>
    <row r="36546" spans="15:15" x14ac:dyDescent="0.3">
      <c r="O36546" s="5"/>
    </row>
    <row r="36547" spans="15:15" x14ac:dyDescent="0.3">
      <c r="O36547" s="5"/>
    </row>
    <row r="36548" spans="15:15" x14ac:dyDescent="0.3">
      <c r="O36548" s="5"/>
    </row>
    <row r="36549" spans="15:15" x14ac:dyDescent="0.3">
      <c r="O36549" s="5"/>
    </row>
    <row r="36550" spans="15:15" x14ac:dyDescent="0.3">
      <c r="O36550" s="5"/>
    </row>
    <row r="36551" spans="15:15" x14ac:dyDescent="0.3">
      <c r="O36551" s="5"/>
    </row>
    <row r="36552" spans="15:15" x14ac:dyDescent="0.3">
      <c r="O36552" s="5"/>
    </row>
    <row r="36553" spans="15:15" x14ac:dyDescent="0.3">
      <c r="O36553" s="5"/>
    </row>
    <row r="36554" spans="15:15" x14ac:dyDescent="0.3">
      <c r="O36554" s="5"/>
    </row>
    <row r="36555" spans="15:15" x14ac:dyDescent="0.3">
      <c r="O36555" s="5"/>
    </row>
    <row r="36556" spans="15:15" x14ac:dyDescent="0.3">
      <c r="O36556" s="5"/>
    </row>
    <row r="36557" spans="15:15" x14ac:dyDescent="0.3">
      <c r="O36557" s="5"/>
    </row>
    <row r="36558" spans="15:15" x14ac:dyDescent="0.3">
      <c r="O36558" s="5"/>
    </row>
    <row r="36559" spans="15:15" x14ac:dyDescent="0.3">
      <c r="O36559" s="5"/>
    </row>
    <row r="36560" spans="15:15" x14ac:dyDescent="0.3">
      <c r="O36560" s="5"/>
    </row>
    <row r="36561" spans="15:15" x14ac:dyDescent="0.3">
      <c r="O36561" s="5"/>
    </row>
    <row r="36562" spans="15:15" x14ac:dyDescent="0.3">
      <c r="O36562" s="5"/>
    </row>
    <row r="36563" spans="15:15" x14ac:dyDescent="0.3">
      <c r="O36563" s="5"/>
    </row>
    <row r="36564" spans="15:15" x14ac:dyDescent="0.3">
      <c r="O36564" s="5"/>
    </row>
    <row r="36565" spans="15:15" x14ac:dyDescent="0.3">
      <c r="O36565" s="5"/>
    </row>
    <row r="36566" spans="15:15" x14ac:dyDescent="0.3">
      <c r="O36566" s="5"/>
    </row>
    <row r="36567" spans="15:15" x14ac:dyDescent="0.3">
      <c r="O36567" s="5"/>
    </row>
    <row r="36568" spans="15:15" x14ac:dyDescent="0.3">
      <c r="O36568" s="5"/>
    </row>
    <row r="36569" spans="15:15" x14ac:dyDescent="0.3">
      <c r="O36569" s="5"/>
    </row>
    <row r="36570" spans="15:15" x14ac:dyDescent="0.3">
      <c r="O36570" s="5"/>
    </row>
    <row r="36571" spans="15:15" x14ac:dyDescent="0.3">
      <c r="O36571" s="5"/>
    </row>
    <row r="36572" spans="15:15" x14ac:dyDescent="0.3">
      <c r="O36572" s="5"/>
    </row>
    <row r="36573" spans="15:15" x14ac:dyDescent="0.3">
      <c r="O36573" s="5"/>
    </row>
    <row r="36574" spans="15:15" x14ac:dyDescent="0.3">
      <c r="O36574" s="5"/>
    </row>
    <row r="36575" spans="15:15" x14ac:dyDescent="0.3">
      <c r="O36575" s="5"/>
    </row>
    <row r="36576" spans="15:15" x14ac:dyDescent="0.3">
      <c r="O36576" s="5"/>
    </row>
    <row r="36577" spans="15:15" x14ac:dyDescent="0.3">
      <c r="O36577" s="5"/>
    </row>
    <row r="36578" spans="15:15" x14ac:dyDescent="0.3">
      <c r="O36578" s="5"/>
    </row>
    <row r="36579" spans="15:15" x14ac:dyDescent="0.3">
      <c r="O36579" s="5"/>
    </row>
    <row r="36580" spans="15:15" x14ac:dyDescent="0.3">
      <c r="O36580" s="5"/>
    </row>
    <row r="36581" spans="15:15" x14ac:dyDescent="0.3">
      <c r="O36581" s="5"/>
    </row>
    <row r="36582" spans="15:15" x14ac:dyDescent="0.3">
      <c r="O36582" s="5"/>
    </row>
    <row r="36583" spans="15:15" x14ac:dyDescent="0.3">
      <c r="O36583" s="5"/>
    </row>
    <row r="36584" spans="15:15" x14ac:dyDescent="0.3">
      <c r="O36584" s="5"/>
    </row>
    <row r="36585" spans="15:15" x14ac:dyDescent="0.3">
      <c r="O36585" s="5"/>
    </row>
    <row r="36586" spans="15:15" x14ac:dyDescent="0.3">
      <c r="O36586" s="5"/>
    </row>
    <row r="36587" spans="15:15" x14ac:dyDescent="0.3">
      <c r="O36587" s="5"/>
    </row>
    <row r="36588" spans="15:15" x14ac:dyDescent="0.3">
      <c r="O36588" s="5"/>
    </row>
    <row r="36589" spans="15:15" x14ac:dyDescent="0.3">
      <c r="O36589" s="5"/>
    </row>
    <row r="36590" spans="15:15" x14ac:dyDescent="0.3">
      <c r="O36590" s="5"/>
    </row>
    <row r="36591" spans="15:15" x14ac:dyDescent="0.3">
      <c r="O36591" s="5"/>
    </row>
    <row r="36592" spans="15:15" x14ac:dyDescent="0.3">
      <c r="O36592" s="5"/>
    </row>
    <row r="36593" spans="15:15" x14ac:dyDescent="0.3">
      <c r="O36593" s="5"/>
    </row>
    <row r="36594" spans="15:15" x14ac:dyDescent="0.3">
      <c r="O36594" s="5"/>
    </row>
    <row r="36595" spans="15:15" x14ac:dyDescent="0.3">
      <c r="O36595" s="5"/>
    </row>
    <row r="36596" spans="15:15" x14ac:dyDescent="0.3">
      <c r="O36596" s="5"/>
    </row>
    <row r="36597" spans="15:15" x14ac:dyDescent="0.3">
      <c r="O36597" s="5"/>
    </row>
    <row r="36598" spans="15:15" x14ac:dyDescent="0.3">
      <c r="O36598" s="5"/>
    </row>
    <row r="36599" spans="15:15" x14ac:dyDescent="0.3">
      <c r="O36599" s="5"/>
    </row>
    <row r="36600" spans="15:15" x14ac:dyDescent="0.3">
      <c r="O36600" s="5"/>
    </row>
    <row r="36601" spans="15:15" x14ac:dyDescent="0.3">
      <c r="O36601" s="5"/>
    </row>
    <row r="36602" spans="15:15" x14ac:dyDescent="0.3">
      <c r="O36602" s="5"/>
    </row>
    <row r="36603" spans="15:15" x14ac:dyDescent="0.3">
      <c r="O36603" s="5"/>
    </row>
    <row r="36604" spans="15:15" x14ac:dyDescent="0.3">
      <c r="O36604" s="5"/>
    </row>
    <row r="36605" spans="15:15" x14ac:dyDescent="0.3">
      <c r="O36605" s="5"/>
    </row>
    <row r="36606" spans="15:15" x14ac:dyDescent="0.3">
      <c r="O36606" s="5"/>
    </row>
    <row r="36607" spans="15:15" x14ac:dyDescent="0.3">
      <c r="O36607" s="5"/>
    </row>
    <row r="36608" spans="15:15" x14ac:dyDescent="0.3">
      <c r="O36608" s="5"/>
    </row>
    <row r="36609" spans="15:15" x14ac:dyDescent="0.3">
      <c r="O36609" s="5"/>
    </row>
    <row r="36610" spans="15:15" x14ac:dyDescent="0.3">
      <c r="O36610" s="5"/>
    </row>
    <row r="36611" spans="15:15" x14ac:dyDescent="0.3">
      <c r="O36611" s="5"/>
    </row>
    <row r="36612" spans="15:15" x14ac:dyDescent="0.3">
      <c r="O36612" s="5"/>
    </row>
    <row r="36613" spans="15:15" x14ac:dyDescent="0.3">
      <c r="O36613" s="5"/>
    </row>
    <row r="36614" spans="15:15" x14ac:dyDescent="0.3">
      <c r="O36614" s="5"/>
    </row>
    <row r="36615" spans="15:15" x14ac:dyDescent="0.3">
      <c r="O36615" s="5"/>
    </row>
    <row r="36616" spans="15:15" x14ac:dyDescent="0.3">
      <c r="O36616" s="5"/>
    </row>
    <row r="36617" spans="15:15" x14ac:dyDescent="0.3">
      <c r="O36617" s="5"/>
    </row>
    <row r="36618" spans="15:15" x14ac:dyDescent="0.3">
      <c r="O36618" s="5"/>
    </row>
    <row r="36619" spans="15:15" x14ac:dyDescent="0.3">
      <c r="O36619" s="5"/>
    </row>
    <row r="36620" spans="15:15" x14ac:dyDescent="0.3">
      <c r="O36620" s="5"/>
    </row>
    <row r="36621" spans="15:15" x14ac:dyDescent="0.3">
      <c r="O36621" s="5"/>
    </row>
    <row r="36622" spans="15:15" x14ac:dyDescent="0.3">
      <c r="O36622" s="5"/>
    </row>
    <row r="36623" spans="15:15" x14ac:dyDescent="0.3">
      <c r="O36623" s="5"/>
    </row>
    <row r="36624" spans="15:15" x14ac:dyDescent="0.3">
      <c r="O36624" s="5"/>
    </row>
    <row r="36625" spans="15:15" x14ac:dyDescent="0.3">
      <c r="O36625" s="5"/>
    </row>
    <row r="36626" spans="15:15" x14ac:dyDescent="0.3">
      <c r="O36626" s="5"/>
    </row>
    <row r="36627" spans="15:15" x14ac:dyDescent="0.3">
      <c r="O36627" s="5"/>
    </row>
    <row r="36628" spans="15:15" x14ac:dyDescent="0.3">
      <c r="O36628" s="5"/>
    </row>
    <row r="36629" spans="15:15" x14ac:dyDescent="0.3">
      <c r="O36629" s="5"/>
    </row>
    <row r="36630" spans="15:15" x14ac:dyDescent="0.3">
      <c r="O36630" s="5"/>
    </row>
    <row r="36631" spans="15:15" x14ac:dyDescent="0.3">
      <c r="O36631" s="5"/>
    </row>
    <row r="36632" spans="15:15" x14ac:dyDescent="0.3">
      <c r="O36632" s="5"/>
    </row>
    <row r="36633" spans="15:15" x14ac:dyDescent="0.3">
      <c r="O36633" s="5"/>
    </row>
    <row r="36634" spans="15:15" x14ac:dyDescent="0.3">
      <c r="O36634" s="5"/>
    </row>
    <row r="36635" spans="15:15" x14ac:dyDescent="0.3">
      <c r="O36635" s="5"/>
    </row>
    <row r="36636" spans="15:15" x14ac:dyDescent="0.3">
      <c r="O36636" s="5"/>
    </row>
    <row r="36637" spans="15:15" x14ac:dyDescent="0.3">
      <c r="O36637" s="5"/>
    </row>
    <row r="36638" spans="15:15" x14ac:dyDescent="0.3">
      <c r="O36638" s="5"/>
    </row>
    <row r="36639" spans="15:15" x14ac:dyDescent="0.3">
      <c r="O36639" s="5"/>
    </row>
    <row r="36640" spans="15:15" x14ac:dyDescent="0.3">
      <c r="O36640" s="5"/>
    </row>
    <row r="36641" spans="15:15" x14ac:dyDescent="0.3">
      <c r="O36641" s="5"/>
    </row>
    <row r="36642" spans="15:15" x14ac:dyDescent="0.3">
      <c r="O36642" s="5"/>
    </row>
    <row r="36643" spans="15:15" x14ac:dyDescent="0.3">
      <c r="O36643" s="5"/>
    </row>
    <row r="36644" spans="15:15" x14ac:dyDescent="0.3">
      <c r="O36644" s="5"/>
    </row>
    <row r="36645" spans="15:15" x14ac:dyDescent="0.3">
      <c r="O36645" s="5"/>
    </row>
    <row r="36646" spans="15:15" x14ac:dyDescent="0.3">
      <c r="O36646" s="5"/>
    </row>
    <row r="36647" spans="15:15" x14ac:dyDescent="0.3">
      <c r="O36647" s="5"/>
    </row>
    <row r="36648" spans="15:15" x14ac:dyDescent="0.3">
      <c r="O36648" s="5"/>
    </row>
    <row r="36649" spans="15:15" x14ac:dyDescent="0.3">
      <c r="O36649" s="5"/>
    </row>
    <row r="36650" spans="15:15" x14ac:dyDescent="0.3">
      <c r="O36650" s="5"/>
    </row>
    <row r="36651" spans="15:15" x14ac:dyDescent="0.3">
      <c r="O36651" s="5"/>
    </row>
    <row r="36652" spans="15:15" x14ac:dyDescent="0.3">
      <c r="O36652" s="5"/>
    </row>
    <row r="36653" spans="15:15" x14ac:dyDescent="0.3">
      <c r="O36653" s="5"/>
    </row>
    <row r="36654" spans="15:15" x14ac:dyDescent="0.3">
      <c r="O36654" s="5"/>
    </row>
    <row r="36655" spans="15:15" x14ac:dyDescent="0.3">
      <c r="O36655" s="5"/>
    </row>
    <row r="36656" spans="15:15" x14ac:dyDescent="0.3">
      <c r="O36656" s="5"/>
    </row>
    <row r="36657" spans="15:15" x14ac:dyDescent="0.3">
      <c r="O36657" s="5"/>
    </row>
    <row r="36658" spans="15:15" x14ac:dyDescent="0.3">
      <c r="O36658" s="5"/>
    </row>
    <row r="36659" spans="15:15" x14ac:dyDescent="0.3">
      <c r="O36659" s="5"/>
    </row>
    <row r="36660" spans="15:15" x14ac:dyDescent="0.3">
      <c r="O36660" s="5"/>
    </row>
    <row r="36661" spans="15:15" x14ac:dyDescent="0.3">
      <c r="O36661" s="5"/>
    </row>
    <row r="36662" spans="15:15" x14ac:dyDescent="0.3">
      <c r="O36662" s="5"/>
    </row>
    <row r="36663" spans="15:15" x14ac:dyDescent="0.3">
      <c r="O36663" s="5"/>
    </row>
    <row r="36664" spans="15:15" x14ac:dyDescent="0.3">
      <c r="O36664" s="5"/>
    </row>
    <row r="36665" spans="15:15" x14ac:dyDescent="0.3">
      <c r="O36665" s="5"/>
    </row>
    <row r="36666" spans="15:15" x14ac:dyDescent="0.3">
      <c r="O36666" s="5"/>
    </row>
    <row r="36667" spans="15:15" x14ac:dyDescent="0.3">
      <c r="O36667" s="5"/>
    </row>
    <row r="36668" spans="15:15" x14ac:dyDescent="0.3">
      <c r="O36668" s="5"/>
    </row>
    <row r="36669" spans="15:15" x14ac:dyDescent="0.3">
      <c r="O36669" s="5"/>
    </row>
    <row r="36670" spans="15:15" x14ac:dyDescent="0.3">
      <c r="O36670" s="5"/>
    </row>
    <row r="36671" spans="15:15" x14ac:dyDescent="0.3">
      <c r="O36671" s="5"/>
    </row>
    <row r="36672" spans="15:15" x14ac:dyDescent="0.3">
      <c r="O36672" s="5"/>
    </row>
    <row r="36673" spans="15:15" x14ac:dyDescent="0.3">
      <c r="O36673" s="5"/>
    </row>
    <row r="36674" spans="15:15" x14ac:dyDescent="0.3">
      <c r="O36674" s="5"/>
    </row>
    <row r="36675" spans="15:15" x14ac:dyDescent="0.3">
      <c r="O36675" s="5"/>
    </row>
    <row r="36676" spans="15:15" x14ac:dyDescent="0.3">
      <c r="O36676" s="5"/>
    </row>
    <row r="36677" spans="15:15" x14ac:dyDescent="0.3">
      <c r="O36677" s="5"/>
    </row>
    <row r="36678" spans="15:15" x14ac:dyDescent="0.3">
      <c r="O36678" s="5"/>
    </row>
    <row r="36679" spans="15:15" x14ac:dyDescent="0.3">
      <c r="O36679" s="5"/>
    </row>
    <row r="36680" spans="15:15" x14ac:dyDescent="0.3">
      <c r="O36680" s="5"/>
    </row>
    <row r="36681" spans="15:15" x14ac:dyDescent="0.3">
      <c r="O36681" s="5"/>
    </row>
    <row r="36682" spans="15:15" x14ac:dyDescent="0.3">
      <c r="O36682" s="5"/>
    </row>
    <row r="36683" spans="15:15" x14ac:dyDescent="0.3">
      <c r="O36683" s="5"/>
    </row>
    <row r="36684" spans="15:15" x14ac:dyDescent="0.3">
      <c r="O36684" s="5"/>
    </row>
    <row r="36685" spans="15:15" x14ac:dyDescent="0.3">
      <c r="O36685" s="5"/>
    </row>
    <row r="36686" spans="15:15" x14ac:dyDescent="0.3">
      <c r="O36686" s="5"/>
    </row>
    <row r="36687" spans="15:15" x14ac:dyDescent="0.3">
      <c r="O36687" s="5"/>
    </row>
    <row r="36688" spans="15:15" x14ac:dyDescent="0.3">
      <c r="O36688" s="5"/>
    </row>
    <row r="36689" spans="15:15" x14ac:dyDescent="0.3">
      <c r="O36689" s="5"/>
    </row>
    <row r="36690" spans="15:15" x14ac:dyDescent="0.3">
      <c r="O36690" s="5"/>
    </row>
    <row r="36691" spans="15:15" x14ac:dyDescent="0.3">
      <c r="O36691" s="5"/>
    </row>
    <row r="36692" spans="15:15" x14ac:dyDescent="0.3">
      <c r="O36692" s="5"/>
    </row>
    <row r="36693" spans="15:15" x14ac:dyDescent="0.3">
      <c r="O36693" s="5"/>
    </row>
    <row r="36694" spans="15:15" x14ac:dyDescent="0.3">
      <c r="O36694" s="5"/>
    </row>
    <row r="36695" spans="15:15" x14ac:dyDescent="0.3">
      <c r="O36695" s="5"/>
    </row>
    <row r="36696" spans="15:15" x14ac:dyDescent="0.3">
      <c r="O36696" s="5"/>
    </row>
    <row r="36697" spans="15:15" x14ac:dyDescent="0.3">
      <c r="O36697" s="5"/>
    </row>
    <row r="36698" spans="15:15" x14ac:dyDescent="0.3">
      <c r="O36698" s="5"/>
    </row>
    <row r="36699" spans="15:15" x14ac:dyDescent="0.3">
      <c r="O36699" s="5"/>
    </row>
    <row r="36700" spans="15:15" x14ac:dyDescent="0.3">
      <c r="O36700" s="5"/>
    </row>
    <row r="36701" spans="15:15" x14ac:dyDescent="0.3">
      <c r="O36701" s="5"/>
    </row>
    <row r="36702" spans="15:15" x14ac:dyDescent="0.3">
      <c r="O36702" s="5"/>
    </row>
    <row r="36703" spans="15:15" x14ac:dyDescent="0.3">
      <c r="O36703" s="5"/>
    </row>
    <row r="36704" spans="15:15" x14ac:dyDescent="0.3">
      <c r="O36704" s="5"/>
    </row>
    <row r="36705" spans="15:15" x14ac:dyDescent="0.3">
      <c r="O36705" s="5"/>
    </row>
    <row r="36706" spans="15:15" x14ac:dyDescent="0.3">
      <c r="O36706" s="5"/>
    </row>
    <row r="36707" spans="15:15" x14ac:dyDescent="0.3">
      <c r="O36707" s="5"/>
    </row>
    <row r="36708" spans="15:15" x14ac:dyDescent="0.3">
      <c r="O36708" s="5"/>
    </row>
    <row r="36709" spans="15:15" x14ac:dyDescent="0.3">
      <c r="O36709" s="5"/>
    </row>
    <row r="36710" spans="15:15" x14ac:dyDescent="0.3">
      <c r="O36710" s="5"/>
    </row>
    <row r="36711" spans="15:15" x14ac:dyDescent="0.3">
      <c r="O36711" s="5"/>
    </row>
    <row r="36712" spans="15:15" x14ac:dyDescent="0.3">
      <c r="O36712" s="5"/>
    </row>
    <row r="36713" spans="15:15" x14ac:dyDescent="0.3">
      <c r="O36713" s="5"/>
    </row>
    <row r="36714" spans="15:15" x14ac:dyDescent="0.3">
      <c r="O36714" s="5"/>
    </row>
    <row r="36715" spans="15:15" x14ac:dyDescent="0.3">
      <c r="O36715" s="5"/>
    </row>
    <row r="36716" spans="15:15" x14ac:dyDescent="0.3">
      <c r="O36716" s="5"/>
    </row>
    <row r="36717" spans="15:15" x14ac:dyDescent="0.3">
      <c r="O36717" s="5"/>
    </row>
    <row r="36718" spans="15:15" x14ac:dyDescent="0.3">
      <c r="O36718" s="5"/>
    </row>
    <row r="36719" spans="15:15" x14ac:dyDescent="0.3">
      <c r="O36719" s="5"/>
    </row>
    <row r="36720" spans="15:15" x14ac:dyDescent="0.3">
      <c r="O36720" s="5"/>
    </row>
    <row r="36721" spans="15:15" x14ac:dyDescent="0.3">
      <c r="O36721" s="5"/>
    </row>
    <row r="36722" spans="15:15" x14ac:dyDescent="0.3">
      <c r="O36722" s="5"/>
    </row>
    <row r="36723" spans="15:15" x14ac:dyDescent="0.3">
      <c r="O36723" s="5"/>
    </row>
    <row r="36724" spans="15:15" x14ac:dyDescent="0.3">
      <c r="O36724" s="5"/>
    </row>
    <row r="36725" spans="15:15" x14ac:dyDescent="0.3">
      <c r="O36725" s="5"/>
    </row>
    <row r="36726" spans="15:15" x14ac:dyDescent="0.3">
      <c r="O36726" s="5"/>
    </row>
    <row r="36727" spans="15:15" x14ac:dyDescent="0.3">
      <c r="O36727" s="5"/>
    </row>
    <row r="36728" spans="15:15" x14ac:dyDescent="0.3">
      <c r="O36728" s="5"/>
    </row>
    <row r="36729" spans="15:15" x14ac:dyDescent="0.3">
      <c r="O36729" s="5"/>
    </row>
    <row r="36730" spans="15:15" x14ac:dyDescent="0.3">
      <c r="O36730" s="5"/>
    </row>
    <row r="36731" spans="15:15" x14ac:dyDescent="0.3">
      <c r="O36731" s="5"/>
    </row>
    <row r="36732" spans="15:15" x14ac:dyDescent="0.3">
      <c r="O36732" s="5"/>
    </row>
    <row r="36733" spans="15:15" x14ac:dyDescent="0.3">
      <c r="O36733" s="5"/>
    </row>
    <row r="36734" spans="15:15" x14ac:dyDescent="0.3">
      <c r="O36734" s="5"/>
    </row>
    <row r="36735" spans="15:15" x14ac:dyDescent="0.3">
      <c r="O36735" s="5"/>
    </row>
    <row r="36736" spans="15:15" x14ac:dyDescent="0.3">
      <c r="O36736" s="5"/>
    </row>
    <row r="36737" spans="15:15" x14ac:dyDescent="0.3">
      <c r="O36737" s="5"/>
    </row>
    <row r="36738" spans="15:15" x14ac:dyDescent="0.3">
      <c r="O36738" s="5"/>
    </row>
    <row r="36739" spans="15:15" x14ac:dyDescent="0.3">
      <c r="O36739" s="5"/>
    </row>
    <row r="36740" spans="15:15" x14ac:dyDescent="0.3">
      <c r="O36740" s="5"/>
    </row>
    <row r="36741" spans="15:15" x14ac:dyDescent="0.3">
      <c r="O36741" s="5"/>
    </row>
    <row r="36742" spans="15:15" x14ac:dyDescent="0.3">
      <c r="O36742" s="5"/>
    </row>
    <row r="36743" spans="15:15" x14ac:dyDescent="0.3">
      <c r="O36743" s="5"/>
    </row>
    <row r="36744" spans="15:15" x14ac:dyDescent="0.3">
      <c r="O36744" s="5"/>
    </row>
    <row r="36745" spans="15:15" x14ac:dyDescent="0.3">
      <c r="O36745" s="5"/>
    </row>
    <row r="36746" spans="15:15" x14ac:dyDescent="0.3">
      <c r="O36746" s="5"/>
    </row>
    <row r="36747" spans="15:15" x14ac:dyDescent="0.3">
      <c r="O36747" s="5"/>
    </row>
    <row r="36748" spans="15:15" x14ac:dyDescent="0.3">
      <c r="O36748" s="5"/>
    </row>
    <row r="36749" spans="15:15" x14ac:dyDescent="0.3">
      <c r="O36749" s="5"/>
    </row>
    <row r="36750" spans="15:15" x14ac:dyDescent="0.3">
      <c r="O36750" s="5"/>
    </row>
    <row r="36751" spans="15:15" x14ac:dyDescent="0.3">
      <c r="O36751" s="5"/>
    </row>
    <row r="36752" spans="15:15" x14ac:dyDescent="0.3">
      <c r="O36752" s="5"/>
    </row>
    <row r="36753" spans="15:15" x14ac:dyDescent="0.3">
      <c r="O36753" s="5"/>
    </row>
    <row r="36754" spans="15:15" x14ac:dyDescent="0.3">
      <c r="O36754" s="5"/>
    </row>
    <row r="36755" spans="15:15" x14ac:dyDescent="0.3">
      <c r="O36755" s="5"/>
    </row>
    <row r="36756" spans="15:15" x14ac:dyDescent="0.3">
      <c r="O36756" s="5"/>
    </row>
    <row r="36757" spans="15:15" x14ac:dyDescent="0.3">
      <c r="O36757" s="5"/>
    </row>
    <row r="36758" spans="15:15" x14ac:dyDescent="0.3">
      <c r="O36758" s="5"/>
    </row>
    <row r="36759" spans="15:15" x14ac:dyDescent="0.3">
      <c r="O36759" s="5"/>
    </row>
    <row r="36760" spans="15:15" x14ac:dyDescent="0.3">
      <c r="O36760" s="5"/>
    </row>
    <row r="36761" spans="15:15" x14ac:dyDescent="0.3">
      <c r="O36761" s="5"/>
    </row>
    <row r="36762" spans="15:15" x14ac:dyDescent="0.3">
      <c r="O36762" s="5"/>
    </row>
    <row r="36763" spans="15:15" x14ac:dyDescent="0.3">
      <c r="O36763" s="5"/>
    </row>
    <row r="36764" spans="15:15" x14ac:dyDescent="0.3">
      <c r="O36764" s="5"/>
    </row>
    <row r="36765" spans="15:15" x14ac:dyDescent="0.3">
      <c r="O36765" s="5"/>
    </row>
    <row r="36766" spans="15:15" x14ac:dyDescent="0.3">
      <c r="O36766" s="5"/>
    </row>
    <row r="36767" spans="15:15" x14ac:dyDescent="0.3">
      <c r="O36767" s="5"/>
    </row>
    <row r="36768" spans="15:15" x14ac:dyDescent="0.3">
      <c r="O36768" s="5"/>
    </row>
    <row r="36769" spans="15:15" x14ac:dyDescent="0.3">
      <c r="O36769" s="5"/>
    </row>
    <row r="36770" spans="15:15" x14ac:dyDescent="0.3">
      <c r="O36770" s="5"/>
    </row>
    <row r="36771" spans="15:15" x14ac:dyDescent="0.3">
      <c r="O36771" s="5"/>
    </row>
    <row r="36772" spans="15:15" x14ac:dyDescent="0.3">
      <c r="O36772" s="5"/>
    </row>
    <row r="36773" spans="15:15" x14ac:dyDescent="0.3">
      <c r="O36773" s="5"/>
    </row>
    <row r="36774" spans="15:15" x14ac:dyDescent="0.3">
      <c r="O36774" s="5"/>
    </row>
    <row r="36775" spans="15:15" x14ac:dyDescent="0.3">
      <c r="O36775" s="5"/>
    </row>
    <row r="36776" spans="15:15" x14ac:dyDescent="0.3">
      <c r="O36776" s="5"/>
    </row>
    <row r="36777" spans="15:15" x14ac:dyDescent="0.3">
      <c r="O36777" s="5"/>
    </row>
    <row r="36778" spans="15:15" x14ac:dyDescent="0.3">
      <c r="O36778" s="5"/>
    </row>
    <row r="36779" spans="15:15" x14ac:dyDescent="0.3">
      <c r="O36779" s="5"/>
    </row>
    <row r="36780" spans="15:15" x14ac:dyDescent="0.3">
      <c r="O36780" s="5"/>
    </row>
    <row r="36781" spans="15:15" x14ac:dyDescent="0.3">
      <c r="O36781" s="5"/>
    </row>
    <row r="36782" spans="15:15" x14ac:dyDescent="0.3">
      <c r="O36782" s="5"/>
    </row>
    <row r="36783" spans="15:15" x14ac:dyDescent="0.3">
      <c r="O36783" s="5"/>
    </row>
    <row r="36784" spans="15:15" x14ac:dyDescent="0.3">
      <c r="O36784" s="5"/>
    </row>
    <row r="36785" spans="15:15" x14ac:dyDescent="0.3">
      <c r="O36785" s="5"/>
    </row>
    <row r="36786" spans="15:15" x14ac:dyDescent="0.3">
      <c r="O36786" s="5"/>
    </row>
    <row r="36787" spans="15:15" x14ac:dyDescent="0.3">
      <c r="O36787" s="5"/>
    </row>
    <row r="36788" spans="15:15" x14ac:dyDescent="0.3">
      <c r="O36788" s="5"/>
    </row>
    <row r="36789" spans="15:15" x14ac:dyDescent="0.3">
      <c r="O36789" s="5"/>
    </row>
    <row r="36790" spans="15:15" x14ac:dyDescent="0.3">
      <c r="O36790" s="5"/>
    </row>
    <row r="36791" spans="15:15" x14ac:dyDescent="0.3">
      <c r="O36791" s="5"/>
    </row>
    <row r="36792" spans="15:15" x14ac:dyDescent="0.3">
      <c r="O36792" s="5"/>
    </row>
    <row r="36793" spans="15:15" x14ac:dyDescent="0.3">
      <c r="O36793" s="5"/>
    </row>
    <row r="36794" spans="15:15" x14ac:dyDescent="0.3">
      <c r="O36794" s="5"/>
    </row>
    <row r="36795" spans="15:15" x14ac:dyDescent="0.3">
      <c r="O36795" s="5"/>
    </row>
    <row r="36796" spans="15:15" x14ac:dyDescent="0.3">
      <c r="O36796" s="5"/>
    </row>
    <row r="36797" spans="15:15" x14ac:dyDescent="0.3">
      <c r="O36797" s="5"/>
    </row>
    <row r="36798" spans="15:15" x14ac:dyDescent="0.3">
      <c r="O36798" s="5"/>
    </row>
    <row r="36799" spans="15:15" x14ac:dyDescent="0.3">
      <c r="O36799" s="5"/>
    </row>
    <row r="36800" spans="15:15" x14ac:dyDescent="0.3">
      <c r="O36800" s="5"/>
    </row>
    <row r="36801" spans="15:15" x14ac:dyDescent="0.3">
      <c r="O36801" s="5"/>
    </row>
    <row r="36802" spans="15:15" x14ac:dyDescent="0.3">
      <c r="O36802" s="5"/>
    </row>
    <row r="36803" spans="15:15" x14ac:dyDescent="0.3">
      <c r="O36803" s="5"/>
    </row>
    <row r="36804" spans="15:15" x14ac:dyDescent="0.3">
      <c r="O36804" s="5"/>
    </row>
    <row r="36805" spans="15:15" x14ac:dyDescent="0.3">
      <c r="O36805" s="5"/>
    </row>
    <row r="36806" spans="15:15" x14ac:dyDescent="0.3">
      <c r="O36806" s="5"/>
    </row>
    <row r="36807" spans="15:15" x14ac:dyDescent="0.3">
      <c r="O36807" s="5"/>
    </row>
    <row r="36808" spans="15:15" x14ac:dyDescent="0.3">
      <c r="O36808" s="5"/>
    </row>
    <row r="36809" spans="15:15" x14ac:dyDescent="0.3">
      <c r="O36809" s="5"/>
    </row>
    <row r="36810" spans="15:15" x14ac:dyDescent="0.3">
      <c r="O36810" s="5"/>
    </row>
    <row r="36811" spans="15:15" x14ac:dyDescent="0.3">
      <c r="O36811" s="5"/>
    </row>
    <row r="36812" spans="15:15" x14ac:dyDescent="0.3">
      <c r="O36812" s="5"/>
    </row>
    <row r="36813" spans="15:15" x14ac:dyDescent="0.3">
      <c r="O36813" s="5"/>
    </row>
    <row r="36814" spans="15:15" x14ac:dyDescent="0.3">
      <c r="O36814" s="5"/>
    </row>
    <row r="36815" spans="15:15" x14ac:dyDescent="0.3">
      <c r="O36815" s="5"/>
    </row>
    <row r="36816" spans="15:15" x14ac:dyDescent="0.3">
      <c r="O36816" s="5"/>
    </row>
    <row r="36817" spans="15:15" x14ac:dyDescent="0.3">
      <c r="O36817" s="5"/>
    </row>
    <row r="36818" spans="15:15" x14ac:dyDescent="0.3">
      <c r="O36818" s="5"/>
    </row>
    <row r="36819" spans="15:15" x14ac:dyDescent="0.3">
      <c r="O36819" s="5"/>
    </row>
    <row r="36820" spans="15:15" x14ac:dyDescent="0.3">
      <c r="O36820" s="5"/>
    </row>
    <row r="36821" spans="15:15" x14ac:dyDescent="0.3">
      <c r="O36821" s="5"/>
    </row>
    <row r="36822" spans="15:15" x14ac:dyDescent="0.3">
      <c r="O36822" s="5"/>
    </row>
    <row r="36823" spans="15:15" x14ac:dyDescent="0.3">
      <c r="O36823" s="5"/>
    </row>
    <row r="36824" spans="15:15" x14ac:dyDescent="0.3">
      <c r="O36824" s="5"/>
    </row>
    <row r="36825" spans="15:15" x14ac:dyDescent="0.3">
      <c r="O36825" s="5"/>
    </row>
    <row r="36826" spans="15:15" x14ac:dyDescent="0.3">
      <c r="O36826" s="5"/>
    </row>
    <row r="36827" spans="15:15" x14ac:dyDescent="0.3">
      <c r="O36827" s="5"/>
    </row>
    <row r="36828" spans="15:15" x14ac:dyDescent="0.3">
      <c r="O36828" s="5"/>
    </row>
    <row r="36829" spans="15:15" x14ac:dyDescent="0.3">
      <c r="O36829" s="5"/>
    </row>
    <row r="36830" spans="15:15" x14ac:dyDescent="0.3">
      <c r="O36830" s="5"/>
    </row>
    <row r="36831" spans="15:15" x14ac:dyDescent="0.3">
      <c r="O36831" s="5"/>
    </row>
    <row r="36832" spans="15:15" x14ac:dyDescent="0.3">
      <c r="O36832" s="5"/>
    </row>
    <row r="36833" spans="15:15" x14ac:dyDescent="0.3">
      <c r="O36833" s="5"/>
    </row>
    <row r="36834" spans="15:15" x14ac:dyDescent="0.3">
      <c r="O36834" s="5"/>
    </row>
    <row r="36835" spans="15:15" x14ac:dyDescent="0.3">
      <c r="O36835" s="5"/>
    </row>
    <row r="36836" spans="15:15" x14ac:dyDescent="0.3">
      <c r="O36836" s="5"/>
    </row>
    <row r="36837" spans="15:15" x14ac:dyDescent="0.3">
      <c r="O36837" s="5"/>
    </row>
    <row r="36838" spans="15:15" x14ac:dyDescent="0.3">
      <c r="O36838" s="5"/>
    </row>
    <row r="36839" spans="15:15" x14ac:dyDescent="0.3">
      <c r="O36839" s="5"/>
    </row>
    <row r="36840" spans="15:15" x14ac:dyDescent="0.3">
      <c r="O36840" s="5"/>
    </row>
    <row r="36841" spans="15:15" x14ac:dyDescent="0.3">
      <c r="O36841" s="5"/>
    </row>
    <row r="36842" spans="15:15" x14ac:dyDescent="0.3">
      <c r="O36842" s="5"/>
    </row>
    <row r="36843" spans="15:15" x14ac:dyDescent="0.3">
      <c r="O36843" s="5"/>
    </row>
    <row r="36844" spans="15:15" x14ac:dyDescent="0.3">
      <c r="O36844" s="5"/>
    </row>
    <row r="36845" spans="15:15" x14ac:dyDescent="0.3">
      <c r="O36845" s="5"/>
    </row>
    <row r="36846" spans="15:15" x14ac:dyDescent="0.3">
      <c r="O36846" s="5"/>
    </row>
    <row r="36847" spans="15:15" x14ac:dyDescent="0.3">
      <c r="O36847" s="5"/>
    </row>
    <row r="36848" spans="15:15" x14ac:dyDescent="0.3">
      <c r="O36848" s="5"/>
    </row>
    <row r="36849" spans="15:15" x14ac:dyDescent="0.3">
      <c r="O36849" s="5"/>
    </row>
    <row r="36850" spans="15:15" x14ac:dyDescent="0.3">
      <c r="O36850" s="5"/>
    </row>
    <row r="36851" spans="15:15" x14ac:dyDescent="0.3">
      <c r="O36851" s="5"/>
    </row>
    <row r="36852" spans="15:15" x14ac:dyDescent="0.3">
      <c r="O36852" s="5"/>
    </row>
    <row r="36853" spans="15:15" x14ac:dyDescent="0.3">
      <c r="O36853" s="5"/>
    </row>
    <row r="36854" spans="15:15" x14ac:dyDescent="0.3">
      <c r="O36854" s="5"/>
    </row>
    <row r="36855" spans="15:15" x14ac:dyDescent="0.3">
      <c r="O36855" s="5"/>
    </row>
    <row r="36856" spans="15:15" x14ac:dyDescent="0.3">
      <c r="O36856" s="5"/>
    </row>
    <row r="36857" spans="15:15" x14ac:dyDescent="0.3">
      <c r="O36857" s="5"/>
    </row>
    <row r="36858" spans="15:15" x14ac:dyDescent="0.3">
      <c r="O36858" s="5"/>
    </row>
    <row r="36859" spans="15:15" x14ac:dyDescent="0.3">
      <c r="O36859" s="5"/>
    </row>
    <row r="36860" spans="15:15" x14ac:dyDescent="0.3">
      <c r="O36860" s="5"/>
    </row>
    <row r="36861" spans="15:15" x14ac:dyDescent="0.3">
      <c r="O36861" s="5"/>
    </row>
    <row r="36862" spans="15:15" x14ac:dyDescent="0.3">
      <c r="O36862" s="5"/>
    </row>
    <row r="36863" spans="15:15" x14ac:dyDescent="0.3">
      <c r="O36863" s="5"/>
    </row>
    <row r="36864" spans="15:15" x14ac:dyDescent="0.3">
      <c r="O36864" s="5"/>
    </row>
    <row r="36865" spans="15:15" x14ac:dyDescent="0.3">
      <c r="O36865" s="5"/>
    </row>
    <row r="36866" spans="15:15" x14ac:dyDescent="0.3">
      <c r="O36866" s="5"/>
    </row>
    <row r="36867" spans="15:15" x14ac:dyDescent="0.3">
      <c r="O36867" s="5"/>
    </row>
    <row r="36868" spans="15:15" x14ac:dyDescent="0.3">
      <c r="O36868" s="5"/>
    </row>
    <row r="36869" spans="15:15" x14ac:dyDescent="0.3">
      <c r="O36869" s="5"/>
    </row>
    <row r="36870" spans="15:15" x14ac:dyDescent="0.3">
      <c r="O36870" s="5"/>
    </row>
    <row r="36871" spans="15:15" x14ac:dyDescent="0.3">
      <c r="O36871" s="5"/>
    </row>
    <row r="36872" spans="15:15" x14ac:dyDescent="0.3">
      <c r="O36872" s="5"/>
    </row>
    <row r="36873" spans="15:15" x14ac:dyDescent="0.3">
      <c r="O36873" s="5"/>
    </row>
    <row r="36874" spans="15:15" x14ac:dyDescent="0.3">
      <c r="O36874" s="5"/>
    </row>
    <row r="36875" spans="15:15" x14ac:dyDescent="0.3">
      <c r="O36875" s="5"/>
    </row>
    <row r="36876" spans="15:15" x14ac:dyDescent="0.3">
      <c r="O36876" s="5"/>
    </row>
    <row r="36877" spans="15:15" x14ac:dyDescent="0.3">
      <c r="O36877" s="5"/>
    </row>
    <row r="36878" spans="15:15" x14ac:dyDescent="0.3">
      <c r="O36878" s="5"/>
    </row>
    <row r="36879" spans="15:15" x14ac:dyDescent="0.3">
      <c r="O36879" s="5"/>
    </row>
    <row r="36880" spans="15:15" x14ac:dyDescent="0.3">
      <c r="O36880" s="5"/>
    </row>
    <row r="36881" spans="15:15" x14ac:dyDescent="0.3">
      <c r="O36881" s="5"/>
    </row>
    <row r="36882" spans="15:15" x14ac:dyDescent="0.3">
      <c r="O36882" s="5"/>
    </row>
    <row r="36883" spans="15:15" x14ac:dyDescent="0.3">
      <c r="O36883" s="5"/>
    </row>
    <row r="36884" spans="15:15" x14ac:dyDescent="0.3">
      <c r="O36884" s="5"/>
    </row>
    <row r="36885" spans="15:15" x14ac:dyDescent="0.3">
      <c r="O36885" s="5"/>
    </row>
    <row r="36886" spans="15:15" x14ac:dyDescent="0.3">
      <c r="O36886" s="5"/>
    </row>
    <row r="36887" spans="15:15" x14ac:dyDescent="0.3">
      <c r="O36887" s="5"/>
    </row>
    <row r="36888" spans="15:15" x14ac:dyDescent="0.3">
      <c r="O36888" s="5"/>
    </row>
    <row r="36889" spans="15:15" x14ac:dyDescent="0.3">
      <c r="O36889" s="5"/>
    </row>
    <row r="36890" spans="15:15" x14ac:dyDescent="0.3">
      <c r="O36890" s="5"/>
    </row>
    <row r="36891" spans="15:15" x14ac:dyDescent="0.3">
      <c r="O36891" s="5"/>
    </row>
    <row r="36892" spans="15:15" x14ac:dyDescent="0.3">
      <c r="O36892" s="5"/>
    </row>
    <row r="36893" spans="15:15" x14ac:dyDescent="0.3">
      <c r="O36893" s="5"/>
    </row>
    <row r="36894" spans="15:15" x14ac:dyDescent="0.3">
      <c r="O36894" s="5"/>
    </row>
    <row r="36895" spans="15:15" x14ac:dyDescent="0.3">
      <c r="O36895" s="5"/>
    </row>
    <row r="36896" spans="15:15" x14ac:dyDescent="0.3">
      <c r="O36896" s="5"/>
    </row>
    <row r="36897" spans="15:15" x14ac:dyDescent="0.3">
      <c r="O36897" s="5"/>
    </row>
    <row r="36898" spans="15:15" x14ac:dyDescent="0.3">
      <c r="O36898" s="5"/>
    </row>
    <row r="36899" spans="15:15" x14ac:dyDescent="0.3">
      <c r="O36899" s="5"/>
    </row>
    <row r="36900" spans="15:15" x14ac:dyDescent="0.3">
      <c r="O36900" s="5"/>
    </row>
    <row r="36901" spans="15:15" x14ac:dyDescent="0.3">
      <c r="O36901" s="5"/>
    </row>
    <row r="36902" spans="15:15" x14ac:dyDescent="0.3">
      <c r="O36902" s="5"/>
    </row>
    <row r="36903" spans="15:15" x14ac:dyDescent="0.3">
      <c r="O36903" s="5"/>
    </row>
    <row r="36904" spans="15:15" x14ac:dyDescent="0.3">
      <c r="O36904" s="5"/>
    </row>
    <row r="36905" spans="15:15" x14ac:dyDescent="0.3">
      <c r="O36905" s="5"/>
    </row>
    <row r="36906" spans="15:15" x14ac:dyDescent="0.3">
      <c r="O36906" s="5"/>
    </row>
    <row r="36907" spans="15:15" x14ac:dyDescent="0.3">
      <c r="O36907" s="5"/>
    </row>
    <row r="36908" spans="15:15" x14ac:dyDescent="0.3">
      <c r="O36908" s="5"/>
    </row>
    <row r="36909" spans="15:15" x14ac:dyDescent="0.3">
      <c r="O36909" s="5"/>
    </row>
    <row r="36910" spans="15:15" x14ac:dyDescent="0.3">
      <c r="O36910" s="5"/>
    </row>
    <row r="36911" spans="15:15" x14ac:dyDescent="0.3">
      <c r="O36911" s="5"/>
    </row>
    <row r="36912" spans="15:15" x14ac:dyDescent="0.3">
      <c r="O36912" s="5"/>
    </row>
    <row r="36913" spans="15:15" x14ac:dyDescent="0.3">
      <c r="O36913" s="5"/>
    </row>
    <row r="36914" spans="15:15" x14ac:dyDescent="0.3">
      <c r="O36914" s="5"/>
    </row>
    <row r="36915" spans="15:15" x14ac:dyDescent="0.3">
      <c r="O36915" s="5"/>
    </row>
    <row r="36916" spans="15:15" x14ac:dyDescent="0.3">
      <c r="O36916" s="5"/>
    </row>
    <row r="36917" spans="15:15" x14ac:dyDescent="0.3">
      <c r="O36917" s="5"/>
    </row>
    <row r="36918" spans="15:15" x14ac:dyDescent="0.3">
      <c r="O36918" s="5"/>
    </row>
    <row r="36919" spans="15:15" x14ac:dyDescent="0.3">
      <c r="O36919" s="5"/>
    </row>
    <row r="36920" spans="15:15" x14ac:dyDescent="0.3">
      <c r="O36920" s="5"/>
    </row>
    <row r="36921" spans="15:15" x14ac:dyDescent="0.3">
      <c r="O36921" s="5"/>
    </row>
    <row r="36922" spans="15:15" x14ac:dyDescent="0.3">
      <c r="O36922" s="5"/>
    </row>
    <row r="36923" spans="15:15" x14ac:dyDescent="0.3">
      <c r="O36923" s="5"/>
    </row>
    <row r="36924" spans="15:15" x14ac:dyDescent="0.3">
      <c r="O36924" s="5"/>
    </row>
    <row r="36925" spans="15:15" x14ac:dyDescent="0.3">
      <c r="O36925" s="5"/>
    </row>
    <row r="36926" spans="15:15" x14ac:dyDescent="0.3">
      <c r="O36926" s="5"/>
    </row>
    <row r="36927" spans="15:15" x14ac:dyDescent="0.3">
      <c r="O36927" s="5"/>
    </row>
    <row r="36928" spans="15:15" x14ac:dyDescent="0.3">
      <c r="O36928" s="5"/>
    </row>
    <row r="36929" spans="15:15" x14ac:dyDescent="0.3">
      <c r="O36929" s="5"/>
    </row>
    <row r="36930" spans="15:15" x14ac:dyDescent="0.3">
      <c r="O36930" s="5"/>
    </row>
    <row r="36931" spans="15:15" x14ac:dyDescent="0.3">
      <c r="O36931" s="5"/>
    </row>
    <row r="36932" spans="15:15" x14ac:dyDescent="0.3">
      <c r="O36932" s="5"/>
    </row>
    <row r="36933" spans="15:15" x14ac:dyDescent="0.3">
      <c r="O36933" s="5"/>
    </row>
    <row r="36934" spans="15:15" x14ac:dyDescent="0.3">
      <c r="O36934" s="5"/>
    </row>
    <row r="36935" spans="15:15" x14ac:dyDescent="0.3">
      <c r="O36935" s="5"/>
    </row>
    <row r="36936" spans="15:15" x14ac:dyDescent="0.3">
      <c r="O36936" s="5"/>
    </row>
    <row r="36937" spans="15:15" x14ac:dyDescent="0.3">
      <c r="O36937" s="5"/>
    </row>
    <row r="36938" spans="15:15" x14ac:dyDescent="0.3">
      <c r="O36938" s="5"/>
    </row>
    <row r="36939" spans="15:15" x14ac:dyDescent="0.3">
      <c r="O36939" s="5"/>
    </row>
    <row r="36940" spans="15:15" x14ac:dyDescent="0.3">
      <c r="O36940" s="5"/>
    </row>
    <row r="36941" spans="15:15" x14ac:dyDescent="0.3">
      <c r="O36941" s="5"/>
    </row>
    <row r="36942" spans="15:15" x14ac:dyDescent="0.3">
      <c r="O36942" s="5"/>
    </row>
    <row r="36943" spans="15:15" x14ac:dyDescent="0.3">
      <c r="O36943" s="5"/>
    </row>
    <row r="36944" spans="15:15" x14ac:dyDescent="0.3">
      <c r="O36944" s="5"/>
    </row>
    <row r="36945" spans="15:15" x14ac:dyDescent="0.3">
      <c r="O36945" s="5"/>
    </row>
    <row r="36946" spans="15:15" x14ac:dyDescent="0.3">
      <c r="O36946" s="5"/>
    </row>
    <row r="36947" spans="15:15" x14ac:dyDescent="0.3">
      <c r="O36947" s="5"/>
    </row>
    <row r="36948" spans="15:15" x14ac:dyDescent="0.3">
      <c r="O36948" s="5"/>
    </row>
    <row r="36949" spans="15:15" x14ac:dyDescent="0.3">
      <c r="O36949" s="5"/>
    </row>
    <row r="36950" spans="15:15" x14ac:dyDescent="0.3">
      <c r="O36950" s="5"/>
    </row>
    <row r="36951" spans="15:15" x14ac:dyDescent="0.3">
      <c r="O36951" s="5"/>
    </row>
    <row r="36952" spans="15:15" x14ac:dyDescent="0.3">
      <c r="O36952" s="5"/>
    </row>
    <row r="36953" spans="15:15" x14ac:dyDescent="0.3">
      <c r="O36953" s="5"/>
    </row>
    <row r="36954" spans="15:15" x14ac:dyDescent="0.3">
      <c r="O36954" s="5"/>
    </row>
    <row r="36955" spans="15:15" x14ac:dyDescent="0.3">
      <c r="O36955" s="5"/>
    </row>
    <row r="36956" spans="15:15" x14ac:dyDescent="0.3">
      <c r="O36956" s="5"/>
    </row>
    <row r="36957" spans="15:15" x14ac:dyDescent="0.3">
      <c r="O36957" s="5"/>
    </row>
    <row r="36958" spans="15:15" x14ac:dyDescent="0.3">
      <c r="O36958" s="5"/>
    </row>
    <row r="36959" spans="15:15" x14ac:dyDescent="0.3">
      <c r="O36959" s="5"/>
    </row>
    <row r="36960" spans="15:15" x14ac:dyDescent="0.3">
      <c r="O36960" s="5"/>
    </row>
    <row r="36961" spans="15:15" x14ac:dyDescent="0.3">
      <c r="O36961" s="5"/>
    </row>
    <row r="36962" spans="15:15" x14ac:dyDescent="0.3">
      <c r="O36962" s="5"/>
    </row>
    <row r="36963" spans="15:15" x14ac:dyDescent="0.3">
      <c r="O36963" s="5"/>
    </row>
    <row r="36964" spans="15:15" x14ac:dyDescent="0.3">
      <c r="O36964" s="5"/>
    </row>
    <row r="36965" spans="15:15" x14ac:dyDescent="0.3">
      <c r="O36965" s="5"/>
    </row>
    <row r="36966" spans="15:15" x14ac:dyDescent="0.3">
      <c r="O36966" s="5"/>
    </row>
    <row r="36967" spans="15:15" x14ac:dyDescent="0.3">
      <c r="O36967" s="5"/>
    </row>
    <row r="36968" spans="15:15" x14ac:dyDescent="0.3">
      <c r="O36968" s="5"/>
    </row>
    <row r="36969" spans="15:15" x14ac:dyDescent="0.3">
      <c r="O36969" s="5"/>
    </row>
    <row r="36970" spans="15:15" x14ac:dyDescent="0.3">
      <c r="O36970" s="5"/>
    </row>
    <row r="36971" spans="15:15" x14ac:dyDescent="0.3">
      <c r="O36971" s="5"/>
    </row>
    <row r="36972" spans="15:15" x14ac:dyDescent="0.3">
      <c r="O36972" s="5"/>
    </row>
    <row r="36973" spans="15:15" x14ac:dyDescent="0.3">
      <c r="O36973" s="5"/>
    </row>
    <row r="36974" spans="15:15" x14ac:dyDescent="0.3">
      <c r="O36974" s="5"/>
    </row>
    <row r="36975" spans="15:15" x14ac:dyDescent="0.3">
      <c r="O36975" s="5"/>
    </row>
    <row r="36976" spans="15:15" x14ac:dyDescent="0.3">
      <c r="O36976" s="5"/>
    </row>
    <row r="36977" spans="15:15" x14ac:dyDescent="0.3">
      <c r="O36977" s="5"/>
    </row>
    <row r="36978" spans="15:15" x14ac:dyDescent="0.3">
      <c r="O36978" s="5"/>
    </row>
    <row r="36979" spans="15:15" x14ac:dyDescent="0.3">
      <c r="O36979" s="5"/>
    </row>
    <row r="36980" spans="15:15" x14ac:dyDescent="0.3">
      <c r="O36980" s="5"/>
    </row>
    <row r="36981" spans="15:15" x14ac:dyDescent="0.3">
      <c r="O36981" s="5"/>
    </row>
    <row r="36982" spans="15:15" x14ac:dyDescent="0.3">
      <c r="O36982" s="5"/>
    </row>
    <row r="36983" spans="15:15" x14ac:dyDescent="0.3">
      <c r="O36983" s="5"/>
    </row>
    <row r="36984" spans="15:15" x14ac:dyDescent="0.3">
      <c r="O36984" s="5"/>
    </row>
    <row r="36985" spans="15:15" x14ac:dyDescent="0.3">
      <c r="O36985" s="5"/>
    </row>
    <row r="36986" spans="15:15" x14ac:dyDescent="0.3">
      <c r="O36986" s="5"/>
    </row>
    <row r="36987" spans="15:15" x14ac:dyDescent="0.3">
      <c r="O36987" s="5"/>
    </row>
    <row r="36988" spans="15:15" x14ac:dyDescent="0.3">
      <c r="O36988" s="5"/>
    </row>
    <row r="36989" spans="15:15" x14ac:dyDescent="0.3">
      <c r="O36989" s="5"/>
    </row>
    <row r="36990" spans="15:15" x14ac:dyDescent="0.3">
      <c r="O36990" s="5"/>
    </row>
    <row r="36991" spans="15:15" x14ac:dyDescent="0.3">
      <c r="O36991" s="5"/>
    </row>
    <row r="36992" spans="15:15" x14ac:dyDescent="0.3">
      <c r="O36992" s="5"/>
    </row>
    <row r="36993" spans="15:15" x14ac:dyDescent="0.3">
      <c r="O36993" s="5"/>
    </row>
    <row r="36994" spans="15:15" x14ac:dyDescent="0.3">
      <c r="O36994" s="5"/>
    </row>
    <row r="36995" spans="15:15" x14ac:dyDescent="0.3">
      <c r="O36995" s="5"/>
    </row>
    <row r="36996" spans="15:15" x14ac:dyDescent="0.3">
      <c r="O36996" s="5"/>
    </row>
    <row r="36997" spans="15:15" x14ac:dyDescent="0.3">
      <c r="O36997" s="5"/>
    </row>
    <row r="36998" spans="15:15" x14ac:dyDescent="0.3">
      <c r="O36998" s="5"/>
    </row>
    <row r="36999" spans="15:15" x14ac:dyDescent="0.3">
      <c r="O36999" s="5"/>
    </row>
    <row r="37000" spans="15:15" x14ac:dyDescent="0.3">
      <c r="O37000" s="5"/>
    </row>
    <row r="37001" spans="15:15" x14ac:dyDescent="0.3">
      <c r="O37001" s="5"/>
    </row>
    <row r="37002" spans="15:15" x14ac:dyDescent="0.3">
      <c r="O37002" s="5"/>
    </row>
    <row r="37003" spans="15:15" x14ac:dyDescent="0.3">
      <c r="O37003" s="5"/>
    </row>
    <row r="37004" spans="15:15" x14ac:dyDescent="0.3">
      <c r="O37004" s="5"/>
    </row>
    <row r="37005" spans="15:15" x14ac:dyDescent="0.3">
      <c r="O37005" s="5"/>
    </row>
    <row r="37006" spans="15:15" x14ac:dyDescent="0.3">
      <c r="O37006" s="5"/>
    </row>
    <row r="37007" spans="15:15" x14ac:dyDescent="0.3">
      <c r="O37007" s="5"/>
    </row>
    <row r="37008" spans="15:15" x14ac:dyDescent="0.3">
      <c r="O37008" s="5"/>
    </row>
    <row r="37009" spans="15:15" x14ac:dyDescent="0.3">
      <c r="O37009" s="5"/>
    </row>
    <row r="37010" spans="15:15" x14ac:dyDescent="0.3">
      <c r="O37010" s="5"/>
    </row>
    <row r="37011" spans="15:15" x14ac:dyDescent="0.3">
      <c r="O37011" s="5"/>
    </row>
    <row r="37012" spans="15:15" x14ac:dyDescent="0.3">
      <c r="O37012" s="5"/>
    </row>
    <row r="37013" spans="15:15" x14ac:dyDescent="0.3">
      <c r="O37013" s="5"/>
    </row>
    <row r="37014" spans="15:15" x14ac:dyDescent="0.3">
      <c r="O37014" s="5"/>
    </row>
    <row r="37015" spans="15:15" x14ac:dyDescent="0.3">
      <c r="O37015" s="5"/>
    </row>
    <row r="37016" spans="15:15" x14ac:dyDescent="0.3">
      <c r="O37016" s="5"/>
    </row>
    <row r="37017" spans="15:15" x14ac:dyDescent="0.3">
      <c r="O37017" s="5"/>
    </row>
    <row r="37018" spans="15:15" x14ac:dyDescent="0.3">
      <c r="O37018" s="5"/>
    </row>
    <row r="37019" spans="15:15" x14ac:dyDescent="0.3">
      <c r="O37019" s="5"/>
    </row>
    <row r="37020" spans="15:15" x14ac:dyDescent="0.3">
      <c r="O37020" s="5"/>
    </row>
    <row r="37021" spans="15:15" x14ac:dyDescent="0.3">
      <c r="O37021" s="5"/>
    </row>
    <row r="37022" spans="15:15" x14ac:dyDescent="0.3">
      <c r="O37022" s="5"/>
    </row>
    <row r="37023" spans="15:15" x14ac:dyDescent="0.3">
      <c r="O37023" s="5"/>
    </row>
    <row r="37024" spans="15:15" x14ac:dyDescent="0.3">
      <c r="O37024" s="5"/>
    </row>
    <row r="37025" spans="15:15" x14ac:dyDescent="0.3">
      <c r="O37025" s="5"/>
    </row>
    <row r="37026" spans="15:15" x14ac:dyDescent="0.3">
      <c r="O37026" s="5"/>
    </row>
    <row r="37027" spans="15:15" x14ac:dyDescent="0.3">
      <c r="O37027" s="5"/>
    </row>
    <row r="37028" spans="15:15" x14ac:dyDescent="0.3">
      <c r="O37028" s="5"/>
    </row>
    <row r="37029" spans="15:15" x14ac:dyDescent="0.3">
      <c r="O37029" s="5"/>
    </row>
    <row r="37030" spans="15:15" x14ac:dyDescent="0.3">
      <c r="O37030" s="5"/>
    </row>
    <row r="37031" spans="15:15" x14ac:dyDescent="0.3">
      <c r="O37031" s="5"/>
    </row>
    <row r="37032" spans="15:15" x14ac:dyDescent="0.3">
      <c r="O37032" s="5"/>
    </row>
    <row r="37033" spans="15:15" x14ac:dyDescent="0.3">
      <c r="O37033" s="5"/>
    </row>
    <row r="37034" spans="15:15" x14ac:dyDescent="0.3">
      <c r="O37034" s="5"/>
    </row>
    <row r="37035" spans="15:15" x14ac:dyDescent="0.3">
      <c r="O37035" s="5"/>
    </row>
    <row r="37036" spans="15:15" x14ac:dyDescent="0.3">
      <c r="O37036" s="5"/>
    </row>
    <row r="37037" spans="15:15" x14ac:dyDescent="0.3">
      <c r="O37037" s="5"/>
    </row>
    <row r="37038" spans="15:15" x14ac:dyDescent="0.3">
      <c r="O37038" s="5"/>
    </row>
    <row r="37039" spans="15:15" x14ac:dyDescent="0.3">
      <c r="O37039" s="5"/>
    </row>
    <row r="37040" spans="15:15" x14ac:dyDescent="0.3">
      <c r="O37040" s="5"/>
    </row>
    <row r="37041" spans="15:15" x14ac:dyDescent="0.3">
      <c r="O37041" s="5"/>
    </row>
    <row r="37042" spans="15:15" x14ac:dyDescent="0.3">
      <c r="O37042" s="5"/>
    </row>
    <row r="37043" spans="15:15" x14ac:dyDescent="0.3">
      <c r="O37043" s="5"/>
    </row>
    <row r="37044" spans="15:15" x14ac:dyDescent="0.3">
      <c r="O37044" s="5"/>
    </row>
    <row r="37045" spans="15:15" x14ac:dyDescent="0.3">
      <c r="O37045" s="5"/>
    </row>
    <row r="37046" spans="15:15" x14ac:dyDescent="0.3">
      <c r="O37046" s="5"/>
    </row>
    <row r="37047" spans="15:15" x14ac:dyDescent="0.3">
      <c r="O37047" s="5"/>
    </row>
    <row r="37048" spans="15:15" x14ac:dyDescent="0.3">
      <c r="O37048" s="5"/>
    </row>
    <row r="37049" spans="15:15" x14ac:dyDescent="0.3">
      <c r="O37049" s="5"/>
    </row>
    <row r="37050" spans="15:15" x14ac:dyDescent="0.3">
      <c r="O37050" s="5"/>
    </row>
    <row r="37051" spans="15:15" x14ac:dyDescent="0.3">
      <c r="O37051" s="5"/>
    </row>
    <row r="37052" spans="15:15" x14ac:dyDescent="0.3">
      <c r="O37052" s="5"/>
    </row>
    <row r="37053" spans="15:15" x14ac:dyDescent="0.3">
      <c r="O37053" s="5"/>
    </row>
    <row r="37054" spans="15:15" x14ac:dyDescent="0.3">
      <c r="O37054" s="5"/>
    </row>
    <row r="37055" spans="15:15" x14ac:dyDescent="0.3">
      <c r="O37055" s="5"/>
    </row>
    <row r="37056" spans="15:15" x14ac:dyDescent="0.3">
      <c r="O37056" s="5"/>
    </row>
    <row r="37057" spans="15:15" x14ac:dyDescent="0.3">
      <c r="O37057" s="5"/>
    </row>
    <row r="37058" spans="15:15" x14ac:dyDescent="0.3">
      <c r="O37058" s="5"/>
    </row>
    <row r="37059" spans="15:15" x14ac:dyDescent="0.3">
      <c r="O37059" s="5"/>
    </row>
    <row r="37060" spans="15:15" x14ac:dyDescent="0.3">
      <c r="O37060" s="5"/>
    </row>
    <row r="37061" spans="15:15" x14ac:dyDescent="0.3">
      <c r="O37061" s="5"/>
    </row>
    <row r="37062" spans="15:15" x14ac:dyDescent="0.3">
      <c r="O37062" s="5"/>
    </row>
    <row r="37063" spans="15:15" x14ac:dyDescent="0.3">
      <c r="O37063" s="5"/>
    </row>
    <row r="37064" spans="15:15" x14ac:dyDescent="0.3">
      <c r="O37064" s="5"/>
    </row>
    <row r="37065" spans="15:15" x14ac:dyDescent="0.3">
      <c r="O37065" s="5"/>
    </row>
    <row r="37066" spans="15:15" x14ac:dyDescent="0.3">
      <c r="O37066" s="5"/>
    </row>
    <row r="37067" spans="15:15" x14ac:dyDescent="0.3">
      <c r="O37067" s="5"/>
    </row>
    <row r="37068" spans="15:15" x14ac:dyDescent="0.3">
      <c r="O37068" s="5"/>
    </row>
    <row r="37069" spans="15:15" x14ac:dyDescent="0.3">
      <c r="O37069" s="5"/>
    </row>
    <row r="37070" spans="15:15" x14ac:dyDescent="0.3">
      <c r="O37070" s="5"/>
    </row>
    <row r="37071" spans="15:15" x14ac:dyDescent="0.3">
      <c r="O37071" s="5"/>
    </row>
    <row r="37072" spans="15:15" x14ac:dyDescent="0.3">
      <c r="O37072" s="5"/>
    </row>
    <row r="37073" spans="15:15" x14ac:dyDescent="0.3">
      <c r="O37073" s="5"/>
    </row>
    <row r="37074" spans="15:15" x14ac:dyDescent="0.3">
      <c r="O37074" s="5"/>
    </row>
    <row r="37075" spans="15:15" x14ac:dyDescent="0.3">
      <c r="O37075" s="5"/>
    </row>
    <row r="37076" spans="15:15" x14ac:dyDescent="0.3">
      <c r="O37076" s="5"/>
    </row>
    <row r="37077" spans="15:15" x14ac:dyDescent="0.3">
      <c r="O37077" s="5"/>
    </row>
    <row r="37078" spans="15:15" x14ac:dyDescent="0.3">
      <c r="O37078" s="5"/>
    </row>
    <row r="37079" spans="15:15" x14ac:dyDescent="0.3">
      <c r="O37079" s="5"/>
    </row>
    <row r="37080" spans="15:15" x14ac:dyDescent="0.3">
      <c r="O37080" s="5"/>
    </row>
    <row r="37081" spans="15:15" x14ac:dyDescent="0.3">
      <c r="O37081" s="5"/>
    </row>
    <row r="37082" spans="15:15" x14ac:dyDescent="0.3">
      <c r="O37082" s="5"/>
    </row>
    <row r="37083" spans="15:15" x14ac:dyDescent="0.3">
      <c r="O37083" s="5"/>
    </row>
    <row r="37084" spans="15:15" x14ac:dyDescent="0.3">
      <c r="O37084" s="5"/>
    </row>
    <row r="37085" spans="15:15" x14ac:dyDescent="0.3">
      <c r="O37085" s="5"/>
    </row>
    <row r="37086" spans="15:15" x14ac:dyDescent="0.3">
      <c r="O37086" s="5"/>
    </row>
    <row r="37087" spans="15:15" x14ac:dyDescent="0.3">
      <c r="O37087" s="5"/>
    </row>
    <row r="37088" spans="15:15" x14ac:dyDescent="0.3">
      <c r="O37088" s="5"/>
    </row>
    <row r="37089" spans="15:15" x14ac:dyDescent="0.3">
      <c r="O37089" s="5"/>
    </row>
    <row r="37090" spans="15:15" x14ac:dyDescent="0.3">
      <c r="O37090" s="5"/>
    </row>
    <row r="37091" spans="15:15" x14ac:dyDescent="0.3">
      <c r="O37091" s="5"/>
    </row>
    <row r="37092" spans="15:15" x14ac:dyDescent="0.3">
      <c r="O37092" s="5"/>
    </row>
    <row r="37093" spans="15:15" x14ac:dyDescent="0.3">
      <c r="O37093" s="5"/>
    </row>
    <row r="37094" spans="15:15" x14ac:dyDescent="0.3">
      <c r="O37094" s="5"/>
    </row>
    <row r="37095" spans="15:15" x14ac:dyDescent="0.3">
      <c r="O37095" s="5"/>
    </row>
    <row r="37096" spans="15:15" x14ac:dyDescent="0.3">
      <c r="O37096" s="5"/>
    </row>
    <row r="37097" spans="15:15" x14ac:dyDescent="0.3">
      <c r="O37097" s="5"/>
    </row>
    <row r="37098" spans="15:15" x14ac:dyDescent="0.3">
      <c r="O37098" s="5"/>
    </row>
    <row r="37099" spans="15:15" x14ac:dyDescent="0.3">
      <c r="O37099" s="5"/>
    </row>
    <row r="37100" spans="15:15" x14ac:dyDescent="0.3">
      <c r="O37100" s="5"/>
    </row>
    <row r="37101" spans="15:15" x14ac:dyDescent="0.3">
      <c r="O37101" s="5"/>
    </row>
    <row r="37102" spans="15:15" x14ac:dyDescent="0.3">
      <c r="O37102" s="5"/>
    </row>
    <row r="37103" spans="15:15" x14ac:dyDescent="0.3">
      <c r="O37103" s="5"/>
    </row>
    <row r="37104" spans="15:15" x14ac:dyDescent="0.3">
      <c r="O37104" s="5"/>
    </row>
    <row r="37105" spans="15:15" x14ac:dyDescent="0.3">
      <c r="O37105" s="5"/>
    </row>
    <row r="37106" spans="15:15" x14ac:dyDescent="0.3">
      <c r="O37106" s="5"/>
    </row>
    <row r="37107" spans="15:15" x14ac:dyDescent="0.3">
      <c r="O37107" s="5"/>
    </row>
    <row r="37108" spans="15:15" x14ac:dyDescent="0.3">
      <c r="O37108" s="5"/>
    </row>
    <row r="37109" spans="15:15" x14ac:dyDescent="0.3">
      <c r="O37109" s="5"/>
    </row>
    <row r="37110" spans="15:15" x14ac:dyDescent="0.3">
      <c r="O37110" s="5"/>
    </row>
    <row r="37111" spans="15:15" x14ac:dyDescent="0.3">
      <c r="O37111" s="5"/>
    </row>
    <row r="37112" spans="15:15" x14ac:dyDescent="0.3">
      <c r="O37112" s="5"/>
    </row>
    <row r="37113" spans="15:15" x14ac:dyDescent="0.3">
      <c r="O37113" s="5"/>
    </row>
    <row r="37114" spans="15:15" x14ac:dyDescent="0.3">
      <c r="O37114" s="5"/>
    </row>
    <row r="37115" spans="15:15" x14ac:dyDescent="0.3">
      <c r="O37115" s="5"/>
    </row>
    <row r="37116" spans="15:15" x14ac:dyDescent="0.3">
      <c r="O37116" s="5"/>
    </row>
    <row r="37117" spans="15:15" x14ac:dyDescent="0.3">
      <c r="O37117" s="5"/>
    </row>
    <row r="37118" spans="15:15" x14ac:dyDescent="0.3">
      <c r="O37118" s="5"/>
    </row>
    <row r="37119" spans="15:15" x14ac:dyDescent="0.3">
      <c r="O37119" s="5"/>
    </row>
    <row r="37120" spans="15:15" x14ac:dyDescent="0.3">
      <c r="O37120" s="5"/>
    </row>
    <row r="37121" spans="15:15" x14ac:dyDescent="0.3">
      <c r="O37121" s="5"/>
    </row>
    <row r="37122" spans="15:15" x14ac:dyDescent="0.3">
      <c r="O37122" s="5"/>
    </row>
    <row r="37123" spans="15:15" x14ac:dyDescent="0.3">
      <c r="O37123" s="5"/>
    </row>
    <row r="37124" spans="15:15" x14ac:dyDescent="0.3">
      <c r="O37124" s="5"/>
    </row>
    <row r="37125" spans="15:15" x14ac:dyDescent="0.3">
      <c r="O37125" s="5"/>
    </row>
    <row r="37126" spans="15:15" x14ac:dyDescent="0.3">
      <c r="O37126" s="5"/>
    </row>
    <row r="37127" spans="15:15" x14ac:dyDescent="0.3">
      <c r="O37127" s="5"/>
    </row>
    <row r="37128" spans="15:15" x14ac:dyDescent="0.3">
      <c r="O37128" s="5"/>
    </row>
    <row r="37129" spans="15:15" x14ac:dyDescent="0.3">
      <c r="O37129" s="5"/>
    </row>
    <row r="37130" spans="15:15" x14ac:dyDescent="0.3">
      <c r="O37130" s="5"/>
    </row>
    <row r="37131" spans="15:15" x14ac:dyDescent="0.3">
      <c r="O37131" s="5"/>
    </row>
    <row r="37132" spans="15:15" x14ac:dyDescent="0.3">
      <c r="O37132" s="5"/>
    </row>
    <row r="37133" spans="15:15" x14ac:dyDescent="0.3">
      <c r="O37133" s="5"/>
    </row>
    <row r="37134" spans="15:15" x14ac:dyDescent="0.3">
      <c r="O37134" s="5"/>
    </row>
    <row r="37135" spans="15:15" x14ac:dyDescent="0.3">
      <c r="O37135" s="5"/>
    </row>
    <row r="37136" spans="15:15" x14ac:dyDescent="0.3">
      <c r="O37136" s="5"/>
    </row>
    <row r="37137" spans="15:15" x14ac:dyDescent="0.3">
      <c r="O37137" s="5"/>
    </row>
    <row r="37138" spans="15:15" x14ac:dyDescent="0.3">
      <c r="O37138" s="5"/>
    </row>
    <row r="37139" spans="15:15" x14ac:dyDescent="0.3">
      <c r="O37139" s="5"/>
    </row>
    <row r="37140" spans="15:15" x14ac:dyDescent="0.3">
      <c r="O37140" s="5"/>
    </row>
    <row r="37141" spans="15:15" x14ac:dyDescent="0.3">
      <c r="O37141" s="5"/>
    </row>
    <row r="37142" spans="15:15" x14ac:dyDescent="0.3">
      <c r="O37142" s="5"/>
    </row>
    <row r="37143" spans="15:15" x14ac:dyDescent="0.3">
      <c r="O37143" s="5"/>
    </row>
    <row r="37144" spans="15:15" x14ac:dyDescent="0.3">
      <c r="O37144" s="5"/>
    </row>
    <row r="37145" spans="15:15" x14ac:dyDescent="0.3">
      <c r="O37145" s="5"/>
    </row>
    <row r="37146" spans="15:15" x14ac:dyDescent="0.3">
      <c r="O37146" s="5"/>
    </row>
    <row r="37147" spans="15:15" x14ac:dyDescent="0.3">
      <c r="O37147" s="5"/>
    </row>
    <row r="37148" spans="15:15" x14ac:dyDescent="0.3">
      <c r="O37148" s="5"/>
    </row>
    <row r="37149" spans="15:15" x14ac:dyDescent="0.3">
      <c r="O37149" s="5"/>
    </row>
    <row r="37150" spans="15:15" x14ac:dyDescent="0.3">
      <c r="O37150" s="5"/>
    </row>
    <row r="37151" spans="15:15" x14ac:dyDescent="0.3">
      <c r="O37151" s="5"/>
    </row>
    <row r="37152" spans="15:15" x14ac:dyDescent="0.3">
      <c r="O37152" s="5"/>
    </row>
    <row r="37153" spans="15:15" x14ac:dyDescent="0.3">
      <c r="O37153" s="5"/>
    </row>
    <row r="37154" spans="15:15" x14ac:dyDescent="0.3">
      <c r="O37154" s="5"/>
    </row>
    <row r="37155" spans="15:15" x14ac:dyDescent="0.3">
      <c r="O37155" s="5"/>
    </row>
    <row r="37156" spans="15:15" x14ac:dyDescent="0.3">
      <c r="O37156" s="5"/>
    </row>
    <row r="37157" spans="15:15" x14ac:dyDescent="0.3">
      <c r="O37157" s="5"/>
    </row>
    <row r="37158" spans="15:15" x14ac:dyDescent="0.3">
      <c r="O37158" s="5"/>
    </row>
    <row r="37159" spans="15:15" x14ac:dyDescent="0.3">
      <c r="O37159" s="5"/>
    </row>
    <row r="37160" spans="15:15" x14ac:dyDescent="0.3">
      <c r="O37160" s="5"/>
    </row>
    <row r="37161" spans="15:15" x14ac:dyDescent="0.3">
      <c r="O37161" s="5"/>
    </row>
    <row r="37162" spans="15:15" x14ac:dyDescent="0.3">
      <c r="O37162" s="5"/>
    </row>
    <row r="37163" spans="15:15" x14ac:dyDescent="0.3">
      <c r="O37163" s="5"/>
    </row>
    <row r="37164" spans="15:15" x14ac:dyDescent="0.3">
      <c r="O37164" s="5"/>
    </row>
    <row r="37165" spans="15:15" x14ac:dyDescent="0.3">
      <c r="O37165" s="5"/>
    </row>
    <row r="37166" spans="15:15" x14ac:dyDescent="0.3">
      <c r="O37166" s="5"/>
    </row>
    <row r="37167" spans="15:15" x14ac:dyDescent="0.3">
      <c r="O37167" s="5"/>
    </row>
    <row r="37168" spans="15:15" x14ac:dyDescent="0.3">
      <c r="O37168" s="5"/>
    </row>
    <row r="37169" spans="15:15" x14ac:dyDescent="0.3">
      <c r="O37169" s="5"/>
    </row>
    <row r="37170" spans="15:15" x14ac:dyDescent="0.3">
      <c r="O37170" s="5"/>
    </row>
    <row r="37171" spans="15:15" x14ac:dyDescent="0.3">
      <c r="O37171" s="5"/>
    </row>
    <row r="37172" spans="15:15" x14ac:dyDescent="0.3">
      <c r="O37172" s="5"/>
    </row>
    <row r="37173" spans="15:15" x14ac:dyDescent="0.3">
      <c r="O37173" s="5"/>
    </row>
    <row r="37174" spans="15:15" x14ac:dyDescent="0.3">
      <c r="O37174" s="5"/>
    </row>
    <row r="37175" spans="15:15" x14ac:dyDescent="0.3">
      <c r="O37175" s="5"/>
    </row>
    <row r="37176" spans="15:15" x14ac:dyDescent="0.3">
      <c r="O37176" s="5"/>
    </row>
    <row r="37177" spans="15:15" x14ac:dyDescent="0.3">
      <c r="O37177" s="5"/>
    </row>
    <row r="37178" spans="15:15" x14ac:dyDescent="0.3">
      <c r="O37178" s="5"/>
    </row>
    <row r="37179" spans="15:15" x14ac:dyDescent="0.3">
      <c r="O37179" s="5"/>
    </row>
    <row r="37180" spans="15:15" x14ac:dyDescent="0.3">
      <c r="O37180" s="5"/>
    </row>
    <row r="37181" spans="15:15" x14ac:dyDescent="0.3">
      <c r="O37181" s="5"/>
    </row>
    <row r="37182" spans="15:15" x14ac:dyDescent="0.3">
      <c r="O37182" s="5"/>
    </row>
    <row r="37183" spans="15:15" x14ac:dyDescent="0.3">
      <c r="O37183" s="5"/>
    </row>
    <row r="37184" spans="15:15" x14ac:dyDescent="0.3">
      <c r="O37184" s="5"/>
    </row>
    <row r="37185" spans="15:15" x14ac:dyDescent="0.3">
      <c r="O37185" s="5"/>
    </row>
    <row r="37186" spans="15:15" x14ac:dyDescent="0.3">
      <c r="O37186" s="5"/>
    </row>
    <row r="37187" spans="15:15" x14ac:dyDescent="0.3">
      <c r="O37187" s="5"/>
    </row>
    <row r="37188" spans="15:15" x14ac:dyDescent="0.3">
      <c r="O37188" s="5"/>
    </row>
    <row r="37189" spans="15:15" x14ac:dyDescent="0.3">
      <c r="O37189" s="5"/>
    </row>
    <row r="37190" spans="15:15" x14ac:dyDescent="0.3">
      <c r="O37190" s="5"/>
    </row>
    <row r="37191" spans="15:15" x14ac:dyDescent="0.3">
      <c r="O37191" s="5"/>
    </row>
    <row r="37192" spans="15:15" x14ac:dyDescent="0.3">
      <c r="O37192" s="5"/>
    </row>
    <row r="37193" spans="15:15" x14ac:dyDescent="0.3">
      <c r="O37193" s="5"/>
    </row>
    <row r="37194" spans="15:15" x14ac:dyDescent="0.3">
      <c r="O37194" s="5"/>
    </row>
    <row r="37195" spans="15:15" x14ac:dyDescent="0.3">
      <c r="O37195" s="5"/>
    </row>
    <row r="37196" spans="15:15" x14ac:dyDescent="0.3">
      <c r="O37196" s="5"/>
    </row>
    <row r="37197" spans="15:15" x14ac:dyDescent="0.3">
      <c r="O37197" s="5"/>
    </row>
    <row r="37198" spans="15:15" x14ac:dyDescent="0.3">
      <c r="O37198" s="5"/>
    </row>
    <row r="37199" spans="15:15" x14ac:dyDescent="0.3">
      <c r="O37199" s="5"/>
    </row>
    <row r="37200" spans="15:15" x14ac:dyDescent="0.3">
      <c r="O37200" s="5"/>
    </row>
    <row r="37201" spans="15:15" x14ac:dyDescent="0.3">
      <c r="O37201" s="5"/>
    </row>
    <row r="37202" spans="15:15" x14ac:dyDescent="0.3">
      <c r="O37202" s="5"/>
    </row>
    <row r="37203" spans="15:15" x14ac:dyDescent="0.3">
      <c r="O37203" s="5"/>
    </row>
    <row r="37204" spans="15:15" x14ac:dyDescent="0.3">
      <c r="O37204" s="5"/>
    </row>
    <row r="37205" spans="15:15" x14ac:dyDescent="0.3">
      <c r="O37205" s="5"/>
    </row>
    <row r="37206" spans="15:15" x14ac:dyDescent="0.3">
      <c r="O37206" s="5"/>
    </row>
    <row r="37207" spans="15:15" x14ac:dyDescent="0.3">
      <c r="O37207" s="5"/>
    </row>
    <row r="37208" spans="15:15" x14ac:dyDescent="0.3">
      <c r="O37208" s="5"/>
    </row>
    <row r="37209" spans="15:15" x14ac:dyDescent="0.3">
      <c r="O37209" s="5"/>
    </row>
    <row r="37210" spans="15:15" x14ac:dyDescent="0.3">
      <c r="O37210" s="5"/>
    </row>
    <row r="37211" spans="15:15" x14ac:dyDescent="0.3">
      <c r="O37211" s="5"/>
    </row>
    <row r="37212" spans="15:15" x14ac:dyDescent="0.3">
      <c r="O37212" s="5"/>
    </row>
    <row r="37213" spans="15:15" x14ac:dyDescent="0.3">
      <c r="O37213" s="5"/>
    </row>
    <row r="37214" spans="15:15" x14ac:dyDescent="0.3">
      <c r="O37214" s="5"/>
    </row>
    <row r="37215" spans="15:15" x14ac:dyDescent="0.3">
      <c r="O37215" s="5"/>
    </row>
    <row r="37216" spans="15:15" x14ac:dyDescent="0.3">
      <c r="O37216" s="5"/>
    </row>
    <row r="37217" spans="15:15" x14ac:dyDescent="0.3">
      <c r="O37217" s="5"/>
    </row>
    <row r="37218" spans="15:15" x14ac:dyDescent="0.3">
      <c r="O37218" s="5"/>
    </row>
    <row r="37219" spans="15:15" x14ac:dyDescent="0.3">
      <c r="O37219" s="5"/>
    </row>
    <row r="37220" spans="15:15" x14ac:dyDescent="0.3">
      <c r="O37220" s="5"/>
    </row>
    <row r="37221" spans="15:15" x14ac:dyDescent="0.3">
      <c r="O37221" s="5"/>
    </row>
    <row r="37222" spans="15:15" x14ac:dyDescent="0.3">
      <c r="O37222" s="5"/>
    </row>
    <row r="37223" spans="15:15" x14ac:dyDescent="0.3">
      <c r="O37223" s="5"/>
    </row>
    <row r="37224" spans="15:15" x14ac:dyDescent="0.3">
      <c r="O37224" s="5"/>
    </row>
    <row r="37225" spans="15:15" x14ac:dyDescent="0.3">
      <c r="O37225" s="5"/>
    </row>
    <row r="37226" spans="15:15" x14ac:dyDescent="0.3">
      <c r="O37226" s="5"/>
    </row>
    <row r="37227" spans="15:15" x14ac:dyDescent="0.3">
      <c r="O37227" s="5"/>
    </row>
    <row r="37228" spans="15:15" x14ac:dyDescent="0.3">
      <c r="O37228" s="5"/>
    </row>
    <row r="37229" spans="15:15" x14ac:dyDescent="0.3">
      <c r="O37229" s="5"/>
    </row>
    <row r="37230" spans="15:15" x14ac:dyDescent="0.3">
      <c r="O37230" s="5"/>
    </row>
    <row r="37231" spans="15:15" x14ac:dyDescent="0.3">
      <c r="O37231" s="5"/>
    </row>
    <row r="37232" spans="15:15" x14ac:dyDescent="0.3">
      <c r="O37232" s="5"/>
    </row>
    <row r="37233" spans="15:15" x14ac:dyDescent="0.3">
      <c r="O37233" s="5"/>
    </row>
    <row r="37234" spans="15:15" x14ac:dyDescent="0.3">
      <c r="O37234" s="5"/>
    </row>
    <row r="37235" spans="15:15" x14ac:dyDescent="0.3">
      <c r="O37235" s="5"/>
    </row>
    <row r="37236" spans="15:15" x14ac:dyDescent="0.3">
      <c r="O37236" s="5"/>
    </row>
    <row r="37237" spans="15:15" x14ac:dyDescent="0.3">
      <c r="O37237" s="5"/>
    </row>
    <row r="37238" spans="15:15" x14ac:dyDescent="0.3">
      <c r="O37238" s="5"/>
    </row>
    <row r="37239" spans="15:15" x14ac:dyDescent="0.3">
      <c r="O37239" s="5"/>
    </row>
    <row r="37240" spans="15:15" x14ac:dyDescent="0.3">
      <c r="O37240" s="5"/>
    </row>
    <row r="37241" spans="15:15" x14ac:dyDescent="0.3">
      <c r="O37241" s="5"/>
    </row>
    <row r="37242" spans="15:15" x14ac:dyDescent="0.3">
      <c r="O37242" s="5"/>
    </row>
    <row r="37243" spans="15:15" x14ac:dyDescent="0.3">
      <c r="O37243" s="5"/>
    </row>
    <row r="37244" spans="15:15" x14ac:dyDescent="0.3">
      <c r="O37244" s="5"/>
    </row>
    <row r="37245" spans="15:15" x14ac:dyDescent="0.3">
      <c r="O37245" s="5"/>
    </row>
    <row r="37246" spans="15:15" x14ac:dyDescent="0.3">
      <c r="O37246" s="5"/>
    </row>
    <row r="37247" spans="15:15" x14ac:dyDescent="0.3">
      <c r="O37247" s="5"/>
    </row>
    <row r="37248" spans="15:15" x14ac:dyDescent="0.3">
      <c r="O37248" s="5"/>
    </row>
    <row r="37249" spans="15:15" x14ac:dyDescent="0.3">
      <c r="O37249" s="5"/>
    </row>
    <row r="37250" spans="15:15" x14ac:dyDescent="0.3">
      <c r="O37250" s="5"/>
    </row>
    <row r="37251" spans="15:15" x14ac:dyDescent="0.3">
      <c r="O37251" s="5"/>
    </row>
    <row r="37252" spans="15:15" x14ac:dyDescent="0.3">
      <c r="O37252" s="5"/>
    </row>
    <row r="37253" spans="15:15" x14ac:dyDescent="0.3">
      <c r="O37253" s="5"/>
    </row>
    <row r="37254" spans="15:15" x14ac:dyDescent="0.3">
      <c r="O37254" s="5"/>
    </row>
    <row r="37255" spans="15:15" x14ac:dyDescent="0.3">
      <c r="O37255" s="5"/>
    </row>
    <row r="37256" spans="15:15" x14ac:dyDescent="0.3">
      <c r="O37256" s="5"/>
    </row>
    <row r="37257" spans="15:15" x14ac:dyDescent="0.3">
      <c r="O37257" s="5"/>
    </row>
    <row r="37258" spans="15:15" x14ac:dyDescent="0.3">
      <c r="O37258" s="5"/>
    </row>
    <row r="37259" spans="15:15" x14ac:dyDescent="0.3">
      <c r="O37259" s="5"/>
    </row>
    <row r="37260" spans="15:15" x14ac:dyDescent="0.3">
      <c r="O37260" s="5"/>
    </row>
    <row r="37261" spans="15:15" x14ac:dyDescent="0.3">
      <c r="O37261" s="5"/>
    </row>
    <row r="37262" spans="15:15" x14ac:dyDescent="0.3">
      <c r="O37262" s="5"/>
    </row>
    <row r="37263" spans="15:15" x14ac:dyDescent="0.3">
      <c r="O37263" s="5"/>
    </row>
    <row r="37264" spans="15:15" x14ac:dyDescent="0.3">
      <c r="O37264" s="5"/>
    </row>
    <row r="37265" spans="15:15" x14ac:dyDescent="0.3">
      <c r="O37265" s="5"/>
    </row>
    <row r="37266" spans="15:15" x14ac:dyDescent="0.3">
      <c r="O37266" s="5"/>
    </row>
    <row r="37267" spans="15:15" x14ac:dyDescent="0.3">
      <c r="O37267" s="5"/>
    </row>
    <row r="37268" spans="15:15" x14ac:dyDescent="0.3">
      <c r="O37268" s="5"/>
    </row>
    <row r="37269" spans="15:15" x14ac:dyDescent="0.3">
      <c r="O37269" s="5"/>
    </row>
    <row r="37270" spans="15:15" x14ac:dyDescent="0.3">
      <c r="O37270" s="5"/>
    </row>
    <row r="37271" spans="15:15" x14ac:dyDescent="0.3">
      <c r="O37271" s="5"/>
    </row>
    <row r="37272" spans="15:15" x14ac:dyDescent="0.3">
      <c r="O37272" s="5"/>
    </row>
    <row r="37273" spans="15:15" x14ac:dyDescent="0.3">
      <c r="O37273" s="5"/>
    </row>
    <row r="37274" spans="15:15" x14ac:dyDescent="0.3">
      <c r="O37274" s="5"/>
    </row>
    <row r="37275" spans="15:15" x14ac:dyDescent="0.3">
      <c r="O37275" s="5"/>
    </row>
    <row r="37276" spans="15:15" x14ac:dyDescent="0.3">
      <c r="O37276" s="5"/>
    </row>
    <row r="37277" spans="15:15" x14ac:dyDescent="0.3">
      <c r="O37277" s="5"/>
    </row>
    <row r="37278" spans="15:15" x14ac:dyDescent="0.3">
      <c r="O37278" s="5"/>
    </row>
    <row r="37279" spans="15:15" x14ac:dyDescent="0.3">
      <c r="O37279" s="5"/>
    </row>
    <row r="37280" spans="15:15" x14ac:dyDescent="0.3">
      <c r="O37280" s="5"/>
    </row>
    <row r="37281" spans="15:15" x14ac:dyDescent="0.3">
      <c r="O37281" s="5"/>
    </row>
    <row r="37282" spans="15:15" x14ac:dyDescent="0.3">
      <c r="O37282" s="5"/>
    </row>
    <row r="37283" spans="15:15" x14ac:dyDescent="0.3">
      <c r="O37283" s="5"/>
    </row>
    <row r="37284" spans="15:15" x14ac:dyDescent="0.3">
      <c r="O37284" s="5"/>
    </row>
    <row r="37285" spans="15:15" x14ac:dyDescent="0.3">
      <c r="O37285" s="5"/>
    </row>
    <row r="37286" spans="15:15" x14ac:dyDescent="0.3">
      <c r="O37286" s="5"/>
    </row>
    <row r="37287" spans="15:15" x14ac:dyDescent="0.3">
      <c r="O37287" s="5"/>
    </row>
    <row r="37288" spans="15:15" x14ac:dyDescent="0.3">
      <c r="O37288" s="5"/>
    </row>
    <row r="37289" spans="15:15" x14ac:dyDescent="0.3">
      <c r="O37289" s="5"/>
    </row>
    <row r="37290" spans="15:15" x14ac:dyDescent="0.3">
      <c r="O37290" s="5"/>
    </row>
    <row r="37291" spans="15:15" x14ac:dyDescent="0.3">
      <c r="O37291" s="5"/>
    </row>
    <row r="37292" spans="15:15" x14ac:dyDescent="0.3">
      <c r="O37292" s="5"/>
    </row>
    <row r="37293" spans="15:15" x14ac:dyDescent="0.3">
      <c r="O37293" s="5"/>
    </row>
    <row r="37294" spans="15:15" x14ac:dyDescent="0.3">
      <c r="O37294" s="5"/>
    </row>
    <row r="37295" spans="15:15" x14ac:dyDescent="0.3">
      <c r="O37295" s="5"/>
    </row>
    <row r="37296" spans="15:15" x14ac:dyDescent="0.3">
      <c r="O37296" s="5"/>
    </row>
    <row r="37297" spans="15:15" x14ac:dyDescent="0.3">
      <c r="O37297" s="5"/>
    </row>
    <row r="37298" spans="15:15" x14ac:dyDescent="0.3">
      <c r="O37298" s="5"/>
    </row>
    <row r="37299" spans="15:15" x14ac:dyDescent="0.3">
      <c r="O37299" s="5"/>
    </row>
    <row r="37300" spans="15:15" x14ac:dyDescent="0.3">
      <c r="O37300" s="5"/>
    </row>
    <row r="37301" spans="15:15" x14ac:dyDescent="0.3">
      <c r="O37301" s="5"/>
    </row>
    <row r="37302" spans="15:15" x14ac:dyDescent="0.3">
      <c r="O37302" s="5"/>
    </row>
    <row r="37303" spans="15:15" x14ac:dyDescent="0.3">
      <c r="O37303" s="5"/>
    </row>
    <row r="37304" spans="15:15" x14ac:dyDescent="0.3">
      <c r="O37304" s="5"/>
    </row>
    <row r="37305" spans="15:15" x14ac:dyDescent="0.3">
      <c r="O37305" s="5"/>
    </row>
    <row r="37306" spans="15:15" x14ac:dyDescent="0.3">
      <c r="O37306" s="5"/>
    </row>
    <row r="37307" spans="15:15" x14ac:dyDescent="0.3">
      <c r="O37307" s="5"/>
    </row>
    <row r="37308" spans="15:15" x14ac:dyDescent="0.3">
      <c r="O37308" s="5"/>
    </row>
    <row r="37309" spans="15:15" x14ac:dyDescent="0.3">
      <c r="O37309" s="5"/>
    </row>
    <row r="37310" spans="15:15" x14ac:dyDescent="0.3">
      <c r="O37310" s="5"/>
    </row>
    <row r="37311" spans="15:15" x14ac:dyDescent="0.3">
      <c r="O37311" s="5"/>
    </row>
    <row r="37312" spans="15:15" x14ac:dyDescent="0.3">
      <c r="O37312" s="5"/>
    </row>
    <row r="37313" spans="15:15" x14ac:dyDescent="0.3">
      <c r="O37313" s="5"/>
    </row>
    <row r="37314" spans="15:15" x14ac:dyDescent="0.3">
      <c r="O37314" s="5"/>
    </row>
    <row r="37315" spans="15:15" x14ac:dyDescent="0.3">
      <c r="O37315" s="5"/>
    </row>
    <row r="37316" spans="15:15" x14ac:dyDescent="0.3">
      <c r="O37316" s="5"/>
    </row>
    <row r="37317" spans="15:15" x14ac:dyDescent="0.3">
      <c r="O37317" s="5"/>
    </row>
    <row r="37318" spans="15:15" x14ac:dyDescent="0.3">
      <c r="O37318" s="5"/>
    </row>
    <row r="37319" spans="15:15" x14ac:dyDescent="0.3">
      <c r="O37319" s="5"/>
    </row>
    <row r="37320" spans="15:15" x14ac:dyDescent="0.3">
      <c r="O37320" s="5"/>
    </row>
    <row r="37321" spans="15:15" x14ac:dyDescent="0.3">
      <c r="O37321" s="5"/>
    </row>
    <row r="37322" spans="15:15" x14ac:dyDescent="0.3">
      <c r="O37322" s="5"/>
    </row>
    <row r="37323" spans="15:15" x14ac:dyDescent="0.3">
      <c r="O37323" s="5"/>
    </row>
    <row r="37324" spans="15:15" x14ac:dyDescent="0.3">
      <c r="O37324" s="5"/>
    </row>
    <row r="37325" spans="15:15" x14ac:dyDescent="0.3">
      <c r="O37325" s="5"/>
    </row>
    <row r="37326" spans="15:15" x14ac:dyDescent="0.3">
      <c r="O37326" s="5"/>
    </row>
    <row r="37327" spans="15:15" x14ac:dyDescent="0.3">
      <c r="O37327" s="5"/>
    </row>
    <row r="37328" spans="15:15" x14ac:dyDescent="0.3">
      <c r="O37328" s="5"/>
    </row>
    <row r="37329" spans="15:15" x14ac:dyDescent="0.3">
      <c r="O37329" s="5"/>
    </row>
    <row r="37330" spans="15:15" x14ac:dyDescent="0.3">
      <c r="O37330" s="5"/>
    </row>
    <row r="37331" spans="15:15" x14ac:dyDescent="0.3">
      <c r="O37331" s="5"/>
    </row>
    <row r="37332" spans="15:15" x14ac:dyDescent="0.3">
      <c r="O37332" s="5"/>
    </row>
    <row r="37333" spans="15:15" x14ac:dyDescent="0.3">
      <c r="O37333" s="5"/>
    </row>
    <row r="37334" spans="15:15" x14ac:dyDescent="0.3">
      <c r="O37334" s="5"/>
    </row>
    <row r="37335" spans="15:15" x14ac:dyDescent="0.3">
      <c r="O37335" s="5"/>
    </row>
    <row r="37336" spans="15:15" x14ac:dyDescent="0.3">
      <c r="O37336" s="5"/>
    </row>
    <row r="37337" spans="15:15" x14ac:dyDescent="0.3">
      <c r="O37337" s="5"/>
    </row>
    <row r="37338" spans="15:15" x14ac:dyDescent="0.3">
      <c r="O37338" s="5"/>
    </row>
    <row r="37339" spans="15:15" x14ac:dyDescent="0.3">
      <c r="O37339" s="5"/>
    </row>
    <row r="37340" spans="15:15" x14ac:dyDescent="0.3">
      <c r="O37340" s="5"/>
    </row>
    <row r="37341" spans="15:15" x14ac:dyDescent="0.3">
      <c r="O37341" s="5"/>
    </row>
    <row r="37342" spans="15:15" x14ac:dyDescent="0.3">
      <c r="O37342" s="5"/>
    </row>
    <row r="37343" spans="15:15" x14ac:dyDescent="0.3">
      <c r="O37343" s="5"/>
    </row>
    <row r="37344" spans="15:15" x14ac:dyDescent="0.3">
      <c r="O37344" s="5"/>
    </row>
    <row r="37345" spans="15:15" x14ac:dyDescent="0.3">
      <c r="O37345" s="5"/>
    </row>
    <row r="37346" spans="15:15" x14ac:dyDescent="0.3">
      <c r="O37346" s="5"/>
    </row>
    <row r="37347" spans="15:15" x14ac:dyDescent="0.3">
      <c r="O37347" s="5"/>
    </row>
    <row r="37348" spans="15:15" x14ac:dyDescent="0.3">
      <c r="O37348" s="5"/>
    </row>
    <row r="37349" spans="15:15" x14ac:dyDescent="0.3">
      <c r="O37349" s="5"/>
    </row>
    <row r="37350" spans="15:15" x14ac:dyDescent="0.3">
      <c r="O37350" s="5"/>
    </row>
    <row r="37351" spans="15:15" x14ac:dyDescent="0.3">
      <c r="O37351" s="5"/>
    </row>
    <row r="37352" spans="15:15" x14ac:dyDescent="0.3">
      <c r="O37352" s="5"/>
    </row>
    <row r="37353" spans="15:15" x14ac:dyDescent="0.3">
      <c r="O37353" s="5"/>
    </row>
    <row r="37354" spans="15:15" x14ac:dyDescent="0.3">
      <c r="O37354" s="5"/>
    </row>
    <row r="37355" spans="15:15" x14ac:dyDescent="0.3">
      <c r="O37355" s="5"/>
    </row>
    <row r="37356" spans="15:15" x14ac:dyDescent="0.3">
      <c r="O37356" s="5"/>
    </row>
    <row r="37357" spans="15:15" x14ac:dyDescent="0.3">
      <c r="O37357" s="5"/>
    </row>
    <row r="37358" spans="15:15" x14ac:dyDescent="0.3">
      <c r="O37358" s="5"/>
    </row>
    <row r="37359" spans="15:15" x14ac:dyDescent="0.3">
      <c r="O37359" s="5"/>
    </row>
    <row r="37360" spans="15:15" x14ac:dyDescent="0.3">
      <c r="O37360" s="5"/>
    </row>
    <row r="37361" spans="15:15" x14ac:dyDescent="0.3">
      <c r="O37361" s="5"/>
    </row>
    <row r="37362" spans="15:15" x14ac:dyDescent="0.3">
      <c r="O37362" s="5"/>
    </row>
    <row r="37363" spans="15:15" x14ac:dyDescent="0.3">
      <c r="O37363" s="5"/>
    </row>
    <row r="37364" spans="15:15" x14ac:dyDescent="0.3">
      <c r="O37364" s="5"/>
    </row>
    <row r="37365" spans="15:15" x14ac:dyDescent="0.3">
      <c r="O37365" s="5"/>
    </row>
    <row r="37366" spans="15:15" x14ac:dyDescent="0.3">
      <c r="O37366" s="5"/>
    </row>
    <row r="37367" spans="15:15" x14ac:dyDescent="0.3">
      <c r="O37367" s="5"/>
    </row>
    <row r="37368" spans="15:15" x14ac:dyDescent="0.3">
      <c r="O37368" s="5"/>
    </row>
    <row r="37369" spans="15:15" x14ac:dyDescent="0.3">
      <c r="O37369" s="5"/>
    </row>
    <row r="37370" spans="15:15" x14ac:dyDescent="0.3">
      <c r="O37370" s="5"/>
    </row>
    <row r="37371" spans="15:15" x14ac:dyDescent="0.3">
      <c r="O37371" s="5"/>
    </row>
    <row r="37372" spans="15:15" x14ac:dyDescent="0.3">
      <c r="O37372" s="5"/>
    </row>
    <row r="37373" spans="15:15" x14ac:dyDescent="0.3">
      <c r="O37373" s="5"/>
    </row>
    <row r="37374" spans="15:15" x14ac:dyDescent="0.3">
      <c r="O37374" s="5"/>
    </row>
    <row r="37375" spans="15:15" x14ac:dyDescent="0.3">
      <c r="O37375" s="5"/>
    </row>
    <row r="37376" spans="15:15" x14ac:dyDescent="0.3">
      <c r="O37376" s="5"/>
    </row>
    <row r="37377" spans="15:15" x14ac:dyDescent="0.3">
      <c r="O37377" s="5"/>
    </row>
    <row r="37378" spans="15:15" x14ac:dyDescent="0.3">
      <c r="O37378" s="5"/>
    </row>
    <row r="37379" spans="15:15" x14ac:dyDescent="0.3">
      <c r="O37379" s="5"/>
    </row>
    <row r="37380" spans="15:15" x14ac:dyDescent="0.3">
      <c r="O37380" s="5"/>
    </row>
    <row r="37381" spans="15:15" x14ac:dyDescent="0.3">
      <c r="O37381" s="5"/>
    </row>
    <row r="37382" spans="15:15" x14ac:dyDescent="0.3">
      <c r="O37382" s="5"/>
    </row>
    <row r="37383" spans="15:15" x14ac:dyDescent="0.3">
      <c r="O37383" s="5"/>
    </row>
    <row r="37384" spans="15:15" x14ac:dyDescent="0.3">
      <c r="O37384" s="5"/>
    </row>
    <row r="37385" spans="15:15" x14ac:dyDescent="0.3">
      <c r="O37385" s="5"/>
    </row>
    <row r="37386" spans="15:15" x14ac:dyDescent="0.3">
      <c r="O37386" s="5"/>
    </row>
    <row r="37387" spans="15:15" x14ac:dyDescent="0.3">
      <c r="O37387" s="5"/>
    </row>
    <row r="37388" spans="15:15" x14ac:dyDescent="0.3">
      <c r="O37388" s="5"/>
    </row>
    <row r="37389" spans="15:15" x14ac:dyDescent="0.3">
      <c r="O37389" s="5"/>
    </row>
    <row r="37390" spans="15:15" x14ac:dyDescent="0.3">
      <c r="O37390" s="5"/>
    </row>
    <row r="37391" spans="15:15" x14ac:dyDescent="0.3">
      <c r="O37391" s="5"/>
    </row>
    <row r="37392" spans="15:15" x14ac:dyDescent="0.3">
      <c r="O37392" s="5"/>
    </row>
    <row r="37393" spans="15:15" x14ac:dyDescent="0.3">
      <c r="O37393" s="5"/>
    </row>
    <row r="37394" spans="15:15" x14ac:dyDescent="0.3">
      <c r="O37394" s="5"/>
    </row>
    <row r="37395" spans="15:15" x14ac:dyDescent="0.3">
      <c r="O37395" s="5"/>
    </row>
    <row r="37396" spans="15:15" x14ac:dyDescent="0.3">
      <c r="O37396" s="5"/>
    </row>
    <row r="37397" spans="15:15" x14ac:dyDescent="0.3">
      <c r="O37397" s="5"/>
    </row>
    <row r="37398" spans="15:15" x14ac:dyDescent="0.3">
      <c r="O37398" s="5"/>
    </row>
    <row r="37399" spans="15:15" x14ac:dyDescent="0.3">
      <c r="O37399" s="5"/>
    </row>
    <row r="37400" spans="15:15" x14ac:dyDescent="0.3">
      <c r="O37400" s="5"/>
    </row>
    <row r="37401" spans="15:15" x14ac:dyDescent="0.3">
      <c r="O37401" s="5"/>
    </row>
    <row r="37402" spans="15:15" x14ac:dyDescent="0.3">
      <c r="O37402" s="5"/>
    </row>
    <row r="37403" spans="15:15" x14ac:dyDescent="0.3">
      <c r="O37403" s="5"/>
    </row>
    <row r="37404" spans="15:15" x14ac:dyDescent="0.3">
      <c r="O37404" s="5"/>
    </row>
    <row r="37405" spans="15:15" x14ac:dyDescent="0.3">
      <c r="O37405" s="5"/>
    </row>
    <row r="37406" spans="15:15" x14ac:dyDescent="0.3">
      <c r="O37406" s="5"/>
    </row>
    <row r="37407" spans="15:15" x14ac:dyDescent="0.3">
      <c r="O37407" s="5"/>
    </row>
    <row r="37408" spans="15:15" x14ac:dyDescent="0.3">
      <c r="O37408" s="5"/>
    </row>
    <row r="37409" spans="15:15" x14ac:dyDescent="0.3">
      <c r="O37409" s="5"/>
    </row>
    <row r="37410" spans="15:15" x14ac:dyDescent="0.3">
      <c r="O37410" s="5"/>
    </row>
    <row r="37411" spans="15:15" x14ac:dyDescent="0.3">
      <c r="O37411" s="5"/>
    </row>
    <row r="37412" spans="15:15" x14ac:dyDescent="0.3">
      <c r="O37412" s="5"/>
    </row>
    <row r="37413" spans="15:15" x14ac:dyDescent="0.3">
      <c r="O37413" s="5"/>
    </row>
    <row r="37414" spans="15:15" x14ac:dyDescent="0.3">
      <c r="O37414" s="5"/>
    </row>
    <row r="37415" spans="15:15" x14ac:dyDescent="0.3">
      <c r="O37415" s="5"/>
    </row>
    <row r="37416" spans="15:15" x14ac:dyDescent="0.3">
      <c r="O37416" s="5"/>
    </row>
    <row r="37417" spans="15:15" x14ac:dyDescent="0.3">
      <c r="O37417" s="5"/>
    </row>
    <row r="37418" spans="15:15" x14ac:dyDescent="0.3">
      <c r="O37418" s="5"/>
    </row>
    <row r="37419" spans="15:15" x14ac:dyDescent="0.3">
      <c r="O37419" s="5"/>
    </row>
    <row r="37420" spans="15:15" x14ac:dyDescent="0.3">
      <c r="O37420" s="5"/>
    </row>
    <row r="37421" spans="15:15" x14ac:dyDescent="0.3">
      <c r="O37421" s="5"/>
    </row>
    <row r="37422" spans="15:15" x14ac:dyDescent="0.3">
      <c r="O37422" s="5"/>
    </row>
    <row r="37423" spans="15:15" x14ac:dyDescent="0.3">
      <c r="O37423" s="5"/>
    </row>
    <row r="37424" spans="15:15" x14ac:dyDescent="0.3">
      <c r="O37424" s="5"/>
    </row>
    <row r="37425" spans="15:15" x14ac:dyDescent="0.3">
      <c r="O37425" s="5"/>
    </row>
    <row r="37426" spans="15:15" x14ac:dyDescent="0.3">
      <c r="O37426" s="5"/>
    </row>
    <row r="37427" spans="15:15" x14ac:dyDescent="0.3">
      <c r="O37427" s="5"/>
    </row>
    <row r="37428" spans="15:15" x14ac:dyDescent="0.3">
      <c r="O37428" s="5"/>
    </row>
    <row r="37429" spans="15:15" x14ac:dyDescent="0.3">
      <c r="O37429" s="5"/>
    </row>
    <row r="37430" spans="15:15" x14ac:dyDescent="0.3">
      <c r="O37430" s="5"/>
    </row>
    <row r="37431" spans="15:15" x14ac:dyDescent="0.3">
      <c r="O37431" s="5"/>
    </row>
    <row r="37432" spans="15:15" x14ac:dyDescent="0.3">
      <c r="O37432" s="5"/>
    </row>
    <row r="37433" spans="15:15" x14ac:dyDescent="0.3">
      <c r="O37433" s="5"/>
    </row>
    <row r="37434" spans="15:15" x14ac:dyDescent="0.3">
      <c r="O37434" s="5"/>
    </row>
    <row r="37435" spans="15:15" x14ac:dyDescent="0.3">
      <c r="O37435" s="5"/>
    </row>
    <row r="37436" spans="15:15" x14ac:dyDescent="0.3">
      <c r="O37436" s="5"/>
    </row>
    <row r="37437" spans="15:15" x14ac:dyDescent="0.3">
      <c r="O37437" s="5"/>
    </row>
    <row r="37438" spans="15:15" x14ac:dyDescent="0.3">
      <c r="O37438" s="5"/>
    </row>
    <row r="37439" spans="15:15" x14ac:dyDescent="0.3">
      <c r="O37439" s="5"/>
    </row>
    <row r="37440" spans="15:15" x14ac:dyDescent="0.3">
      <c r="O37440" s="5"/>
    </row>
    <row r="37441" spans="15:15" x14ac:dyDescent="0.3">
      <c r="O37441" s="5"/>
    </row>
    <row r="37442" spans="15:15" x14ac:dyDescent="0.3">
      <c r="O37442" s="5"/>
    </row>
    <row r="37443" spans="15:15" x14ac:dyDescent="0.3">
      <c r="O37443" s="5"/>
    </row>
    <row r="37444" spans="15:15" x14ac:dyDescent="0.3">
      <c r="O37444" s="5"/>
    </row>
    <row r="37445" spans="15:15" x14ac:dyDescent="0.3">
      <c r="O37445" s="5"/>
    </row>
    <row r="37446" spans="15:15" x14ac:dyDescent="0.3">
      <c r="O37446" s="5"/>
    </row>
    <row r="37447" spans="15:15" x14ac:dyDescent="0.3">
      <c r="O37447" s="5"/>
    </row>
    <row r="37448" spans="15:15" x14ac:dyDescent="0.3">
      <c r="O37448" s="5"/>
    </row>
    <row r="37449" spans="15:15" x14ac:dyDescent="0.3">
      <c r="O37449" s="5"/>
    </row>
    <row r="37450" spans="15:15" x14ac:dyDescent="0.3">
      <c r="O37450" s="5"/>
    </row>
    <row r="37451" spans="15:15" x14ac:dyDescent="0.3">
      <c r="O37451" s="5"/>
    </row>
    <row r="37452" spans="15:15" x14ac:dyDescent="0.3">
      <c r="O37452" s="5"/>
    </row>
    <row r="37453" spans="15:15" x14ac:dyDescent="0.3">
      <c r="O37453" s="5"/>
    </row>
    <row r="37454" spans="15:15" x14ac:dyDescent="0.3">
      <c r="O37454" s="5"/>
    </row>
    <row r="37455" spans="15:15" x14ac:dyDescent="0.3">
      <c r="O37455" s="5"/>
    </row>
    <row r="37456" spans="15:15" x14ac:dyDescent="0.3">
      <c r="O37456" s="5"/>
    </row>
    <row r="37457" spans="15:15" x14ac:dyDescent="0.3">
      <c r="O37457" s="5"/>
    </row>
    <row r="37458" spans="15:15" x14ac:dyDescent="0.3">
      <c r="O37458" s="5"/>
    </row>
    <row r="37459" spans="15:15" x14ac:dyDescent="0.3">
      <c r="O37459" s="5"/>
    </row>
    <row r="37460" spans="15:15" x14ac:dyDescent="0.3">
      <c r="O37460" s="5"/>
    </row>
    <row r="37461" spans="15:15" x14ac:dyDescent="0.3">
      <c r="O37461" s="5"/>
    </row>
    <row r="37462" spans="15:15" x14ac:dyDescent="0.3">
      <c r="O37462" s="5"/>
    </row>
    <row r="37463" spans="15:15" x14ac:dyDescent="0.3">
      <c r="O37463" s="5"/>
    </row>
    <row r="37464" spans="15:15" x14ac:dyDescent="0.3">
      <c r="O37464" s="5"/>
    </row>
    <row r="37465" spans="15:15" x14ac:dyDescent="0.3">
      <c r="O37465" s="5"/>
    </row>
    <row r="37466" spans="15:15" x14ac:dyDescent="0.3">
      <c r="O37466" s="5"/>
    </row>
    <row r="37467" spans="15:15" x14ac:dyDescent="0.3">
      <c r="O37467" s="5"/>
    </row>
    <row r="37468" spans="15:15" x14ac:dyDescent="0.3">
      <c r="O37468" s="5"/>
    </row>
    <row r="37469" spans="15:15" x14ac:dyDescent="0.3">
      <c r="O37469" s="5"/>
    </row>
    <row r="37470" spans="15:15" x14ac:dyDescent="0.3">
      <c r="O37470" s="5"/>
    </row>
    <row r="37471" spans="15:15" x14ac:dyDescent="0.3">
      <c r="O37471" s="5"/>
    </row>
    <row r="37472" spans="15:15" x14ac:dyDescent="0.3">
      <c r="O37472" s="5"/>
    </row>
    <row r="37473" spans="15:15" x14ac:dyDescent="0.3">
      <c r="O37473" s="5"/>
    </row>
    <row r="37474" spans="15:15" x14ac:dyDescent="0.3">
      <c r="O37474" s="5"/>
    </row>
    <row r="37475" spans="15:15" x14ac:dyDescent="0.3">
      <c r="O37475" s="5"/>
    </row>
    <row r="37476" spans="15:15" x14ac:dyDescent="0.3">
      <c r="O37476" s="5"/>
    </row>
    <row r="37477" spans="15:15" x14ac:dyDescent="0.3">
      <c r="O37477" s="5"/>
    </row>
    <row r="37478" spans="15:15" x14ac:dyDescent="0.3">
      <c r="O37478" s="5"/>
    </row>
    <row r="37479" spans="15:15" x14ac:dyDescent="0.3">
      <c r="O37479" s="5"/>
    </row>
    <row r="37480" spans="15:15" x14ac:dyDescent="0.3">
      <c r="O37480" s="5"/>
    </row>
    <row r="37481" spans="15:15" x14ac:dyDescent="0.3">
      <c r="O37481" s="5"/>
    </row>
    <row r="37482" spans="15:15" x14ac:dyDescent="0.3">
      <c r="O37482" s="5"/>
    </row>
    <row r="37483" spans="15:15" x14ac:dyDescent="0.3">
      <c r="O37483" s="5"/>
    </row>
    <row r="37484" spans="15:15" x14ac:dyDescent="0.3">
      <c r="O37484" s="5"/>
    </row>
    <row r="37485" spans="15:15" x14ac:dyDescent="0.3">
      <c r="O37485" s="5"/>
    </row>
    <row r="37486" spans="15:15" x14ac:dyDescent="0.3">
      <c r="O37486" s="5"/>
    </row>
    <row r="37487" spans="15:15" x14ac:dyDescent="0.3">
      <c r="O37487" s="5"/>
    </row>
    <row r="37488" spans="15:15" x14ac:dyDescent="0.3">
      <c r="O37488" s="5"/>
    </row>
    <row r="37489" spans="15:15" x14ac:dyDescent="0.3">
      <c r="O37489" s="5"/>
    </row>
    <row r="37490" spans="15:15" x14ac:dyDescent="0.3">
      <c r="O37490" s="5"/>
    </row>
    <row r="37491" spans="15:15" x14ac:dyDescent="0.3">
      <c r="O37491" s="5"/>
    </row>
    <row r="37492" spans="15:15" x14ac:dyDescent="0.3">
      <c r="O37492" s="5"/>
    </row>
    <row r="37493" spans="15:15" x14ac:dyDescent="0.3">
      <c r="O37493" s="5"/>
    </row>
    <row r="37494" spans="15:15" x14ac:dyDescent="0.3">
      <c r="O37494" s="5"/>
    </row>
    <row r="37495" spans="15:15" x14ac:dyDescent="0.3">
      <c r="O37495" s="5"/>
    </row>
    <row r="37496" spans="15:15" x14ac:dyDescent="0.3">
      <c r="O37496" s="5"/>
    </row>
    <row r="37497" spans="15:15" x14ac:dyDescent="0.3">
      <c r="O37497" s="5"/>
    </row>
    <row r="37498" spans="15:15" x14ac:dyDescent="0.3">
      <c r="O37498" s="5"/>
    </row>
    <row r="37499" spans="15:15" x14ac:dyDescent="0.3">
      <c r="O37499" s="5"/>
    </row>
    <row r="37500" spans="15:15" x14ac:dyDescent="0.3">
      <c r="O37500" s="5"/>
    </row>
    <row r="37501" spans="15:15" x14ac:dyDescent="0.3">
      <c r="O37501" s="5"/>
    </row>
    <row r="37502" spans="15:15" x14ac:dyDescent="0.3">
      <c r="O37502" s="5"/>
    </row>
    <row r="37503" spans="15:15" x14ac:dyDescent="0.3">
      <c r="O37503" s="5"/>
    </row>
    <row r="37504" spans="15:15" x14ac:dyDescent="0.3">
      <c r="O37504" s="5"/>
    </row>
    <row r="37505" spans="15:15" x14ac:dyDescent="0.3">
      <c r="O37505" s="5"/>
    </row>
    <row r="37506" spans="15:15" x14ac:dyDescent="0.3">
      <c r="O37506" s="5"/>
    </row>
    <row r="37507" spans="15:15" x14ac:dyDescent="0.3">
      <c r="O37507" s="5"/>
    </row>
    <row r="37508" spans="15:15" x14ac:dyDescent="0.3">
      <c r="O37508" s="5"/>
    </row>
    <row r="37509" spans="15:15" x14ac:dyDescent="0.3">
      <c r="O37509" s="5"/>
    </row>
    <row r="37510" spans="15:15" x14ac:dyDescent="0.3">
      <c r="O37510" s="5"/>
    </row>
    <row r="37511" spans="15:15" x14ac:dyDescent="0.3">
      <c r="O37511" s="5"/>
    </row>
    <row r="37512" spans="15:15" x14ac:dyDescent="0.3">
      <c r="O37512" s="5"/>
    </row>
    <row r="37513" spans="15:15" x14ac:dyDescent="0.3">
      <c r="O37513" s="5"/>
    </row>
    <row r="37514" spans="15:15" x14ac:dyDescent="0.3">
      <c r="O37514" s="5"/>
    </row>
    <row r="37515" spans="15:15" x14ac:dyDescent="0.3">
      <c r="O37515" s="5"/>
    </row>
    <row r="37516" spans="15:15" x14ac:dyDescent="0.3">
      <c r="O37516" s="5"/>
    </row>
    <row r="37517" spans="15:15" x14ac:dyDescent="0.3">
      <c r="O37517" s="5"/>
    </row>
    <row r="37518" spans="15:15" x14ac:dyDescent="0.3">
      <c r="O37518" s="5"/>
    </row>
    <row r="37519" spans="15:15" x14ac:dyDescent="0.3">
      <c r="O37519" s="5"/>
    </row>
    <row r="37520" spans="15:15" x14ac:dyDescent="0.3">
      <c r="O37520" s="5"/>
    </row>
    <row r="37521" spans="15:15" x14ac:dyDescent="0.3">
      <c r="O37521" s="5"/>
    </row>
    <row r="37522" spans="15:15" x14ac:dyDescent="0.3">
      <c r="O37522" s="5"/>
    </row>
    <row r="37523" spans="15:15" x14ac:dyDescent="0.3">
      <c r="O37523" s="5"/>
    </row>
    <row r="37524" spans="15:15" x14ac:dyDescent="0.3">
      <c r="O37524" s="5"/>
    </row>
    <row r="37525" spans="15:15" x14ac:dyDescent="0.3">
      <c r="O37525" s="5"/>
    </row>
    <row r="37526" spans="15:15" x14ac:dyDescent="0.3">
      <c r="O37526" s="5"/>
    </row>
    <row r="37527" spans="15:15" x14ac:dyDescent="0.3">
      <c r="O37527" s="5"/>
    </row>
    <row r="37528" spans="15:15" x14ac:dyDescent="0.3">
      <c r="O37528" s="5"/>
    </row>
    <row r="37529" spans="15:15" x14ac:dyDescent="0.3">
      <c r="O37529" s="5"/>
    </row>
    <row r="37530" spans="15:15" x14ac:dyDescent="0.3">
      <c r="O37530" s="5"/>
    </row>
    <row r="37531" spans="15:15" x14ac:dyDescent="0.3">
      <c r="O37531" s="5"/>
    </row>
    <row r="37532" spans="15:15" x14ac:dyDescent="0.3">
      <c r="O37532" s="5"/>
    </row>
    <row r="37533" spans="15:15" x14ac:dyDescent="0.3">
      <c r="O37533" s="5"/>
    </row>
    <row r="37534" spans="15:15" x14ac:dyDescent="0.3">
      <c r="O37534" s="5"/>
    </row>
    <row r="37535" spans="15:15" x14ac:dyDescent="0.3">
      <c r="O37535" s="5"/>
    </row>
    <row r="37536" spans="15:15" x14ac:dyDescent="0.3">
      <c r="O37536" s="5"/>
    </row>
    <row r="37537" spans="15:15" x14ac:dyDescent="0.3">
      <c r="O37537" s="5"/>
    </row>
    <row r="37538" spans="15:15" x14ac:dyDescent="0.3">
      <c r="O37538" s="5"/>
    </row>
    <row r="37539" spans="15:15" x14ac:dyDescent="0.3">
      <c r="O37539" s="5"/>
    </row>
    <row r="37540" spans="15:15" x14ac:dyDescent="0.3">
      <c r="O37540" s="5"/>
    </row>
    <row r="37541" spans="15:15" x14ac:dyDescent="0.3">
      <c r="O37541" s="5"/>
    </row>
    <row r="37542" spans="15:15" x14ac:dyDescent="0.3">
      <c r="O37542" s="5"/>
    </row>
    <row r="37543" spans="15:15" x14ac:dyDescent="0.3">
      <c r="O37543" s="5"/>
    </row>
    <row r="37544" spans="15:15" x14ac:dyDescent="0.3">
      <c r="O37544" s="5"/>
    </row>
    <row r="37545" spans="15:15" x14ac:dyDescent="0.3">
      <c r="O37545" s="5"/>
    </row>
    <row r="37546" spans="15:15" x14ac:dyDescent="0.3">
      <c r="O37546" s="5"/>
    </row>
    <row r="37547" spans="15:15" x14ac:dyDescent="0.3">
      <c r="O37547" s="5"/>
    </row>
    <row r="37548" spans="15:15" x14ac:dyDescent="0.3">
      <c r="O37548" s="5"/>
    </row>
    <row r="37549" spans="15:15" x14ac:dyDescent="0.3">
      <c r="O37549" s="5"/>
    </row>
    <row r="37550" spans="15:15" x14ac:dyDescent="0.3">
      <c r="O37550" s="5"/>
    </row>
    <row r="37551" spans="15:15" x14ac:dyDescent="0.3">
      <c r="O37551" s="5"/>
    </row>
    <row r="37552" spans="15:15" x14ac:dyDescent="0.3">
      <c r="O37552" s="5"/>
    </row>
    <row r="37553" spans="15:15" x14ac:dyDescent="0.3">
      <c r="O37553" s="5"/>
    </row>
    <row r="37554" spans="15:15" x14ac:dyDescent="0.3">
      <c r="O37554" s="5"/>
    </row>
    <row r="37555" spans="15:15" x14ac:dyDescent="0.3">
      <c r="O37555" s="5"/>
    </row>
    <row r="37556" spans="15:15" x14ac:dyDescent="0.3">
      <c r="O37556" s="5"/>
    </row>
    <row r="37557" spans="15:15" x14ac:dyDescent="0.3">
      <c r="O37557" s="5"/>
    </row>
    <row r="37558" spans="15:15" x14ac:dyDescent="0.3">
      <c r="O37558" s="5"/>
    </row>
    <row r="37559" spans="15:15" x14ac:dyDescent="0.3">
      <c r="O37559" s="5"/>
    </row>
    <row r="37560" spans="15:15" x14ac:dyDescent="0.3">
      <c r="O37560" s="5"/>
    </row>
    <row r="37561" spans="15:15" x14ac:dyDescent="0.3">
      <c r="O37561" s="5"/>
    </row>
    <row r="37562" spans="15:15" x14ac:dyDescent="0.3">
      <c r="O37562" s="5"/>
    </row>
    <row r="37563" spans="15:15" x14ac:dyDescent="0.3">
      <c r="O37563" s="5"/>
    </row>
    <row r="37564" spans="15:15" x14ac:dyDescent="0.3">
      <c r="O37564" s="5"/>
    </row>
    <row r="37565" spans="15:15" x14ac:dyDescent="0.3">
      <c r="O37565" s="5"/>
    </row>
    <row r="37566" spans="15:15" x14ac:dyDescent="0.3">
      <c r="O37566" s="5"/>
    </row>
    <row r="37567" spans="15:15" x14ac:dyDescent="0.3">
      <c r="O37567" s="5"/>
    </row>
    <row r="37568" spans="15:15" x14ac:dyDescent="0.3">
      <c r="O37568" s="5"/>
    </row>
    <row r="37569" spans="15:15" x14ac:dyDescent="0.3">
      <c r="O37569" s="5"/>
    </row>
    <row r="37570" spans="15:15" x14ac:dyDescent="0.3">
      <c r="O37570" s="5"/>
    </row>
    <row r="37571" spans="15:15" x14ac:dyDescent="0.3">
      <c r="O37571" s="5"/>
    </row>
    <row r="37572" spans="15:15" x14ac:dyDescent="0.3">
      <c r="O37572" s="5"/>
    </row>
    <row r="37573" spans="15:15" x14ac:dyDescent="0.3">
      <c r="O37573" s="5"/>
    </row>
    <row r="37574" spans="15:15" x14ac:dyDescent="0.3">
      <c r="O37574" s="5"/>
    </row>
    <row r="37575" spans="15:15" x14ac:dyDescent="0.3">
      <c r="O37575" s="5"/>
    </row>
    <row r="37576" spans="15:15" x14ac:dyDescent="0.3">
      <c r="O37576" s="5"/>
    </row>
    <row r="37577" spans="15:15" x14ac:dyDescent="0.3">
      <c r="O37577" s="5"/>
    </row>
    <row r="37578" spans="15:15" x14ac:dyDescent="0.3">
      <c r="O37578" s="5"/>
    </row>
    <row r="37579" spans="15:15" x14ac:dyDescent="0.3">
      <c r="O37579" s="5"/>
    </row>
    <row r="37580" spans="15:15" x14ac:dyDescent="0.3">
      <c r="O37580" s="5"/>
    </row>
    <row r="37581" spans="15:15" x14ac:dyDescent="0.3">
      <c r="O37581" s="5"/>
    </row>
    <row r="37582" spans="15:15" x14ac:dyDescent="0.3">
      <c r="O37582" s="5"/>
    </row>
    <row r="37583" spans="15:15" x14ac:dyDescent="0.3">
      <c r="O37583" s="5"/>
    </row>
    <row r="37584" spans="15:15" x14ac:dyDescent="0.3">
      <c r="O37584" s="5"/>
    </row>
    <row r="37585" spans="15:15" x14ac:dyDescent="0.3">
      <c r="O37585" s="5"/>
    </row>
    <row r="37586" spans="15:15" x14ac:dyDescent="0.3">
      <c r="O37586" s="5"/>
    </row>
    <row r="37587" spans="15:15" x14ac:dyDescent="0.3">
      <c r="O37587" s="5"/>
    </row>
    <row r="37588" spans="15:15" x14ac:dyDescent="0.3">
      <c r="O37588" s="5"/>
    </row>
    <row r="37589" spans="15:15" x14ac:dyDescent="0.3">
      <c r="O37589" s="5"/>
    </row>
    <row r="37590" spans="15:15" x14ac:dyDescent="0.3">
      <c r="O37590" s="5"/>
    </row>
    <row r="37591" spans="15:15" x14ac:dyDescent="0.3">
      <c r="O37591" s="5"/>
    </row>
    <row r="37592" spans="15:15" x14ac:dyDescent="0.3">
      <c r="O37592" s="5"/>
    </row>
    <row r="37593" spans="15:15" x14ac:dyDescent="0.3">
      <c r="O37593" s="5"/>
    </row>
    <row r="37594" spans="15:15" x14ac:dyDescent="0.3">
      <c r="O37594" s="5"/>
    </row>
    <row r="37595" spans="15:15" x14ac:dyDescent="0.3">
      <c r="O37595" s="5"/>
    </row>
    <row r="37596" spans="15:15" x14ac:dyDescent="0.3">
      <c r="O37596" s="5"/>
    </row>
    <row r="37597" spans="15:15" x14ac:dyDescent="0.3">
      <c r="O37597" s="5"/>
    </row>
    <row r="37598" spans="15:15" x14ac:dyDescent="0.3">
      <c r="O37598" s="5"/>
    </row>
    <row r="37599" spans="15:15" x14ac:dyDescent="0.3">
      <c r="O37599" s="5"/>
    </row>
    <row r="37600" spans="15:15" x14ac:dyDescent="0.3">
      <c r="O37600" s="5"/>
    </row>
    <row r="37601" spans="15:15" x14ac:dyDescent="0.3">
      <c r="O37601" s="5"/>
    </row>
    <row r="37602" spans="15:15" x14ac:dyDescent="0.3">
      <c r="O37602" s="5"/>
    </row>
    <row r="37603" spans="15:15" x14ac:dyDescent="0.3">
      <c r="O37603" s="5"/>
    </row>
    <row r="37604" spans="15:15" x14ac:dyDescent="0.3">
      <c r="O37604" s="5"/>
    </row>
    <row r="37605" spans="15:15" x14ac:dyDescent="0.3">
      <c r="O37605" s="5"/>
    </row>
    <row r="37606" spans="15:15" x14ac:dyDescent="0.3">
      <c r="O37606" s="5"/>
    </row>
    <row r="37607" spans="15:15" x14ac:dyDescent="0.3">
      <c r="O37607" s="5"/>
    </row>
    <row r="37608" spans="15:15" x14ac:dyDescent="0.3">
      <c r="O37608" s="5"/>
    </row>
    <row r="37609" spans="15:15" x14ac:dyDescent="0.3">
      <c r="O37609" s="5"/>
    </row>
    <row r="37610" spans="15:15" x14ac:dyDescent="0.3">
      <c r="O37610" s="5"/>
    </row>
    <row r="37611" spans="15:15" x14ac:dyDescent="0.3">
      <c r="O37611" s="5"/>
    </row>
    <row r="37612" spans="15:15" x14ac:dyDescent="0.3">
      <c r="O37612" s="5"/>
    </row>
    <row r="37613" spans="15:15" x14ac:dyDescent="0.3">
      <c r="O37613" s="5"/>
    </row>
    <row r="37614" spans="15:15" x14ac:dyDescent="0.3">
      <c r="O37614" s="5"/>
    </row>
    <row r="37615" spans="15:15" x14ac:dyDescent="0.3">
      <c r="O37615" s="5"/>
    </row>
    <row r="37616" spans="15:15" x14ac:dyDescent="0.3">
      <c r="O37616" s="5"/>
    </row>
    <row r="37617" spans="15:15" x14ac:dyDescent="0.3">
      <c r="O37617" s="5"/>
    </row>
    <row r="37618" spans="15:15" x14ac:dyDescent="0.3">
      <c r="O37618" s="5"/>
    </row>
    <row r="37619" spans="15:15" x14ac:dyDescent="0.3">
      <c r="O37619" s="5"/>
    </row>
    <row r="37620" spans="15:15" x14ac:dyDescent="0.3">
      <c r="O37620" s="5"/>
    </row>
    <row r="37621" spans="15:15" x14ac:dyDescent="0.3">
      <c r="O37621" s="5"/>
    </row>
    <row r="37622" spans="15:15" x14ac:dyDescent="0.3">
      <c r="O37622" s="5"/>
    </row>
    <row r="37623" spans="15:15" x14ac:dyDescent="0.3">
      <c r="O37623" s="5"/>
    </row>
    <row r="37624" spans="15:15" x14ac:dyDescent="0.3">
      <c r="O37624" s="5"/>
    </row>
    <row r="37625" spans="15:15" x14ac:dyDescent="0.3">
      <c r="O37625" s="5"/>
    </row>
    <row r="37626" spans="15:15" x14ac:dyDescent="0.3">
      <c r="O37626" s="5"/>
    </row>
    <row r="37627" spans="15:15" x14ac:dyDescent="0.3">
      <c r="O37627" s="5"/>
    </row>
    <row r="37628" spans="15:15" x14ac:dyDescent="0.3">
      <c r="O37628" s="5"/>
    </row>
    <row r="37629" spans="15:15" x14ac:dyDescent="0.3">
      <c r="O37629" s="5"/>
    </row>
    <row r="37630" spans="15:15" x14ac:dyDescent="0.3">
      <c r="O37630" s="5"/>
    </row>
    <row r="37631" spans="15:15" x14ac:dyDescent="0.3">
      <c r="O37631" s="5"/>
    </row>
    <row r="37632" spans="15:15" x14ac:dyDescent="0.3">
      <c r="O37632" s="5"/>
    </row>
    <row r="37633" spans="15:15" x14ac:dyDescent="0.3">
      <c r="O37633" s="5"/>
    </row>
    <row r="37634" spans="15:15" x14ac:dyDescent="0.3">
      <c r="O37634" s="5"/>
    </row>
    <row r="37635" spans="15:15" x14ac:dyDescent="0.3">
      <c r="O37635" s="5"/>
    </row>
    <row r="37636" spans="15:15" x14ac:dyDescent="0.3">
      <c r="O37636" s="5"/>
    </row>
    <row r="37637" spans="15:15" x14ac:dyDescent="0.3">
      <c r="O37637" s="5"/>
    </row>
    <row r="37638" spans="15:15" x14ac:dyDescent="0.3">
      <c r="O37638" s="5"/>
    </row>
    <row r="37639" spans="15:15" x14ac:dyDescent="0.3">
      <c r="O37639" s="5"/>
    </row>
    <row r="37640" spans="15:15" x14ac:dyDescent="0.3">
      <c r="O37640" s="5"/>
    </row>
    <row r="37641" spans="15:15" x14ac:dyDescent="0.3">
      <c r="O37641" s="5"/>
    </row>
    <row r="37642" spans="15:15" x14ac:dyDescent="0.3">
      <c r="O37642" s="5"/>
    </row>
    <row r="37643" spans="15:15" x14ac:dyDescent="0.3">
      <c r="O37643" s="5"/>
    </row>
    <row r="37644" spans="15:15" x14ac:dyDescent="0.3">
      <c r="O37644" s="5"/>
    </row>
    <row r="37645" spans="15:15" x14ac:dyDescent="0.3">
      <c r="O37645" s="5"/>
    </row>
    <row r="37646" spans="15:15" x14ac:dyDescent="0.3">
      <c r="O37646" s="5"/>
    </row>
    <row r="37647" spans="15:15" x14ac:dyDescent="0.3">
      <c r="O37647" s="5"/>
    </row>
    <row r="37648" spans="15:15" x14ac:dyDescent="0.3">
      <c r="O37648" s="5"/>
    </row>
    <row r="37649" spans="15:15" x14ac:dyDescent="0.3">
      <c r="O37649" s="5"/>
    </row>
    <row r="37650" spans="15:15" x14ac:dyDescent="0.3">
      <c r="O37650" s="5"/>
    </row>
    <row r="37651" spans="15:15" x14ac:dyDescent="0.3">
      <c r="O37651" s="5"/>
    </row>
    <row r="37652" spans="15:15" x14ac:dyDescent="0.3">
      <c r="O37652" s="5"/>
    </row>
    <row r="37653" spans="15:15" x14ac:dyDescent="0.3">
      <c r="O37653" s="5"/>
    </row>
    <row r="37654" spans="15:15" x14ac:dyDescent="0.3">
      <c r="O37654" s="5"/>
    </row>
    <row r="37655" spans="15:15" x14ac:dyDescent="0.3">
      <c r="O37655" s="5"/>
    </row>
    <row r="37656" spans="15:15" x14ac:dyDescent="0.3">
      <c r="O37656" s="5"/>
    </row>
    <row r="37657" spans="15:15" x14ac:dyDescent="0.3">
      <c r="O37657" s="5"/>
    </row>
    <row r="37658" spans="15:15" x14ac:dyDescent="0.3">
      <c r="O37658" s="5"/>
    </row>
    <row r="37659" spans="15:15" x14ac:dyDescent="0.3">
      <c r="O37659" s="5"/>
    </row>
    <row r="37660" spans="15:15" x14ac:dyDescent="0.3">
      <c r="O37660" s="5"/>
    </row>
    <row r="37661" spans="15:15" x14ac:dyDescent="0.3">
      <c r="O37661" s="5"/>
    </row>
    <row r="37662" spans="15:15" x14ac:dyDescent="0.3">
      <c r="O37662" s="5"/>
    </row>
    <row r="37663" spans="15:15" x14ac:dyDescent="0.3">
      <c r="O37663" s="5"/>
    </row>
    <row r="37664" spans="15:15" x14ac:dyDescent="0.3">
      <c r="O37664" s="5"/>
    </row>
    <row r="37665" spans="15:15" x14ac:dyDescent="0.3">
      <c r="O37665" s="5"/>
    </row>
    <row r="37666" spans="15:15" x14ac:dyDescent="0.3">
      <c r="O37666" s="5"/>
    </row>
    <row r="37667" spans="15:15" x14ac:dyDescent="0.3">
      <c r="O37667" s="5"/>
    </row>
    <row r="37668" spans="15:15" x14ac:dyDescent="0.3">
      <c r="O37668" s="5"/>
    </row>
    <row r="37669" spans="15:15" x14ac:dyDescent="0.3">
      <c r="O37669" s="5"/>
    </row>
    <row r="37670" spans="15:15" x14ac:dyDescent="0.3">
      <c r="O37670" s="5"/>
    </row>
    <row r="37671" spans="15:15" x14ac:dyDescent="0.3">
      <c r="O37671" s="5"/>
    </row>
    <row r="37672" spans="15:15" x14ac:dyDescent="0.3">
      <c r="O37672" s="5"/>
    </row>
    <row r="37673" spans="15:15" x14ac:dyDescent="0.3">
      <c r="O37673" s="5"/>
    </row>
    <row r="37674" spans="15:15" x14ac:dyDescent="0.3">
      <c r="O37674" s="5"/>
    </row>
    <row r="37675" spans="15:15" x14ac:dyDescent="0.3">
      <c r="O37675" s="5"/>
    </row>
    <row r="37676" spans="15:15" x14ac:dyDescent="0.3">
      <c r="O37676" s="5"/>
    </row>
    <row r="37677" spans="15:15" x14ac:dyDescent="0.3">
      <c r="O37677" s="5"/>
    </row>
    <row r="37678" spans="15:15" x14ac:dyDescent="0.3">
      <c r="O37678" s="5"/>
    </row>
    <row r="37679" spans="15:15" x14ac:dyDescent="0.3">
      <c r="O37679" s="5"/>
    </row>
    <row r="37680" spans="15:15" x14ac:dyDescent="0.3">
      <c r="O37680" s="5"/>
    </row>
    <row r="37681" spans="15:15" x14ac:dyDescent="0.3">
      <c r="O37681" s="5"/>
    </row>
    <row r="37682" spans="15:15" x14ac:dyDescent="0.3">
      <c r="O37682" s="5"/>
    </row>
    <row r="37683" spans="15:15" x14ac:dyDescent="0.3">
      <c r="O37683" s="5"/>
    </row>
    <row r="37684" spans="15:15" x14ac:dyDescent="0.3">
      <c r="O37684" s="5"/>
    </row>
    <row r="37685" spans="15:15" x14ac:dyDescent="0.3">
      <c r="O37685" s="5"/>
    </row>
    <row r="37686" spans="15:15" x14ac:dyDescent="0.3">
      <c r="O37686" s="5"/>
    </row>
    <row r="37687" spans="15:15" x14ac:dyDescent="0.3">
      <c r="O37687" s="5"/>
    </row>
    <row r="37688" spans="15:15" x14ac:dyDescent="0.3">
      <c r="O37688" s="5"/>
    </row>
    <row r="37689" spans="15:15" x14ac:dyDescent="0.3">
      <c r="O37689" s="5"/>
    </row>
    <row r="37690" spans="15:15" x14ac:dyDescent="0.3">
      <c r="O37690" s="5"/>
    </row>
    <row r="37691" spans="15:15" x14ac:dyDescent="0.3">
      <c r="O37691" s="5"/>
    </row>
    <row r="37692" spans="15:15" x14ac:dyDescent="0.3">
      <c r="O37692" s="5"/>
    </row>
    <row r="37693" spans="15:15" x14ac:dyDescent="0.3">
      <c r="O37693" s="5"/>
    </row>
    <row r="37694" spans="15:15" x14ac:dyDescent="0.3">
      <c r="O37694" s="5"/>
    </row>
    <row r="37695" spans="15:15" x14ac:dyDescent="0.3">
      <c r="O37695" s="5"/>
    </row>
    <row r="37696" spans="15:15" x14ac:dyDescent="0.3">
      <c r="O37696" s="5"/>
    </row>
    <row r="37697" spans="15:15" x14ac:dyDescent="0.3">
      <c r="O37697" s="5"/>
    </row>
    <row r="37698" spans="15:15" x14ac:dyDescent="0.3">
      <c r="O37698" s="5"/>
    </row>
    <row r="37699" spans="15:15" x14ac:dyDescent="0.3">
      <c r="O37699" s="5"/>
    </row>
    <row r="37700" spans="15:15" x14ac:dyDescent="0.3">
      <c r="O37700" s="5"/>
    </row>
    <row r="37701" spans="15:15" x14ac:dyDescent="0.3">
      <c r="O37701" s="5"/>
    </row>
    <row r="37702" spans="15:15" x14ac:dyDescent="0.3">
      <c r="O37702" s="5"/>
    </row>
    <row r="37703" spans="15:15" x14ac:dyDescent="0.3">
      <c r="O37703" s="5"/>
    </row>
    <row r="37704" spans="15:15" x14ac:dyDescent="0.3">
      <c r="O37704" s="5"/>
    </row>
    <row r="37705" spans="15:15" x14ac:dyDescent="0.3">
      <c r="O37705" s="5"/>
    </row>
    <row r="37706" spans="15:15" x14ac:dyDescent="0.3">
      <c r="O37706" s="5"/>
    </row>
    <row r="37707" spans="15:15" x14ac:dyDescent="0.3">
      <c r="O37707" s="5"/>
    </row>
    <row r="37708" spans="15:15" x14ac:dyDescent="0.3">
      <c r="O37708" s="5"/>
    </row>
    <row r="37709" spans="15:15" x14ac:dyDescent="0.3">
      <c r="O37709" s="5"/>
    </row>
    <row r="37710" spans="15:15" x14ac:dyDescent="0.3">
      <c r="O37710" s="5"/>
    </row>
    <row r="37711" spans="15:15" x14ac:dyDescent="0.3">
      <c r="O37711" s="5"/>
    </row>
    <row r="37712" spans="15:15" x14ac:dyDescent="0.3">
      <c r="O37712" s="5"/>
    </row>
    <row r="37713" spans="15:15" x14ac:dyDescent="0.3">
      <c r="O37713" s="5"/>
    </row>
    <row r="37714" spans="15:15" x14ac:dyDescent="0.3">
      <c r="O37714" s="5"/>
    </row>
    <row r="37715" spans="15:15" x14ac:dyDescent="0.3">
      <c r="O37715" s="5"/>
    </row>
    <row r="37716" spans="15:15" x14ac:dyDescent="0.3">
      <c r="O37716" s="5"/>
    </row>
    <row r="37717" spans="15:15" x14ac:dyDescent="0.3">
      <c r="O37717" s="5"/>
    </row>
    <row r="37718" spans="15:15" x14ac:dyDescent="0.3">
      <c r="O37718" s="5"/>
    </row>
    <row r="37719" spans="15:15" x14ac:dyDescent="0.3">
      <c r="O37719" s="5"/>
    </row>
    <row r="37720" spans="15:15" x14ac:dyDescent="0.3">
      <c r="O37720" s="5"/>
    </row>
    <row r="37721" spans="15:15" x14ac:dyDescent="0.3">
      <c r="O37721" s="5"/>
    </row>
    <row r="37722" spans="15:15" x14ac:dyDescent="0.3">
      <c r="O37722" s="5"/>
    </row>
    <row r="37723" spans="15:15" x14ac:dyDescent="0.3">
      <c r="O37723" s="5"/>
    </row>
    <row r="37724" spans="15:15" x14ac:dyDescent="0.3">
      <c r="O37724" s="5"/>
    </row>
    <row r="37725" spans="15:15" x14ac:dyDescent="0.3">
      <c r="O37725" s="5"/>
    </row>
    <row r="37726" spans="15:15" x14ac:dyDescent="0.3">
      <c r="O37726" s="5"/>
    </row>
    <row r="37727" spans="15:15" x14ac:dyDescent="0.3">
      <c r="O37727" s="5"/>
    </row>
    <row r="37728" spans="15:15" x14ac:dyDescent="0.3">
      <c r="O37728" s="5"/>
    </row>
    <row r="37729" spans="15:15" x14ac:dyDescent="0.3">
      <c r="O37729" s="5"/>
    </row>
    <row r="37730" spans="15:15" x14ac:dyDescent="0.3">
      <c r="O37730" s="5"/>
    </row>
    <row r="37731" spans="15:15" x14ac:dyDescent="0.3">
      <c r="O37731" s="5"/>
    </row>
    <row r="37732" spans="15:15" x14ac:dyDescent="0.3">
      <c r="O37732" s="5"/>
    </row>
    <row r="37733" spans="15:15" x14ac:dyDescent="0.3">
      <c r="O37733" s="5"/>
    </row>
    <row r="37734" spans="15:15" x14ac:dyDescent="0.3">
      <c r="O37734" s="5"/>
    </row>
    <row r="37735" spans="15:15" x14ac:dyDescent="0.3">
      <c r="O37735" s="5"/>
    </row>
    <row r="37736" spans="15:15" x14ac:dyDescent="0.3">
      <c r="O37736" s="5"/>
    </row>
    <row r="37737" spans="15:15" x14ac:dyDescent="0.3">
      <c r="O37737" s="5"/>
    </row>
    <row r="37738" spans="15:15" x14ac:dyDescent="0.3">
      <c r="O37738" s="5"/>
    </row>
    <row r="37739" spans="15:15" x14ac:dyDescent="0.3">
      <c r="O37739" s="5"/>
    </row>
    <row r="37740" spans="15:15" x14ac:dyDescent="0.3">
      <c r="O37740" s="5"/>
    </row>
    <row r="37741" spans="15:15" x14ac:dyDescent="0.3">
      <c r="O37741" s="5"/>
    </row>
    <row r="37742" spans="15:15" x14ac:dyDescent="0.3">
      <c r="O37742" s="5"/>
    </row>
    <row r="37743" spans="15:15" x14ac:dyDescent="0.3">
      <c r="O37743" s="5"/>
    </row>
    <row r="37744" spans="15:15" x14ac:dyDescent="0.3">
      <c r="O37744" s="5"/>
    </row>
    <row r="37745" spans="15:15" x14ac:dyDescent="0.3">
      <c r="O37745" s="5"/>
    </row>
    <row r="37746" spans="15:15" x14ac:dyDescent="0.3">
      <c r="O37746" s="5"/>
    </row>
    <row r="37747" spans="15:15" x14ac:dyDescent="0.3">
      <c r="O37747" s="5"/>
    </row>
    <row r="37748" spans="15:15" x14ac:dyDescent="0.3">
      <c r="O37748" s="5"/>
    </row>
    <row r="37749" spans="15:15" x14ac:dyDescent="0.3">
      <c r="O37749" s="5"/>
    </row>
    <row r="37750" spans="15:15" x14ac:dyDescent="0.3">
      <c r="O37750" s="5"/>
    </row>
    <row r="37751" spans="15:15" x14ac:dyDescent="0.3">
      <c r="O37751" s="5"/>
    </row>
    <row r="37752" spans="15:15" x14ac:dyDescent="0.3">
      <c r="O37752" s="5"/>
    </row>
    <row r="37753" spans="15:15" x14ac:dyDescent="0.3">
      <c r="O37753" s="5"/>
    </row>
    <row r="37754" spans="15:15" x14ac:dyDescent="0.3">
      <c r="O37754" s="5"/>
    </row>
    <row r="37755" spans="15:15" x14ac:dyDescent="0.3">
      <c r="O37755" s="5"/>
    </row>
    <row r="37756" spans="15:15" x14ac:dyDescent="0.3">
      <c r="O37756" s="5"/>
    </row>
    <row r="37757" spans="15:15" x14ac:dyDescent="0.3">
      <c r="O37757" s="5"/>
    </row>
    <row r="37758" spans="15:15" x14ac:dyDescent="0.3">
      <c r="O37758" s="5"/>
    </row>
    <row r="37759" spans="15:15" x14ac:dyDescent="0.3">
      <c r="O37759" s="5"/>
    </row>
    <row r="37760" spans="15:15" x14ac:dyDescent="0.3">
      <c r="O37760" s="5"/>
    </row>
    <row r="37761" spans="15:15" x14ac:dyDescent="0.3">
      <c r="O37761" s="5"/>
    </row>
    <row r="37762" spans="15:15" x14ac:dyDescent="0.3">
      <c r="O37762" s="5"/>
    </row>
    <row r="37763" spans="15:15" x14ac:dyDescent="0.3">
      <c r="O37763" s="5"/>
    </row>
    <row r="37764" spans="15:15" x14ac:dyDescent="0.3">
      <c r="O37764" s="5"/>
    </row>
    <row r="37765" spans="15:15" x14ac:dyDescent="0.3">
      <c r="O37765" s="5"/>
    </row>
    <row r="37766" spans="15:15" x14ac:dyDescent="0.3">
      <c r="O37766" s="5"/>
    </row>
    <row r="37767" spans="15:15" x14ac:dyDescent="0.3">
      <c r="O37767" s="5"/>
    </row>
    <row r="37768" spans="15:15" x14ac:dyDescent="0.3">
      <c r="O37768" s="5"/>
    </row>
    <row r="37769" spans="15:15" x14ac:dyDescent="0.3">
      <c r="O37769" s="5"/>
    </row>
    <row r="37770" spans="15:15" x14ac:dyDescent="0.3">
      <c r="O37770" s="5"/>
    </row>
    <row r="37771" spans="15:15" x14ac:dyDescent="0.3">
      <c r="O37771" s="5"/>
    </row>
    <row r="37772" spans="15:15" x14ac:dyDescent="0.3">
      <c r="O37772" s="5"/>
    </row>
    <row r="37773" spans="15:15" x14ac:dyDescent="0.3">
      <c r="O37773" s="5"/>
    </row>
    <row r="37774" spans="15:15" x14ac:dyDescent="0.3">
      <c r="O37774" s="5"/>
    </row>
    <row r="37775" spans="15:15" x14ac:dyDescent="0.3">
      <c r="O37775" s="5"/>
    </row>
    <row r="37776" spans="15:15" x14ac:dyDescent="0.3">
      <c r="O37776" s="5"/>
    </row>
    <row r="37777" spans="15:15" x14ac:dyDescent="0.3">
      <c r="O37777" s="5"/>
    </row>
    <row r="37778" spans="15:15" x14ac:dyDescent="0.3">
      <c r="O37778" s="5"/>
    </row>
    <row r="37779" spans="15:15" x14ac:dyDescent="0.3">
      <c r="O37779" s="5"/>
    </row>
    <row r="37780" spans="15:15" x14ac:dyDescent="0.3">
      <c r="O37780" s="5"/>
    </row>
    <row r="37781" spans="15:15" x14ac:dyDescent="0.3">
      <c r="O37781" s="5"/>
    </row>
    <row r="37782" spans="15:15" x14ac:dyDescent="0.3">
      <c r="O37782" s="5"/>
    </row>
    <row r="37783" spans="15:15" x14ac:dyDescent="0.3">
      <c r="O37783" s="5"/>
    </row>
    <row r="37784" spans="15:15" x14ac:dyDescent="0.3">
      <c r="O37784" s="5"/>
    </row>
    <row r="37785" spans="15:15" x14ac:dyDescent="0.3">
      <c r="O37785" s="5"/>
    </row>
    <row r="37786" spans="15:15" x14ac:dyDescent="0.3">
      <c r="O37786" s="5"/>
    </row>
    <row r="37787" spans="15:15" x14ac:dyDescent="0.3">
      <c r="O37787" s="5"/>
    </row>
    <row r="37788" spans="15:15" x14ac:dyDescent="0.3">
      <c r="O37788" s="5"/>
    </row>
    <row r="37789" spans="15:15" x14ac:dyDescent="0.3">
      <c r="O37789" s="5"/>
    </row>
    <row r="37790" spans="15:15" x14ac:dyDescent="0.3">
      <c r="O37790" s="5"/>
    </row>
    <row r="37791" spans="15:15" x14ac:dyDescent="0.3">
      <c r="O37791" s="5"/>
    </row>
    <row r="37792" spans="15:15" x14ac:dyDescent="0.3">
      <c r="O37792" s="5"/>
    </row>
    <row r="37793" spans="15:15" x14ac:dyDescent="0.3">
      <c r="O37793" s="5"/>
    </row>
    <row r="37794" spans="15:15" x14ac:dyDescent="0.3">
      <c r="O37794" s="5"/>
    </row>
    <row r="37795" spans="15:15" x14ac:dyDescent="0.3">
      <c r="O37795" s="5"/>
    </row>
    <row r="37796" spans="15:15" x14ac:dyDescent="0.3">
      <c r="O37796" s="5"/>
    </row>
    <row r="37797" spans="15:15" x14ac:dyDescent="0.3">
      <c r="O37797" s="5"/>
    </row>
    <row r="37798" spans="15:15" x14ac:dyDescent="0.3">
      <c r="O37798" s="5"/>
    </row>
    <row r="37799" spans="15:15" x14ac:dyDescent="0.3">
      <c r="O37799" s="5"/>
    </row>
    <row r="37800" spans="15:15" x14ac:dyDescent="0.3">
      <c r="O37800" s="5"/>
    </row>
    <row r="37801" spans="15:15" x14ac:dyDescent="0.3">
      <c r="O37801" s="5"/>
    </row>
    <row r="37802" spans="15:15" x14ac:dyDescent="0.3">
      <c r="O37802" s="5"/>
    </row>
    <row r="37803" spans="15:15" x14ac:dyDescent="0.3">
      <c r="O37803" s="5"/>
    </row>
    <row r="37804" spans="15:15" x14ac:dyDescent="0.3">
      <c r="O37804" s="5"/>
    </row>
    <row r="37805" spans="15:15" x14ac:dyDescent="0.3">
      <c r="O37805" s="5"/>
    </row>
    <row r="37806" spans="15:15" x14ac:dyDescent="0.3">
      <c r="O37806" s="5"/>
    </row>
    <row r="37807" spans="15:15" x14ac:dyDescent="0.3">
      <c r="O37807" s="5"/>
    </row>
    <row r="37808" spans="15:15" x14ac:dyDescent="0.3">
      <c r="O37808" s="5"/>
    </row>
    <row r="37809" spans="15:15" x14ac:dyDescent="0.3">
      <c r="O37809" s="5"/>
    </row>
    <row r="37810" spans="15:15" x14ac:dyDescent="0.3">
      <c r="O37810" s="5"/>
    </row>
    <row r="37811" spans="15:15" x14ac:dyDescent="0.3">
      <c r="O37811" s="5"/>
    </row>
    <row r="37812" spans="15:15" x14ac:dyDescent="0.3">
      <c r="O37812" s="5"/>
    </row>
    <row r="37813" spans="15:15" x14ac:dyDescent="0.3">
      <c r="O37813" s="5"/>
    </row>
    <row r="37814" spans="15:15" x14ac:dyDescent="0.3">
      <c r="O37814" s="5"/>
    </row>
    <row r="37815" spans="15:15" x14ac:dyDescent="0.3">
      <c r="O37815" s="5"/>
    </row>
    <row r="37816" spans="15:15" x14ac:dyDescent="0.3">
      <c r="O37816" s="5"/>
    </row>
    <row r="37817" spans="15:15" x14ac:dyDescent="0.3">
      <c r="O37817" s="5"/>
    </row>
    <row r="37818" spans="15:15" x14ac:dyDescent="0.3">
      <c r="O37818" s="5"/>
    </row>
    <row r="37819" spans="15:15" x14ac:dyDescent="0.3">
      <c r="O37819" s="5"/>
    </row>
    <row r="37820" spans="15:15" x14ac:dyDescent="0.3">
      <c r="O37820" s="5"/>
    </row>
    <row r="37821" spans="15:15" x14ac:dyDescent="0.3">
      <c r="O37821" s="5"/>
    </row>
    <row r="37822" spans="15:15" x14ac:dyDescent="0.3">
      <c r="O37822" s="5"/>
    </row>
    <row r="37823" spans="15:15" x14ac:dyDescent="0.3">
      <c r="O37823" s="5"/>
    </row>
    <row r="37824" spans="15:15" x14ac:dyDescent="0.3">
      <c r="O37824" s="5"/>
    </row>
    <row r="37825" spans="15:15" x14ac:dyDescent="0.3">
      <c r="O37825" s="5"/>
    </row>
    <row r="37826" spans="15:15" x14ac:dyDescent="0.3">
      <c r="O37826" s="5"/>
    </row>
    <row r="37827" spans="15:15" x14ac:dyDescent="0.3">
      <c r="O37827" s="5"/>
    </row>
    <row r="37828" spans="15:15" x14ac:dyDescent="0.3">
      <c r="O37828" s="5"/>
    </row>
    <row r="37829" spans="15:15" x14ac:dyDescent="0.3">
      <c r="O37829" s="5"/>
    </row>
    <row r="37830" spans="15:15" x14ac:dyDescent="0.3">
      <c r="O37830" s="5"/>
    </row>
    <row r="37831" spans="15:15" x14ac:dyDescent="0.3">
      <c r="O37831" s="5"/>
    </row>
    <row r="37832" spans="15:15" x14ac:dyDescent="0.3">
      <c r="O37832" s="5"/>
    </row>
    <row r="37833" spans="15:15" x14ac:dyDescent="0.3">
      <c r="O37833" s="5"/>
    </row>
    <row r="37834" spans="15:15" x14ac:dyDescent="0.3">
      <c r="O37834" s="5"/>
    </row>
    <row r="37835" spans="15:15" x14ac:dyDescent="0.3">
      <c r="O37835" s="5"/>
    </row>
    <row r="37836" spans="15:15" x14ac:dyDescent="0.3">
      <c r="O37836" s="5"/>
    </row>
    <row r="37837" spans="15:15" x14ac:dyDescent="0.3">
      <c r="O37837" s="5"/>
    </row>
    <row r="37838" spans="15:15" x14ac:dyDescent="0.3">
      <c r="O37838" s="5"/>
    </row>
    <row r="37839" spans="15:15" x14ac:dyDescent="0.3">
      <c r="O37839" s="5"/>
    </row>
    <row r="37840" spans="15:15" x14ac:dyDescent="0.3">
      <c r="O37840" s="5"/>
    </row>
    <row r="37841" spans="15:15" x14ac:dyDescent="0.3">
      <c r="O37841" s="5"/>
    </row>
    <row r="37842" spans="15:15" x14ac:dyDescent="0.3">
      <c r="O37842" s="5"/>
    </row>
    <row r="37843" spans="15:15" x14ac:dyDescent="0.3">
      <c r="O37843" s="5"/>
    </row>
    <row r="37844" spans="15:15" x14ac:dyDescent="0.3">
      <c r="O37844" s="5"/>
    </row>
    <row r="37845" spans="15:15" x14ac:dyDescent="0.3">
      <c r="O37845" s="5"/>
    </row>
    <row r="37846" spans="15:15" x14ac:dyDescent="0.3">
      <c r="O37846" s="5"/>
    </row>
    <row r="37847" spans="15:15" x14ac:dyDescent="0.3">
      <c r="O37847" s="5"/>
    </row>
    <row r="37848" spans="15:15" x14ac:dyDescent="0.3">
      <c r="O37848" s="5"/>
    </row>
    <row r="37849" spans="15:15" x14ac:dyDescent="0.3">
      <c r="O37849" s="5"/>
    </row>
    <row r="37850" spans="15:15" x14ac:dyDescent="0.3">
      <c r="O37850" s="5"/>
    </row>
    <row r="37851" spans="15:15" x14ac:dyDescent="0.3">
      <c r="O37851" s="5"/>
    </row>
    <row r="37852" spans="15:15" x14ac:dyDescent="0.3">
      <c r="O37852" s="5"/>
    </row>
    <row r="37853" spans="15:15" x14ac:dyDescent="0.3">
      <c r="O37853" s="5"/>
    </row>
    <row r="37854" spans="15:15" x14ac:dyDescent="0.3">
      <c r="O37854" s="5"/>
    </row>
    <row r="37855" spans="15:15" x14ac:dyDescent="0.3">
      <c r="O37855" s="5"/>
    </row>
    <row r="37856" spans="15:15" x14ac:dyDescent="0.3">
      <c r="O37856" s="5"/>
    </row>
    <row r="37857" spans="15:15" x14ac:dyDescent="0.3">
      <c r="O37857" s="5"/>
    </row>
    <row r="37858" spans="15:15" x14ac:dyDescent="0.3">
      <c r="O37858" s="5"/>
    </row>
    <row r="37859" spans="15:15" x14ac:dyDescent="0.3">
      <c r="O37859" s="5"/>
    </row>
    <row r="37860" spans="15:15" x14ac:dyDescent="0.3">
      <c r="O37860" s="5"/>
    </row>
    <row r="37861" spans="15:15" x14ac:dyDescent="0.3">
      <c r="O37861" s="5"/>
    </row>
    <row r="37862" spans="15:15" x14ac:dyDescent="0.3">
      <c r="O37862" s="5"/>
    </row>
    <row r="37863" spans="15:15" x14ac:dyDescent="0.3">
      <c r="O37863" s="5"/>
    </row>
    <row r="37864" spans="15:15" x14ac:dyDescent="0.3">
      <c r="O37864" s="5"/>
    </row>
    <row r="37865" spans="15:15" x14ac:dyDescent="0.3">
      <c r="O37865" s="5"/>
    </row>
    <row r="37866" spans="15:15" x14ac:dyDescent="0.3">
      <c r="O37866" s="5"/>
    </row>
    <row r="37867" spans="15:15" x14ac:dyDescent="0.3">
      <c r="O37867" s="5"/>
    </row>
    <row r="37868" spans="15:15" x14ac:dyDescent="0.3">
      <c r="O37868" s="5"/>
    </row>
    <row r="37869" spans="15:15" x14ac:dyDescent="0.3">
      <c r="O37869" s="5"/>
    </row>
    <row r="37870" spans="15:15" x14ac:dyDescent="0.3">
      <c r="O37870" s="5"/>
    </row>
    <row r="37871" spans="15:15" x14ac:dyDescent="0.3">
      <c r="O37871" s="5"/>
    </row>
    <row r="37872" spans="15:15" x14ac:dyDescent="0.3">
      <c r="O37872" s="5"/>
    </row>
    <row r="37873" spans="15:15" x14ac:dyDescent="0.3">
      <c r="O37873" s="5"/>
    </row>
    <row r="37874" spans="15:15" x14ac:dyDescent="0.3">
      <c r="O37874" s="5"/>
    </row>
    <row r="37875" spans="15:15" x14ac:dyDescent="0.3">
      <c r="O37875" s="5"/>
    </row>
    <row r="37876" spans="15:15" x14ac:dyDescent="0.3">
      <c r="O37876" s="5"/>
    </row>
    <row r="37877" spans="15:15" x14ac:dyDescent="0.3">
      <c r="O37877" s="5"/>
    </row>
    <row r="37878" spans="15:15" x14ac:dyDescent="0.3">
      <c r="O37878" s="5"/>
    </row>
    <row r="37879" spans="15:15" x14ac:dyDescent="0.3">
      <c r="O37879" s="5"/>
    </row>
    <row r="37880" spans="15:15" x14ac:dyDescent="0.3">
      <c r="O37880" s="5"/>
    </row>
    <row r="37881" spans="15:15" x14ac:dyDescent="0.3">
      <c r="O37881" s="5"/>
    </row>
    <row r="37882" spans="15:15" x14ac:dyDescent="0.3">
      <c r="O37882" s="5"/>
    </row>
    <row r="37883" spans="15:15" x14ac:dyDescent="0.3">
      <c r="O37883" s="5"/>
    </row>
    <row r="37884" spans="15:15" x14ac:dyDescent="0.3">
      <c r="O37884" s="5"/>
    </row>
    <row r="37885" spans="15:15" x14ac:dyDescent="0.3">
      <c r="O37885" s="5"/>
    </row>
    <row r="37886" spans="15:15" x14ac:dyDescent="0.3">
      <c r="O37886" s="5"/>
    </row>
    <row r="37887" spans="15:15" x14ac:dyDescent="0.3">
      <c r="O37887" s="5"/>
    </row>
    <row r="37888" spans="15:15" x14ac:dyDescent="0.3">
      <c r="O37888" s="5"/>
    </row>
    <row r="37889" spans="15:15" x14ac:dyDescent="0.3">
      <c r="O37889" s="5"/>
    </row>
    <row r="37890" spans="15:15" x14ac:dyDescent="0.3">
      <c r="O37890" s="5"/>
    </row>
    <row r="37891" spans="15:15" x14ac:dyDescent="0.3">
      <c r="O37891" s="5"/>
    </row>
    <row r="37892" spans="15:15" x14ac:dyDescent="0.3">
      <c r="O37892" s="5"/>
    </row>
    <row r="37893" spans="15:15" x14ac:dyDescent="0.3">
      <c r="O37893" s="5"/>
    </row>
    <row r="37894" spans="15:15" x14ac:dyDescent="0.3">
      <c r="O37894" s="5"/>
    </row>
    <row r="37895" spans="15:15" x14ac:dyDescent="0.3">
      <c r="O37895" s="5"/>
    </row>
    <row r="37896" spans="15:15" x14ac:dyDescent="0.3">
      <c r="O37896" s="5"/>
    </row>
    <row r="37897" spans="15:15" x14ac:dyDescent="0.3">
      <c r="O37897" s="5"/>
    </row>
    <row r="37898" spans="15:15" x14ac:dyDescent="0.3">
      <c r="O37898" s="5"/>
    </row>
    <row r="37899" spans="15:15" x14ac:dyDescent="0.3">
      <c r="O37899" s="5"/>
    </row>
    <row r="37900" spans="15:15" x14ac:dyDescent="0.3">
      <c r="O37900" s="5"/>
    </row>
    <row r="37901" spans="15:15" x14ac:dyDescent="0.3">
      <c r="O37901" s="5"/>
    </row>
    <row r="37902" spans="15:15" x14ac:dyDescent="0.3">
      <c r="O37902" s="5"/>
    </row>
    <row r="37903" spans="15:15" x14ac:dyDescent="0.3">
      <c r="O37903" s="5"/>
    </row>
    <row r="37904" spans="15:15" x14ac:dyDescent="0.3">
      <c r="O37904" s="5"/>
    </row>
    <row r="37905" spans="15:15" x14ac:dyDescent="0.3">
      <c r="O37905" s="5"/>
    </row>
    <row r="37906" spans="15:15" x14ac:dyDescent="0.3">
      <c r="O37906" s="5"/>
    </row>
    <row r="37907" spans="15:15" x14ac:dyDescent="0.3">
      <c r="O37907" s="5"/>
    </row>
    <row r="37908" spans="15:15" x14ac:dyDescent="0.3">
      <c r="O37908" s="5"/>
    </row>
    <row r="37909" spans="15:15" x14ac:dyDescent="0.3">
      <c r="O37909" s="5"/>
    </row>
    <row r="37910" spans="15:15" x14ac:dyDescent="0.3">
      <c r="O37910" s="5"/>
    </row>
    <row r="37911" spans="15:15" x14ac:dyDescent="0.3">
      <c r="O37911" s="5"/>
    </row>
    <row r="37912" spans="15:15" x14ac:dyDescent="0.3">
      <c r="O37912" s="5"/>
    </row>
    <row r="37913" spans="15:15" x14ac:dyDescent="0.3">
      <c r="O37913" s="5"/>
    </row>
    <row r="37914" spans="15:15" x14ac:dyDescent="0.3">
      <c r="O37914" s="5"/>
    </row>
    <row r="37915" spans="15:15" x14ac:dyDescent="0.3">
      <c r="O37915" s="5"/>
    </row>
    <row r="37916" spans="15:15" x14ac:dyDescent="0.3">
      <c r="O37916" s="5"/>
    </row>
    <row r="37917" spans="15:15" x14ac:dyDescent="0.3">
      <c r="O37917" s="5"/>
    </row>
    <row r="37918" spans="15:15" x14ac:dyDescent="0.3">
      <c r="O37918" s="5"/>
    </row>
    <row r="37919" spans="15:15" x14ac:dyDescent="0.3">
      <c r="O37919" s="5"/>
    </row>
    <row r="37920" spans="15:15" x14ac:dyDescent="0.3">
      <c r="O37920" s="5"/>
    </row>
    <row r="37921" spans="15:15" x14ac:dyDescent="0.3">
      <c r="O37921" s="5"/>
    </row>
    <row r="37922" spans="15:15" x14ac:dyDescent="0.3">
      <c r="O37922" s="5"/>
    </row>
    <row r="37923" spans="15:15" x14ac:dyDescent="0.3">
      <c r="O37923" s="5"/>
    </row>
    <row r="37924" spans="15:15" x14ac:dyDescent="0.3">
      <c r="O37924" s="5"/>
    </row>
    <row r="37925" spans="15:15" x14ac:dyDescent="0.3">
      <c r="O37925" s="5"/>
    </row>
    <row r="37926" spans="15:15" x14ac:dyDescent="0.3">
      <c r="O37926" s="5"/>
    </row>
    <row r="37927" spans="15:15" x14ac:dyDescent="0.3">
      <c r="O37927" s="5"/>
    </row>
    <row r="37928" spans="15:15" x14ac:dyDescent="0.3">
      <c r="O37928" s="5"/>
    </row>
    <row r="37929" spans="15:15" x14ac:dyDescent="0.3">
      <c r="O37929" s="5"/>
    </row>
    <row r="37930" spans="15:15" x14ac:dyDescent="0.3">
      <c r="O37930" s="5"/>
    </row>
    <row r="37931" spans="15:15" x14ac:dyDescent="0.3">
      <c r="O37931" s="5"/>
    </row>
    <row r="37932" spans="15:15" x14ac:dyDescent="0.3">
      <c r="O37932" s="5"/>
    </row>
    <row r="37933" spans="15:15" x14ac:dyDescent="0.3">
      <c r="O37933" s="5"/>
    </row>
    <row r="37934" spans="15:15" x14ac:dyDescent="0.3">
      <c r="O37934" s="5"/>
    </row>
    <row r="37935" spans="15:15" x14ac:dyDescent="0.3">
      <c r="O37935" s="5"/>
    </row>
    <row r="37936" spans="15:15" x14ac:dyDescent="0.3">
      <c r="O37936" s="5"/>
    </row>
    <row r="37937" spans="15:15" x14ac:dyDescent="0.3">
      <c r="O37937" s="5"/>
    </row>
    <row r="37938" spans="15:15" x14ac:dyDescent="0.3">
      <c r="O37938" s="5"/>
    </row>
    <row r="37939" spans="15:15" x14ac:dyDescent="0.3">
      <c r="O37939" s="5"/>
    </row>
    <row r="37940" spans="15:15" x14ac:dyDescent="0.3">
      <c r="O37940" s="5"/>
    </row>
    <row r="37941" spans="15:15" x14ac:dyDescent="0.3">
      <c r="O37941" s="5"/>
    </row>
    <row r="37942" spans="15:15" x14ac:dyDescent="0.3">
      <c r="O37942" s="5"/>
    </row>
    <row r="37943" spans="15:15" x14ac:dyDescent="0.3">
      <c r="O37943" s="5"/>
    </row>
    <row r="37944" spans="15:15" x14ac:dyDescent="0.3">
      <c r="O37944" s="5"/>
    </row>
    <row r="37945" spans="15:15" x14ac:dyDescent="0.3">
      <c r="O37945" s="5"/>
    </row>
    <row r="37946" spans="15:15" x14ac:dyDescent="0.3">
      <c r="O37946" s="5"/>
    </row>
    <row r="37947" spans="15:15" x14ac:dyDescent="0.3">
      <c r="O37947" s="5"/>
    </row>
    <row r="37948" spans="15:15" x14ac:dyDescent="0.3">
      <c r="O37948" s="5"/>
    </row>
    <row r="37949" spans="15:15" x14ac:dyDescent="0.3">
      <c r="O37949" s="5"/>
    </row>
    <row r="37950" spans="15:15" x14ac:dyDescent="0.3">
      <c r="O37950" s="5"/>
    </row>
    <row r="37951" spans="15:15" x14ac:dyDescent="0.3">
      <c r="O37951" s="5"/>
    </row>
    <row r="37952" spans="15:15" x14ac:dyDescent="0.3">
      <c r="O37952" s="5"/>
    </row>
    <row r="37953" spans="15:15" x14ac:dyDescent="0.3">
      <c r="O37953" s="5"/>
    </row>
    <row r="37954" spans="15:15" x14ac:dyDescent="0.3">
      <c r="O37954" s="5"/>
    </row>
    <row r="37955" spans="15:15" x14ac:dyDescent="0.3">
      <c r="O37955" s="5"/>
    </row>
    <row r="37956" spans="15:15" x14ac:dyDescent="0.3">
      <c r="O37956" s="5"/>
    </row>
    <row r="37957" spans="15:15" x14ac:dyDescent="0.3">
      <c r="O37957" s="5"/>
    </row>
    <row r="37958" spans="15:15" x14ac:dyDescent="0.3">
      <c r="O37958" s="5"/>
    </row>
    <row r="37959" spans="15:15" x14ac:dyDescent="0.3">
      <c r="O37959" s="5"/>
    </row>
    <row r="37960" spans="15:15" x14ac:dyDescent="0.3">
      <c r="O37960" s="5"/>
    </row>
    <row r="37961" spans="15:15" x14ac:dyDescent="0.3">
      <c r="O37961" s="5"/>
    </row>
    <row r="37962" spans="15:15" x14ac:dyDescent="0.3">
      <c r="O37962" s="5"/>
    </row>
    <row r="37963" spans="15:15" x14ac:dyDescent="0.3">
      <c r="O37963" s="5"/>
    </row>
    <row r="37964" spans="15:15" x14ac:dyDescent="0.3">
      <c r="O37964" s="5"/>
    </row>
    <row r="37965" spans="15:15" x14ac:dyDescent="0.3">
      <c r="O37965" s="5"/>
    </row>
    <row r="37966" spans="15:15" x14ac:dyDescent="0.3">
      <c r="O37966" s="5"/>
    </row>
    <row r="37967" spans="15:15" x14ac:dyDescent="0.3">
      <c r="O37967" s="5"/>
    </row>
    <row r="37968" spans="15:15" x14ac:dyDescent="0.3">
      <c r="O37968" s="5"/>
    </row>
    <row r="37969" spans="15:15" x14ac:dyDescent="0.3">
      <c r="O37969" s="5"/>
    </row>
    <row r="37970" spans="15:15" x14ac:dyDescent="0.3">
      <c r="O37970" s="5"/>
    </row>
    <row r="37971" spans="15:15" x14ac:dyDescent="0.3">
      <c r="O37971" s="5"/>
    </row>
    <row r="37972" spans="15:15" x14ac:dyDescent="0.3">
      <c r="O37972" s="5"/>
    </row>
    <row r="37973" spans="15:15" x14ac:dyDescent="0.3">
      <c r="O37973" s="5"/>
    </row>
    <row r="37974" spans="15:15" x14ac:dyDescent="0.3">
      <c r="O37974" s="5"/>
    </row>
    <row r="37975" spans="15:15" x14ac:dyDescent="0.3">
      <c r="O37975" s="5"/>
    </row>
    <row r="37976" spans="15:15" x14ac:dyDescent="0.3">
      <c r="O37976" s="5"/>
    </row>
    <row r="37977" spans="15:15" x14ac:dyDescent="0.3">
      <c r="O37977" s="5"/>
    </row>
    <row r="37978" spans="15:15" x14ac:dyDescent="0.3">
      <c r="O37978" s="5"/>
    </row>
    <row r="37979" spans="15:15" x14ac:dyDescent="0.3">
      <c r="O37979" s="5"/>
    </row>
    <row r="37980" spans="15:15" x14ac:dyDescent="0.3">
      <c r="O37980" s="5"/>
    </row>
    <row r="37981" spans="15:15" x14ac:dyDescent="0.3">
      <c r="O37981" s="5"/>
    </row>
    <row r="37982" spans="15:15" x14ac:dyDescent="0.3">
      <c r="O37982" s="5"/>
    </row>
    <row r="37983" spans="15:15" x14ac:dyDescent="0.3">
      <c r="O37983" s="5"/>
    </row>
    <row r="37984" spans="15:15" x14ac:dyDescent="0.3">
      <c r="O37984" s="5"/>
    </row>
    <row r="37985" spans="15:15" x14ac:dyDescent="0.3">
      <c r="O37985" s="5"/>
    </row>
    <row r="37986" spans="15:15" x14ac:dyDescent="0.3">
      <c r="O37986" s="5"/>
    </row>
    <row r="37987" spans="15:15" x14ac:dyDescent="0.3">
      <c r="O37987" s="5"/>
    </row>
    <row r="37988" spans="15:15" x14ac:dyDescent="0.3">
      <c r="O37988" s="5"/>
    </row>
    <row r="37989" spans="15:15" x14ac:dyDescent="0.3">
      <c r="O37989" s="5"/>
    </row>
    <row r="37990" spans="15:15" x14ac:dyDescent="0.3">
      <c r="O37990" s="5"/>
    </row>
    <row r="37991" spans="15:15" x14ac:dyDescent="0.3">
      <c r="O37991" s="5"/>
    </row>
    <row r="37992" spans="15:15" x14ac:dyDescent="0.3">
      <c r="O37992" s="5"/>
    </row>
    <row r="37993" spans="15:15" x14ac:dyDescent="0.3">
      <c r="O37993" s="5"/>
    </row>
    <row r="37994" spans="15:15" x14ac:dyDescent="0.3">
      <c r="O37994" s="5"/>
    </row>
    <row r="37995" spans="15:15" x14ac:dyDescent="0.3">
      <c r="O37995" s="5"/>
    </row>
    <row r="37996" spans="15:15" x14ac:dyDescent="0.3">
      <c r="O37996" s="5"/>
    </row>
    <row r="37997" spans="15:15" x14ac:dyDescent="0.3">
      <c r="O37997" s="5"/>
    </row>
    <row r="37998" spans="15:15" x14ac:dyDescent="0.3">
      <c r="O37998" s="5"/>
    </row>
    <row r="37999" spans="15:15" x14ac:dyDescent="0.3">
      <c r="O37999" s="5"/>
    </row>
    <row r="38000" spans="15:15" x14ac:dyDescent="0.3">
      <c r="O38000" s="5"/>
    </row>
    <row r="38001" spans="15:15" x14ac:dyDescent="0.3">
      <c r="O38001" s="5"/>
    </row>
    <row r="38002" spans="15:15" x14ac:dyDescent="0.3">
      <c r="O38002" s="5"/>
    </row>
    <row r="38003" spans="15:15" x14ac:dyDescent="0.3">
      <c r="O38003" s="5"/>
    </row>
    <row r="38004" spans="15:15" x14ac:dyDescent="0.3">
      <c r="O38004" s="5"/>
    </row>
    <row r="38005" spans="15:15" x14ac:dyDescent="0.3">
      <c r="O38005" s="5"/>
    </row>
    <row r="38006" spans="15:15" x14ac:dyDescent="0.3">
      <c r="O38006" s="5"/>
    </row>
    <row r="38007" spans="15:15" x14ac:dyDescent="0.3">
      <c r="O38007" s="5"/>
    </row>
    <row r="38008" spans="15:15" x14ac:dyDescent="0.3">
      <c r="O38008" s="5"/>
    </row>
    <row r="38009" spans="15:15" x14ac:dyDescent="0.3">
      <c r="O38009" s="5"/>
    </row>
    <row r="38010" spans="15:15" x14ac:dyDescent="0.3">
      <c r="O38010" s="5"/>
    </row>
    <row r="38011" spans="15:15" x14ac:dyDescent="0.3">
      <c r="O38011" s="5"/>
    </row>
    <row r="38012" spans="15:15" x14ac:dyDescent="0.3">
      <c r="O38012" s="5"/>
    </row>
    <row r="38013" spans="15:15" x14ac:dyDescent="0.3">
      <c r="O38013" s="5"/>
    </row>
    <row r="38014" spans="15:15" x14ac:dyDescent="0.3">
      <c r="O38014" s="5"/>
    </row>
    <row r="38015" spans="15:15" x14ac:dyDescent="0.3">
      <c r="O38015" s="5"/>
    </row>
    <row r="38016" spans="15:15" x14ac:dyDescent="0.3">
      <c r="O38016" s="5"/>
    </row>
    <row r="38017" spans="15:15" x14ac:dyDescent="0.3">
      <c r="O38017" s="5"/>
    </row>
    <row r="38018" spans="15:15" x14ac:dyDescent="0.3">
      <c r="O38018" s="5"/>
    </row>
    <row r="38019" spans="15:15" x14ac:dyDescent="0.3">
      <c r="O38019" s="5"/>
    </row>
    <row r="38020" spans="15:15" x14ac:dyDescent="0.3">
      <c r="O38020" s="5"/>
    </row>
    <row r="38021" spans="15:15" x14ac:dyDescent="0.3">
      <c r="O38021" s="5"/>
    </row>
    <row r="38022" spans="15:15" x14ac:dyDescent="0.3">
      <c r="O38022" s="5"/>
    </row>
    <row r="38023" spans="15:15" x14ac:dyDescent="0.3">
      <c r="O38023" s="5"/>
    </row>
    <row r="38024" spans="15:15" x14ac:dyDescent="0.3">
      <c r="O38024" s="5"/>
    </row>
    <row r="38025" spans="15:15" x14ac:dyDescent="0.3">
      <c r="O38025" s="5"/>
    </row>
    <row r="38026" spans="15:15" x14ac:dyDescent="0.3">
      <c r="O38026" s="5"/>
    </row>
    <row r="38027" spans="15:15" x14ac:dyDescent="0.3">
      <c r="O38027" s="5"/>
    </row>
    <row r="38028" spans="15:15" x14ac:dyDescent="0.3">
      <c r="O38028" s="5"/>
    </row>
    <row r="38029" spans="15:15" x14ac:dyDescent="0.3">
      <c r="O38029" s="5"/>
    </row>
    <row r="38030" spans="15:15" x14ac:dyDescent="0.3">
      <c r="O38030" s="5"/>
    </row>
    <row r="38031" spans="15:15" x14ac:dyDescent="0.3">
      <c r="O38031" s="5"/>
    </row>
    <row r="38032" spans="15:15" x14ac:dyDescent="0.3">
      <c r="O38032" s="5"/>
    </row>
    <row r="38033" spans="15:15" x14ac:dyDescent="0.3">
      <c r="O38033" s="5"/>
    </row>
    <row r="38034" spans="15:15" x14ac:dyDescent="0.3">
      <c r="O38034" s="5"/>
    </row>
    <row r="38035" spans="15:15" x14ac:dyDescent="0.3">
      <c r="O38035" s="5"/>
    </row>
    <row r="38036" spans="15:15" x14ac:dyDescent="0.3">
      <c r="O38036" s="5"/>
    </row>
    <row r="38037" spans="15:15" x14ac:dyDescent="0.3">
      <c r="O38037" s="5"/>
    </row>
    <row r="38038" spans="15:15" x14ac:dyDescent="0.3">
      <c r="O38038" s="5"/>
    </row>
    <row r="38039" spans="15:15" x14ac:dyDescent="0.3">
      <c r="O38039" s="5"/>
    </row>
    <row r="38040" spans="15:15" x14ac:dyDescent="0.3">
      <c r="O38040" s="5"/>
    </row>
    <row r="38041" spans="15:15" x14ac:dyDescent="0.3">
      <c r="O38041" s="5"/>
    </row>
    <row r="38042" spans="15:15" x14ac:dyDescent="0.3">
      <c r="O38042" s="5"/>
    </row>
    <row r="38043" spans="15:15" x14ac:dyDescent="0.3">
      <c r="O38043" s="5"/>
    </row>
    <row r="38044" spans="15:15" x14ac:dyDescent="0.3">
      <c r="O38044" s="5"/>
    </row>
    <row r="38045" spans="15:15" x14ac:dyDescent="0.3">
      <c r="O38045" s="5"/>
    </row>
    <row r="38046" spans="15:15" x14ac:dyDescent="0.3">
      <c r="O38046" s="5"/>
    </row>
    <row r="38047" spans="15:15" x14ac:dyDescent="0.3">
      <c r="O38047" s="5"/>
    </row>
    <row r="38048" spans="15:15" x14ac:dyDescent="0.3">
      <c r="O38048" s="5"/>
    </row>
    <row r="38049" spans="15:15" x14ac:dyDescent="0.3">
      <c r="O38049" s="5"/>
    </row>
    <row r="38050" spans="15:15" x14ac:dyDescent="0.3">
      <c r="O38050" s="5"/>
    </row>
    <row r="38051" spans="15:15" x14ac:dyDescent="0.3">
      <c r="O38051" s="5"/>
    </row>
    <row r="38052" spans="15:15" x14ac:dyDescent="0.3">
      <c r="O38052" s="5"/>
    </row>
    <row r="38053" spans="15:15" x14ac:dyDescent="0.3">
      <c r="O38053" s="5"/>
    </row>
    <row r="38054" spans="15:15" x14ac:dyDescent="0.3">
      <c r="O38054" s="5"/>
    </row>
    <row r="38055" spans="15:15" x14ac:dyDescent="0.3">
      <c r="O38055" s="5"/>
    </row>
    <row r="38056" spans="15:15" x14ac:dyDescent="0.3">
      <c r="O38056" s="5"/>
    </row>
    <row r="38057" spans="15:15" x14ac:dyDescent="0.3">
      <c r="O38057" s="5"/>
    </row>
    <row r="38058" spans="15:15" x14ac:dyDescent="0.3">
      <c r="O38058" s="5"/>
    </row>
    <row r="38059" spans="15:15" x14ac:dyDescent="0.3">
      <c r="O38059" s="5"/>
    </row>
    <row r="38060" spans="15:15" x14ac:dyDescent="0.3">
      <c r="O38060" s="5"/>
    </row>
    <row r="38061" spans="15:15" x14ac:dyDescent="0.3">
      <c r="O38061" s="5"/>
    </row>
    <row r="38062" spans="15:15" x14ac:dyDescent="0.3">
      <c r="O38062" s="5"/>
    </row>
    <row r="38063" spans="15:15" x14ac:dyDescent="0.3">
      <c r="O38063" s="5"/>
    </row>
    <row r="38064" spans="15:15" x14ac:dyDescent="0.3">
      <c r="O38064" s="5"/>
    </row>
    <row r="38065" spans="15:15" x14ac:dyDescent="0.3">
      <c r="O38065" s="5"/>
    </row>
    <row r="38066" spans="15:15" x14ac:dyDescent="0.3">
      <c r="O38066" s="5"/>
    </row>
    <row r="38067" spans="15:15" x14ac:dyDescent="0.3">
      <c r="O38067" s="5"/>
    </row>
    <row r="38068" spans="15:15" x14ac:dyDescent="0.3">
      <c r="O38068" s="5"/>
    </row>
    <row r="38069" spans="15:15" x14ac:dyDescent="0.3">
      <c r="O38069" s="5"/>
    </row>
    <row r="38070" spans="15:15" x14ac:dyDescent="0.3">
      <c r="O38070" s="5"/>
    </row>
    <row r="38071" spans="15:15" x14ac:dyDescent="0.3">
      <c r="O38071" s="5"/>
    </row>
    <row r="38072" spans="15:15" x14ac:dyDescent="0.3">
      <c r="O38072" s="5"/>
    </row>
    <row r="38073" spans="15:15" x14ac:dyDescent="0.3">
      <c r="O38073" s="5"/>
    </row>
    <row r="38074" spans="15:15" x14ac:dyDescent="0.3">
      <c r="O38074" s="5"/>
    </row>
    <row r="38075" spans="15:15" x14ac:dyDescent="0.3">
      <c r="O38075" s="5"/>
    </row>
    <row r="38076" spans="15:15" x14ac:dyDescent="0.3">
      <c r="O38076" s="5"/>
    </row>
    <row r="38077" spans="15:15" x14ac:dyDescent="0.3">
      <c r="O38077" s="5"/>
    </row>
    <row r="38078" spans="15:15" x14ac:dyDescent="0.3">
      <c r="O38078" s="5"/>
    </row>
    <row r="38079" spans="15:15" x14ac:dyDescent="0.3">
      <c r="O38079" s="5"/>
    </row>
    <row r="38080" spans="15:15" x14ac:dyDescent="0.3">
      <c r="O38080" s="5"/>
    </row>
    <row r="38081" spans="15:15" x14ac:dyDescent="0.3">
      <c r="O38081" s="5"/>
    </row>
    <row r="38082" spans="15:15" x14ac:dyDescent="0.3">
      <c r="O38082" s="5"/>
    </row>
    <row r="38083" spans="15:15" x14ac:dyDescent="0.3">
      <c r="O38083" s="5"/>
    </row>
    <row r="38084" spans="15:15" x14ac:dyDescent="0.3">
      <c r="O38084" s="5"/>
    </row>
    <row r="38085" spans="15:15" x14ac:dyDescent="0.3">
      <c r="O38085" s="5"/>
    </row>
    <row r="38086" spans="15:15" x14ac:dyDescent="0.3">
      <c r="O38086" s="5"/>
    </row>
    <row r="38087" spans="15:15" x14ac:dyDescent="0.3">
      <c r="O38087" s="5"/>
    </row>
    <row r="38088" spans="15:15" x14ac:dyDescent="0.3">
      <c r="O38088" s="5"/>
    </row>
    <row r="38089" spans="15:15" x14ac:dyDescent="0.3">
      <c r="O38089" s="5"/>
    </row>
    <row r="38090" spans="15:15" x14ac:dyDescent="0.3">
      <c r="O38090" s="5"/>
    </row>
    <row r="38091" spans="15:15" x14ac:dyDescent="0.3">
      <c r="O38091" s="5"/>
    </row>
    <row r="38092" spans="15:15" x14ac:dyDescent="0.3">
      <c r="O38092" s="5"/>
    </row>
    <row r="38093" spans="15:15" x14ac:dyDescent="0.3">
      <c r="O38093" s="5"/>
    </row>
    <row r="38094" spans="15:15" x14ac:dyDescent="0.3">
      <c r="O38094" s="5"/>
    </row>
    <row r="38095" spans="15:15" x14ac:dyDescent="0.3">
      <c r="O38095" s="5"/>
    </row>
    <row r="38096" spans="15:15" x14ac:dyDescent="0.3">
      <c r="O38096" s="5"/>
    </row>
    <row r="38097" spans="15:15" x14ac:dyDescent="0.3">
      <c r="O38097" s="5"/>
    </row>
    <row r="38098" spans="15:15" x14ac:dyDescent="0.3">
      <c r="O38098" s="5"/>
    </row>
    <row r="38099" spans="15:15" x14ac:dyDescent="0.3">
      <c r="O38099" s="5"/>
    </row>
    <row r="38100" spans="15:15" x14ac:dyDescent="0.3">
      <c r="O38100" s="5"/>
    </row>
    <row r="38101" spans="15:15" x14ac:dyDescent="0.3">
      <c r="O38101" s="5"/>
    </row>
    <row r="38102" spans="15:15" x14ac:dyDescent="0.3">
      <c r="O38102" s="5"/>
    </row>
    <row r="38103" spans="15:15" x14ac:dyDescent="0.3">
      <c r="O38103" s="5"/>
    </row>
    <row r="38104" spans="15:15" x14ac:dyDescent="0.3">
      <c r="O38104" s="5"/>
    </row>
    <row r="38105" spans="15:15" x14ac:dyDescent="0.3">
      <c r="O38105" s="5"/>
    </row>
    <row r="38106" spans="15:15" x14ac:dyDescent="0.3">
      <c r="O38106" s="5"/>
    </row>
    <row r="38107" spans="15:15" x14ac:dyDescent="0.3">
      <c r="O38107" s="5"/>
    </row>
    <row r="38108" spans="15:15" x14ac:dyDescent="0.3">
      <c r="O38108" s="5"/>
    </row>
    <row r="38109" spans="15:15" x14ac:dyDescent="0.3">
      <c r="O38109" s="5"/>
    </row>
    <row r="38110" spans="15:15" x14ac:dyDescent="0.3">
      <c r="O38110" s="5"/>
    </row>
    <row r="38111" spans="15:15" x14ac:dyDescent="0.3">
      <c r="O38111" s="5"/>
    </row>
    <row r="38112" spans="15:15" x14ac:dyDescent="0.3">
      <c r="O38112" s="5"/>
    </row>
    <row r="38113" spans="15:15" x14ac:dyDescent="0.3">
      <c r="O38113" s="5"/>
    </row>
    <row r="38114" spans="15:15" x14ac:dyDescent="0.3">
      <c r="O38114" s="5"/>
    </row>
    <row r="38115" spans="15:15" x14ac:dyDescent="0.3">
      <c r="O38115" s="5"/>
    </row>
    <row r="38116" spans="15:15" x14ac:dyDescent="0.3">
      <c r="O38116" s="5"/>
    </row>
    <row r="38117" spans="15:15" x14ac:dyDescent="0.3">
      <c r="O38117" s="5"/>
    </row>
    <row r="38118" spans="15:15" x14ac:dyDescent="0.3">
      <c r="O38118" s="5"/>
    </row>
    <row r="38119" spans="15:15" x14ac:dyDescent="0.3">
      <c r="O38119" s="5"/>
    </row>
    <row r="38120" spans="15:15" x14ac:dyDescent="0.3">
      <c r="O38120" s="5"/>
    </row>
    <row r="38121" spans="15:15" x14ac:dyDescent="0.3">
      <c r="O38121" s="5"/>
    </row>
    <row r="38122" spans="15:15" x14ac:dyDescent="0.3">
      <c r="O38122" s="5"/>
    </row>
    <row r="38123" spans="15:15" x14ac:dyDescent="0.3">
      <c r="O38123" s="5"/>
    </row>
    <row r="38124" spans="15:15" x14ac:dyDescent="0.3">
      <c r="O38124" s="5"/>
    </row>
    <row r="38125" spans="15:15" x14ac:dyDescent="0.3">
      <c r="O38125" s="5"/>
    </row>
    <row r="38126" spans="15:15" x14ac:dyDescent="0.3">
      <c r="O38126" s="5"/>
    </row>
    <row r="38127" spans="15:15" x14ac:dyDescent="0.3">
      <c r="O38127" s="5"/>
    </row>
    <row r="38128" spans="15:15" x14ac:dyDescent="0.3">
      <c r="O38128" s="5"/>
    </row>
    <row r="38129" spans="15:15" x14ac:dyDescent="0.3">
      <c r="O38129" s="5"/>
    </row>
    <row r="38130" spans="15:15" x14ac:dyDescent="0.3">
      <c r="O38130" s="5"/>
    </row>
    <row r="38131" spans="15:15" x14ac:dyDescent="0.3">
      <c r="O38131" s="5"/>
    </row>
    <row r="38132" spans="15:15" x14ac:dyDescent="0.3">
      <c r="O38132" s="5"/>
    </row>
    <row r="38133" spans="15:15" x14ac:dyDescent="0.3">
      <c r="O38133" s="5"/>
    </row>
    <row r="38134" spans="15:15" x14ac:dyDescent="0.3">
      <c r="O38134" s="5"/>
    </row>
    <row r="38135" spans="15:15" x14ac:dyDescent="0.3">
      <c r="O38135" s="5"/>
    </row>
    <row r="38136" spans="15:15" x14ac:dyDescent="0.3">
      <c r="O38136" s="5"/>
    </row>
    <row r="38137" spans="15:15" x14ac:dyDescent="0.3">
      <c r="O38137" s="5"/>
    </row>
    <row r="38138" spans="15:15" x14ac:dyDescent="0.3">
      <c r="O38138" s="5"/>
    </row>
    <row r="38139" spans="15:15" x14ac:dyDescent="0.3">
      <c r="O38139" s="5"/>
    </row>
    <row r="38140" spans="15:15" x14ac:dyDescent="0.3">
      <c r="O38140" s="5"/>
    </row>
    <row r="38141" spans="15:15" x14ac:dyDescent="0.3">
      <c r="O38141" s="5"/>
    </row>
    <row r="38142" spans="15:15" x14ac:dyDescent="0.3">
      <c r="O38142" s="5"/>
    </row>
    <row r="38143" spans="15:15" x14ac:dyDescent="0.3">
      <c r="O38143" s="5"/>
    </row>
    <row r="38144" spans="15:15" x14ac:dyDescent="0.3">
      <c r="O38144" s="5"/>
    </row>
    <row r="38145" spans="15:15" x14ac:dyDescent="0.3">
      <c r="O38145" s="5"/>
    </row>
    <row r="38146" spans="15:15" x14ac:dyDescent="0.3">
      <c r="O38146" s="5"/>
    </row>
    <row r="38147" spans="15:15" x14ac:dyDescent="0.3">
      <c r="O38147" s="5"/>
    </row>
    <row r="38148" spans="15:15" x14ac:dyDescent="0.3">
      <c r="O38148" s="5"/>
    </row>
    <row r="38149" spans="15:15" x14ac:dyDescent="0.3">
      <c r="O38149" s="5"/>
    </row>
    <row r="38150" spans="15:15" x14ac:dyDescent="0.3">
      <c r="O38150" s="5"/>
    </row>
    <row r="38151" spans="15:15" x14ac:dyDescent="0.3">
      <c r="O38151" s="5"/>
    </row>
    <row r="38152" spans="15:15" x14ac:dyDescent="0.3">
      <c r="O38152" s="5"/>
    </row>
    <row r="38153" spans="15:15" x14ac:dyDescent="0.3">
      <c r="O38153" s="5"/>
    </row>
    <row r="38154" spans="15:15" x14ac:dyDescent="0.3">
      <c r="O38154" s="5"/>
    </row>
    <row r="38155" spans="15:15" x14ac:dyDescent="0.3">
      <c r="O38155" s="5"/>
    </row>
    <row r="38156" spans="15:15" x14ac:dyDescent="0.3">
      <c r="O38156" s="5"/>
    </row>
    <row r="38157" spans="15:15" x14ac:dyDescent="0.3">
      <c r="O38157" s="5"/>
    </row>
    <row r="38158" spans="15:15" x14ac:dyDescent="0.3">
      <c r="O38158" s="5"/>
    </row>
    <row r="38159" spans="15:15" x14ac:dyDescent="0.3">
      <c r="O38159" s="5"/>
    </row>
    <row r="38160" spans="15:15" x14ac:dyDescent="0.3">
      <c r="O38160" s="5"/>
    </row>
    <row r="38161" spans="15:15" x14ac:dyDescent="0.3">
      <c r="O38161" s="5"/>
    </row>
    <row r="38162" spans="15:15" x14ac:dyDescent="0.3">
      <c r="O38162" s="5"/>
    </row>
    <row r="38163" spans="15:15" x14ac:dyDescent="0.3">
      <c r="O38163" s="5"/>
    </row>
    <row r="38164" spans="15:15" x14ac:dyDescent="0.3">
      <c r="O38164" s="5"/>
    </row>
    <row r="38165" spans="15:15" x14ac:dyDescent="0.3">
      <c r="O38165" s="5"/>
    </row>
    <row r="38166" spans="15:15" x14ac:dyDescent="0.3">
      <c r="O38166" s="5"/>
    </row>
    <row r="38167" spans="15:15" x14ac:dyDescent="0.3">
      <c r="O38167" s="5"/>
    </row>
    <row r="38168" spans="15:15" x14ac:dyDescent="0.3">
      <c r="O38168" s="5"/>
    </row>
    <row r="38169" spans="15:15" x14ac:dyDescent="0.3">
      <c r="O38169" s="5"/>
    </row>
    <row r="38170" spans="15:15" x14ac:dyDescent="0.3">
      <c r="O38170" s="5"/>
    </row>
    <row r="38171" spans="15:15" x14ac:dyDescent="0.3">
      <c r="O38171" s="5"/>
    </row>
    <row r="38172" spans="15:15" x14ac:dyDescent="0.3">
      <c r="O38172" s="5"/>
    </row>
    <row r="38173" spans="15:15" x14ac:dyDescent="0.3">
      <c r="O38173" s="5"/>
    </row>
    <row r="38174" spans="15:15" x14ac:dyDescent="0.3">
      <c r="O38174" s="5"/>
    </row>
    <row r="38175" spans="15:15" x14ac:dyDescent="0.3">
      <c r="O38175" s="5"/>
    </row>
    <row r="38176" spans="15:15" x14ac:dyDescent="0.3">
      <c r="O38176" s="5"/>
    </row>
    <row r="38177" spans="15:15" x14ac:dyDescent="0.3">
      <c r="O38177" s="5"/>
    </row>
    <row r="38178" spans="15:15" x14ac:dyDescent="0.3">
      <c r="O38178" s="5"/>
    </row>
    <row r="38179" spans="15:15" x14ac:dyDescent="0.3">
      <c r="O38179" s="5"/>
    </row>
    <row r="38180" spans="15:15" x14ac:dyDescent="0.3">
      <c r="O38180" s="5"/>
    </row>
    <row r="38181" spans="15:15" x14ac:dyDescent="0.3">
      <c r="O38181" s="5"/>
    </row>
    <row r="38182" spans="15:15" x14ac:dyDescent="0.3">
      <c r="O38182" s="5"/>
    </row>
    <row r="38183" spans="15:15" x14ac:dyDescent="0.3">
      <c r="O38183" s="5"/>
    </row>
    <row r="38184" spans="15:15" x14ac:dyDescent="0.3">
      <c r="O38184" s="5"/>
    </row>
    <row r="38185" spans="15:15" x14ac:dyDescent="0.3">
      <c r="O38185" s="5"/>
    </row>
    <row r="38186" spans="15:15" x14ac:dyDescent="0.3">
      <c r="O38186" s="5"/>
    </row>
    <row r="38187" spans="15:15" x14ac:dyDescent="0.3">
      <c r="O38187" s="5"/>
    </row>
    <row r="38188" spans="15:15" x14ac:dyDescent="0.3">
      <c r="O38188" s="5"/>
    </row>
    <row r="38189" spans="15:15" x14ac:dyDescent="0.3">
      <c r="O38189" s="5"/>
    </row>
    <row r="38190" spans="15:15" x14ac:dyDescent="0.3">
      <c r="O38190" s="5"/>
    </row>
    <row r="38191" spans="15:15" x14ac:dyDescent="0.3">
      <c r="O38191" s="5"/>
    </row>
    <row r="38192" spans="15:15" x14ac:dyDescent="0.3">
      <c r="O38192" s="5"/>
    </row>
    <row r="38193" spans="15:15" x14ac:dyDescent="0.3">
      <c r="O38193" s="5"/>
    </row>
    <row r="38194" spans="15:15" x14ac:dyDescent="0.3">
      <c r="O38194" s="5"/>
    </row>
    <row r="38195" spans="15:15" x14ac:dyDescent="0.3">
      <c r="O38195" s="5"/>
    </row>
    <row r="38196" spans="15:15" x14ac:dyDescent="0.3">
      <c r="O38196" s="5"/>
    </row>
    <row r="38197" spans="15:15" x14ac:dyDescent="0.3">
      <c r="O38197" s="5"/>
    </row>
    <row r="38198" spans="15:15" x14ac:dyDescent="0.3">
      <c r="O38198" s="5"/>
    </row>
    <row r="38199" spans="15:15" x14ac:dyDescent="0.3">
      <c r="O38199" s="5"/>
    </row>
    <row r="38200" spans="15:15" x14ac:dyDescent="0.3">
      <c r="O38200" s="5"/>
    </row>
    <row r="38201" spans="15:15" x14ac:dyDescent="0.3">
      <c r="O38201" s="5"/>
    </row>
    <row r="38202" spans="15:15" x14ac:dyDescent="0.3">
      <c r="O38202" s="5"/>
    </row>
    <row r="38203" spans="15:15" x14ac:dyDescent="0.3">
      <c r="O38203" s="5"/>
    </row>
    <row r="38204" spans="15:15" x14ac:dyDescent="0.3">
      <c r="O38204" s="5"/>
    </row>
    <row r="38205" spans="15:15" x14ac:dyDescent="0.3">
      <c r="O38205" s="5"/>
    </row>
    <row r="38206" spans="15:15" x14ac:dyDescent="0.3">
      <c r="O38206" s="5"/>
    </row>
    <row r="38207" spans="15:15" x14ac:dyDescent="0.3">
      <c r="O38207" s="5"/>
    </row>
    <row r="38208" spans="15:15" x14ac:dyDescent="0.3">
      <c r="O38208" s="5"/>
    </row>
    <row r="38209" spans="15:15" x14ac:dyDescent="0.3">
      <c r="O38209" s="5"/>
    </row>
    <row r="38210" spans="15:15" x14ac:dyDescent="0.3">
      <c r="O38210" s="5"/>
    </row>
    <row r="38211" spans="15:15" x14ac:dyDescent="0.3">
      <c r="O38211" s="5"/>
    </row>
    <row r="38212" spans="15:15" x14ac:dyDescent="0.3">
      <c r="O38212" s="5"/>
    </row>
    <row r="38213" spans="15:15" x14ac:dyDescent="0.3">
      <c r="O38213" s="5"/>
    </row>
    <row r="38214" spans="15:15" x14ac:dyDescent="0.3">
      <c r="O38214" s="5"/>
    </row>
    <row r="38215" spans="15:15" x14ac:dyDescent="0.3">
      <c r="O38215" s="5"/>
    </row>
    <row r="38216" spans="15:15" x14ac:dyDescent="0.3">
      <c r="O38216" s="5"/>
    </row>
    <row r="38217" spans="15:15" x14ac:dyDescent="0.3">
      <c r="O38217" s="5"/>
    </row>
    <row r="38218" spans="15:15" x14ac:dyDescent="0.3">
      <c r="O38218" s="5"/>
    </row>
    <row r="38219" spans="15:15" x14ac:dyDescent="0.3">
      <c r="O38219" s="5"/>
    </row>
    <row r="38220" spans="15:15" x14ac:dyDescent="0.3">
      <c r="O38220" s="5"/>
    </row>
    <row r="38221" spans="15:15" x14ac:dyDescent="0.3">
      <c r="O38221" s="5"/>
    </row>
    <row r="38222" spans="15:15" x14ac:dyDescent="0.3">
      <c r="O38222" s="5"/>
    </row>
    <row r="38223" spans="15:15" x14ac:dyDescent="0.3">
      <c r="O38223" s="5"/>
    </row>
    <row r="38224" spans="15:15" x14ac:dyDescent="0.3">
      <c r="O38224" s="5"/>
    </row>
    <row r="38225" spans="15:15" x14ac:dyDescent="0.3">
      <c r="O38225" s="5"/>
    </row>
    <row r="38226" spans="15:15" x14ac:dyDescent="0.3">
      <c r="O38226" s="5"/>
    </row>
    <row r="38227" spans="15:15" x14ac:dyDescent="0.3">
      <c r="O38227" s="5"/>
    </row>
    <row r="38228" spans="15:15" x14ac:dyDescent="0.3">
      <c r="O38228" s="5"/>
    </row>
    <row r="38229" spans="15:15" x14ac:dyDescent="0.3">
      <c r="O38229" s="5"/>
    </row>
    <row r="38230" spans="15:15" x14ac:dyDescent="0.3">
      <c r="O38230" s="5"/>
    </row>
    <row r="38231" spans="15:15" x14ac:dyDescent="0.3">
      <c r="O38231" s="5"/>
    </row>
    <row r="38232" spans="15:15" x14ac:dyDescent="0.3">
      <c r="O38232" s="5"/>
    </row>
    <row r="38233" spans="15:15" x14ac:dyDescent="0.3">
      <c r="O38233" s="5"/>
    </row>
    <row r="38234" spans="15:15" x14ac:dyDescent="0.3">
      <c r="O38234" s="5"/>
    </row>
    <row r="38235" spans="15:15" x14ac:dyDescent="0.3">
      <c r="O38235" s="5"/>
    </row>
    <row r="38236" spans="15:15" x14ac:dyDescent="0.3">
      <c r="O38236" s="5"/>
    </row>
    <row r="38237" spans="15:15" x14ac:dyDescent="0.3">
      <c r="O38237" s="5"/>
    </row>
    <row r="38238" spans="15:15" x14ac:dyDescent="0.3">
      <c r="O38238" s="5"/>
    </row>
    <row r="38239" spans="15:15" x14ac:dyDescent="0.3">
      <c r="O38239" s="5"/>
    </row>
    <row r="38240" spans="15:15" x14ac:dyDescent="0.3">
      <c r="O38240" s="5"/>
    </row>
    <row r="38241" spans="15:15" x14ac:dyDescent="0.3">
      <c r="O38241" s="5"/>
    </row>
    <row r="38242" spans="15:15" x14ac:dyDescent="0.3">
      <c r="O38242" s="5"/>
    </row>
    <row r="38243" spans="15:15" x14ac:dyDescent="0.3">
      <c r="O38243" s="5"/>
    </row>
    <row r="38244" spans="15:15" x14ac:dyDescent="0.3">
      <c r="O38244" s="5"/>
    </row>
    <row r="38245" spans="15:15" x14ac:dyDescent="0.3">
      <c r="O38245" s="5"/>
    </row>
    <row r="38246" spans="15:15" x14ac:dyDescent="0.3">
      <c r="O38246" s="5"/>
    </row>
    <row r="38247" spans="15:15" x14ac:dyDescent="0.3">
      <c r="O38247" s="5"/>
    </row>
    <row r="38248" spans="15:15" x14ac:dyDescent="0.3">
      <c r="O38248" s="5"/>
    </row>
    <row r="38249" spans="15:15" x14ac:dyDescent="0.3">
      <c r="O38249" s="5"/>
    </row>
    <row r="38250" spans="15:15" x14ac:dyDescent="0.3">
      <c r="O38250" s="5"/>
    </row>
    <row r="38251" spans="15:15" x14ac:dyDescent="0.3">
      <c r="O38251" s="5"/>
    </row>
    <row r="38252" spans="15:15" x14ac:dyDescent="0.3">
      <c r="O38252" s="5"/>
    </row>
    <row r="38253" spans="15:15" x14ac:dyDescent="0.3">
      <c r="O38253" s="5"/>
    </row>
    <row r="38254" spans="15:15" x14ac:dyDescent="0.3">
      <c r="O38254" s="5"/>
    </row>
    <row r="38255" spans="15:15" x14ac:dyDescent="0.3">
      <c r="O38255" s="5"/>
    </row>
    <row r="38256" spans="15:15" x14ac:dyDescent="0.3">
      <c r="O38256" s="5"/>
    </row>
    <row r="38257" spans="15:15" x14ac:dyDescent="0.3">
      <c r="O38257" s="5"/>
    </row>
    <row r="38258" spans="15:15" x14ac:dyDescent="0.3">
      <c r="O38258" s="5"/>
    </row>
    <row r="38259" spans="15:15" x14ac:dyDescent="0.3">
      <c r="O38259" s="5"/>
    </row>
    <row r="38260" spans="15:15" x14ac:dyDescent="0.3">
      <c r="O38260" s="5"/>
    </row>
    <row r="38261" spans="15:15" x14ac:dyDescent="0.3">
      <c r="O38261" s="5"/>
    </row>
    <row r="38262" spans="15:15" x14ac:dyDescent="0.3">
      <c r="O38262" s="5"/>
    </row>
    <row r="38263" spans="15:15" x14ac:dyDescent="0.3">
      <c r="O38263" s="5"/>
    </row>
    <row r="38264" spans="15:15" x14ac:dyDescent="0.3">
      <c r="O38264" s="5"/>
    </row>
    <row r="38265" spans="15:15" x14ac:dyDescent="0.3">
      <c r="O38265" s="5"/>
    </row>
    <row r="38266" spans="15:15" x14ac:dyDescent="0.3">
      <c r="O38266" s="5"/>
    </row>
    <row r="38267" spans="15:15" x14ac:dyDescent="0.3">
      <c r="O38267" s="5"/>
    </row>
    <row r="38268" spans="15:15" x14ac:dyDescent="0.3">
      <c r="O38268" s="5"/>
    </row>
    <row r="38269" spans="15:15" x14ac:dyDescent="0.3">
      <c r="O38269" s="5"/>
    </row>
    <row r="38270" spans="15:15" x14ac:dyDescent="0.3">
      <c r="O38270" s="5"/>
    </row>
    <row r="38271" spans="15:15" x14ac:dyDescent="0.3">
      <c r="O38271" s="5"/>
    </row>
    <row r="38272" spans="15:15" x14ac:dyDescent="0.3">
      <c r="O38272" s="5"/>
    </row>
    <row r="38273" spans="15:15" x14ac:dyDescent="0.3">
      <c r="O38273" s="5"/>
    </row>
    <row r="38274" spans="15:15" x14ac:dyDescent="0.3">
      <c r="O38274" s="5"/>
    </row>
    <row r="38275" spans="15:15" x14ac:dyDescent="0.3">
      <c r="O38275" s="5"/>
    </row>
    <row r="38276" spans="15:15" x14ac:dyDescent="0.3">
      <c r="O38276" s="5"/>
    </row>
    <row r="38277" spans="15:15" x14ac:dyDescent="0.3">
      <c r="O38277" s="5"/>
    </row>
    <row r="38278" spans="15:15" x14ac:dyDescent="0.3">
      <c r="O38278" s="5"/>
    </row>
    <row r="38279" spans="15:15" x14ac:dyDescent="0.3">
      <c r="O38279" s="5"/>
    </row>
    <row r="38280" spans="15:15" x14ac:dyDescent="0.3">
      <c r="O38280" s="5"/>
    </row>
    <row r="38281" spans="15:15" x14ac:dyDescent="0.3">
      <c r="O38281" s="5"/>
    </row>
    <row r="38282" spans="15:15" x14ac:dyDescent="0.3">
      <c r="O38282" s="5"/>
    </row>
    <row r="38283" spans="15:15" x14ac:dyDescent="0.3">
      <c r="O38283" s="5"/>
    </row>
    <row r="38284" spans="15:15" x14ac:dyDescent="0.3">
      <c r="O38284" s="5"/>
    </row>
    <row r="38285" spans="15:15" x14ac:dyDescent="0.3">
      <c r="O38285" s="5"/>
    </row>
    <row r="38286" spans="15:15" x14ac:dyDescent="0.3">
      <c r="O38286" s="5"/>
    </row>
    <row r="38287" spans="15:15" x14ac:dyDescent="0.3">
      <c r="O38287" s="5"/>
    </row>
    <row r="38288" spans="15:15" x14ac:dyDescent="0.3">
      <c r="O38288" s="5"/>
    </row>
    <row r="38289" spans="15:15" x14ac:dyDescent="0.3">
      <c r="O38289" s="5"/>
    </row>
    <row r="38290" spans="15:15" x14ac:dyDescent="0.3">
      <c r="O38290" s="5"/>
    </row>
    <row r="38291" spans="15:15" x14ac:dyDescent="0.3">
      <c r="O38291" s="5"/>
    </row>
    <row r="38292" spans="15:15" x14ac:dyDescent="0.3">
      <c r="O38292" s="5"/>
    </row>
    <row r="38293" spans="15:15" x14ac:dyDescent="0.3">
      <c r="O38293" s="5"/>
    </row>
    <row r="38294" spans="15:15" x14ac:dyDescent="0.3">
      <c r="O38294" s="5"/>
    </row>
    <row r="38295" spans="15:15" x14ac:dyDescent="0.3">
      <c r="O38295" s="5"/>
    </row>
    <row r="38296" spans="15:15" x14ac:dyDescent="0.3">
      <c r="O38296" s="5"/>
    </row>
    <row r="38297" spans="15:15" x14ac:dyDescent="0.3">
      <c r="O38297" s="5"/>
    </row>
    <row r="38298" spans="15:15" x14ac:dyDescent="0.3">
      <c r="O38298" s="5"/>
    </row>
    <row r="38299" spans="15:15" x14ac:dyDescent="0.3">
      <c r="O38299" s="5"/>
    </row>
    <row r="38300" spans="15:15" x14ac:dyDescent="0.3">
      <c r="O38300" s="5"/>
    </row>
    <row r="38301" spans="15:15" x14ac:dyDescent="0.3">
      <c r="O38301" s="5"/>
    </row>
    <row r="38302" spans="15:15" x14ac:dyDescent="0.3">
      <c r="O38302" s="5"/>
    </row>
    <row r="38303" spans="15:15" x14ac:dyDescent="0.3">
      <c r="O38303" s="5"/>
    </row>
    <row r="38304" spans="15:15" x14ac:dyDescent="0.3">
      <c r="O38304" s="5"/>
    </row>
    <row r="38305" spans="15:15" x14ac:dyDescent="0.3">
      <c r="O38305" s="5"/>
    </row>
    <row r="38306" spans="15:15" x14ac:dyDescent="0.3">
      <c r="O38306" s="5"/>
    </row>
    <row r="38307" spans="15:15" x14ac:dyDescent="0.3">
      <c r="O38307" s="5"/>
    </row>
    <row r="38308" spans="15:15" x14ac:dyDescent="0.3">
      <c r="O38308" s="5"/>
    </row>
    <row r="38309" spans="15:15" x14ac:dyDescent="0.3">
      <c r="O38309" s="5"/>
    </row>
    <row r="38310" spans="15:15" x14ac:dyDescent="0.3">
      <c r="O38310" s="5"/>
    </row>
    <row r="38311" spans="15:15" x14ac:dyDescent="0.3">
      <c r="O38311" s="5"/>
    </row>
    <row r="38312" spans="15:15" x14ac:dyDescent="0.3">
      <c r="O38312" s="5"/>
    </row>
    <row r="38313" spans="15:15" x14ac:dyDescent="0.3">
      <c r="O38313" s="5"/>
    </row>
    <row r="38314" spans="15:15" x14ac:dyDescent="0.3">
      <c r="O38314" s="5"/>
    </row>
    <row r="38315" spans="15:15" x14ac:dyDescent="0.3">
      <c r="O38315" s="5"/>
    </row>
    <row r="38316" spans="15:15" x14ac:dyDescent="0.3">
      <c r="O38316" s="5"/>
    </row>
    <row r="38317" spans="15:15" x14ac:dyDescent="0.3">
      <c r="O38317" s="5"/>
    </row>
    <row r="38318" spans="15:15" x14ac:dyDescent="0.3">
      <c r="O38318" s="5"/>
    </row>
    <row r="38319" spans="15:15" x14ac:dyDescent="0.3">
      <c r="O38319" s="5"/>
    </row>
    <row r="38320" spans="15:15" x14ac:dyDescent="0.3">
      <c r="O38320" s="5"/>
    </row>
    <row r="38321" spans="15:15" x14ac:dyDescent="0.3">
      <c r="O38321" s="5"/>
    </row>
    <row r="38322" spans="15:15" x14ac:dyDescent="0.3">
      <c r="O38322" s="5"/>
    </row>
    <row r="38323" spans="15:15" x14ac:dyDescent="0.3">
      <c r="O38323" s="5"/>
    </row>
    <row r="38324" spans="15:15" x14ac:dyDescent="0.3">
      <c r="O38324" s="5"/>
    </row>
    <row r="38325" spans="15:15" x14ac:dyDescent="0.3">
      <c r="O38325" s="5"/>
    </row>
    <row r="38326" spans="15:15" x14ac:dyDescent="0.3">
      <c r="O38326" s="5"/>
    </row>
    <row r="38327" spans="15:15" x14ac:dyDescent="0.3">
      <c r="O38327" s="5"/>
    </row>
    <row r="38328" spans="15:15" x14ac:dyDescent="0.3">
      <c r="O38328" s="5"/>
    </row>
    <row r="38329" spans="15:15" x14ac:dyDescent="0.3">
      <c r="O38329" s="5"/>
    </row>
    <row r="38330" spans="15:15" x14ac:dyDescent="0.3">
      <c r="O38330" s="5"/>
    </row>
    <row r="38331" spans="15:15" x14ac:dyDescent="0.3">
      <c r="O38331" s="5"/>
    </row>
    <row r="38332" spans="15:15" x14ac:dyDescent="0.3">
      <c r="O38332" s="5"/>
    </row>
    <row r="38333" spans="15:15" x14ac:dyDescent="0.3">
      <c r="O38333" s="5"/>
    </row>
    <row r="38334" spans="15:15" x14ac:dyDescent="0.3">
      <c r="O38334" s="5"/>
    </row>
    <row r="38335" spans="15:15" x14ac:dyDescent="0.3">
      <c r="O38335" s="5"/>
    </row>
    <row r="38336" spans="15:15" x14ac:dyDescent="0.3">
      <c r="O38336" s="5"/>
    </row>
    <row r="38337" spans="15:15" x14ac:dyDescent="0.3">
      <c r="O38337" s="5"/>
    </row>
    <row r="38338" spans="15:15" x14ac:dyDescent="0.3">
      <c r="O38338" s="5"/>
    </row>
    <row r="38339" spans="15:15" x14ac:dyDescent="0.3">
      <c r="O38339" s="5"/>
    </row>
    <row r="38340" spans="15:15" x14ac:dyDescent="0.3">
      <c r="O38340" s="5"/>
    </row>
    <row r="38341" spans="15:15" x14ac:dyDescent="0.3">
      <c r="O38341" s="5"/>
    </row>
    <row r="38342" spans="15:15" x14ac:dyDescent="0.3">
      <c r="O38342" s="5"/>
    </row>
    <row r="38343" spans="15:15" x14ac:dyDescent="0.3">
      <c r="O38343" s="5"/>
    </row>
    <row r="38344" spans="15:15" x14ac:dyDescent="0.3">
      <c r="O38344" s="5"/>
    </row>
    <row r="38345" spans="15:15" x14ac:dyDescent="0.3">
      <c r="O38345" s="5"/>
    </row>
    <row r="38346" spans="15:15" x14ac:dyDescent="0.3">
      <c r="O38346" s="5"/>
    </row>
    <row r="38347" spans="15:15" x14ac:dyDescent="0.3">
      <c r="O38347" s="5"/>
    </row>
    <row r="38348" spans="15:15" x14ac:dyDescent="0.3">
      <c r="O38348" s="5"/>
    </row>
    <row r="38349" spans="15:15" x14ac:dyDescent="0.3">
      <c r="O38349" s="5"/>
    </row>
    <row r="38350" spans="15:15" x14ac:dyDescent="0.3">
      <c r="O38350" s="5"/>
    </row>
    <row r="38351" spans="15:15" x14ac:dyDescent="0.3">
      <c r="O38351" s="5"/>
    </row>
    <row r="38352" spans="15:15" x14ac:dyDescent="0.3">
      <c r="O38352" s="5"/>
    </row>
    <row r="38353" spans="15:15" x14ac:dyDescent="0.3">
      <c r="O38353" s="5"/>
    </row>
    <row r="38354" spans="15:15" x14ac:dyDescent="0.3">
      <c r="O38354" s="5"/>
    </row>
    <row r="38355" spans="15:15" x14ac:dyDescent="0.3">
      <c r="O38355" s="5"/>
    </row>
    <row r="38356" spans="15:15" x14ac:dyDescent="0.3">
      <c r="O38356" s="5"/>
    </row>
    <row r="38357" spans="15:15" x14ac:dyDescent="0.3">
      <c r="O38357" s="5"/>
    </row>
    <row r="38358" spans="15:15" x14ac:dyDescent="0.3">
      <c r="O38358" s="5"/>
    </row>
    <row r="38359" spans="15:15" x14ac:dyDescent="0.3">
      <c r="O38359" s="5"/>
    </row>
    <row r="38360" spans="15:15" x14ac:dyDescent="0.3">
      <c r="O38360" s="5"/>
    </row>
    <row r="38361" spans="15:15" x14ac:dyDescent="0.3">
      <c r="O38361" s="5"/>
    </row>
    <row r="38362" spans="15:15" x14ac:dyDescent="0.3">
      <c r="O38362" s="5"/>
    </row>
    <row r="38363" spans="15:15" x14ac:dyDescent="0.3">
      <c r="O38363" s="5"/>
    </row>
    <row r="38364" spans="15:15" x14ac:dyDescent="0.3">
      <c r="O38364" s="5"/>
    </row>
    <row r="38365" spans="15:15" x14ac:dyDescent="0.3">
      <c r="O38365" s="5"/>
    </row>
    <row r="38366" spans="15:15" x14ac:dyDescent="0.3">
      <c r="O38366" s="5"/>
    </row>
    <row r="38367" spans="15:15" x14ac:dyDescent="0.3">
      <c r="O38367" s="5"/>
    </row>
    <row r="38368" spans="15:15" x14ac:dyDescent="0.3">
      <c r="O38368" s="5"/>
    </row>
    <row r="38369" spans="15:15" x14ac:dyDescent="0.3">
      <c r="O38369" s="5"/>
    </row>
    <row r="38370" spans="15:15" x14ac:dyDescent="0.3">
      <c r="O38370" s="5"/>
    </row>
    <row r="38371" spans="15:15" x14ac:dyDescent="0.3">
      <c r="O38371" s="5"/>
    </row>
    <row r="38372" spans="15:15" x14ac:dyDescent="0.3">
      <c r="O38372" s="5"/>
    </row>
    <row r="38373" spans="15:15" x14ac:dyDescent="0.3">
      <c r="O38373" s="5"/>
    </row>
    <row r="38374" spans="15:15" x14ac:dyDescent="0.3">
      <c r="O38374" s="5"/>
    </row>
    <row r="38375" spans="15:15" x14ac:dyDescent="0.3">
      <c r="O38375" s="5"/>
    </row>
    <row r="38376" spans="15:15" x14ac:dyDescent="0.3">
      <c r="O38376" s="5"/>
    </row>
    <row r="38377" spans="15:15" x14ac:dyDescent="0.3">
      <c r="O38377" s="5"/>
    </row>
    <row r="38378" spans="15:15" x14ac:dyDescent="0.3">
      <c r="O38378" s="5"/>
    </row>
    <row r="38379" spans="15:15" x14ac:dyDescent="0.3">
      <c r="O38379" s="5"/>
    </row>
    <row r="38380" spans="15:15" x14ac:dyDescent="0.3">
      <c r="O38380" s="5"/>
    </row>
    <row r="38381" spans="15:15" x14ac:dyDescent="0.3">
      <c r="O38381" s="5"/>
    </row>
    <row r="38382" spans="15:15" x14ac:dyDescent="0.3">
      <c r="O38382" s="5"/>
    </row>
    <row r="38383" spans="15:15" x14ac:dyDescent="0.3">
      <c r="O38383" s="5"/>
    </row>
    <row r="38384" spans="15:15" x14ac:dyDescent="0.3">
      <c r="O38384" s="5"/>
    </row>
    <row r="38385" spans="15:15" x14ac:dyDescent="0.3">
      <c r="O38385" s="5"/>
    </row>
    <row r="38386" spans="15:15" x14ac:dyDescent="0.3">
      <c r="O38386" s="5"/>
    </row>
    <row r="38387" spans="15:15" x14ac:dyDescent="0.3">
      <c r="O38387" s="5"/>
    </row>
    <row r="38388" spans="15:15" x14ac:dyDescent="0.3">
      <c r="O38388" s="5"/>
    </row>
    <row r="38389" spans="15:15" x14ac:dyDescent="0.3">
      <c r="O38389" s="5"/>
    </row>
    <row r="38390" spans="15:15" x14ac:dyDescent="0.3">
      <c r="O38390" s="5"/>
    </row>
    <row r="38391" spans="15:15" x14ac:dyDescent="0.3">
      <c r="O38391" s="5"/>
    </row>
    <row r="38392" spans="15:15" x14ac:dyDescent="0.3">
      <c r="O38392" s="5"/>
    </row>
    <row r="38393" spans="15:15" x14ac:dyDescent="0.3">
      <c r="O38393" s="5"/>
    </row>
    <row r="38394" spans="15:15" x14ac:dyDescent="0.3">
      <c r="O38394" s="5"/>
    </row>
    <row r="38395" spans="15:15" x14ac:dyDescent="0.3">
      <c r="O38395" s="5"/>
    </row>
    <row r="38396" spans="15:15" x14ac:dyDescent="0.3">
      <c r="O38396" s="5"/>
    </row>
    <row r="38397" spans="15:15" x14ac:dyDescent="0.3">
      <c r="O38397" s="5"/>
    </row>
    <row r="38398" spans="15:15" x14ac:dyDescent="0.3">
      <c r="O38398" s="5"/>
    </row>
    <row r="38399" spans="15:15" x14ac:dyDescent="0.3">
      <c r="O38399" s="5"/>
    </row>
    <row r="38400" spans="15:15" x14ac:dyDescent="0.3">
      <c r="O38400" s="5"/>
    </row>
    <row r="38401" spans="15:15" x14ac:dyDescent="0.3">
      <c r="O38401" s="5"/>
    </row>
    <row r="38402" spans="15:15" x14ac:dyDescent="0.3">
      <c r="O38402" s="5"/>
    </row>
    <row r="38403" spans="15:15" x14ac:dyDescent="0.3">
      <c r="O38403" s="5"/>
    </row>
    <row r="38404" spans="15:15" x14ac:dyDescent="0.3">
      <c r="O38404" s="5"/>
    </row>
    <row r="38405" spans="15:15" x14ac:dyDescent="0.3">
      <c r="O38405" s="5"/>
    </row>
    <row r="38406" spans="15:15" x14ac:dyDescent="0.3">
      <c r="O38406" s="5"/>
    </row>
    <row r="38407" spans="15:15" x14ac:dyDescent="0.3">
      <c r="O38407" s="5"/>
    </row>
    <row r="38408" spans="15:15" x14ac:dyDescent="0.3">
      <c r="O38408" s="5"/>
    </row>
    <row r="38409" spans="15:15" x14ac:dyDescent="0.3">
      <c r="O38409" s="5"/>
    </row>
    <row r="38410" spans="15:15" x14ac:dyDescent="0.3">
      <c r="O38410" s="5"/>
    </row>
    <row r="38411" spans="15:15" x14ac:dyDescent="0.3">
      <c r="O38411" s="5"/>
    </row>
    <row r="38412" spans="15:15" x14ac:dyDescent="0.3">
      <c r="O38412" s="5"/>
    </row>
    <row r="38413" spans="15:15" x14ac:dyDescent="0.3">
      <c r="O38413" s="5"/>
    </row>
    <row r="38414" spans="15:15" x14ac:dyDescent="0.3">
      <c r="O38414" s="5"/>
    </row>
    <row r="38415" spans="15:15" x14ac:dyDescent="0.3">
      <c r="O38415" s="5"/>
    </row>
    <row r="38416" spans="15:15" x14ac:dyDescent="0.3">
      <c r="O38416" s="5"/>
    </row>
    <row r="38417" spans="15:15" x14ac:dyDescent="0.3">
      <c r="O38417" s="5"/>
    </row>
    <row r="38418" spans="15:15" x14ac:dyDescent="0.3">
      <c r="O38418" s="5"/>
    </row>
    <row r="38419" spans="15:15" x14ac:dyDescent="0.3">
      <c r="O38419" s="5"/>
    </row>
    <row r="38420" spans="15:15" x14ac:dyDescent="0.3">
      <c r="O38420" s="5"/>
    </row>
    <row r="38421" spans="15:15" x14ac:dyDescent="0.3">
      <c r="O38421" s="5"/>
    </row>
    <row r="38422" spans="15:15" x14ac:dyDescent="0.3">
      <c r="O38422" s="5"/>
    </row>
    <row r="38423" spans="15:15" x14ac:dyDescent="0.3">
      <c r="O38423" s="5"/>
    </row>
    <row r="38424" spans="15:15" x14ac:dyDescent="0.3">
      <c r="O38424" s="5"/>
    </row>
    <row r="38425" spans="15:15" x14ac:dyDescent="0.3">
      <c r="O38425" s="5"/>
    </row>
    <row r="38426" spans="15:15" x14ac:dyDescent="0.3">
      <c r="O38426" s="5"/>
    </row>
    <row r="38427" spans="15:15" x14ac:dyDescent="0.3">
      <c r="O38427" s="5"/>
    </row>
    <row r="38428" spans="15:15" x14ac:dyDescent="0.3">
      <c r="O38428" s="5"/>
    </row>
    <row r="38429" spans="15:15" x14ac:dyDescent="0.3">
      <c r="O38429" s="5"/>
    </row>
    <row r="38430" spans="15:15" x14ac:dyDescent="0.3">
      <c r="O38430" s="5"/>
    </row>
    <row r="38431" spans="15:15" x14ac:dyDescent="0.3">
      <c r="O38431" s="5"/>
    </row>
    <row r="38432" spans="15:15" x14ac:dyDescent="0.3">
      <c r="O38432" s="5"/>
    </row>
    <row r="38433" spans="15:15" x14ac:dyDescent="0.3">
      <c r="O38433" s="5"/>
    </row>
    <row r="38434" spans="15:15" x14ac:dyDescent="0.3">
      <c r="O38434" s="5"/>
    </row>
    <row r="38435" spans="15:15" x14ac:dyDescent="0.3">
      <c r="O38435" s="5"/>
    </row>
    <row r="38436" spans="15:15" x14ac:dyDescent="0.3">
      <c r="O38436" s="5"/>
    </row>
    <row r="38437" spans="15:15" x14ac:dyDescent="0.3">
      <c r="O38437" s="5"/>
    </row>
    <row r="38438" spans="15:15" x14ac:dyDescent="0.3">
      <c r="O38438" s="5"/>
    </row>
    <row r="38439" spans="15:15" x14ac:dyDescent="0.3">
      <c r="O38439" s="5"/>
    </row>
    <row r="38440" spans="15:15" x14ac:dyDescent="0.3">
      <c r="O38440" s="5"/>
    </row>
    <row r="38441" spans="15:15" x14ac:dyDescent="0.3">
      <c r="O38441" s="5"/>
    </row>
    <row r="38442" spans="15:15" x14ac:dyDescent="0.3">
      <c r="O38442" s="5"/>
    </row>
    <row r="38443" spans="15:15" x14ac:dyDescent="0.3">
      <c r="O38443" s="5"/>
    </row>
    <row r="38444" spans="15:15" x14ac:dyDescent="0.3">
      <c r="O38444" s="5"/>
    </row>
    <row r="38445" spans="15:15" x14ac:dyDescent="0.3">
      <c r="O38445" s="5"/>
    </row>
    <row r="38446" spans="15:15" x14ac:dyDescent="0.3">
      <c r="O38446" s="5"/>
    </row>
    <row r="38447" spans="15:15" x14ac:dyDescent="0.3">
      <c r="O38447" s="5"/>
    </row>
    <row r="38448" spans="15:15" x14ac:dyDescent="0.3">
      <c r="O38448" s="5"/>
    </row>
    <row r="38449" spans="15:15" x14ac:dyDescent="0.3">
      <c r="O38449" s="5"/>
    </row>
    <row r="38450" spans="15:15" x14ac:dyDescent="0.3">
      <c r="O38450" s="5"/>
    </row>
    <row r="38451" spans="15:15" x14ac:dyDescent="0.3">
      <c r="O38451" s="5"/>
    </row>
    <row r="38452" spans="15:15" x14ac:dyDescent="0.3">
      <c r="O38452" s="5"/>
    </row>
    <row r="38453" spans="15:15" x14ac:dyDescent="0.3">
      <c r="O38453" s="5"/>
    </row>
    <row r="38454" spans="15:15" x14ac:dyDescent="0.3">
      <c r="O38454" s="5"/>
    </row>
    <row r="38455" spans="15:15" x14ac:dyDescent="0.3">
      <c r="O38455" s="5"/>
    </row>
    <row r="38456" spans="15:15" x14ac:dyDescent="0.3">
      <c r="O38456" s="5"/>
    </row>
    <row r="38457" spans="15:15" x14ac:dyDescent="0.3">
      <c r="O38457" s="5"/>
    </row>
    <row r="38458" spans="15:15" x14ac:dyDescent="0.3">
      <c r="O38458" s="5"/>
    </row>
    <row r="38459" spans="15:15" x14ac:dyDescent="0.3">
      <c r="O38459" s="5"/>
    </row>
    <row r="38460" spans="15:15" x14ac:dyDescent="0.3">
      <c r="O38460" s="5"/>
    </row>
    <row r="38461" spans="15:15" x14ac:dyDescent="0.3">
      <c r="O38461" s="5"/>
    </row>
    <row r="38462" spans="15:15" x14ac:dyDescent="0.3">
      <c r="O38462" s="5"/>
    </row>
    <row r="38463" spans="15:15" x14ac:dyDescent="0.3">
      <c r="O38463" s="5"/>
    </row>
    <row r="38464" spans="15:15" x14ac:dyDescent="0.3">
      <c r="O38464" s="5"/>
    </row>
    <row r="38465" spans="15:15" x14ac:dyDescent="0.3">
      <c r="O38465" s="5"/>
    </row>
    <row r="38466" spans="15:15" x14ac:dyDescent="0.3">
      <c r="O38466" s="5"/>
    </row>
    <row r="38467" spans="15:15" x14ac:dyDescent="0.3">
      <c r="O38467" s="5"/>
    </row>
    <row r="38468" spans="15:15" x14ac:dyDescent="0.3">
      <c r="O38468" s="5"/>
    </row>
    <row r="38469" spans="15:15" x14ac:dyDescent="0.3">
      <c r="O38469" s="5"/>
    </row>
    <row r="38470" spans="15:15" x14ac:dyDescent="0.3">
      <c r="O38470" s="5"/>
    </row>
    <row r="38471" spans="15:15" x14ac:dyDescent="0.3">
      <c r="O38471" s="5"/>
    </row>
    <row r="38472" spans="15:15" x14ac:dyDescent="0.3">
      <c r="O38472" s="5"/>
    </row>
    <row r="38473" spans="15:15" x14ac:dyDescent="0.3">
      <c r="O38473" s="5"/>
    </row>
    <row r="38474" spans="15:15" x14ac:dyDescent="0.3">
      <c r="O38474" s="5"/>
    </row>
    <row r="38475" spans="15:15" x14ac:dyDescent="0.3">
      <c r="O38475" s="5"/>
    </row>
    <row r="38476" spans="15:15" x14ac:dyDescent="0.3">
      <c r="O38476" s="5"/>
    </row>
    <row r="38477" spans="15:15" x14ac:dyDescent="0.3">
      <c r="O38477" s="5"/>
    </row>
    <row r="38478" spans="15:15" x14ac:dyDescent="0.3">
      <c r="O38478" s="5"/>
    </row>
    <row r="38479" spans="15:15" x14ac:dyDescent="0.3">
      <c r="O38479" s="5"/>
    </row>
    <row r="38480" spans="15:15" x14ac:dyDescent="0.3">
      <c r="O38480" s="5"/>
    </row>
    <row r="38481" spans="15:15" x14ac:dyDescent="0.3">
      <c r="O38481" s="5"/>
    </row>
    <row r="38482" spans="15:15" x14ac:dyDescent="0.3">
      <c r="O38482" s="5"/>
    </row>
    <row r="38483" spans="15:15" x14ac:dyDescent="0.3">
      <c r="O38483" s="5"/>
    </row>
    <row r="38484" spans="15:15" x14ac:dyDescent="0.3">
      <c r="O38484" s="5"/>
    </row>
    <row r="38485" spans="15:15" x14ac:dyDescent="0.3">
      <c r="O38485" s="5"/>
    </row>
    <row r="38486" spans="15:15" x14ac:dyDescent="0.3">
      <c r="O38486" s="5"/>
    </row>
    <row r="38487" spans="15:15" x14ac:dyDescent="0.3">
      <c r="O38487" s="5"/>
    </row>
    <row r="38488" spans="15:15" x14ac:dyDescent="0.3">
      <c r="O38488" s="5"/>
    </row>
    <row r="38489" spans="15:15" x14ac:dyDescent="0.3">
      <c r="O38489" s="5"/>
    </row>
    <row r="38490" spans="15:15" x14ac:dyDescent="0.3">
      <c r="O38490" s="5"/>
    </row>
    <row r="38491" spans="15:15" x14ac:dyDescent="0.3">
      <c r="O38491" s="5"/>
    </row>
    <row r="38492" spans="15:15" x14ac:dyDescent="0.3">
      <c r="O38492" s="5"/>
    </row>
    <row r="38493" spans="15:15" x14ac:dyDescent="0.3">
      <c r="O38493" s="5"/>
    </row>
    <row r="38494" spans="15:15" x14ac:dyDescent="0.3">
      <c r="O38494" s="5"/>
    </row>
    <row r="38495" spans="15:15" x14ac:dyDescent="0.3">
      <c r="O38495" s="5"/>
    </row>
    <row r="38496" spans="15:15" x14ac:dyDescent="0.3">
      <c r="O38496" s="5"/>
    </row>
    <row r="38497" spans="15:15" x14ac:dyDescent="0.3">
      <c r="O38497" s="5"/>
    </row>
    <row r="38498" spans="15:15" x14ac:dyDescent="0.3">
      <c r="O38498" s="5"/>
    </row>
    <row r="38499" spans="15:15" x14ac:dyDescent="0.3">
      <c r="O38499" s="5"/>
    </row>
    <row r="38500" spans="15:15" x14ac:dyDescent="0.3">
      <c r="O38500" s="5"/>
    </row>
    <row r="38501" spans="15:15" x14ac:dyDescent="0.3">
      <c r="O38501" s="5"/>
    </row>
    <row r="38502" spans="15:15" x14ac:dyDescent="0.3">
      <c r="O38502" s="5"/>
    </row>
    <row r="38503" spans="15:15" x14ac:dyDescent="0.3">
      <c r="O38503" s="5"/>
    </row>
    <row r="38504" spans="15:15" x14ac:dyDescent="0.3">
      <c r="O38504" s="5"/>
    </row>
    <row r="38505" spans="15:15" x14ac:dyDescent="0.3">
      <c r="O38505" s="5"/>
    </row>
    <row r="38506" spans="15:15" x14ac:dyDescent="0.3">
      <c r="O38506" s="5"/>
    </row>
    <row r="38507" spans="15:15" x14ac:dyDescent="0.3">
      <c r="O38507" s="5"/>
    </row>
    <row r="38508" spans="15:15" x14ac:dyDescent="0.3">
      <c r="O38508" s="5"/>
    </row>
    <row r="38509" spans="15:15" x14ac:dyDescent="0.3">
      <c r="O38509" s="5"/>
    </row>
    <row r="38510" spans="15:15" x14ac:dyDescent="0.3">
      <c r="O38510" s="5"/>
    </row>
    <row r="38511" spans="15:15" x14ac:dyDescent="0.3">
      <c r="O38511" s="5"/>
    </row>
    <row r="38512" spans="15:15" x14ac:dyDescent="0.3">
      <c r="O38512" s="5"/>
    </row>
    <row r="38513" spans="15:15" x14ac:dyDescent="0.3">
      <c r="O38513" s="5"/>
    </row>
    <row r="38514" spans="15:15" x14ac:dyDescent="0.3">
      <c r="O38514" s="5"/>
    </row>
    <row r="38515" spans="15:15" x14ac:dyDescent="0.3">
      <c r="O38515" s="5"/>
    </row>
    <row r="38516" spans="15:15" x14ac:dyDescent="0.3">
      <c r="O38516" s="5"/>
    </row>
    <row r="38517" spans="15:15" x14ac:dyDescent="0.3">
      <c r="O38517" s="5"/>
    </row>
    <row r="38518" spans="15:15" x14ac:dyDescent="0.3">
      <c r="O38518" s="5"/>
    </row>
    <row r="38519" spans="15:15" x14ac:dyDescent="0.3">
      <c r="O38519" s="5"/>
    </row>
    <row r="38520" spans="15:15" x14ac:dyDescent="0.3">
      <c r="O38520" s="5"/>
    </row>
    <row r="38521" spans="15:15" x14ac:dyDescent="0.3">
      <c r="O38521" s="5"/>
    </row>
    <row r="38522" spans="15:15" x14ac:dyDescent="0.3">
      <c r="O38522" s="5"/>
    </row>
    <row r="38523" spans="15:15" x14ac:dyDescent="0.3">
      <c r="O38523" s="5"/>
    </row>
    <row r="38524" spans="15:15" x14ac:dyDescent="0.3">
      <c r="O38524" s="5"/>
    </row>
    <row r="38525" spans="15:15" x14ac:dyDescent="0.3">
      <c r="O38525" s="5"/>
    </row>
    <row r="38526" spans="15:15" x14ac:dyDescent="0.3">
      <c r="O38526" s="5"/>
    </row>
    <row r="38527" spans="15:15" x14ac:dyDescent="0.3">
      <c r="O38527" s="5"/>
    </row>
    <row r="38528" spans="15:15" x14ac:dyDescent="0.3">
      <c r="O38528" s="5"/>
    </row>
    <row r="38529" spans="15:15" x14ac:dyDescent="0.3">
      <c r="O38529" s="5"/>
    </row>
    <row r="38530" spans="15:15" x14ac:dyDescent="0.3">
      <c r="O38530" s="5"/>
    </row>
    <row r="38531" spans="15:15" x14ac:dyDescent="0.3">
      <c r="O38531" s="5"/>
    </row>
    <row r="38532" spans="15:15" x14ac:dyDescent="0.3">
      <c r="O38532" s="5"/>
    </row>
    <row r="38533" spans="15:15" x14ac:dyDescent="0.3">
      <c r="O38533" s="5"/>
    </row>
    <row r="38534" spans="15:15" x14ac:dyDescent="0.3">
      <c r="O38534" s="5"/>
    </row>
    <row r="38535" spans="15:15" x14ac:dyDescent="0.3">
      <c r="O38535" s="5"/>
    </row>
    <row r="38536" spans="15:15" x14ac:dyDescent="0.3">
      <c r="O38536" s="5"/>
    </row>
    <row r="38537" spans="15:15" x14ac:dyDescent="0.3">
      <c r="O38537" s="5"/>
    </row>
    <row r="38538" spans="15:15" x14ac:dyDescent="0.3">
      <c r="O38538" s="5"/>
    </row>
    <row r="38539" spans="15:15" x14ac:dyDescent="0.3">
      <c r="O38539" s="5"/>
    </row>
    <row r="38540" spans="15:15" x14ac:dyDescent="0.3">
      <c r="O38540" s="5"/>
    </row>
    <row r="38541" spans="15:15" x14ac:dyDescent="0.3">
      <c r="O38541" s="5"/>
    </row>
    <row r="38542" spans="15:15" x14ac:dyDescent="0.3">
      <c r="O38542" s="5"/>
    </row>
    <row r="38543" spans="15:15" x14ac:dyDescent="0.3">
      <c r="O38543" s="5"/>
    </row>
    <row r="38544" spans="15:15" x14ac:dyDescent="0.3">
      <c r="O38544" s="5"/>
    </row>
    <row r="38545" spans="15:15" x14ac:dyDescent="0.3">
      <c r="O38545" s="5"/>
    </row>
    <row r="38546" spans="15:15" x14ac:dyDescent="0.3">
      <c r="O38546" s="5"/>
    </row>
    <row r="38547" spans="15:15" x14ac:dyDescent="0.3">
      <c r="O38547" s="5"/>
    </row>
    <row r="38548" spans="15:15" x14ac:dyDescent="0.3">
      <c r="O38548" s="5"/>
    </row>
    <row r="38549" spans="15:15" x14ac:dyDescent="0.3">
      <c r="O38549" s="5"/>
    </row>
    <row r="38550" spans="15:15" x14ac:dyDescent="0.3">
      <c r="O38550" s="5"/>
    </row>
    <row r="38551" spans="15:15" x14ac:dyDescent="0.3">
      <c r="O38551" s="5"/>
    </row>
    <row r="38552" spans="15:15" x14ac:dyDescent="0.3">
      <c r="O38552" s="5"/>
    </row>
    <row r="38553" spans="15:15" x14ac:dyDescent="0.3">
      <c r="O38553" s="5"/>
    </row>
    <row r="38554" spans="15:15" x14ac:dyDescent="0.3">
      <c r="O38554" s="5"/>
    </row>
    <row r="38555" spans="15:15" x14ac:dyDescent="0.3">
      <c r="O38555" s="5"/>
    </row>
    <row r="38556" spans="15:15" x14ac:dyDescent="0.3">
      <c r="O38556" s="5"/>
    </row>
    <row r="38557" spans="15:15" x14ac:dyDescent="0.3">
      <c r="O38557" s="5"/>
    </row>
    <row r="38558" spans="15:15" x14ac:dyDescent="0.3">
      <c r="O38558" s="5"/>
    </row>
    <row r="38559" spans="15:15" x14ac:dyDescent="0.3">
      <c r="O38559" s="5"/>
    </row>
    <row r="38560" spans="15:15" x14ac:dyDescent="0.3">
      <c r="O38560" s="5"/>
    </row>
    <row r="38561" spans="15:15" x14ac:dyDescent="0.3">
      <c r="O38561" s="5"/>
    </row>
    <row r="38562" spans="15:15" x14ac:dyDescent="0.3">
      <c r="O38562" s="5"/>
    </row>
    <row r="38563" spans="15:15" x14ac:dyDescent="0.3">
      <c r="O38563" s="5"/>
    </row>
    <row r="38564" spans="15:15" x14ac:dyDescent="0.3">
      <c r="O38564" s="5"/>
    </row>
    <row r="38565" spans="15:15" x14ac:dyDescent="0.3">
      <c r="O38565" s="5"/>
    </row>
    <row r="38566" spans="15:15" x14ac:dyDescent="0.3">
      <c r="O38566" s="5"/>
    </row>
    <row r="38567" spans="15:15" x14ac:dyDescent="0.3">
      <c r="O38567" s="5"/>
    </row>
    <row r="38568" spans="15:15" x14ac:dyDescent="0.3">
      <c r="O38568" s="5"/>
    </row>
    <row r="38569" spans="15:15" x14ac:dyDescent="0.3">
      <c r="O38569" s="5"/>
    </row>
    <row r="38570" spans="15:15" x14ac:dyDescent="0.3">
      <c r="O38570" s="5"/>
    </row>
    <row r="38571" spans="15:15" x14ac:dyDescent="0.3">
      <c r="O38571" s="5"/>
    </row>
    <row r="38572" spans="15:15" x14ac:dyDescent="0.3">
      <c r="O38572" s="5"/>
    </row>
    <row r="38573" spans="15:15" x14ac:dyDescent="0.3">
      <c r="O38573" s="5"/>
    </row>
    <row r="38574" spans="15:15" x14ac:dyDescent="0.3">
      <c r="O38574" s="5"/>
    </row>
    <row r="38575" spans="15:15" x14ac:dyDescent="0.3">
      <c r="O38575" s="5"/>
    </row>
    <row r="38576" spans="15:15" x14ac:dyDescent="0.3">
      <c r="O38576" s="5"/>
    </row>
    <row r="38577" spans="15:15" x14ac:dyDescent="0.3">
      <c r="O38577" s="5"/>
    </row>
    <row r="38578" spans="15:15" x14ac:dyDescent="0.3">
      <c r="O38578" s="5"/>
    </row>
    <row r="38579" spans="15:15" x14ac:dyDescent="0.3">
      <c r="O38579" s="5"/>
    </row>
    <row r="38580" spans="15:15" x14ac:dyDescent="0.3">
      <c r="O38580" s="5"/>
    </row>
    <row r="38581" spans="15:15" x14ac:dyDescent="0.3">
      <c r="O38581" s="5"/>
    </row>
    <row r="38582" spans="15:15" x14ac:dyDescent="0.3">
      <c r="O38582" s="5"/>
    </row>
    <row r="38583" spans="15:15" x14ac:dyDescent="0.3">
      <c r="O38583" s="5"/>
    </row>
    <row r="38584" spans="15:15" x14ac:dyDescent="0.3">
      <c r="O38584" s="5"/>
    </row>
    <row r="38585" spans="15:15" x14ac:dyDescent="0.3">
      <c r="O38585" s="5"/>
    </row>
    <row r="38586" spans="15:15" x14ac:dyDescent="0.3">
      <c r="O38586" s="5"/>
    </row>
    <row r="38587" spans="15:15" x14ac:dyDescent="0.3">
      <c r="O38587" s="5"/>
    </row>
    <row r="38588" spans="15:15" x14ac:dyDescent="0.3">
      <c r="O38588" s="5"/>
    </row>
    <row r="38589" spans="15:15" x14ac:dyDescent="0.3">
      <c r="O38589" s="5"/>
    </row>
    <row r="38590" spans="15:15" x14ac:dyDescent="0.3">
      <c r="O38590" s="5"/>
    </row>
    <row r="38591" spans="15:15" x14ac:dyDescent="0.3">
      <c r="O38591" s="5"/>
    </row>
    <row r="38592" spans="15:15" x14ac:dyDescent="0.3">
      <c r="O38592" s="5"/>
    </row>
    <row r="38593" spans="15:15" x14ac:dyDescent="0.3">
      <c r="O38593" s="5"/>
    </row>
    <row r="38594" spans="15:15" x14ac:dyDescent="0.3">
      <c r="O38594" s="5"/>
    </row>
    <row r="38595" spans="15:15" x14ac:dyDescent="0.3">
      <c r="O38595" s="5"/>
    </row>
    <row r="38596" spans="15:15" x14ac:dyDescent="0.3">
      <c r="O38596" s="5"/>
    </row>
    <row r="38597" spans="15:15" x14ac:dyDescent="0.3">
      <c r="O38597" s="5"/>
    </row>
    <row r="38598" spans="15:15" x14ac:dyDescent="0.3">
      <c r="O38598" s="5"/>
    </row>
    <row r="38599" spans="15:15" x14ac:dyDescent="0.3">
      <c r="O38599" s="5"/>
    </row>
    <row r="38600" spans="15:15" x14ac:dyDescent="0.3">
      <c r="O38600" s="5"/>
    </row>
    <row r="38601" spans="15:15" x14ac:dyDescent="0.3">
      <c r="O38601" s="5"/>
    </row>
    <row r="38602" spans="15:15" x14ac:dyDescent="0.3">
      <c r="O38602" s="5"/>
    </row>
    <row r="38603" spans="15:15" x14ac:dyDescent="0.3">
      <c r="O38603" s="5"/>
    </row>
    <row r="38604" spans="15:15" x14ac:dyDescent="0.3">
      <c r="O38604" s="5"/>
    </row>
    <row r="38605" spans="15:15" x14ac:dyDescent="0.3">
      <c r="O38605" s="5"/>
    </row>
    <row r="38606" spans="15:15" x14ac:dyDescent="0.3">
      <c r="O38606" s="5"/>
    </row>
    <row r="38607" spans="15:15" x14ac:dyDescent="0.3">
      <c r="O38607" s="5"/>
    </row>
    <row r="38608" spans="15:15" x14ac:dyDescent="0.3">
      <c r="O38608" s="5"/>
    </row>
    <row r="38609" spans="15:15" x14ac:dyDescent="0.3">
      <c r="O38609" s="5"/>
    </row>
    <row r="38610" spans="15:15" x14ac:dyDescent="0.3">
      <c r="O38610" s="5"/>
    </row>
    <row r="38611" spans="15:15" x14ac:dyDescent="0.3">
      <c r="O38611" s="5"/>
    </row>
    <row r="38612" spans="15:15" x14ac:dyDescent="0.3">
      <c r="O38612" s="5"/>
    </row>
    <row r="38613" spans="15:15" x14ac:dyDescent="0.3">
      <c r="O38613" s="5"/>
    </row>
    <row r="38614" spans="15:15" x14ac:dyDescent="0.3">
      <c r="O38614" s="5"/>
    </row>
    <row r="38615" spans="15:15" x14ac:dyDescent="0.3">
      <c r="O38615" s="5"/>
    </row>
    <row r="38616" spans="15:15" x14ac:dyDescent="0.3">
      <c r="O38616" s="5"/>
    </row>
    <row r="38617" spans="15:15" x14ac:dyDescent="0.3">
      <c r="O38617" s="5"/>
    </row>
    <row r="38618" spans="15:15" x14ac:dyDescent="0.3">
      <c r="O38618" s="5"/>
    </row>
    <row r="38619" spans="15:15" x14ac:dyDescent="0.3">
      <c r="O38619" s="5"/>
    </row>
    <row r="38620" spans="15:15" x14ac:dyDescent="0.3">
      <c r="O38620" s="5"/>
    </row>
    <row r="38621" spans="15:15" x14ac:dyDescent="0.3">
      <c r="O38621" s="5"/>
    </row>
    <row r="38622" spans="15:15" x14ac:dyDescent="0.3">
      <c r="O38622" s="5"/>
    </row>
    <row r="38623" spans="15:15" x14ac:dyDescent="0.3">
      <c r="O38623" s="5"/>
    </row>
    <row r="38624" spans="15:15" x14ac:dyDescent="0.3">
      <c r="O38624" s="5"/>
    </row>
    <row r="38625" spans="15:15" x14ac:dyDescent="0.3">
      <c r="O38625" s="5"/>
    </row>
    <row r="38626" spans="15:15" x14ac:dyDescent="0.3">
      <c r="O38626" s="5"/>
    </row>
    <row r="38627" spans="15:15" x14ac:dyDescent="0.3">
      <c r="O38627" s="5"/>
    </row>
    <row r="38628" spans="15:15" x14ac:dyDescent="0.3">
      <c r="O38628" s="5"/>
    </row>
    <row r="38629" spans="15:15" x14ac:dyDescent="0.3">
      <c r="O38629" s="5"/>
    </row>
    <row r="38630" spans="15:15" x14ac:dyDescent="0.3">
      <c r="O38630" s="5"/>
    </row>
    <row r="38631" spans="15:15" x14ac:dyDescent="0.3">
      <c r="O38631" s="5"/>
    </row>
    <row r="38632" spans="15:15" x14ac:dyDescent="0.3">
      <c r="O38632" s="5"/>
    </row>
    <row r="38633" spans="15:15" x14ac:dyDescent="0.3">
      <c r="O38633" s="5"/>
    </row>
    <row r="38634" spans="15:15" x14ac:dyDescent="0.3">
      <c r="O38634" s="5"/>
    </row>
    <row r="38635" spans="15:15" x14ac:dyDescent="0.3">
      <c r="O38635" s="5"/>
    </row>
    <row r="38636" spans="15:15" x14ac:dyDescent="0.3">
      <c r="O38636" s="5"/>
    </row>
    <row r="38637" spans="15:15" x14ac:dyDescent="0.3">
      <c r="O38637" s="5"/>
    </row>
    <row r="38638" spans="15:15" x14ac:dyDescent="0.3">
      <c r="O38638" s="5"/>
    </row>
    <row r="38639" spans="15:15" x14ac:dyDescent="0.3">
      <c r="O38639" s="5"/>
    </row>
    <row r="38640" spans="15:15" x14ac:dyDescent="0.3">
      <c r="O38640" s="5"/>
    </row>
    <row r="38641" spans="15:15" x14ac:dyDescent="0.3">
      <c r="O38641" s="5"/>
    </row>
    <row r="38642" spans="15:15" x14ac:dyDescent="0.3">
      <c r="O38642" s="5"/>
    </row>
    <row r="38643" spans="15:15" x14ac:dyDescent="0.3">
      <c r="O38643" s="5"/>
    </row>
    <row r="38644" spans="15:15" x14ac:dyDescent="0.3">
      <c r="O38644" s="5"/>
    </row>
    <row r="38645" spans="15:15" x14ac:dyDescent="0.3">
      <c r="O38645" s="5"/>
    </row>
    <row r="38646" spans="15:15" x14ac:dyDescent="0.3">
      <c r="O38646" s="5"/>
    </row>
    <row r="38647" spans="15:15" x14ac:dyDescent="0.3">
      <c r="O38647" s="5"/>
    </row>
    <row r="38648" spans="15:15" x14ac:dyDescent="0.3">
      <c r="O38648" s="5"/>
    </row>
    <row r="38649" spans="15:15" x14ac:dyDescent="0.3">
      <c r="O38649" s="5"/>
    </row>
    <row r="38650" spans="15:15" x14ac:dyDescent="0.3">
      <c r="O38650" s="5"/>
    </row>
    <row r="38651" spans="15:15" x14ac:dyDescent="0.3">
      <c r="O38651" s="5"/>
    </row>
    <row r="38652" spans="15:15" x14ac:dyDescent="0.3">
      <c r="O38652" s="5"/>
    </row>
    <row r="38653" spans="15:15" x14ac:dyDescent="0.3">
      <c r="O38653" s="5"/>
    </row>
    <row r="38654" spans="15:15" x14ac:dyDescent="0.3">
      <c r="O38654" s="5"/>
    </row>
    <row r="38655" spans="15:15" x14ac:dyDescent="0.3">
      <c r="O38655" s="5"/>
    </row>
    <row r="38656" spans="15:15" x14ac:dyDescent="0.3">
      <c r="O38656" s="5"/>
    </row>
    <row r="38657" spans="15:15" x14ac:dyDescent="0.3">
      <c r="O38657" s="5"/>
    </row>
    <row r="38658" spans="15:15" x14ac:dyDescent="0.3">
      <c r="O38658" s="5"/>
    </row>
    <row r="38659" spans="15:15" x14ac:dyDescent="0.3">
      <c r="O38659" s="5"/>
    </row>
    <row r="38660" spans="15:15" x14ac:dyDescent="0.3">
      <c r="O38660" s="5"/>
    </row>
    <row r="38661" spans="15:15" x14ac:dyDescent="0.3">
      <c r="O38661" s="5"/>
    </row>
    <row r="38662" spans="15:15" x14ac:dyDescent="0.3">
      <c r="O38662" s="5"/>
    </row>
    <row r="38663" spans="15:15" x14ac:dyDescent="0.3">
      <c r="O38663" s="5"/>
    </row>
    <row r="38664" spans="15:15" x14ac:dyDescent="0.3">
      <c r="O38664" s="5"/>
    </row>
    <row r="38665" spans="15:15" x14ac:dyDescent="0.3">
      <c r="O38665" s="5"/>
    </row>
    <row r="38666" spans="15:15" x14ac:dyDescent="0.3">
      <c r="O38666" s="5"/>
    </row>
    <row r="38667" spans="15:15" x14ac:dyDescent="0.3">
      <c r="O38667" s="5"/>
    </row>
    <row r="38668" spans="15:15" x14ac:dyDescent="0.3">
      <c r="O38668" s="5"/>
    </row>
    <row r="38669" spans="15:15" x14ac:dyDescent="0.3">
      <c r="O38669" s="5"/>
    </row>
    <row r="38670" spans="15:15" x14ac:dyDescent="0.3">
      <c r="O38670" s="5"/>
    </row>
    <row r="38671" spans="15:15" x14ac:dyDescent="0.3">
      <c r="O38671" s="5"/>
    </row>
    <row r="38672" spans="15:15" x14ac:dyDescent="0.3">
      <c r="O38672" s="5"/>
    </row>
    <row r="38673" spans="15:15" x14ac:dyDescent="0.3">
      <c r="O38673" s="5"/>
    </row>
    <row r="38674" spans="15:15" x14ac:dyDescent="0.3">
      <c r="O38674" s="5"/>
    </row>
    <row r="38675" spans="15:15" x14ac:dyDescent="0.3">
      <c r="O38675" s="5"/>
    </row>
    <row r="38676" spans="15:15" x14ac:dyDescent="0.3">
      <c r="O38676" s="5"/>
    </row>
    <row r="38677" spans="15:15" x14ac:dyDescent="0.3">
      <c r="O38677" s="5"/>
    </row>
    <row r="38678" spans="15:15" x14ac:dyDescent="0.3">
      <c r="O38678" s="5"/>
    </row>
    <row r="38679" spans="15:15" x14ac:dyDescent="0.3">
      <c r="O38679" s="5"/>
    </row>
    <row r="38680" spans="15:15" x14ac:dyDescent="0.3">
      <c r="O38680" s="5"/>
    </row>
    <row r="38681" spans="15:15" x14ac:dyDescent="0.3">
      <c r="O38681" s="5"/>
    </row>
    <row r="38682" spans="15:15" x14ac:dyDescent="0.3">
      <c r="O38682" s="5"/>
    </row>
    <row r="38683" spans="15:15" x14ac:dyDescent="0.3">
      <c r="O38683" s="5"/>
    </row>
    <row r="38684" spans="15:15" x14ac:dyDescent="0.3">
      <c r="O38684" s="5"/>
    </row>
    <row r="38685" spans="15:15" x14ac:dyDescent="0.3">
      <c r="O38685" s="5"/>
    </row>
    <row r="38686" spans="15:15" x14ac:dyDescent="0.3">
      <c r="O38686" s="5"/>
    </row>
    <row r="38687" spans="15:15" x14ac:dyDescent="0.3">
      <c r="O38687" s="5"/>
    </row>
    <row r="38688" spans="15:15" x14ac:dyDescent="0.3">
      <c r="O38688" s="5"/>
    </row>
    <row r="38689" spans="15:15" x14ac:dyDescent="0.3">
      <c r="O38689" s="5"/>
    </row>
    <row r="38690" spans="15:15" x14ac:dyDescent="0.3">
      <c r="O38690" s="5"/>
    </row>
    <row r="38691" spans="15:15" x14ac:dyDescent="0.3">
      <c r="O38691" s="5"/>
    </row>
    <row r="38692" spans="15:15" x14ac:dyDescent="0.3">
      <c r="O38692" s="5"/>
    </row>
    <row r="38693" spans="15:15" x14ac:dyDescent="0.3">
      <c r="O38693" s="5"/>
    </row>
    <row r="38694" spans="15:15" x14ac:dyDescent="0.3">
      <c r="O38694" s="5"/>
    </row>
    <row r="38695" spans="15:15" x14ac:dyDescent="0.3">
      <c r="O38695" s="5"/>
    </row>
    <row r="38696" spans="15:15" x14ac:dyDescent="0.3">
      <c r="O38696" s="5"/>
    </row>
    <row r="38697" spans="15:15" x14ac:dyDescent="0.3">
      <c r="O38697" s="5"/>
    </row>
    <row r="38698" spans="15:15" x14ac:dyDescent="0.3">
      <c r="O38698" s="5"/>
    </row>
    <row r="38699" spans="15:15" x14ac:dyDescent="0.3">
      <c r="O38699" s="5"/>
    </row>
    <row r="38700" spans="15:15" x14ac:dyDescent="0.3">
      <c r="O38700" s="5"/>
    </row>
    <row r="38701" spans="15:15" x14ac:dyDescent="0.3">
      <c r="O38701" s="5"/>
    </row>
    <row r="38702" spans="15:15" x14ac:dyDescent="0.3">
      <c r="O38702" s="5"/>
    </row>
    <row r="38703" spans="15:15" x14ac:dyDescent="0.3">
      <c r="O38703" s="5"/>
    </row>
    <row r="38704" spans="15:15" x14ac:dyDescent="0.3">
      <c r="O38704" s="5"/>
    </row>
    <row r="38705" spans="15:15" x14ac:dyDescent="0.3">
      <c r="O38705" s="5"/>
    </row>
    <row r="38706" spans="15:15" x14ac:dyDescent="0.3">
      <c r="O38706" s="5"/>
    </row>
    <row r="38707" spans="15:15" x14ac:dyDescent="0.3">
      <c r="O38707" s="5"/>
    </row>
    <row r="38708" spans="15:15" x14ac:dyDescent="0.3">
      <c r="O38708" s="5"/>
    </row>
    <row r="38709" spans="15:15" x14ac:dyDescent="0.3">
      <c r="O38709" s="5"/>
    </row>
    <row r="38710" spans="15:15" x14ac:dyDescent="0.3">
      <c r="O38710" s="5"/>
    </row>
    <row r="38711" spans="15:15" x14ac:dyDescent="0.3">
      <c r="O38711" s="5"/>
    </row>
    <row r="38712" spans="15:15" x14ac:dyDescent="0.3">
      <c r="O38712" s="5"/>
    </row>
    <row r="38713" spans="15:15" x14ac:dyDescent="0.3">
      <c r="O38713" s="5"/>
    </row>
    <row r="38714" spans="15:15" x14ac:dyDescent="0.3">
      <c r="O38714" s="5"/>
    </row>
    <row r="38715" spans="15:15" x14ac:dyDescent="0.3">
      <c r="O38715" s="5"/>
    </row>
    <row r="38716" spans="15:15" x14ac:dyDescent="0.3">
      <c r="O38716" s="5"/>
    </row>
    <row r="38717" spans="15:15" x14ac:dyDescent="0.3">
      <c r="O38717" s="5"/>
    </row>
    <row r="38718" spans="15:15" x14ac:dyDescent="0.3">
      <c r="O38718" s="5"/>
    </row>
    <row r="38719" spans="15:15" x14ac:dyDescent="0.3">
      <c r="O38719" s="5"/>
    </row>
    <row r="38720" spans="15:15" x14ac:dyDescent="0.3">
      <c r="O38720" s="5"/>
    </row>
    <row r="38721" spans="15:15" x14ac:dyDescent="0.3">
      <c r="O38721" s="5"/>
    </row>
    <row r="38722" spans="15:15" x14ac:dyDescent="0.3">
      <c r="O38722" s="5"/>
    </row>
    <row r="38723" spans="15:15" x14ac:dyDescent="0.3">
      <c r="O38723" s="5"/>
    </row>
    <row r="38724" spans="15:15" x14ac:dyDescent="0.3">
      <c r="O38724" s="5"/>
    </row>
    <row r="38725" spans="15:15" x14ac:dyDescent="0.3">
      <c r="O38725" s="5"/>
    </row>
    <row r="38726" spans="15:15" x14ac:dyDescent="0.3">
      <c r="O38726" s="5"/>
    </row>
    <row r="38727" spans="15:15" x14ac:dyDescent="0.3">
      <c r="O38727" s="5"/>
    </row>
    <row r="38728" spans="15:15" x14ac:dyDescent="0.3">
      <c r="O38728" s="5"/>
    </row>
    <row r="38729" spans="15:15" x14ac:dyDescent="0.3">
      <c r="O38729" s="5"/>
    </row>
    <row r="38730" spans="15:15" x14ac:dyDescent="0.3">
      <c r="O38730" s="5"/>
    </row>
    <row r="38731" spans="15:15" x14ac:dyDescent="0.3">
      <c r="O38731" s="5"/>
    </row>
    <row r="38732" spans="15:15" x14ac:dyDescent="0.3">
      <c r="O38732" s="5"/>
    </row>
    <row r="38733" spans="15:15" x14ac:dyDescent="0.3">
      <c r="O38733" s="5"/>
    </row>
    <row r="38734" spans="15:15" x14ac:dyDescent="0.3">
      <c r="O38734" s="5"/>
    </row>
    <row r="38735" spans="15:15" x14ac:dyDescent="0.3">
      <c r="O38735" s="5"/>
    </row>
    <row r="38736" spans="15:15" x14ac:dyDescent="0.3">
      <c r="O38736" s="5"/>
    </row>
    <row r="38737" spans="15:15" x14ac:dyDescent="0.3">
      <c r="O38737" s="5"/>
    </row>
    <row r="38738" spans="15:15" x14ac:dyDescent="0.3">
      <c r="O38738" s="5"/>
    </row>
    <row r="38739" spans="15:15" x14ac:dyDescent="0.3">
      <c r="O38739" s="5"/>
    </row>
    <row r="38740" spans="15:15" x14ac:dyDescent="0.3">
      <c r="O38740" s="5"/>
    </row>
    <row r="38741" spans="15:15" x14ac:dyDescent="0.3">
      <c r="O38741" s="5"/>
    </row>
    <row r="38742" spans="15:15" x14ac:dyDescent="0.3">
      <c r="O38742" s="5"/>
    </row>
    <row r="38743" spans="15:15" x14ac:dyDescent="0.3">
      <c r="O38743" s="5"/>
    </row>
    <row r="38744" spans="15:15" x14ac:dyDescent="0.3">
      <c r="O38744" s="5"/>
    </row>
    <row r="38745" spans="15:15" x14ac:dyDescent="0.3">
      <c r="O38745" s="5"/>
    </row>
    <row r="38746" spans="15:15" x14ac:dyDescent="0.3">
      <c r="O38746" s="5"/>
    </row>
    <row r="38747" spans="15:15" x14ac:dyDescent="0.3">
      <c r="O38747" s="5"/>
    </row>
    <row r="38748" spans="15:15" x14ac:dyDescent="0.3">
      <c r="O38748" s="5"/>
    </row>
    <row r="38749" spans="15:15" x14ac:dyDescent="0.3">
      <c r="O38749" s="5"/>
    </row>
    <row r="38750" spans="15:15" x14ac:dyDescent="0.3">
      <c r="O38750" s="5"/>
    </row>
    <row r="38751" spans="15:15" x14ac:dyDescent="0.3">
      <c r="O38751" s="5"/>
    </row>
    <row r="38752" spans="15:15" x14ac:dyDescent="0.3">
      <c r="O38752" s="5"/>
    </row>
    <row r="38753" spans="15:15" x14ac:dyDescent="0.3">
      <c r="O38753" s="5"/>
    </row>
    <row r="38754" spans="15:15" x14ac:dyDescent="0.3">
      <c r="O38754" s="5"/>
    </row>
    <row r="38755" spans="15:15" x14ac:dyDescent="0.3">
      <c r="O38755" s="5"/>
    </row>
    <row r="38756" spans="15:15" x14ac:dyDescent="0.3">
      <c r="O38756" s="5"/>
    </row>
    <row r="38757" spans="15:15" x14ac:dyDescent="0.3">
      <c r="O38757" s="5"/>
    </row>
    <row r="38758" spans="15:15" x14ac:dyDescent="0.3">
      <c r="O38758" s="5"/>
    </row>
    <row r="38759" spans="15:15" x14ac:dyDescent="0.3">
      <c r="O38759" s="5"/>
    </row>
    <row r="38760" spans="15:15" x14ac:dyDescent="0.3">
      <c r="O38760" s="5"/>
    </row>
    <row r="38761" spans="15:15" x14ac:dyDescent="0.3">
      <c r="O38761" s="5"/>
    </row>
    <row r="38762" spans="15:15" x14ac:dyDescent="0.3">
      <c r="O38762" s="5"/>
    </row>
    <row r="38763" spans="15:15" x14ac:dyDescent="0.3">
      <c r="O38763" s="5"/>
    </row>
    <row r="38764" spans="15:15" x14ac:dyDescent="0.3">
      <c r="O38764" s="5"/>
    </row>
    <row r="38765" spans="15:15" x14ac:dyDescent="0.3">
      <c r="O38765" s="5"/>
    </row>
    <row r="38766" spans="15:15" x14ac:dyDescent="0.3">
      <c r="O38766" s="5"/>
    </row>
    <row r="38767" spans="15:15" x14ac:dyDescent="0.3">
      <c r="O38767" s="5"/>
    </row>
    <row r="38768" spans="15:15" x14ac:dyDescent="0.3">
      <c r="O38768" s="5"/>
    </row>
    <row r="38769" spans="15:15" x14ac:dyDescent="0.3">
      <c r="O38769" s="5"/>
    </row>
    <row r="38770" spans="15:15" x14ac:dyDescent="0.3">
      <c r="O38770" s="5"/>
    </row>
    <row r="38771" spans="15:15" x14ac:dyDescent="0.3">
      <c r="O38771" s="5"/>
    </row>
    <row r="38772" spans="15:15" x14ac:dyDescent="0.3">
      <c r="O38772" s="5"/>
    </row>
    <row r="38773" spans="15:15" x14ac:dyDescent="0.3">
      <c r="O38773" s="5"/>
    </row>
    <row r="38774" spans="15:15" x14ac:dyDescent="0.3">
      <c r="O38774" s="5"/>
    </row>
    <row r="38775" spans="15:15" x14ac:dyDescent="0.3">
      <c r="O38775" s="5"/>
    </row>
    <row r="38776" spans="15:15" x14ac:dyDescent="0.3">
      <c r="O38776" s="5"/>
    </row>
    <row r="38777" spans="15:15" x14ac:dyDescent="0.3">
      <c r="O38777" s="5"/>
    </row>
    <row r="38778" spans="15:15" x14ac:dyDescent="0.3">
      <c r="O38778" s="5"/>
    </row>
    <row r="38779" spans="15:15" x14ac:dyDescent="0.3">
      <c r="O38779" s="5"/>
    </row>
    <row r="38780" spans="15:15" x14ac:dyDescent="0.3">
      <c r="O38780" s="5"/>
    </row>
    <row r="38781" spans="15:15" x14ac:dyDescent="0.3">
      <c r="O38781" s="5"/>
    </row>
    <row r="38782" spans="15:15" x14ac:dyDescent="0.3">
      <c r="O38782" s="5"/>
    </row>
    <row r="38783" spans="15:15" x14ac:dyDescent="0.3">
      <c r="O38783" s="5"/>
    </row>
    <row r="38784" spans="15:15" x14ac:dyDescent="0.3">
      <c r="O38784" s="5"/>
    </row>
    <row r="38785" spans="15:15" x14ac:dyDescent="0.3">
      <c r="O38785" s="5"/>
    </row>
    <row r="38786" spans="15:15" x14ac:dyDescent="0.3">
      <c r="O38786" s="5"/>
    </row>
    <row r="38787" spans="15:15" x14ac:dyDescent="0.3">
      <c r="O38787" s="5"/>
    </row>
    <row r="38788" spans="15:15" x14ac:dyDescent="0.3">
      <c r="O38788" s="5"/>
    </row>
    <row r="38789" spans="15:15" x14ac:dyDescent="0.3">
      <c r="O38789" s="5"/>
    </row>
    <row r="38790" spans="15:15" x14ac:dyDescent="0.3">
      <c r="O38790" s="5"/>
    </row>
    <row r="38791" spans="15:15" x14ac:dyDescent="0.3">
      <c r="O38791" s="5"/>
    </row>
    <row r="38792" spans="15:15" x14ac:dyDescent="0.3">
      <c r="O38792" s="5"/>
    </row>
    <row r="38793" spans="15:15" x14ac:dyDescent="0.3">
      <c r="O38793" s="5"/>
    </row>
    <row r="38794" spans="15:15" x14ac:dyDescent="0.3">
      <c r="O38794" s="5"/>
    </row>
    <row r="38795" spans="15:15" x14ac:dyDescent="0.3">
      <c r="O38795" s="5"/>
    </row>
    <row r="38796" spans="15:15" x14ac:dyDescent="0.3">
      <c r="O38796" s="5"/>
    </row>
    <row r="38797" spans="15:15" x14ac:dyDescent="0.3">
      <c r="O38797" s="5"/>
    </row>
    <row r="38798" spans="15:15" x14ac:dyDescent="0.3">
      <c r="O38798" s="5"/>
    </row>
    <row r="38799" spans="15:15" x14ac:dyDescent="0.3">
      <c r="O38799" s="5"/>
    </row>
    <row r="38800" spans="15:15" x14ac:dyDescent="0.3">
      <c r="O38800" s="5"/>
    </row>
    <row r="38801" spans="15:15" x14ac:dyDescent="0.3">
      <c r="O38801" s="5"/>
    </row>
    <row r="38802" spans="15:15" x14ac:dyDescent="0.3">
      <c r="O38802" s="5"/>
    </row>
    <row r="38803" spans="15:15" x14ac:dyDescent="0.3">
      <c r="O38803" s="5"/>
    </row>
    <row r="38804" spans="15:15" x14ac:dyDescent="0.3">
      <c r="O38804" s="5"/>
    </row>
    <row r="38805" spans="15:15" x14ac:dyDescent="0.3">
      <c r="O38805" s="5"/>
    </row>
    <row r="38806" spans="15:15" x14ac:dyDescent="0.3">
      <c r="O38806" s="5"/>
    </row>
    <row r="38807" spans="15:15" x14ac:dyDescent="0.3">
      <c r="O38807" s="5"/>
    </row>
    <row r="38808" spans="15:15" x14ac:dyDescent="0.3">
      <c r="O38808" s="5"/>
    </row>
    <row r="38809" spans="15:15" x14ac:dyDescent="0.3">
      <c r="O38809" s="5"/>
    </row>
    <row r="38810" spans="15:15" x14ac:dyDescent="0.3">
      <c r="O38810" s="5"/>
    </row>
    <row r="38811" spans="15:15" x14ac:dyDescent="0.3">
      <c r="O38811" s="5"/>
    </row>
    <row r="38812" spans="15:15" x14ac:dyDescent="0.3">
      <c r="O38812" s="5"/>
    </row>
    <row r="38813" spans="15:15" x14ac:dyDescent="0.3">
      <c r="O38813" s="5"/>
    </row>
    <row r="38814" spans="15:15" x14ac:dyDescent="0.3">
      <c r="O38814" s="5"/>
    </row>
    <row r="38815" spans="15:15" x14ac:dyDescent="0.3">
      <c r="O38815" s="5"/>
    </row>
    <row r="38816" spans="15:15" x14ac:dyDescent="0.3">
      <c r="O38816" s="5"/>
    </row>
    <row r="38817" spans="15:15" x14ac:dyDescent="0.3">
      <c r="O38817" s="5"/>
    </row>
    <row r="38818" spans="15:15" x14ac:dyDescent="0.3">
      <c r="O38818" s="5"/>
    </row>
    <row r="38819" spans="15:15" x14ac:dyDescent="0.3">
      <c r="O38819" s="5"/>
    </row>
    <row r="38820" spans="15:15" x14ac:dyDescent="0.3">
      <c r="O38820" s="5"/>
    </row>
    <row r="38821" spans="15:15" x14ac:dyDescent="0.3">
      <c r="O38821" s="5"/>
    </row>
    <row r="38822" spans="15:15" x14ac:dyDescent="0.3">
      <c r="O38822" s="5"/>
    </row>
    <row r="38823" spans="15:15" x14ac:dyDescent="0.3">
      <c r="O38823" s="5"/>
    </row>
    <row r="38824" spans="15:15" x14ac:dyDescent="0.3">
      <c r="O38824" s="5"/>
    </row>
    <row r="38825" spans="15:15" x14ac:dyDescent="0.3">
      <c r="O38825" s="5"/>
    </row>
    <row r="38826" spans="15:15" x14ac:dyDescent="0.3">
      <c r="O38826" s="5"/>
    </row>
    <row r="38827" spans="15:15" x14ac:dyDescent="0.3">
      <c r="O38827" s="5"/>
    </row>
    <row r="38828" spans="15:15" x14ac:dyDescent="0.3">
      <c r="O38828" s="5"/>
    </row>
    <row r="38829" spans="15:15" x14ac:dyDescent="0.3">
      <c r="O38829" s="5"/>
    </row>
    <row r="38830" spans="15:15" x14ac:dyDescent="0.3">
      <c r="O38830" s="5"/>
    </row>
    <row r="38831" spans="15:15" x14ac:dyDescent="0.3">
      <c r="O38831" s="5"/>
    </row>
    <row r="38832" spans="15:15" x14ac:dyDescent="0.3">
      <c r="O38832" s="5"/>
    </row>
    <row r="38833" spans="15:15" x14ac:dyDescent="0.3">
      <c r="O38833" s="5"/>
    </row>
    <row r="38834" spans="15:15" x14ac:dyDescent="0.3">
      <c r="O38834" s="5"/>
    </row>
    <row r="38835" spans="15:15" x14ac:dyDescent="0.3">
      <c r="O38835" s="5"/>
    </row>
    <row r="38836" spans="15:15" x14ac:dyDescent="0.3">
      <c r="O38836" s="5"/>
    </row>
    <row r="38837" spans="15:15" x14ac:dyDescent="0.3">
      <c r="O38837" s="5"/>
    </row>
    <row r="38838" spans="15:15" x14ac:dyDescent="0.3">
      <c r="O38838" s="5"/>
    </row>
    <row r="38839" spans="15:15" x14ac:dyDescent="0.3">
      <c r="O38839" s="5"/>
    </row>
    <row r="38840" spans="15:15" x14ac:dyDescent="0.3">
      <c r="O38840" s="5"/>
    </row>
    <row r="38841" spans="15:15" x14ac:dyDescent="0.3">
      <c r="O38841" s="5"/>
    </row>
    <row r="38842" spans="15:15" x14ac:dyDescent="0.3">
      <c r="O38842" s="5"/>
    </row>
    <row r="38843" spans="15:15" x14ac:dyDescent="0.3">
      <c r="O38843" s="5"/>
    </row>
    <row r="38844" spans="15:15" x14ac:dyDescent="0.3">
      <c r="O38844" s="5"/>
    </row>
    <row r="38845" spans="15:15" x14ac:dyDescent="0.3">
      <c r="O38845" s="5"/>
    </row>
    <row r="38846" spans="15:15" x14ac:dyDescent="0.3">
      <c r="O38846" s="5"/>
    </row>
    <row r="38847" spans="15:15" x14ac:dyDescent="0.3">
      <c r="O38847" s="5"/>
    </row>
    <row r="38848" spans="15:15" x14ac:dyDescent="0.3">
      <c r="O38848" s="5"/>
    </row>
    <row r="38849" spans="15:15" x14ac:dyDescent="0.3">
      <c r="O38849" s="5"/>
    </row>
    <row r="38850" spans="15:15" x14ac:dyDescent="0.3">
      <c r="O38850" s="5"/>
    </row>
    <row r="38851" spans="15:15" x14ac:dyDescent="0.3">
      <c r="O38851" s="5"/>
    </row>
    <row r="38852" spans="15:15" x14ac:dyDescent="0.3">
      <c r="O38852" s="5"/>
    </row>
    <row r="38853" spans="15:15" x14ac:dyDescent="0.3">
      <c r="O38853" s="5"/>
    </row>
    <row r="38854" spans="15:15" x14ac:dyDescent="0.3">
      <c r="O38854" s="5"/>
    </row>
    <row r="38855" spans="15:15" x14ac:dyDescent="0.3">
      <c r="O38855" s="5"/>
    </row>
    <row r="38856" spans="15:15" x14ac:dyDescent="0.3">
      <c r="O38856" s="5"/>
    </row>
    <row r="38857" spans="15:15" x14ac:dyDescent="0.3">
      <c r="O38857" s="5"/>
    </row>
    <row r="38858" spans="15:15" x14ac:dyDescent="0.3">
      <c r="O38858" s="5"/>
    </row>
    <row r="38859" spans="15:15" x14ac:dyDescent="0.3">
      <c r="O38859" s="5"/>
    </row>
    <row r="38860" spans="15:15" x14ac:dyDescent="0.3">
      <c r="O38860" s="5"/>
    </row>
    <row r="38861" spans="15:15" x14ac:dyDescent="0.3">
      <c r="O38861" s="5"/>
    </row>
    <row r="38862" spans="15:15" x14ac:dyDescent="0.3">
      <c r="O38862" s="5"/>
    </row>
    <row r="38863" spans="15:15" x14ac:dyDescent="0.3">
      <c r="O38863" s="5"/>
    </row>
    <row r="38864" spans="15:15" x14ac:dyDescent="0.3">
      <c r="O38864" s="5"/>
    </row>
    <row r="38865" spans="15:15" x14ac:dyDescent="0.3">
      <c r="O38865" s="5"/>
    </row>
    <row r="38866" spans="15:15" x14ac:dyDescent="0.3">
      <c r="O38866" s="5"/>
    </row>
    <row r="38867" spans="15:15" x14ac:dyDescent="0.3">
      <c r="O38867" s="5"/>
    </row>
    <row r="38868" spans="15:15" x14ac:dyDescent="0.3">
      <c r="O38868" s="5"/>
    </row>
    <row r="38869" spans="15:15" x14ac:dyDescent="0.3">
      <c r="O38869" s="5"/>
    </row>
    <row r="38870" spans="15:15" x14ac:dyDescent="0.3">
      <c r="O38870" s="5"/>
    </row>
    <row r="38871" spans="15:15" x14ac:dyDescent="0.3">
      <c r="O38871" s="5"/>
    </row>
    <row r="38872" spans="15:15" x14ac:dyDescent="0.3">
      <c r="O38872" s="5"/>
    </row>
    <row r="38873" spans="15:15" x14ac:dyDescent="0.3">
      <c r="O38873" s="5"/>
    </row>
    <row r="38874" spans="15:15" x14ac:dyDescent="0.3">
      <c r="O38874" s="5"/>
    </row>
    <row r="38875" spans="15:15" x14ac:dyDescent="0.3">
      <c r="O38875" s="5"/>
    </row>
    <row r="38876" spans="15:15" x14ac:dyDescent="0.3">
      <c r="O38876" s="5"/>
    </row>
    <row r="38877" spans="15:15" x14ac:dyDescent="0.3">
      <c r="O38877" s="5"/>
    </row>
    <row r="38878" spans="15:15" x14ac:dyDescent="0.3">
      <c r="O38878" s="5"/>
    </row>
    <row r="38879" spans="15:15" x14ac:dyDescent="0.3">
      <c r="O38879" s="5"/>
    </row>
    <row r="38880" spans="15:15" x14ac:dyDescent="0.3">
      <c r="O38880" s="5"/>
    </row>
    <row r="38881" spans="15:15" x14ac:dyDescent="0.3">
      <c r="O38881" s="5"/>
    </row>
    <row r="38882" spans="15:15" x14ac:dyDescent="0.3">
      <c r="O38882" s="5"/>
    </row>
    <row r="38883" spans="15:15" x14ac:dyDescent="0.3">
      <c r="O38883" s="5"/>
    </row>
    <row r="38884" spans="15:15" x14ac:dyDescent="0.3">
      <c r="O38884" s="5"/>
    </row>
    <row r="38885" spans="15:15" x14ac:dyDescent="0.3">
      <c r="O38885" s="5"/>
    </row>
    <row r="38886" spans="15:15" x14ac:dyDescent="0.3">
      <c r="O38886" s="5"/>
    </row>
    <row r="38887" spans="15:15" x14ac:dyDescent="0.3">
      <c r="O38887" s="5"/>
    </row>
    <row r="38888" spans="15:15" x14ac:dyDescent="0.3">
      <c r="O38888" s="5"/>
    </row>
    <row r="38889" spans="15:15" x14ac:dyDescent="0.3">
      <c r="O38889" s="5"/>
    </row>
    <row r="38890" spans="15:15" x14ac:dyDescent="0.3">
      <c r="O38890" s="5"/>
    </row>
    <row r="38891" spans="15:15" x14ac:dyDescent="0.3">
      <c r="O38891" s="5"/>
    </row>
    <row r="38892" spans="15:15" x14ac:dyDescent="0.3">
      <c r="O38892" s="5"/>
    </row>
    <row r="38893" spans="15:15" x14ac:dyDescent="0.3">
      <c r="O38893" s="5"/>
    </row>
    <row r="38894" spans="15:15" x14ac:dyDescent="0.3">
      <c r="O38894" s="5"/>
    </row>
    <row r="38895" spans="15:15" x14ac:dyDescent="0.3">
      <c r="O38895" s="5"/>
    </row>
    <row r="38896" spans="15:15" x14ac:dyDescent="0.3">
      <c r="O38896" s="5"/>
    </row>
    <row r="38897" spans="15:15" x14ac:dyDescent="0.3">
      <c r="O38897" s="5"/>
    </row>
    <row r="38898" spans="15:15" x14ac:dyDescent="0.3">
      <c r="O38898" s="5"/>
    </row>
    <row r="38899" spans="15:15" x14ac:dyDescent="0.3">
      <c r="O38899" s="5"/>
    </row>
    <row r="38900" spans="15:15" x14ac:dyDescent="0.3">
      <c r="O38900" s="5"/>
    </row>
    <row r="38901" spans="15:15" x14ac:dyDescent="0.3">
      <c r="O38901" s="5"/>
    </row>
    <row r="38902" spans="15:15" x14ac:dyDescent="0.3">
      <c r="O38902" s="5"/>
    </row>
    <row r="38903" spans="15:15" x14ac:dyDescent="0.3">
      <c r="O38903" s="5"/>
    </row>
    <row r="38904" spans="15:15" x14ac:dyDescent="0.3">
      <c r="O38904" s="5"/>
    </row>
    <row r="38905" spans="15:15" x14ac:dyDescent="0.3">
      <c r="O38905" s="5"/>
    </row>
    <row r="38906" spans="15:15" x14ac:dyDescent="0.3">
      <c r="O38906" s="5"/>
    </row>
    <row r="38907" spans="15:15" x14ac:dyDescent="0.3">
      <c r="O38907" s="5"/>
    </row>
    <row r="38908" spans="15:15" x14ac:dyDescent="0.3">
      <c r="O38908" s="5"/>
    </row>
    <row r="38909" spans="15:15" x14ac:dyDescent="0.3">
      <c r="O38909" s="5"/>
    </row>
    <row r="38910" spans="15:15" x14ac:dyDescent="0.3">
      <c r="O38910" s="5"/>
    </row>
    <row r="38911" spans="15:15" x14ac:dyDescent="0.3">
      <c r="O38911" s="5"/>
    </row>
    <row r="38912" spans="15:15" x14ac:dyDescent="0.3">
      <c r="O38912" s="5"/>
    </row>
    <row r="38913" spans="15:15" x14ac:dyDescent="0.3">
      <c r="O38913" s="5"/>
    </row>
    <row r="38914" spans="15:15" x14ac:dyDescent="0.3">
      <c r="O38914" s="5"/>
    </row>
    <row r="38915" spans="15:15" x14ac:dyDescent="0.3">
      <c r="O38915" s="5"/>
    </row>
    <row r="38916" spans="15:15" x14ac:dyDescent="0.3">
      <c r="O38916" s="5"/>
    </row>
    <row r="38917" spans="15:15" x14ac:dyDescent="0.3">
      <c r="O38917" s="5"/>
    </row>
    <row r="38918" spans="15:15" x14ac:dyDescent="0.3">
      <c r="O38918" s="5"/>
    </row>
    <row r="38919" spans="15:15" x14ac:dyDescent="0.3">
      <c r="O38919" s="5"/>
    </row>
    <row r="38920" spans="15:15" x14ac:dyDescent="0.3">
      <c r="O38920" s="5"/>
    </row>
    <row r="38921" spans="15:15" x14ac:dyDescent="0.3">
      <c r="O38921" s="5"/>
    </row>
    <row r="38922" spans="15:15" x14ac:dyDescent="0.3">
      <c r="O38922" s="5"/>
    </row>
    <row r="38923" spans="15:15" x14ac:dyDescent="0.3">
      <c r="O38923" s="5"/>
    </row>
    <row r="38924" spans="15:15" x14ac:dyDescent="0.3">
      <c r="O38924" s="5"/>
    </row>
    <row r="38925" spans="15:15" x14ac:dyDescent="0.3">
      <c r="O38925" s="5"/>
    </row>
    <row r="38926" spans="15:15" x14ac:dyDescent="0.3">
      <c r="O38926" s="5"/>
    </row>
    <row r="38927" spans="15:15" x14ac:dyDescent="0.3">
      <c r="O38927" s="5"/>
    </row>
    <row r="38928" spans="15:15" x14ac:dyDescent="0.3">
      <c r="O38928" s="5"/>
    </row>
    <row r="38929" spans="15:15" x14ac:dyDescent="0.3">
      <c r="O38929" s="5"/>
    </row>
    <row r="38930" spans="15:15" x14ac:dyDescent="0.3">
      <c r="O38930" s="5"/>
    </row>
    <row r="38931" spans="15:15" x14ac:dyDescent="0.3">
      <c r="O38931" s="5"/>
    </row>
    <row r="38932" spans="15:15" x14ac:dyDescent="0.3">
      <c r="O38932" s="5"/>
    </row>
    <row r="38933" spans="15:15" x14ac:dyDescent="0.3">
      <c r="O38933" s="5"/>
    </row>
    <row r="38934" spans="15:15" x14ac:dyDescent="0.3">
      <c r="O38934" s="5"/>
    </row>
    <row r="38935" spans="15:15" x14ac:dyDescent="0.3">
      <c r="O38935" s="5"/>
    </row>
    <row r="38936" spans="15:15" x14ac:dyDescent="0.3">
      <c r="O38936" s="5"/>
    </row>
    <row r="38937" spans="15:15" x14ac:dyDescent="0.3">
      <c r="O38937" s="5"/>
    </row>
    <row r="38938" spans="15:15" x14ac:dyDescent="0.3">
      <c r="O38938" s="5"/>
    </row>
    <row r="38939" spans="15:15" x14ac:dyDescent="0.3">
      <c r="O38939" s="5"/>
    </row>
    <row r="38940" spans="15:15" x14ac:dyDescent="0.3">
      <c r="O38940" s="5"/>
    </row>
    <row r="38941" spans="15:15" x14ac:dyDescent="0.3">
      <c r="O38941" s="5"/>
    </row>
    <row r="38942" spans="15:15" x14ac:dyDescent="0.3">
      <c r="O38942" s="5"/>
    </row>
    <row r="38943" spans="15:15" x14ac:dyDescent="0.3">
      <c r="O38943" s="5"/>
    </row>
    <row r="38944" spans="15:15" x14ac:dyDescent="0.3">
      <c r="O38944" s="5"/>
    </row>
    <row r="38945" spans="15:15" x14ac:dyDescent="0.3">
      <c r="O38945" s="5"/>
    </row>
    <row r="38946" spans="15:15" x14ac:dyDescent="0.3">
      <c r="O38946" s="5"/>
    </row>
    <row r="38947" spans="15:15" x14ac:dyDescent="0.3">
      <c r="O38947" s="5"/>
    </row>
    <row r="38948" spans="15:15" x14ac:dyDescent="0.3">
      <c r="O38948" s="5"/>
    </row>
    <row r="38949" spans="15:15" x14ac:dyDescent="0.3">
      <c r="O38949" s="5"/>
    </row>
    <row r="38950" spans="15:15" x14ac:dyDescent="0.3">
      <c r="O38950" s="5"/>
    </row>
    <row r="38951" spans="15:15" x14ac:dyDescent="0.3">
      <c r="O38951" s="5"/>
    </row>
    <row r="38952" spans="15:15" x14ac:dyDescent="0.3">
      <c r="O38952" s="5"/>
    </row>
    <row r="38953" spans="15:15" x14ac:dyDescent="0.3">
      <c r="O38953" s="5"/>
    </row>
    <row r="38954" spans="15:15" x14ac:dyDescent="0.3">
      <c r="O38954" s="5"/>
    </row>
    <row r="38955" spans="15:15" x14ac:dyDescent="0.3">
      <c r="O38955" s="5"/>
    </row>
    <row r="38956" spans="15:15" x14ac:dyDescent="0.3">
      <c r="O38956" s="5"/>
    </row>
    <row r="38957" spans="15:15" x14ac:dyDescent="0.3">
      <c r="O38957" s="5"/>
    </row>
    <row r="38958" spans="15:15" x14ac:dyDescent="0.3">
      <c r="O38958" s="5"/>
    </row>
    <row r="38959" spans="15:15" x14ac:dyDescent="0.3">
      <c r="O38959" s="5"/>
    </row>
    <row r="38960" spans="15:15" x14ac:dyDescent="0.3">
      <c r="O38960" s="5"/>
    </row>
    <row r="38961" spans="15:15" x14ac:dyDescent="0.3">
      <c r="O38961" s="5"/>
    </row>
    <row r="38962" spans="15:15" x14ac:dyDescent="0.3">
      <c r="O38962" s="5"/>
    </row>
    <row r="38963" spans="15:15" x14ac:dyDescent="0.3">
      <c r="O38963" s="5"/>
    </row>
    <row r="38964" spans="15:15" x14ac:dyDescent="0.3">
      <c r="O38964" s="5"/>
    </row>
    <row r="38965" spans="15:15" x14ac:dyDescent="0.3">
      <c r="O38965" s="5"/>
    </row>
    <row r="38966" spans="15:15" x14ac:dyDescent="0.3">
      <c r="O38966" s="5"/>
    </row>
    <row r="38967" spans="15:15" x14ac:dyDescent="0.3">
      <c r="O38967" s="5"/>
    </row>
    <row r="38968" spans="15:15" x14ac:dyDescent="0.3">
      <c r="O38968" s="5"/>
    </row>
    <row r="38969" spans="15:15" x14ac:dyDescent="0.3">
      <c r="O38969" s="5"/>
    </row>
    <row r="38970" spans="15:15" x14ac:dyDescent="0.3">
      <c r="O38970" s="5"/>
    </row>
    <row r="38971" spans="15:15" x14ac:dyDescent="0.3">
      <c r="O38971" s="5"/>
    </row>
    <row r="38972" spans="15:15" x14ac:dyDescent="0.3">
      <c r="O38972" s="5"/>
    </row>
    <row r="38973" spans="15:15" x14ac:dyDescent="0.3">
      <c r="O38973" s="5"/>
    </row>
    <row r="38974" spans="15:15" x14ac:dyDescent="0.3">
      <c r="O38974" s="5"/>
    </row>
    <row r="38975" spans="15:15" x14ac:dyDescent="0.3">
      <c r="O38975" s="5"/>
    </row>
    <row r="38976" spans="15:15" x14ac:dyDescent="0.3">
      <c r="O38976" s="5"/>
    </row>
    <row r="38977" spans="15:15" x14ac:dyDescent="0.3">
      <c r="O38977" s="5"/>
    </row>
    <row r="38978" spans="15:15" x14ac:dyDescent="0.3">
      <c r="O38978" s="5"/>
    </row>
    <row r="38979" spans="15:15" x14ac:dyDescent="0.3">
      <c r="O38979" s="5"/>
    </row>
    <row r="38980" spans="15:15" x14ac:dyDescent="0.3">
      <c r="O38980" s="5"/>
    </row>
    <row r="38981" spans="15:15" x14ac:dyDescent="0.3">
      <c r="O38981" s="5"/>
    </row>
    <row r="38982" spans="15:15" x14ac:dyDescent="0.3">
      <c r="O38982" s="5"/>
    </row>
    <row r="38983" spans="15:15" x14ac:dyDescent="0.3">
      <c r="O38983" s="5"/>
    </row>
    <row r="38984" spans="15:15" x14ac:dyDescent="0.3">
      <c r="O38984" s="5"/>
    </row>
    <row r="38985" spans="15:15" x14ac:dyDescent="0.3">
      <c r="O38985" s="5"/>
    </row>
    <row r="38986" spans="15:15" x14ac:dyDescent="0.3">
      <c r="O38986" s="5"/>
    </row>
    <row r="38987" spans="15:15" x14ac:dyDescent="0.3">
      <c r="O38987" s="5"/>
    </row>
    <row r="38988" spans="15:15" x14ac:dyDescent="0.3">
      <c r="O38988" s="5"/>
    </row>
    <row r="38989" spans="15:15" x14ac:dyDescent="0.3">
      <c r="O38989" s="5"/>
    </row>
    <row r="38990" spans="15:15" x14ac:dyDescent="0.3">
      <c r="O38990" s="5"/>
    </row>
    <row r="38991" spans="15:15" x14ac:dyDescent="0.3">
      <c r="O38991" s="5"/>
    </row>
    <row r="38992" spans="15:15" x14ac:dyDescent="0.3">
      <c r="O38992" s="5"/>
    </row>
    <row r="38993" spans="15:15" x14ac:dyDescent="0.3">
      <c r="O38993" s="5"/>
    </row>
    <row r="38994" spans="15:15" x14ac:dyDescent="0.3">
      <c r="O38994" s="5"/>
    </row>
    <row r="38995" spans="15:15" x14ac:dyDescent="0.3">
      <c r="O38995" s="5"/>
    </row>
    <row r="38996" spans="15:15" x14ac:dyDescent="0.3">
      <c r="O38996" s="5"/>
    </row>
    <row r="38997" spans="15:15" x14ac:dyDescent="0.3">
      <c r="O38997" s="5"/>
    </row>
    <row r="38998" spans="15:15" x14ac:dyDescent="0.3">
      <c r="O38998" s="5"/>
    </row>
    <row r="38999" spans="15:15" x14ac:dyDescent="0.3">
      <c r="O38999" s="5"/>
    </row>
    <row r="39000" spans="15:15" x14ac:dyDescent="0.3">
      <c r="O39000" s="5"/>
    </row>
    <row r="39001" spans="15:15" x14ac:dyDescent="0.3">
      <c r="O39001" s="5"/>
    </row>
    <row r="39002" spans="15:15" x14ac:dyDescent="0.3">
      <c r="O39002" s="5"/>
    </row>
    <row r="39003" spans="15:15" x14ac:dyDescent="0.3">
      <c r="O39003" s="5"/>
    </row>
    <row r="39004" spans="15:15" x14ac:dyDescent="0.3">
      <c r="O39004" s="5"/>
    </row>
    <row r="39005" spans="15:15" x14ac:dyDescent="0.3">
      <c r="O39005" s="5"/>
    </row>
    <row r="39006" spans="15:15" x14ac:dyDescent="0.3">
      <c r="O39006" s="5"/>
    </row>
    <row r="39007" spans="15:15" x14ac:dyDescent="0.3">
      <c r="O39007" s="5"/>
    </row>
    <row r="39008" spans="15:15" x14ac:dyDescent="0.3">
      <c r="O39008" s="5"/>
    </row>
    <row r="39009" spans="15:15" x14ac:dyDescent="0.3">
      <c r="O39009" s="5"/>
    </row>
    <row r="39010" spans="15:15" x14ac:dyDescent="0.3">
      <c r="O39010" s="5"/>
    </row>
    <row r="39011" spans="15:15" x14ac:dyDescent="0.3">
      <c r="O39011" s="5"/>
    </row>
    <row r="39012" spans="15:15" x14ac:dyDescent="0.3">
      <c r="O39012" s="5"/>
    </row>
    <row r="39013" spans="15:15" x14ac:dyDescent="0.3">
      <c r="O39013" s="5"/>
    </row>
    <row r="39014" spans="15:15" x14ac:dyDescent="0.3">
      <c r="O39014" s="5"/>
    </row>
    <row r="39015" spans="15:15" x14ac:dyDescent="0.3">
      <c r="O39015" s="5"/>
    </row>
    <row r="39016" spans="15:15" x14ac:dyDescent="0.3">
      <c r="O39016" s="5"/>
    </row>
    <row r="39017" spans="15:15" x14ac:dyDescent="0.3">
      <c r="O39017" s="5"/>
    </row>
    <row r="39018" spans="15:15" x14ac:dyDescent="0.3">
      <c r="O39018" s="5"/>
    </row>
    <row r="39019" spans="15:15" x14ac:dyDescent="0.3">
      <c r="O39019" s="5"/>
    </row>
    <row r="39020" spans="15:15" x14ac:dyDescent="0.3">
      <c r="O39020" s="5"/>
    </row>
    <row r="39021" spans="15:15" x14ac:dyDescent="0.3">
      <c r="O39021" s="5"/>
    </row>
    <row r="39022" spans="15:15" x14ac:dyDescent="0.3">
      <c r="O39022" s="5"/>
    </row>
    <row r="39023" spans="15:15" x14ac:dyDescent="0.3">
      <c r="O39023" s="5"/>
    </row>
    <row r="39024" spans="15:15" x14ac:dyDescent="0.3">
      <c r="O39024" s="5"/>
    </row>
    <row r="39025" spans="15:15" x14ac:dyDescent="0.3">
      <c r="O39025" s="5"/>
    </row>
    <row r="39026" spans="15:15" x14ac:dyDescent="0.3">
      <c r="O39026" s="5"/>
    </row>
    <row r="39027" spans="15:15" x14ac:dyDescent="0.3">
      <c r="O39027" s="5"/>
    </row>
    <row r="39028" spans="15:15" x14ac:dyDescent="0.3">
      <c r="O39028" s="5"/>
    </row>
    <row r="39029" spans="15:15" x14ac:dyDescent="0.3">
      <c r="O39029" s="5"/>
    </row>
    <row r="39030" spans="15:15" x14ac:dyDescent="0.3">
      <c r="O39030" s="5"/>
    </row>
    <row r="39031" spans="15:15" x14ac:dyDescent="0.3">
      <c r="O39031" s="5"/>
    </row>
    <row r="39032" spans="15:15" x14ac:dyDescent="0.3">
      <c r="O39032" s="5"/>
    </row>
    <row r="39033" spans="15:15" x14ac:dyDescent="0.3">
      <c r="O39033" s="5"/>
    </row>
    <row r="39034" spans="15:15" x14ac:dyDescent="0.3">
      <c r="O39034" s="5"/>
    </row>
    <row r="39035" spans="15:15" x14ac:dyDescent="0.3">
      <c r="O39035" s="5"/>
    </row>
    <row r="39036" spans="15:15" x14ac:dyDescent="0.3">
      <c r="O39036" s="5"/>
    </row>
    <row r="39037" spans="15:15" x14ac:dyDescent="0.3">
      <c r="O39037" s="5"/>
    </row>
    <row r="39038" spans="15:15" x14ac:dyDescent="0.3">
      <c r="O39038" s="5"/>
    </row>
    <row r="39039" spans="15:15" x14ac:dyDescent="0.3">
      <c r="O39039" s="5"/>
    </row>
    <row r="39040" spans="15:15" x14ac:dyDescent="0.3">
      <c r="O39040" s="5"/>
    </row>
    <row r="39041" spans="15:15" x14ac:dyDescent="0.3">
      <c r="O39041" s="5"/>
    </row>
    <row r="39042" spans="15:15" x14ac:dyDescent="0.3">
      <c r="O39042" s="5"/>
    </row>
    <row r="39043" spans="15:15" x14ac:dyDescent="0.3">
      <c r="O39043" s="5"/>
    </row>
    <row r="39044" spans="15:15" x14ac:dyDescent="0.3">
      <c r="O39044" s="5"/>
    </row>
    <row r="39045" spans="15:15" x14ac:dyDescent="0.3">
      <c r="O39045" s="5"/>
    </row>
    <row r="39046" spans="15:15" x14ac:dyDescent="0.3">
      <c r="O39046" s="5"/>
    </row>
    <row r="39047" spans="15:15" x14ac:dyDescent="0.3">
      <c r="O39047" s="5"/>
    </row>
    <row r="39048" spans="15:15" x14ac:dyDescent="0.3">
      <c r="O39048" s="5"/>
    </row>
    <row r="39049" spans="15:15" x14ac:dyDescent="0.3">
      <c r="O39049" s="5"/>
    </row>
    <row r="39050" spans="15:15" x14ac:dyDescent="0.3">
      <c r="O39050" s="5"/>
    </row>
    <row r="39051" spans="15:15" x14ac:dyDescent="0.3">
      <c r="O39051" s="5"/>
    </row>
    <row r="39052" spans="15:15" x14ac:dyDescent="0.3">
      <c r="O39052" s="5"/>
    </row>
    <row r="39053" spans="15:15" x14ac:dyDescent="0.3">
      <c r="O39053" s="5"/>
    </row>
    <row r="39054" spans="15:15" x14ac:dyDescent="0.3">
      <c r="O39054" s="5"/>
    </row>
    <row r="39055" spans="15:15" x14ac:dyDescent="0.3">
      <c r="O39055" s="5"/>
    </row>
    <row r="39056" spans="15:15" x14ac:dyDescent="0.3">
      <c r="O39056" s="5"/>
    </row>
    <row r="39057" spans="15:15" x14ac:dyDescent="0.3">
      <c r="O39057" s="5"/>
    </row>
    <row r="39058" spans="15:15" x14ac:dyDescent="0.3">
      <c r="O39058" s="5"/>
    </row>
    <row r="39059" spans="15:15" x14ac:dyDescent="0.3">
      <c r="O39059" s="5"/>
    </row>
    <row r="39060" spans="15:15" x14ac:dyDescent="0.3">
      <c r="O39060" s="5"/>
    </row>
    <row r="39061" spans="15:15" x14ac:dyDescent="0.3">
      <c r="O39061" s="5"/>
    </row>
    <row r="39062" spans="15:15" x14ac:dyDescent="0.3">
      <c r="O39062" s="5"/>
    </row>
    <row r="39063" spans="15:15" x14ac:dyDescent="0.3">
      <c r="O39063" s="5"/>
    </row>
    <row r="39064" spans="15:15" x14ac:dyDescent="0.3">
      <c r="O39064" s="5"/>
    </row>
    <row r="39065" spans="15:15" x14ac:dyDescent="0.3">
      <c r="O39065" s="5"/>
    </row>
    <row r="39066" spans="15:15" x14ac:dyDescent="0.3">
      <c r="O39066" s="5"/>
    </row>
    <row r="39067" spans="15:15" x14ac:dyDescent="0.3">
      <c r="O39067" s="5"/>
    </row>
    <row r="39068" spans="15:15" x14ac:dyDescent="0.3">
      <c r="O39068" s="5"/>
    </row>
    <row r="39069" spans="15:15" x14ac:dyDescent="0.3">
      <c r="O39069" s="5"/>
    </row>
    <row r="39070" spans="15:15" x14ac:dyDescent="0.3">
      <c r="O39070" s="5"/>
    </row>
    <row r="39071" spans="15:15" x14ac:dyDescent="0.3">
      <c r="O39071" s="5"/>
    </row>
    <row r="39072" spans="15:15" x14ac:dyDescent="0.3">
      <c r="O39072" s="5"/>
    </row>
    <row r="39073" spans="15:15" x14ac:dyDescent="0.3">
      <c r="O39073" s="5"/>
    </row>
    <row r="39074" spans="15:15" x14ac:dyDescent="0.3">
      <c r="O39074" s="5"/>
    </row>
    <row r="39075" spans="15:15" x14ac:dyDescent="0.3">
      <c r="O39075" s="5"/>
    </row>
    <row r="39076" spans="15:15" x14ac:dyDescent="0.3">
      <c r="O39076" s="5"/>
    </row>
    <row r="39077" spans="15:15" x14ac:dyDescent="0.3">
      <c r="O39077" s="5"/>
    </row>
    <row r="39078" spans="15:15" x14ac:dyDescent="0.3">
      <c r="O39078" s="5"/>
    </row>
    <row r="39079" spans="15:15" x14ac:dyDescent="0.3">
      <c r="O39079" s="5"/>
    </row>
    <row r="39080" spans="15:15" x14ac:dyDescent="0.3">
      <c r="O39080" s="5"/>
    </row>
    <row r="39081" spans="15:15" x14ac:dyDescent="0.3">
      <c r="O39081" s="5"/>
    </row>
    <row r="39082" spans="15:15" x14ac:dyDescent="0.3">
      <c r="O39082" s="5"/>
    </row>
    <row r="39083" spans="15:15" x14ac:dyDescent="0.3">
      <c r="O39083" s="5"/>
    </row>
    <row r="39084" spans="15:15" x14ac:dyDescent="0.3">
      <c r="O39084" s="5"/>
    </row>
    <row r="39085" spans="15:15" x14ac:dyDescent="0.3">
      <c r="O39085" s="5"/>
    </row>
    <row r="39086" spans="15:15" x14ac:dyDescent="0.3">
      <c r="O39086" s="5"/>
    </row>
    <row r="39087" spans="15:15" x14ac:dyDescent="0.3">
      <c r="O39087" s="5"/>
    </row>
    <row r="39088" spans="15:15" x14ac:dyDescent="0.3">
      <c r="O39088" s="5"/>
    </row>
    <row r="39089" spans="15:15" x14ac:dyDescent="0.3">
      <c r="O39089" s="5"/>
    </row>
    <row r="39090" spans="15:15" x14ac:dyDescent="0.3">
      <c r="O39090" s="5"/>
    </row>
    <row r="39091" spans="15:15" x14ac:dyDescent="0.3">
      <c r="O39091" s="5"/>
    </row>
    <row r="39092" spans="15:15" x14ac:dyDescent="0.3">
      <c r="O39092" s="5"/>
    </row>
    <row r="39093" spans="15:15" x14ac:dyDescent="0.3">
      <c r="O39093" s="5"/>
    </row>
    <row r="39094" spans="15:15" x14ac:dyDescent="0.3">
      <c r="O39094" s="5"/>
    </row>
    <row r="39095" spans="15:15" x14ac:dyDescent="0.3">
      <c r="O39095" s="5"/>
    </row>
    <row r="39096" spans="15:15" x14ac:dyDescent="0.3">
      <c r="O39096" s="5"/>
    </row>
    <row r="39097" spans="15:15" x14ac:dyDescent="0.3">
      <c r="O39097" s="5"/>
    </row>
    <row r="39098" spans="15:15" x14ac:dyDescent="0.3">
      <c r="O39098" s="5"/>
    </row>
    <row r="39099" spans="15:15" x14ac:dyDescent="0.3">
      <c r="O39099" s="5"/>
    </row>
    <row r="39100" spans="15:15" x14ac:dyDescent="0.3">
      <c r="O39100" s="5"/>
    </row>
    <row r="39101" spans="15:15" x14ac:dyDescent="0.3">
      <c r="O39101" s="5"/>
    </row>
    <row r="39102" spans="15:15" x14ac:dyDescent="0.3">
      <c r="O39102" s="5"/>
    </row>
    <row r="39103" spans="15:15" x14ac:dyDescent="0.3">
      <c r="O39103" s="5"/>
    </row>
    <row r="39104" spans="15:15" x14ac:dyDescent="0.3">
      <c r="O39104" s="5"/>
    </row>
    <row r="39105" spans="15:15" x14ac:dyDescent="0.3">
      <c r="O39105" s="5"/>
    </row>
    <row r="39106" spans="15:15" x14ac:dyDescent="0.3">
      <c r="O39106" s="5"/>
    </row>
    <row r="39107" spans="15:15" x14ac:dyDescent="0.3">
      <c r="O39107" s="5"/>
    </row>
    <row r="39108" spans="15:15" x14ac:dyDescent="0.3">
      <c r="O39108" s="5"/>
    </row>
    <row r="39109" spans="15:15" x14ac:dyDescent="0.3">
      <c r="O39109" s="5"/>
    </row>
    <row r="39110" spans="15:15" x14ac:dyDescent="0.3">
      <c r="O39110" s="5"/>
    </row>
    <row r="39111" spans="15:15" x14ac:dyDescent="0.3">
      <c r="O39111" s="5"/>
    </row>
    <row r="39112" spans="15:15" x14ac:dyDescent="0.3">
      <c r="O39112" s="5"/>
    </row>
    <row r="39113" spans="15:15" x14ac:dyDescent="0.3">
      <c r="O39113" s="5"/>
    </row>
    <row r="39114" spans="15:15" x14ac:dyDescent="0.3">
      <c r="O39114" s="5"/>
    </row>
    <row r="39115" spans="15:15" x14ac:dyDescent="0.3">
      <c r="O39115" s="5"/>
    </row>
    <row r="39116" spans="15:15" x14ac:dyDescent="0.3">
      <c r="O39116" s="5"/>
    </row>
    <row r="39117" spans="15:15" x14ac:dyDescent="0.3">
      <c r="O39117" s="5"/>
    </row>
    <row r="39118" spans="15:15" x14ac:dyDescent="0.3">
      <c r="O39118" s="5"/>
    </row>
    <row r="39119" spans="15:15" x14ac:dyDescent="0.3">
      <c r="O39119" s="5"/>
    </row>
    <row r="39120" spans="15:15" x14ac:dyDescent="0.3">
      <c r="O39120" s="5"/>
    </row>
    <row r="39121" spans="15:15" x14ac:dyDescent="0.3">
      <c r="O39121" s="5"/>
    </row>
    <row r="39122" spans="15:15" x14ac:dyDescent="0.3">
      <c r="O39122" s="5"/>
    </row>
    <row r="39123" spans="15:15" x14ac:dyDescent="0.3">
      <c r="O39123" s="5"/>
    </row>
    <row r="39124" spans="15:15" x14ac:dyDescent="0.3">
      <c r="O39124" s="5"/>
    </row>
    <row r="39125" spans="15:15" x14ac:dyDescent="0.3">
      <c r="O39125" s="5"/>
    </row>
    <row r="39126" spans="15:15" x14ac:dyDescent="0.3">
      <c r="O39126" s="5"/>
    </row>
    <row r="39127" spans="15:15" x14ac:dyDescent="0.3">
      <c r="O39127" s="5"/>
    </row>
    <row r="39128" spans="15:15" x14ac:dyDescent="0.3">
      <c r="O39128" s="5"/>
    </row>
    <row r="39129" spans="15:15" x14ac:dyDescent="0.3">
      <c r="O39129" s="5"/>
    </row>
    <row r="39130" spans="15:15" x14ac:dyDescent="0.3">
      <c r="O39130" s="5"/>
    </row>
    <row r="39131" spans="15:15" x14ac:dyDescent="0.3">
      <c r="O39131" s="5"/>
    </row>
    <row r="39132" spans="15:15" x14ac:dyDescent="0.3">
      <c r="O39132" s="5"/>
    </row>
    <row r="39133" spans="15:15" x14ac:dyDescent="0.3">
      <c r="O39133" s="5"/>
    </row>
    <row r="39134" spans="15:15" x14ac:dyDescent="0.3">
      <c r="O39134" s="5"/>
    </row>
    <row r="39135" spans="15:15" x14ac:dyDescent="0.3">
      <c r="O39135" s="5"/>
    </row>
    <row r="39136" spans="15:15" x14ac:dyDescent="0.3">
      <c r="O39136" s="5"/>
    </row>
    <row r="39137" spans="15:15" x14ac:dyDescent="0.3">
      <c r="O39137" s="5"/>
    </row>
    <row r="39138" spans="15:15" x14ac:dyDescent="0.3">
      <c r="O39138" s="5"/>
    </row>
    <row r="39139" spans="15:15" x14ac:dyDescent="0.3">
      <c r="O39139" s="5"/>
    </row>
    <row r="39140" spans="15:15" x14ac:dyDescent="0.3">
      <c r="O39140" s="5"/>
    </row>
    <row r="39141" spans="15:15" x14ac:dyDescent="0.3">
      <c r="O39141" s="5"/>
    </row>
    <row r="39142" spans="15:15" x14ac:dyDescent="0.3">
      <c r="O39142" s="5"/>
    </row>
    <row r="39143" spans="15:15" x14ac:dyDescent="0.3">
      <c r="O39143" s="5"/>
    </row>
    <row r="39144" spans="15:15" x14ac:dyDescent="0.3">
      <c r="O39144" s="5"/>
    </row>
    <row r="39145" spans="15:15" x14ac:dyDescent="0.3">
      <c r="O39145" s="5"/>
    </row>
    <row r="39146" spans="15:15" x14ac:dyDescent="0.3">
      <c r="O39146" s="5"/>
    </row>
    <row r="39147" spans="15:15" x14ac:dyDescent="0.3">
      <c r="O39147" s="5"/>
    </row>
    <row r="39148" spans="15:15" x14ac:dyDescent="0.3">
      <c r="O39148" s="5"/>
    </row>
    <row r="39149" spans="15:15" x14ac:dyDescent="0.3">
      <c r="O39149" s="5"/>
    </row>
    <row r="39150" spans="15:15" x14ac:dyDescent="0.3">
      <c r="O39150" s="5"/>
    </row>
    <row r="39151" spans="15:15" x14ac:dyDescent="0.3">
      <c r="O39151" s="5"/>
    </row>
    <row r="39152" spans="15:15" x14ac:dyDescent="0.3">
      <c r="O39152" s="5"/>
    </row>
    <row r="39153" spans="15:15" x14ac:dyDescent="0.3">
      <c r="O39153" s="5"/>
    </row>
    <row r="39154" spans="15:15" x14ac:dyDescent="0.3">
      <c r="O39154" s="5"/>
    </row>
    <row r="39155" spans="15:15" x14ac:dyDescent="0.3">
      <c r="O39155" s="5"/>
    </row>
    <row r="39156" spans="15:15" x14ac:dyDescent="0.3">
      <c r="O39156" s="5"/>
    </row>
    <row r="39157" spans="15:15" x14ac:dyDescent="0.3">
      <c r="O39157" s="5"/>
    </row>
    <row r="39158" spans="15:15" x14ac:dyDescent="0.3">
      <c r="O39158" s="5"/>
    </row>
    <row r="39159" spans="15:15" x14ac:dyDescent="0.3">
      <c r="O39159" s="5"/>
    </row>
    <row r="39160" spans="15:15" x14ac:dyDescent="0.3">
      <c r="O39160" s="5"/>
    </row>
    <row r="39161" spans="15:15" x14ac:dyDescent="0.3">
      <c r="O39161" s="5"/>
    </row>
    <row r="39162" spans="15:15" x14ac:dyDescent="0.3">
      <c r="O39162" s="5"/>
    </row>
    <row r="39163" spans="15:15" x14ac:dyDescent="0.3">
      <c r="O39163" s="5"/>
    </row>
    <row r="39164" spans="15:15" x14ac:dyDescent="0.3">
      <c r="O39164" s="5"/>
    </row>
    <row r="39165" spans="15:15" x14ac:dyDescent="0.3">
      <c r="O39165" s="5"/>
    </row>
    <row r="39166" spans="15:15" x14ac:dyDescent="0.3">
      <c r="O39166" s="5"/>
    </row>
    <row r="39167" spans="15:15" x14ac:dyDescent="0.3">
      <c r="O39167" s="5"/>
    </row>
    <row r="39168" spans="15:15" x14ac:dyDescent="0.3">
      <c r="O39168" s="5"/>
    </row>
    <row r="39169" spans="15:15" x14ac:dyDescent="0.3">
      <c r="O39169" s="5"/>
    </row>
    <row r="39170" spans="15:15" x14ac:dyDescent="0.3">
      <c r="O39170" s="5"/>
    </row>
    <row r="39171" spans="15:15" x14ac:dyDescent="0.3">
      <c r="O39171" s="5"/>
    </row>
    <row r="39172" spans="15:15" x14ac:dyDescent="0.3">
      <c r="O39172" s="5"/>
    </row>
    <row r="39173" spans="15:15" x14ac:dyDescent="0.3">
      <c r="O39173" s="5"/>
    </row>
    <row r="39174" spans="15:15" x14ac:dyDescent="0.3">
      <c r="O39174" s="5"/>
    </row>
    <row r="39175" spans="15:15" x14ac:dyDescent="0.3">
      <c r="O39175" s="5"/>
    </row>
    <row r="39176" spans="15:15" x14ac:dyDescent="0.3">
      <c r="O39176" s="5"/>
    </row>
    <row r="39177" spans="15:15" x14ac:dyDescent="0.3">
      <c r="O39177" s="5"/>
    </row>
    <row r="39178" spans="15:15" x14ac:dyDescent="0.3">
      <c r="O39178" s="5"/>
    </row>
    <row r="39179" spans="15:15" x14ac:dyDescent="0.3">
      <c r="O39179" s="5"/>
    </row>
    <row r="39180" spans="15:15" x14ac:dyDescent="0.3">
      <c r="O39180" s="5"/>
    </row>
    <row r="39181" spans="15:15" x14ac:dyDescent="0.3">
      <c r="O39181" s="5"/>
    </row>
    <row r="39182" spans="15:15" x14ac:dyDescent="0.3">
      <c r="O39182" s="5"/>
    </row>
    <row r="39183" spans="15:15" x14ac:dyDescent="0.3">
      <c r="O39183" s="5"/>
    </row>
    <row r="39184" spans="15:15" x14ac:dyDescent="0.3">
      <c r="O39184" s="5"/>
    </row>
    <row r="39185" spans="15:15" x14ac:dyDescent="0.3">
      <c r="O39185" s="5"/>
    </row>
    <row r="39186" spans="15:15" x14ac:dyDescent="0.3">
      <c r="O39186" s="5"/>
    </row>
    <row r="39187" spans="15:15" x14ac:dyDescent="0.3">
      <c r="O39187" s="5"/>
    </row>
    <row r="39188" spans="15:15" x14ac:dyDescent="0.3">
      <c r="O39188" s="5"/>
    </row>
    <row r="39189" spans="15:15" x14ac:dyDescent="0.3">
      <c r="O39189" s="5"/>
    </row>
    <row r="39190" spans="15:15" x14ac:dyDescent="0.3">
      <c r="O39190" s="5"/>
    </row>
    <row r="39191" spans="15:15" x14ac:dyDescent="0.3">
      <c r="O39191" s="5"/>
    </row>
    <row r="39192" spans="15:15" x14ac:dyDescent="0.3">
      <c r="O39192" s="5"/>
    </row>
    <row r="39193" spans="15:15" x14ac:dyDescent="0.3">
      <c r="O39193" s="5"/>
    </row>
    <row r="39194" spans="15:15" x14ac:dyDescent="0.3">
      <c r="O39194" s="5"/>
    </row>
    <row r="39195" spans="15:15" x14ac:dyDescent="0.3">
      <c r="O39195" s="5"/>
    </row>
    <row r="39196" spans="15:15" x14ac:dyDescent="0.3">
      <c r="O39196" s="5"/>
    </row>
    <row r="39197" spans="15:15" x14ac:dyDescent="0.3">
      <c r="O39197" s="5"/>
    </row>
    <row r="39198" spans="15:15" x14ac:dyDescent="0.3">
      <c r="O39198" s="5"/>
    </row>
    <row r="39199" spans="15:15" x14ac:dyDescent="0.3">
      <c r="O39199" s="5"/>
    </row>
    <row r="39200" spans="15:15" x14ac:dyDescent="0.3">
      <c r="O39200" s="5"/>
    </row>
    <row r="39201" spans="15:15" x14ac:dyDescent="0.3">
      <c r="O39201" s="5"/>
    </row>
    <row r="39202" spans="15:15" x14ac:dyDescent="0.3">
      <c r="O39202" s="5"/>
    </row>
    <row r="39203" spans="15:15" x14ac:dyDescent="0.3">
      <c r="O39203" s="5"/>
    </row>
    <row r="39204" spans="15:15" x14ac:dyDescent="0.3">
      <c r="O39204" s="5"/>
    </row>
    <row r="39205" spans="15:15" x14ac:dyDescent="0.3">
      <c r="O39205" s="5"/>
    </row>
    <row r="39206" spans="15:15" x14ac:dyDescent="0.3">
      <c r="O39206" s="5"/>
    </row>
    <row r="39207" spans="15:15" x14ac:dyDescent="0.3">
      <c r="O39207" s="5"/>
    </row>
    <row r="39208" spans="15:15" x14ac:dyDescent="0.3">
      <c r="O39208" s="5"/>
    </row>
    <row r="39209" spans="15:15" x14ac:dyDescent="0.3">
      <c r="O39209" s="5"/>
    </row>
    <row r="39210" spans="15:15" x14ac:dyDescent="0.3">
      <c r="O39210" s="5"/>
    </row>
    <row r="39211" spans="15:15" x14ac:dyDescent="0.3">
      <c r="O39211" s="5"/>
    </row>
    <row r="39212" spans="15:15" x14ac:dyDescent="0.3">
      <c r="O39212" s="5"/>
    </row>
    <row r="39213" spans="15:15" x14ac:dyDescent="0.3">
      <c r="O39213" s="5"/>
    </row>
    <row r="39214" spans="15:15" x14ac:dyDescent="0.3">
      <c r="O39214" s="5"/>
    </row>
    <row r="39215" spans="15:15" x14ac:dyDescent="0.3">
      <c r="O39215" s="5"/>
    </row>
    <row r="39216" spans="15:15" x14ac:dyDescent="0.3">
      <c r="O39216" s="5"/>
    </row>
    <row r="39217" spans="15:15" x14ac:dyDescent="0.3">
      <c r="O39217" s="5"/>
    </row>
    <row r="39218" spans="15:15" x14ac:dyDescent="0.3">
      <c r="O39218" s="5"/>
    </row>
    <row r="39219" spans="15:15" x14ac:dyDescent="0.3">
      <c r="O39219" s="5"/>
    </row>
    <row r="39220" spans="15:15" x14ac:dyDescent="0.3">
      <c r="O39220" s="5"/>
    </row>
    <row r="39221" spans="15:15" x14ac:dyDescent="0.3">
      <c r="O39221" s="5"/>
    </row>
    <row r="39222" spans="15:15" x14ac:dyDescent="0.3">
      <c r="O39222" s="5"/>
    </row>
    <row r="39223" spans="15:15" x14ac:dyDescent="0.3">
      <c r="O39223" s="5"/>
    </row>
    <row r="39224" spans="15:15" x14ac:dyDescent="0.3">
      <c r="O39224" s="5"/>
    </row>
    <row r="39225" spans="15:15" x14ac:dyDescent="0.3">
      <c r="O39225" s="5"/>
    </row>
    <row r="39226" spans="15:15" x14ac:dyDescent="0.3">
      <c r="O39226" s="5"/>
    </row>
    <row r="39227" spans="15:15" x14ac:dyDescent="0.3">
      <c r="O39227" s="5"/>
    </row>
    <row r="39228" spans="15:15" x14ac:dyDescent="0.3">
      <c r="O39228" s="5"/>
    </row>
    <row r="39229" spans="15:15" x14ac:dyDescent="0.3">
      <c r="O39229" s="5"/>
    </row>
    <row r="39230" spans="15:15" x14ac:dyDescent="0.3">
      <c r="O39230" s="5"/>
    </row>
    <row r="39231" spans="15:15" x14ac:dyDescent="0.3">
      <c r="O39231" s="5"/>
    </row>
    <row r="39232" spans="15:15" x14ac:dyDescent="0.3">
      <c r="O39232" s="5"/>
    </row>
    <row r="39233" spans="15:15" x14ac:dyDescent="0.3">
      <c r="O39233" s="5"/>
    </row>
    <row r="39234" spans="15:15" x14ac:dyDescent="0.3">
      <c r="O39234" s="5"/>
    </row>
    <row r="39235" spans="15:15" x14ac:dyDescent="0.3">
      <c r="O39235" s="5"/>
    </row>
    <row r="39236" spans="15:15" x14ac:dyDescent="0.3">
      <c r="O39236" s="5"/>
    </row>
    <row r="39237" spans="15:15" x14ac:dyDescent="0.3">
      <c r="O39237" s="5"/>
    </row>
    <row r="39238" spans="15:15" x14ac:dyDescent="0.3">
      <c r="O39238" s="5"/>
    </row>
    <row r="39239" spans="15:15" x14ac:dyDescent="0.3">
      <c r="O39239" s="5"/>
    </row>
    <row r="39240" spans="15:15" x14ac:dyDescent="0.3">
      <c r="O39240" s="5"/>
    </row>
    <row r="39241" spans="15:15" x14ac:dyDescent="0.3">
      <c r="O39241" s="5"/>
    </row>
    <row r="39242" spans="15:15" x14ac:dyDescent="0.3">
      <c r="O39242" s="5"/>
    </row>
    <row r="39243" spans="15:15" x14ac:dyDescent="0.3">
      <c r="O39243" s="5"/>
    </row>
    <row r="39244" spans="15:15" x14ac:dyDescent="0.3">
      <c r="O39244" s="5"/>
    </row>
    <row r="39245" spans="15:15" x14ac:dyDescent="0.3">
      <c r="O39245" s="5"/>
    </row>
    <row r="39246" spans="15:15" x14ac:dyDescent="0.3">
      <c r="O39246" s="5"/>
    </row>
    <row r="39247" spans="15:15" x14ac:dyDescent="0.3">
      <c r="O39247" s="5"/>
    </row>
    <row r="39248" spans="15:15" x14ac:dyDescent="0.3">
      <c r="O39248" s="5"/>
    </row>
    <row r="39249" spans="15:15" x14ac:dyDescent="0.3">
      <c r="O39249" s="5"/>
    </row>
    <row r="39250" spans="15:15" x14ac:dyDescent="0.3">
      <c r="O39250" s="5"/>
    </row>
    <row r="39251" spans="15:15" x14ac:dyDescent="0.3">
      <c r="O39251" s="5"/>
    </row>
    <row r="39252" spans="15:15" x14ac:dyDescent="0.3">
      <c r="O39252" s="5"/>
    </row>
    <row r="39253" spans="15:15" x14ac:dyDescent="0.3">
      <c r="O39253" s="5"/>
    </row>
    <row r="39254" spans="15:15" x14ac:dyDescent="0.3">
      <c r="O39254" s="5"/>
    </row>
    <row r="39255" spans="15:15" x14ac:dyDescent="0.3">
      <c r="O39255" s="5"/>
    </row>
    <row r="39256" spans="15:15" x14ac:dyDescent="0.3">
      <c r="O39256" s="5"/>
    </row>
    <row r="39257" spans="15:15" x14ac:dyDescent="0.3">
      <c r="O39257" s="5"/>
    </row>
    <row r="39258" spans="15:15" x14ac:dyDescent="0.3">
      <c r="O39258" s="5"/>
    </row>
    <row r="39259" spans="15:15" x14ac:dyDescent="0.3">
      <c r="O39259" s="5"/>
    </row>
    <row r="39260" spans="15:15" x14ac:dyDescent="0.3">
      <c r="O39260" s="5"/>
    </row>
    <row r="39261" spans="15:15" x14ac:dyDescent="0.3">
      <c r="O39261" s="5"/>
    </row>
    <row r="39262" spans="15:15" x14ac:dyDescent="0.3">
      <c r="O39262" s="5"/>
    </row>
    <row r="39263" spans="15:15" x14ac:dyDescent="0.3">
      <c r="O39263" s="5"/>
    </row>
    <row r="39264" spans="15:15" x14ac:dyDescent="0.3">
      <c r="O39264" s="5"/>
    </row>
    <row r="39265" spans="15:15" x14ac:dyDescent="0.3">
      <c r="O39265" s="5"/>
    </row>
    <row r="39266" spans="15:15" x14ac:dyDescent="0.3">
      <c r="O39266" s="5"/>
    </row>
    <row r="39267" spans="15:15" x14ac:dyDescent="0.3">
      <c r="O39267" s="5"/>
    </row>
    <row r="39268" spans="15:15" x14ac:dyDescent="0.3">
      <c r="O39268" s="5"/>
    </row>
    <row r="39269" spans="15:15" x14ac:dyDescent="0.3">
      <c r="O39269" s="5"/>
    </row>
    <row r="39270" spans="15:15" x14ac:dyDescent="0.3">
      <c r="O39270" s="5"/>
    </row>
    <row r="39271" spans="15:15" x14ac:dyDescent="0.3">
      <c r="O39271" s="5"/>
    </row>
    <row r="39272" spans="15:15" x14ac:dyDescent="0.3">
      <c r="O39272" s="5"/>
    </row>
    <row r="39273" spans="15:15" x14ac:dyDescent="0.3">
      <c r="O39273" s="5"/>
    </row>
    <row r="39274" spans="15:15" x14ac:dyDescent="0.3">
      <c r="O39274" s="5"/>
    </row>
    <row r="39275" spans="15:15" x14ac:dyDescent="0.3">
      <c r="O39275" s="5"/>
    </row>
    <row r="39276" spans="15:15" x14ac:dyDescent="0.3">
      <c r="O39276" s="5"/>
    </row>
    <row r="39277" spans="15:15" x14ac:dyDescent="0.3">
      <c r="O39277" s="5"/>
    </row>
    <row r="39278" spans="15:15" x14ac:dyDescent="0.3">
      <c r="O39278" s="5"/>
    </row>
    <row r="39279" spans="15:15" x14ac:dyDescent="0.3">
      <c r="O39279" s="5"/>
    </row>
    <row r="39280" spans="15:15" x14ac:dyDescent="0.3">
      <c r="O39280" s="5"/>
    </row>
    <row r="39281" spans="15:15" x14ac:dyDescent="0.3">
      <c r="O39281" s="5"/>
    </row>
    <row r="39282" spans="15:15" x14ac:dyDescent="0.3">
      <c r="O39282" s="5"/>
    </row>
    <row r="39283" spans="15:15" x14ac:dyDescent="0.3">
      <c r="O39283" s="5"/>
    </row>
    <row r="39284" spans="15:15" x14ac:dyDescent="0.3">
      <c r="O39284" s="5"/>
    </row>
    <row r="39285" spans="15:15" x14ac:dyDescent="0.3">
      <c r="O39285" s="5"/>
    </row>
    <row r="39286" spans="15:15" x14ac:dyDescent="0.3">
      <c r="O39286" s="5"/>
    </row>
    <row r="39287" spans="15:15" x14ac:dyDescent="0.3">
      <c r="O39287" s="5"/>
    </row>
    <row r="39288" spans="15:15" x14ac:dyDescent="0.3">
      <c r="O39288" s="5"/>
    </row>
    <row r="39289" spans="15:15" x14ac:dyDescent="0.3">
      <c r="O39289" s="5"/>
    </row>
    <row r="39290" spans="15:15" x14ac:dyDescent="0.3">
      <c r="O39290" s="5"/>
    </row>
    <row r="39291" spans="15:15" x14ac:dyDescent="0.3">
      <c r="O39291" s="5"/>
    </row>
    <row r="39292" spans="15:15" x14ac:dyDescent="0.3">
      <c r="O39292" s="5"/>
    </row>
    <row r="39293" spans="15:15" x14ac:dyDescent="0.3">
      <c r="O39293" s="5"/>
    </row>
    <row r="39294" spans="15:15" x14ac:dyDescent="0.3">
      <c r="O39294" s="5"/>
    </row>
    <row r="39295" spans="15:15" x14ac:dyDescent="0.3">
      <c r="O39295" s="5"/>
    </row>
    <row r="39296" spans="15:15" x14ac:dyDescent="0.3">
      <c r="O39296" s="5"/>
    </row>
    <row r="39297" spans="15:15" x14ac:dyDescent="0.3">
      <c r="O39297" s="5"/>
    </row>
    <row r="39298" spans="15:15" x14ac:dyDescent="0.3">
      <c r="O39298" s="5"/>
    </row>
    <row r="39299" spans="15:15" x14ac:dyDescent="0.3">
      <c r="O39299" s="5"/>
    </row>
    <row r="39300" spans="15:15" x14ac:dyDescent="0.3">
      <c r="O39300" s="5"/>
    </row>
    <row r="39301" spans="15:15" x14ac:dyDescent="0.3">
      <c r="O39301" s="5"/>
    </row>
    <row r="39302" spans="15:15" x14ac:dyDescent="0.3">
      <c r="O39302" s="5"/>
    </row>
    <row r="39303" spans="15:15" x14ac:dyDescent="0.3">
      <c r="O39303" s="5"/>
    </row>
    <row r="39304" spans="15:15" x14ac:dyDescent="0.3">
      <c r="O39304" s="5"/>
    </row>
    <row r="39305" spans="15:15" x14ac:dyDescent="0.3">
      <c r="O39305" s="5"/>
    </row>
    <row r="39306" spans="15:15" x14ac:dyDescent="0.3">
      <c r="O39306" s="5"/>
    </row>
    <row r="39307" spans="15:15" x14ac:dyDescent="0.3">
      <c r="O39307" s="5"/>
    </row>
    <row r="39308" spans="15:15" x14ac:dyDescent="0.3">
      <c r="O39308" s="5"/>
    </row>
    <row r="39309" spans="15:15" x14ac:dyDescent="0.3">
      <c r="O39309" s="5"/>
    </row>
    <row r="39310" spans="15:15" x14ac:dyDescent="0.3">
      <c r="O39310" s="5"/>
    </row>
    <row r="39311" spans="15:15" x14ac:dyDescent="0.3">
      <c r="O39311" s="5"/>
    </row>
    <row r="39312" spans="15:15" x14ac:dyDescent="0.3">
      <c r="O39312" s="5"/>
    </row>
    <row r="39313" spans="15:15" x14ac:dyDescent="0.3">
      <c r="O39313" s="5"/>
    </row>
    <row r="39314" spans="15:15" x14ac:dyDescent="0.3">
      <c r="O39314" s="5"/>
    </row>
    <row r="39315" spans="15:15" x14ac:dyDescent="0.3">
      <c r="O39315" s="5"/>
    </row>
    <row r="39316" spans="15:15" x14ac:dyDescent="0.3">
      <c r="O39316" s="5"/>
    </row>
    <row r="39317" spans="15:15" x14ac:dyDescent="0.3">
      <c r="O39317" s="5"/>
    </row>
    <row r="39318" spans="15:15" x14ac:dyDescent="0.3">
      <c r="O39318" s="5"/>
    </row>
    <row r="39319" spans="15:15" x14ac:dyDescent="0.3">
      <c r="O39319" s="5"/>
    </row>
    <row r="39320" spans="15:15" x14ac:dyDescent="0.3">
      <c r="O39320" s="5"/>
    </row>
    <row r="39321" spans="15:15" x14ac:dyDescent="0.3">
      <c r="O39321" s="5"/>
    </row>
    <row r="39322" spans="15:15" x14ac:dyDescent="0.3">
      <c r="O39322" s="5"/>
    </row>
    <row r="39323" spans="15:15" x14ac:dyDescent="0.3">
      <c r="O39323" s="5"/>
    </row>
    <row r="39324" spans="15:15" x14ac:dyDescent="0.3">
      <c r="O39324" s="5"/>
    </row>
    <row r="39325" spans="15:15" x14ac:dyDescent="0.3">
      <c r="O39325" s="5"/>
    </row>
    <row r="39326" spans="15:15" x14ac:dyDescent="0.3">
      <c r="O39326" s="5"/>
    </row>
    <row r="39327" spans="15:15" x14ac:dyDescent="0.3">
      <c r="O39327" s="5"/>
    </row>
    <row r="39328" spans="15:15" x14ac:dyDescent="0.3">
      <c r="O39328" s="5"/>
    </row>
    <row r="39329" spans="15:15" x14ac:dyDescent="0.3">
      <c r="O39329" s="5"/>
    </row>
    <row r="39330" spans="15:15" x14ac:dyDescent="0.3">
      <c r="O39330" s="5"/>
    </row>
    <row r="39331" spans="15:15" x14ac:dyDescent="0.3">
      <c r="O39331" s="5"/>
    </row>
    <row r="39332" spans="15:15" x14ac:dyDescent="0.3">
      <c r="O39332" s="5"/>
    </row>
    <row r="39333" spans="15:15" x14ac:dyDescent="0.3">
      <c r="O39333" s="5"/>
    </row>
    <row r="39334" spans="15:15" x14ac:dyDescent="0.3">
      <c r="O39334" s="5"/>
    </row>
    <row r="39335" spans="15:15" x14ac:dyDescent="0.3">
      <c r="O39335" s="5"/>
    </row>
    <row r="39336" spans="15:15" x14ac:dyDescent="0.3">
      <c r="O39336" s="5"/>
    </row>
    <row r="39337" spans="15:15" x14ac:dyDescent="0.3">
      <c r="O39337" s="5"/>
    </row>
    <row r="39338" spans="15:15" x14ac:dyDescent="0.3">
      <c r="O39338" s="5"/>
    </row>
    <row r="39339" spans="15:15" x14ac:dyDescent="0.3">
      <c r="O39339" s="5"/>
    </row>
    <row r="39340" spans="15:15" x14ac:dyDescent="0.3">
      <c r="O39340" s="5"/>
    </row>
    <row r="39341" spans="15:15" x14ac:dyDescent="0.3">
      <c r="O39341" s="5"/>
    </row>
    <row r="39342" spans="15:15" x14ac:dyDescent="0.3">
      <c r="O39342" s="5"/>
    </row>
    <row r="39343" spans="15:15" x14ac:dyDescent="0.3">
      <c r="O39343" s="5"/>
    </row>
    <row r="39344" spans="15:15" x14ac:dyDescent="0.3">
      <c r="O39344" s="5"/>
    </row>
    <row r="39345" spans="15:15" x14ac:dyDescent="0.3">
      <c r="O39345" s="5"/>
    </row>
    <row r="39346" spans="15:15" x14ac:dyDescent="0.3">
      <c r="O39346" s="5"/>
    </row>
    <row r="39347" spans="15:15" x14ac:dyDescent="0.3">
      <c r="O39347" s="5"/>
    </row>
    <row r="39348" spans="15:15" x14ac:dyDescent="0.3">
      <c r="O39348" s="5"/>
    </row>
    <row r="39349" spans="15:15" x14ac:dyDescent="0.3">
      <c r="O39349" s="5"/>
    </row>
    <row r="39350" spans="15:15" x14ac:dyDescent="0.3">
      <c r="O39350" s="5"/>
    </row>
    <row r="39351" spans="15:15" x14ac:dyDescent="0.3">
      <c r="O39351" s="5"/>
    </row>
    <row r="39352" spans="15:15" x14ac:dyDescent="0.3">
      <c r="O39352" s="5"/>
    </row>
    <row r="39353" spans="15:15" x14ac:dyDescent="0.3">
      <c r="O39353" s="5"/>
    </row>
    <row r="39354" spans="15:15" x14ac:dyDescent="0.3">
      <c r="O39354" s="5"/>
    </row>
    <row r="39355" spans="15:15" x14ac:dyDescent="0.3">
      <c r="O39355" s="5"/>
    </row>
    <row r="39356" spans="15:15" x14ac:dyDescent="0.3">
      <c r="O39356" s="5"/>
    </row>
    <row r="39357" spans="15:15" x14ac:dyDescent="0.3">
      <c r="O39357" s="5"/>
    </row>
    <row r="39358" spans="15:15" x14ac:dyDescent="0.3">
      <c r="O39358" s="5"/>
    </row>
    <row r="39359" spans="15:15" x14ac:dyDescent="0.3">
      <c r="O39359" s="5"/>
    </row>
    <row r="39360" spans="15:15" x14ac:dyDescent="0.3">
      <c r="O39360" s="5"/>
    </row>
    <row r="39361" spans="15:15" x14ac:dyDescent="0.3">
      <c r="O39361" s="5"/>
    </row>
    <row r="39362" spans="15:15" x14ac:dyDescent="0.3">
      <c r="O39362" s="5"/>
    </row>
    <row r="39363" spans="15:15" x14ac:dyDescent="0.3">
      <c r="O39363" s="5"/>
    </row>
    <row r="39364" spans="15:15" x14ac:dyDescent="0.3">
      <c r="O39364" s="5"/>
    </row>
    <row r="39365" spans="15:15" x14ac:dyDescent="0.3">
      <c r="O39365" s="5"/>
    </row>
    <row r="39366" spans="15:15" x14ac:dyDescent="0.3">
      <c r="O39366" s="5"/>
    </row>
    <row r="39367" spans="15:15" x14ac:dyDescent="0.3">
      <c r="O39367" s="5"/>
    </row>
    <row r="39368" spans="15:15" x14ac:dyDescent="0.3">
      <c r="O39368" s="5"/>
    </row>
    <row r="39369" spans="15:15" x14ac:dyDescent="0.3">
      <c r="O39369" s="5"/>
    </row>
    <row r="39370" spans="15:15" x14ac:dyDescent="0.3">
      <c r="O39370" s="5"/>
    </row>
    <row r="39371" spans="15:15" x14ac:dyDescent="0.3">
      <c r="O39371" s="5"/>
    </row>
    <row r="39372" spans="15:15" x14ac:dyDescent="0.3">
      <c r="O39372" s="5"/>
    </row>
    <row r="39373" spans="15:15" x14ac:dyDescent="0.3">
      <c r="O39373" s="5"/>
    </row>
    <row r="39374" spans="15:15" x14ac:dyDescent="0.3">
      <c r="O39374" s="5"/>
    </row>
    <row r="39375" spans="15:15" x14ac:dyDescent="0.3">
      <c r="O39375" s="5"/>
    </row>
    <row r="39376" spans="15:15" x14ac:dyDescent="0.3">
      <c r="O39376" s="5"/>
    </row>
    <row r="39377" spans="15:15" x14ac:dyDescent="0.3">
      <c r="O39377" s="5"/>
    </row>
    <row r="39378" spans="15:15" x14ac:dyDescent="0.3">
      <c r="O39378" s="5"/>
    </row>
    <row r="39379" spans="15:15" x14ac:dyDescent="0.3">
      <c r="O39379" s="5"/>
    </row>
    <row r="39380" spans="15:15" x14ac:dyDescent="0.3">
      <c r="O39380" s="5"/>
    </row>
    <row r="39381" spans="15:15" x14ac:dyDescent="0.3">
      <c r="O39381" s="5"/>
    </row>
    <row r="39382" spans="15:15" x14ac:dyDescent="0.3">
      <c r="O39382" s="5"/>
    </row>
    <row r="39383" spans="15:15" x14ac:dyDescent="0.3">
      <c r="O39383" s="5"/>
    </row>
    <row r="39384" spans="15:15" x14ac:dyDescent="0.3">
      <c r="O39384" s="5"/>
    </row>
    <row r="39385" spans="15:15" x14ac:dyDescent="0.3">
      <c r="O39385" s="5"/>
    </row>
    <row r="39386" spans="15:15" x14ac:dyDescent="0.3">
      <c r="O39386" s="5"/>
    </row>
    <row r="39387" spans="15:15" x14ac:dyDescent="0.3">
      <c r="O39387" s="5"/>
    </row>
    <row r="39388" spans="15:15" x14ac:dyDescent="0.3">
      <c r="O39388" s="5"/>
    </row>
    <row r="39389" spans="15:15" x14ac:dyDescent="0.3">
      <c r="O39389" s="5"/>
    </row>
    <row r="39390" spans="15:15" x14ac:dyDescent="0.3">
      <c r="O39390" s="5"/>
    </row>
    <row r="39391" spans="15:15" x14ac:dyDescent="0.3">
      <c r="O39391" s="5"/>
    </row>
    <row r="39392" spans="15:15" x14ac:dyDescent="0.3">
      <c r="O39392" s="5"/>
    </row>
    <row r="39393" spans="15:15" x14ac:dyDescent="0.3">
      <c r="O39393" s="5"/>
    </row>
    <row r="39394" spans="15:15" x14ac:dyDescent="0.3">
      <c r="O39394" s="5"/>
    </row>
    <row r="39395" spans="15:15" x14ac:dyDescent="0.3">
      <c r="O39395" s="5"/>
    </row>
    <row r="39396" spans="15:15" x14ac:dyDescent="0.3">
      <c r="O39396" s="5"/>
    </row>
    <row r="39397" spans="15:15" x14ac:dyDescent="0.3">
      <c r="O39397" s="5"/>
    </row>
    <row r="39398" spans="15:15" x14ac:dyDescent="0.3">
      <c r="O39398" s="5"/>
    </row>
    <row r="39399" spans="15:15" x14ac:dyDescent="0.3">
      <c r="O39399" s="5"/>
    </row>
    <row r="39400" spans="15:15" x14ac:dyDescent="0.3">
      <c r="O39400" s="5"/>
    </row>
    <row r="39401" spans="15:15" x14ac:dyDescent="0.3">
      <c r="O39401" s="5"/>
    </row>
    <row r="39402" spans="15:15" x14ac:dyDescent="0.3">
      <c r="O39402" s="5"/>
    </row>
    <row r="39403" spans="15:15" x14ac:dyDescent="0.3">
      <c r="O39403" s="5"/>
    </row>
    <row r="39404" spans="15:15" x14ac:dyDescent="0.3">
      <c r="O39404" s="5"/>
    </row>
    <row r="39405" spans="15:15" x14ac:dyDescent="0.3">
      <c r="O39405" s="5"/>
    </row>
    <row r="39406" spans="15:15" x14ac:dyDescent="0.3">
      <c r="O39406" s="5"/>
    </row>
    <row r="39407" spans="15:15" x14ac:dyDescent="0.3">
      <c r="O39407" s="5"/>
    </row>
    <row r="39408" spans="15:15" x14ac:dyDescent="0.3">
      <c r="O39408" s="5"/>
    </row>
    <row r="39409" spans="15:15" x14ac:dyDescent="0.3">
      <c r="O39409" s="5"/>
    </row>
    <row r="39410" spans="15:15" x14ac:dyDescent="0.3">
      <c r="O39410" s="5"/>
    </row>
    <row r="39411" spans="15:15" x14ac:dyDescent="0.3">
      <c r="O39411" s="5"/>
    </row>
    <row r="39412" spans="15:15" x14ac:dyDescent="0.3">
      <c r="O39412" s="5"/>
    </row>
    <row r="39413" spans="15:15" x14ac:dyDescent="0.3">
      <c r="O39413" s="5"/>
    </row>
    <row r="39414" spans="15:15" x14ac:dyDescent="0.3">
      <c r="O39414" s="5"/>
    </row>
    <row r="39415" spans="15:15" x14ac:dyDescent="0.3">
      <c r="O39415" s="5"/>
    </row>
    <row r="39416" spans="15:15" x14ac:dyDescent="0.3">
      <c r="O39416" s="5"/>
    </row>
    <row r="39417" spans="15:15" x14ac:dyDescent="0.3">
      <c r="O39417" s="5"/>
    </row>
    <row r="39418" spans="15:15" x14ac:dyDescent="0.3">
      <c r="O39418" s="5"/>
    </row>
    <row r="39419" spans="15:15" x14ac:dyDescent="0.3">
      <c r="O39419" s="5"/>
    </row>
    <row r="39420" spans="15:15" x14ac:dyDescent="0.3">
      <c r="O39420" s="5"/>
    </row>
    <row r="39421" spans="15:15" x14ac:dyDescent="0.3">
      <c r="O39421" s="5"/>
    </row>
    <row r="39422" spans="15:15" x14ac:dyDescent="0.3">
      <c r="O39422" s="5"/>
    </row>
    <row r="39423" spans="15:15" x14ac:dyDescent="0.3">
      <c r="O39423" s="5"/>
    </row>
    <row r="39424" spans="15:15" x14ac:dyDescent="0.3">
      <c r="O39424" s="5"/>
    </row>
    <row r="39425" spans="15:15" x14ac:dyDescent="0.3">
      <c r="O39425" s="5"/>
    </row>
    <row r="39426" spans="15:15" x14ac:dyDescent="0.3">
      <c r="O39426" s="5"/>
    </row>
    <row r="39427" spans="15:15" x14ac:dyDescent="0.3">
      <c r="O39427" s="5"/>
    </row>
    <row r="39428" spans="15:15" x14ac:dyDescent="0.3">
      <c r="O39428" s="5"/>
    </row>
    <row r="39429" spans="15:15" x14ac:dyDescent="0.3">
      <c r="O39429" s="5"/>
    </row>
    <row r="39430" spans="15:15" x14ac:dyDescent="0.3">
      <c r="O39430" s="5"/>
    </row>
    <row r="39431" spans="15:15" x14ac:dyDescent="0.3">
      <c r="O39431" s="5"/>
    </row>
    <row r="39432" spans="15:15" x14ac:dyDescent="0.3">
      <c r="O39432" s="5"/>
    </row>
    <row r="39433" spans="15:15" x14ac:dyDescent="0.3">
      <c r="O39433" s="5"/>
    </row>
    <row r="39434" spans="15:15" x14ac:dyDescent="0.3">
      <c r="O39434" s="5"/>
    </row>
    <row r="39435" spans="15:15" x14ac:dyDescent="0.3">
      <c r="O39435" s="5"/>
    </row>
    <row r="39436" spans="15:15" x14ac:dyDescent="0.3">
      <c r="O39436" s="5"/>
    </row>
    <row r="39437" spans="15:15" x14ac:dyDescent="0.3">
      <c r="O39437" s="5"/>
    </row>
    <row r="39438" spans="15:15" x14ac:dyDescent="0.3">
      <c r="O39438" s="5"/>
    </row>
    <row r="39439" spans="15:15" x14ac:dyDescent="0.3">
      <c r="O39439" s="5"/>
    </row>
    <row r="39440" spans="15:15" x14ac:dyDescent="0.3">
      <c r="O39440" s="5"/>
    </row>
    <row r="39441" spans="15:15" x14ac:dyDescent="0.3">
      <c r="O39441" s="5"/>
    </row>
    <row r="39442" spans="15:15" x14ac:dyDescent="0.3">
      <c r="O39442" s="5"/>
    </row>
    <row r="39443" spans="15:15" x14ac:dyDescent="0.3">
      <c r="O39443" s="5"/>
    </row>
    <row r="39444" spans="15:15" x14ac:dyDescent="0.3">
      <c r="O39444" s="5"/>
    </row>
    <row r="39445" spans="15:15" x14ac:dyDescent="0.3">
      <c r="O39445" s="5"/>
    </row>
    <row r="39446" spans="15:15" x14ac:dyDescent="0.3">
      <c r="O39446" s="5"/>
    </row>
    <row r="39447" spans="15:15" x14ac:dyDescent="0.3">
      <c r="O39447" s="5"/>
    </row>
    <row r="39448" spans="15:15" x14ac:dyDescent="0.3">
      <c r="O39448" s="5"/>
    </row>
    <row r="39449" spans="15:15" x14ac:dyDescent="0.3">
      <c r="O39449" s="5"/>
    </row>
    <row r="39450" spans="15:15" x14ac:dyDescent="0.3">
      <c r="O39450" s="5"/>
    </row>
    <row r="39451" spans="15:15" x14ac:dyDescent="0.3">
      <c r="O39451" s="5"/>
    </row>
    <row r="39452" spans="15:15" x14ac:dyDescent="0.3">
      <c r="O39452" s="5"/>
    </row>
    <row r="39453" spans="15:15" x14ac:dyDescent="0.3">
      <c r="O39453" s="5"/>
    </row>
    <row r="39454" spans="15:15" x14ac:dyDescent="0.3">
      <c r="O39454" s="5"/>
    </row>
    <row r="39455" spans="15:15" x14ac:dyDescent="0.3">
      <c r="O39455" s="5"/>
    </row>
    <row r="39456" spans="15:15" x14ac:dyDescent="0.3">
      <c r="O39456" s="5"/>
    </row>
    <row r="39457" spans="15:15" x14ac:dyDescent="0.3">
      <c r="O39457" s="5"/>
    </row>
    <row r="39458" spans="15:15" x14ac:dyDescent="0.3">
      <c r="O39458" s="5"/>
    </row>
    <row r="39459" spans="15:15" x14ac:dyDescent="0.3">
      <c r="O39459" s="5"/>
    </row>
    <row r="39460" spans="15:15" x14ac:dyDescent="0.3">
      <c r="O39460" s="5"/>
    </row>
    <row r="39461" spans="15:15" x14ac:dyDescent="0.3">
      <c r="O39461" s="5"/>
    </row>
    <row r="39462" spans="15:15" x14ac:dyDescent="0.3">
      <c r="O39462" s="5"/>
    </row>
    <row r="39463" spans="15:15" x14ac:dyDescent="0.3">
      <c r="O39463" s="5"/>
    </row>
    <row r="39464" spans="15:15" x14ac:dyDescent="0.3">
      <c r="O39464" s="5"/>
    </row>
    <row r="39465" spans="15:15" x14ac:dyDescent="0.3">
      <c r="O39465" s="5"/>
    </row>
    <row r="39466" spans="15:15" x14ac:dyDescent="0.3">
      <c r="O39466" s="5"/>
    </row>
    <row r="39467" spans="15:15" x14ac:dyDescent="0.3">
      <c r="O39467" s="5"/>
    </row>
    <row r="39468" spans="15:15" x14ac:dyDescent="0.3">
      <c r="O39468" s="5"/>
    </row>
    <row r="39469" spans="15:15" x14ac:dyDescent="0.3">
      <c r="O39469" s="5"/>
    </row>
    <row r="39470" spans="15:15" x14ac:dyDescent="0.3">
      <c r="O39470" s="5"/>
    </row>
    <row r="39471" spans="15:15" x14ac:dyDescent="0.3">
      <c r="O39471" s="5"/>
    </row>
    <row r="39472" spans="15:15" x14ac:dyDescent="0.3">
      <c r="O39472" s="5"/>
    </row>
    <row r="39473" spans="15:15" x14ac:dyDescent="0.3">
      <c r="O39473" s="5"/>
    </row>
    <row r="39474" spans="15:15" x14ac:dyDescent="0.3">
      <c r="O39474" s="5"/>
    </row>
    <row r="39475" spans="15:15" x14ac:dyDescent="0.3">
      <c r="O39475" s="5"/>
    </row>
    <row r="39476" spans="15:15" x14ac:dyDescent="0.3">
      <c r="O39476" s="5"/>
    </row>
    <row r="39477" spans="15:15" x14ac:dyDescent="0.3">
      <c r="O39477" s="5"/>
    </row>
    <row r="39478" spans="15:15" x14ac:dyDescent="0.3">
      <c r="O39478" s="5"/>
    </row>
    <row r="39479" spans="15:15" x14ac:dyDescent="0.3">
      <c r="O39479" s="5"/>
    </row>
    <row r="39480" spans="15:15" x14ac:dyDescent="0.3">
      <c r="O39480" s="5"/>
    </row>
    <row r="39481" spans="15:15" x14ac:dyDescent="0.3">
      <c r="O39481" s="5"/>
    </row>
    <row r="39482" spans="15:15" x14ac:dyDescent="0.3">
      <c r="O39482" s="5"/>
    </row>
    <row r="39483" spans="15:15" x14ac:dyDescent="0.3">
      <c r="O39483" s="5"/>
    </row>
    <row r="39484" spans="15:15" x14ac:dyDescent="0.3">
      <c r="O39484" s="5"/>
    </row>
    <row r="39485" spans="15:15" x14ac:dyDescent="0.3">
      <c r="O39485" s="5"/>
    </row>
    <row r="39486" spans="15:15" x14ac:dyDescent="0.3">
      <c r="O39486" s="5"/>
    </row>
    <row r="39487" spans="15:15" x14ac:dyDescent="0.3">
      <c r="O39487" s="5"/>
    </row>
    <row r="39488" spans="15:15" x14ac:dyDescent="0.3">
      <c r="O39488" s="5"/>
    </row>
    <row r="39489" spans="15:15" x14ac:dyDescent="0.3">
      <c r="O39489" s="5"/>
    </row>
    <row r="39490" spans="15:15" x14ac:dyDescent="0.3">
      <c r="O39490" s="5"/>
    </row>
    <row r="39491" spans="15:15" x14ac:dyDescent="0.3">
      <c r="O39491" s="5"/>
    </row>
    <row r="39492" spans="15:15" x14ac:dyDescent="0.3">
      <c r="O39492" s="5"/>
    </row>
    <row r="39493" spans="15:15" x14ac:dyDescent="0.3">
      <c r="O39493" s="5"/>
    </row>
    <row r="39494" spans="15:15" x14ac:dyDescent="0.3">
      <c r="O39494" s="5"/>
    </row>
    <row r="39495" spans="15:15" x14ac:dyDescent="0.3">
      <c r="O39495" s="5"/>
    </row>
    <row r="39496" spans="15:15" x14ac:dyDescent="0.3">
      <c r="O39496" s="5"/>
    </row>
    <row r="39497" spans="15:15" x14ac:dyDescent="0.3">
      <c r="O39497" s="5"/>
    </row>
    <row r="39498" spans="15:15" x14ac:dyDescent="0.3">
      <c r="O39498" s="5"/>
    </row>
    <row r="39499" spans="15:15" x14ac:dyDescent="0.3">
      <c r="O39499" s="5"/>
    </row>
    <row r="39500" spans="15:15" x14ac:dyDescent="0.3">
      <c r="O39500" s="5"/>
    </row>
    <row r="39501" spans="15:15" x14ac:dyDescent="0.3">
      <c r="O39501" s="5"/>
    </row>
    <row r="39502" spans="15:15" x14ac:dyDescent="0.3">
      <c r="O39502" s="5"/>
    </row>
    <row r="39503" spans="15:15" x14ac:dyDescent="0.3">
      <c r="O39503" s="5"/>
    </row>
    <row r="39504" spans="15:15" x14ac:dyDescent="0.3">
      <c r="O39504" s="5"/>
    </row>
    <row r="39505" spans="15:15" x14ac:dyDescent="0.3">
      <c r="O39505" s="5"/>
    </row>
    <row r="39506" spans="15:15" x14ac:dyDescent="0.3">
      <c r="O39506" s="5"/>
    </row>
    <row r="39507" spans="15:15" x14ac:dyDescent="0.3">
      <c r="O39507" s="5"/>
    </row>
    <row r="39508" spans="15:15" x14ac:dyDescent="0.3">
      <c r="O39508" s="5"/>
    </row>
    <row r="39509" spans="15:15" x14ac:dyDescent="0.3">
      <c r="O39509" s="5"/>
    </row>
    <row r="39510" spans="15:15" x14ac:dyDescent="0.3">
      <c r="O39510" s="5"/>
    </row>
    <row r="39511" spans="15:15" x14ac:dyDescent="0.3">
      <c r="O39511" s="5"/>
    </row>
    <row r="39512" spans="15:15" x14ac:dyDescent="0.3">
      <c r="O39512" s="5"/>
    </row>
    <row r="39513" spans="15:15" x14ac:dyDescent="0.3">
      <c r="O39513" s="5"/>
    </row>
    <row r="39514" spans="15:15" x14ac:dyDescent="0.3">
      <c r="O39514" s="5"/>
    </row>
    <row r="39515" spans="15:15" x14ac:dyDescent="0.3">
      <c r="O39515" s="5"/>
    </row>
    <row r="39516" spans="15:15" x14ac:dyDescent="0.3">
      <c r="O39516" s="5"/>
    </row>
    <row r="39517" spans="15:15" x14ac:dyDescent="0.3">
      <c r="O39517" s="5"/>
    </row>
    <row r="39518" spans="15:15" x14ac:dyDescent="0.3">
      <c r="O39518" s="5"/>
    </row>
    <row r="39519" spans="15:15" x14ac:dyDescent="0.3">
      <c r="O39519" s="5"/>
    </row>
    <row r="39520" spans="15:15" x14ac:dyDescent="0.3">
      <c r="O39520" s="5"/>
    </row>
    <row r="39521" spans="15:15" x14ac:dyDescent="0.3">
      <c r="O39521" s="5"/>
    </row>
    <row r="39522" spans="15:15" x14ac:dyDescent="0.3">
      <c r="O39522" s="5"/>
    </row>
    <row r="39523" spans="15:15" x14ac:dyDescent="0.3">
      <c r="O39523" s="5"/>
    </row>
    <row r="39524" spans="15:15" x14ac:dyDescent="0.3">
      <c r="O39524" s="5"/>
    </row>
    <row r="39525" spans="15:15" x14ac:dyDescent="0.3">
      <c r="O39525" s="5"/>
    </row>
    <row r="39526" spans="15:15" x14ac:dyDescent="0.3">
      <c r="O39526" s="5"/>
    </row>
    <row r="39527" spans="15:15" x14ac:dyDescent="0.3">
      <c r="O39527" s="5"/>
    </row>
    <row r="39528" spans="15:15" x14ac:dyDescent="0.3">
      <c r="O39528" s="5"/>
    </row>
    <row r="39529" spans="15:15" x14ac:dyDescent="0.3">
      <c r="O39529" s="5"/>
    </row>
    <row r="39530" spans="15:15" x14ac:dyDescent="0.3">
      <c r="O39530" s="5"/>
    </row>
    <row r="39531" spans="15:15" x14ac:dyDescent="0.3">
      <c r="O39531" s="5"/>
    </row>
    <row r="39532" spans="15:15" x14ac:dyDescent="0.3">
      <c r="O39532" s="5"/>
    </row>
    <row r="39533" spans="15:15" x14ac:dyDescent="0.3">
      <c r="O39533" s="5"/>
    </row>
    <row r="39534" spans="15:15" x14ac:dyDescent="0.3">
      <c r="O39534" s="5"/>
    </row>
    <row r="39535" spans="15:15" x14ac:dyDescent="0.3">
      <c r="O39535" s="5"/>
    </row>
    <row r="39536" spans="15:15" x14ac:dyDescent="0.3">
      <c r="O39536" s="5"/>
    </row>
    <row r="39537" spans="15:15" x14ac:dyDescent="0.3">
      <c r="O39537" s="5"/>
    </row>
    <row r="39538" spans="15:15" x14ac:dyDescent="0.3">
      <c r="O39538" s="5"/>
    </row>
    <row r="39539" spans="15:15" x14ac:dyDescent="0.3">
      <c r="O39539" s="5"/>
    </row>
    <row r="39540" spans="15:15" x14ac:dyDescent="0.3">
      <c r="O39540" s="5"/>
    </row>
    <row r="39541" spans="15:15" x14ac:dyDescent="0.3">
      <c r="O39541" s="5"/>
    </row>
    <row r="39542" spans="15:15" x14ac:dyDescent="0.3">
      <c r="O39542" s="5"/>
    </row>
    <row r="39543" spans="15:15" x14ac:dyDescent="0.3">
      <c r="O39543" s="5"/>
    </row>
    <row r="39544" spans="15:15" x14ac:dyDescent="0.3">
      <c r="O39544" s="5"/>
    </row>
    <row r="39545" spans="15:15" x14ac:dyDescent="0.3">
      <c r="O39545" s="5"/>
    </row>
    <row r="39546" spans="15:15" x14ac:dyDescent="0.3">
      <c r="O39546" s="5"/>
    </row>
    <row r="39547" spans="15:15" x14ac:dyDescent="0.3">
      <c r="O39547" s="5"/>
    </row>
    <row r="39548" spans="15:15" x14ac:dyDescent="0.3">
      <c r="O39548" s="5"/>
    </row>
    <row r="39549" spans="15:15" x14ac:dyDescent="0.3">
      <c r="O39549" s="5"/>
    </row>
    <row r="39550" spans="15:15" x14ac:dyDescent="0.3">
      <c r="O39550" s="5"/>
    </row>
    <row r="39551" spans="15:15" x14ac:dyDescent="0.3">
      <c r="O39551" s="5"/>
    </row>
    <row r="39552" spans="15:15" x14ac:dyDescent="0.3">
      <c r="O39552" s="5"/>
    </row>
    <row r="39553" spans="15:15" x14ac:dyDescent="0.3">
      <c r="O39553" s="5"/>
    </row>
    <row r="39554" spans="15:15" x14ac:dyDescent="0.3">
      <c r="O39554" s="5"/>
    </row>
    <row r="39555" spans="15:15" x14ac:dyDescent="0.3">
      <c r="O39555" s="5"/>
    </row>
    <row r="39556" spans="15:15" x14ac:dyDescent="0.3">
      <c r="O39556" s="5"/>
    </row>
    <row r="39557" spans="15:15" x14ac:dyDescent="0.3">
      <c r="O39557" s="5"/>
    </row>
    <row r="39558" spans="15:15" x14ac:dyDescent="0.3">
      <c r="O39558" s="5"/>
    </row>
    <row r="39559" spans="15:15" x14ac:dyDescent="0.3">
      <c r="O39559" s="5"/>
    </row>
    <row r="39560" spans="15:15" x14ac:dyDescent="0.3">
      <c r="O39560" s="5"/>
    </row>
    <row r="39561" spans="15:15" x14ac:dyDescent="0.3">
      <c r="O39561" s="5"/>
    </row>
    <row r="39562" spans="15:15" x14ac:dyDescent="0.3">
      <c r="O39562" s="5"/>
    </row>
    <row r="39563" spans="15:15" x14ac:dyDescent="0.3">
      <c r="O39563" s="5"/>
    </row>
    <row r="39564" spans="15:15" x14ac:dyDescent="0.3">
      <c r="O39564" s="5"/>
    </row>
    <row r="39565" spans="15:15" x14ac:dyDescent="0.3">
      <c r="O39565" s="5"/>
    </row>
    <row r="39566" spans="15:15" x14ac:dyDescent="0.3">
      <c r="O39566" s="5"/>
    </row>
    <row r="39567" spans="15:15" x14ac:dyDescent="0.3">
      <c r="O39567" s="5"/>
    </row>
    <row r="39568" spans="15:15" x14ac:dyDescent="0.3">
      <c r="O39568" s="5"/>
    </row>
    <row r="39569" spans="15:15" x14ac:dyDescent="0.3">
      <c r="O39569" s="5"/>
    </row>
    <row r="39570" spans="15:15" x14ac:dyDescent="0.3">
      <c r="O39570" s="5"/>
    </row>
    <row r="39571" spans="15:15" x14ac:dyDescent="0.3">
      <c r="O39571" s="5"/>
    </row>
    <row r="39572" spans="15:15" x14ac:dyDescent="0.3">
      <c r="O39572" s="5"/>
    </row>
    <row r="39573" spans="15:15" x14ac:dyDescent="0.3">
      <c r="O39573" s="5"/>
    </row>
    <row r="39574" spans="15:15" x14ac:dyDescent="0.3">
      <c r="O39574" s="5"/>
    </row>
    <row r="39575" spans="15:15" x14ac:dyDescent="0.3">
      <c r="O39575" s="5"/>
    </row>
    <row r="39576" spans="15:15" x14ac:dyDescent="0.3">
      <c r="O39576" s="5"/>
    </row>
    <row r="39577" spans="15:15" x14ac:dyDescent="0.3">
      <c r="O39577" s="5"/>
    </row>
    <row r="39578" spans="15:15" x14ac:dyDescent="0.3">
      <c r="O39578" s="5"/>
    </row>
    <row r="39579" spans="15:15" x14ac:dyDescent="0.3">
      <c r="O39579" s="5"/>
    </row>
    <row r="39580" spans="15:15" x14ac:dyDescent="0.3">
      <c r="O39580" s="5"/>
    </row>
    <row r="39581" spans="15:15" x14ac:dyDescent="0.3">
      <c r="O39581" s="5"/>
    </row>
    <row r="39582" spans="15:15" x14ac:dyDescent="0.3">
      <c r="O39582" s="5"/>
    </row>
    <row r="39583" spans="15:15" x14ac:dyDescent="0.3">
      <c r="O39583" s="5"/>
    </row>
    <row r="39584" spans="15:15" x14ac:dyDescent="0.3">
      <c r="O39584" s="5"/>
    </row>
    <row r="39585" spans="15:15" x14ac:dyDescent="0.3">
      <c r="O39585" s="5"/>
    </row>
    <row r="39586" spans="15:15" x14ac:dyDescent="0.3">
      <c r="O39586" s="5"/>
    </row>
    <row r="39587" spans="15:15" x14ac:dyDescent="0.3">
      <c r="O39587" s="5"/>
    </row>
    <row r="39588" spans="15:15" x14ac:dyDescent="0.3">
      <c r="O39588" s="5"/>
    </row>
    <row r="39589" spans="15:15" x14ac:dyDescent="0.3">
      <c r="O39589" s="5"/>
    </row>
    <row r="39590" spans="15:15" x14ac:dyDescent="0.3">
      <c r="O39590" s="5"/>
    </row>
    <row r="39591" spans="15:15" x14ac:dyDescent="0.3">
      <c r="O39591" s="5"/>
    </row>
    <row r="39592" spans="15:15" x14ac:dyDescent="0.3">
      <c r="O39592" s="5"/>
    </row>
    <row r="39593" spans="15:15" x14ac:dyDescent="0.3">
      <c r="O39593" s="5"/>
    </row>
    <row r="39594" spans="15:15" x14ac:dyDescent="0.3">
      <c r="O39594" s="5"/>
    </row>
    <row r="39595" spans="15:15" x14ac:dyDescent="0.3">
      <c r="O39595" s="5"/>
    </row>
    <row r="39596" spans="15:15" x14ac:dyDescent="0.3">
      <c r="O39596" s="5"/>
    </row>
    <row r="39597" spans="15:15" x14ac:dyDescent="0.3">
      <c r="O39597" s="5"/>
    </row>
    <row r="39598" spans="15:15" x14ac:dyDescent="0.3">
      <c r="O39598" s="5"/>
    </row>
    <row r="39599" spans="15:15" x14ac:dyDescent="0.3">
      <c r="O39599" s="5"/>
    </row>
    <row r="39600" spans="15:15" x14ac:dyDescent="0.3">
      <c r="O39600" s="5"/>
    </row>
    <row r="39601" spans="15:15" x14ac:dyDescent="0.3">
      <c r="O39601" s="5"/>
    </row>
    <row r="39602" spans="15:15" x14ac:dyDescent="0.3">
      <c r="O39602" s="5"/>
    </row>
    <row r="39603" spans="15:15" x14ac:dyDescent="0.3">
      <c r="O39603" s="5"/>
    </row>
    <row r="39604" spans="15:15" x14ac:dyDescent="0.3">
      <c r="O39604" s="5"/>
    </row>
    <row r="39605" spans="15:15" x14ac:dyDescent="0.3">
      <c r="O39605" s="5"/>
    </row>
    <row r="39606" spans="15:15" x14ac:dyDescent="0.3">
      <c r="O39606" s="5"/>
    </row>
    <row r="39607" spans="15:15" x14ac:dyDescent="0.3">
      <c r="O39607" s="5"/>
    </row>
    <row r="39608" spans="15:15" x14ac:dyDescent="0.3">
      <c r="O39608" s="5"/>
    </row>
    <row r="39609" spans="15:15" x14ac:dyDescent="0.3">
      <c r="O39609" s="5"/>
    </row>
    <row r="39610" spans="15:15" x14ac:dyDescent="0.3">
      <c r="O39610" s="5"/>
    </row>
    <row r="39611" spans="15:15" x14ac:dyDescent="0.3">
      <c r="O39611" s="5"/>
    </row>
    <row r="39612" spans="15:15" x14ac:dyDescent="0.3">
      <c r="O39612" s="5"/>
    </row>
    <row r="39613" spans="15:15" x14ac:dyDescent="0.3">
      <c r="O39613" s="5"/>
    </row>
    <row r="39614" spans="15:15" x14ac:dyDescent="0.3">
      <c r="O39614" s="5"/>
    </row>
    <row r="39615" spans="15:15" x14ac:dyDescent="0.3">
      <c r="O39615" s="5"/>
    </row>
    <row r="39616" spans="15:15" x14ac:dyDescent="0.3">
      <c r="O39616" s="5"/>
    </row>
    <row r="39617" spans="15:15" x14ac:dyDescent="0.3">
      <c r="O39617" s="5"/>
    </row>
    <row r="39618" spans="15:15" x14ac:dyDescent="0.3">
      <c r="O39618" s="5"/>
    </row>
    <row r="39619" spans="15:15" x14ac:dyDescent="0.3">
      <c r="O39619" s="5"/>
    </row>
    <row r="39620" spans="15:15" x14ac:dyDescent="0.3">
      <c r="O39620" s="5"/>
    </row>
    <row r="39621" spans="15:15" x14ac:dyDescent="0.3">
      <c r="O39621" s="5"/>
    </row>
    <row r="39622" spans="15:15" x14ac:dyDescent="0.3">
      <c r="O39622" s="5"/>
    </row>
    <row r="39623" spans="15:15" x14ac:dyDescent="0.3">
      <c r="O39623" s="5"/>
    </row>
    <row r="39624" spans="15:15" x14ac:dyDescent="0.3">
      <c r="O39624" s="5"/>
    </row>
    <row r="39625" spans="15:15" x14ac:dyDescent="0.3">
      <c r="O39625" s="5"/>
    </row>
    <row r="39626" spans="15:15" x14ac:dyDescent="0.3">
      <c r="O39626" s="5"/>
    </row>
    <row r="39627" spans="15:15" x14ac:dyDescent="0.3">
      <c r="O39627" s="5"/>
    </row>
    <row r="39628" spans="15:15" x14ac:dyDescent="0.3">
      <c r="O39628" s="5"/>
    </row>
    <row r="39629" spans="15:15" x14ac:dyDescent="0.3">
      <c r="O39629" s="5"/>
    </row>
    <row r="39630" spans="15:15" x14ac:dyDescent="0.3">
      <c r="O39630" s="5"/>
    </row>
    <row r="39631" spans="15:15" x14ac:dyDescent="0.3">
      <c r="O39631" s="5"/>
    </row>
    <row r="39632" spans="15:15" x14ac:dyDescent="0.3">
      <c r="O39632" s="5"/>
    </row>
    <row r="39633" spans="15:15" x14ac:dyDescent="0.3">
      <c r="O39633" s="5"/>
    </row>
    <row r="39634" spans="15:15" x14ac:dyDescent="0.3">
      <c r="O39634" s="5"/>
    </row>
    <row r="39635" spans="15:15" x14ac:dyDescent="0.3">
      <c r="O39635" s="5"/>
    </row>
    <row r="39636" spans="15:15" x14ac:dyDescent="0.3">
      <c r="O39636" s="5"/>
    </row>
    <row r="39637" spans="15:15" x14ac:dyDescent="0.3">
      <c r="O39637" s="5"/>
    </row>
    <row r="39638" spans="15:15" x14ac:dyDescent="0.3">
      <c r="O39638" s="5"/>
    </row>
    <row r="39639" spans="15:15" x14ac:dyDescent="0.3">
      <c r="O39639" s="5"/>
    </row>
    <row r="39640" spans="15:15" x14ac:dyDescent="0.3">
      <c r="O39640" s="5"/>
    </row>
    <row r="39641" spans="15:15" x14ac:dyDescent="0.3">
      <c r="O39641" s="5"/>
    </row>
    <row r="39642" spans="15:15" x14ac:dyDescent="0.3">
      <c r="O39642" s="5"/>
    </row>
    <row r="39643" spans="15:15" x14ac:dyDescent="0.3">
      <c r="O39643" s="5"/>
    </row>
    <row r="39644" spans="15:15" x14ac:dyDescent="0.3">
      <c r="O39644" s="5"/>
    </row>
    <row r="39645" spans="15:15" x14ac:dyDescent="0.3">
      <c r="O39645" s="5"/>
    </row>
    <row r="39646" spans="15:15" x14ac:dyDescent="0.3">
      <c r="O39646" s="5"/>
    </row>
    <row r="39647" spans="15:15" x14ac:dyDescent="0.3">
      <c r="O39647" s="5"/>
    </row>
    <row r="39648" spans="15:15" x14ac:dyDescent="0.3">
      <c r="O39648" s="5"/>
    </row>
    <row r="39649" spans="15:15" x14ac:dyDescent="0.3">
      <c r="O39649" s="5"/>
    </row>
    <row r="39650" spans="15:15" x14ac:dyDescent="0.3">
      <c r="O39650" s="5"/>
    </row>
    <row r="39651" spans="15:15" x14ac:dyDescent="0.3">
      <c r="O39651" s="5"/>
    </row>
    <row r="39652" spans="15:15" x14ac:dyDescent="0.3">
      <c r="O39652" s="5"/>
    </row>
    <row r="39653" spans="15:15" x14ac:dyDescent="0.3">
      <c r="O39653" s="5"/>
    </row>
    <row r="39654" spans="15:15" x14ac:dyDescent="0.3">
      <c r="O39654" s="5"/>
    </row>
    <row r="39655" spans="15:15" x14ac:dyDescent="0.3">
      <c r="O39655" s="5"/>
    </row>
    <row r="39656" spans="15:15" x14ac:dyDescent="0.3">
      <c r="O39656" s="5"/>
    </row>
    <row r="39657" spans="15:15" x14ac:dyDescent="0.3">
      <c r="O39657" s="5"/>
    </row>
    <row r="39658" spans="15:15" x14ac:dyDescent="0.3">
      <c r="O39658" s="5"/>
    </row>
    <row r="39659" spans="15:15" x14ac:dyDescent="0.3">
      <c r="O39659" s="5"/>
    </row>
    <row r="39660" spans="15:15" x14ac:dyDescent="0.3">
      <c r="O39660" s="5"/>
    </row>
    <row r="39661" spans="15:15" x14ac:dyDescent="0.3">
      <c r="O39661" s="5"/>
    </row>
    <row r="39662" spans="15:15" x14ac:dyDescent="0.3">
      <c r="O39662" s="5"/>
    </row>
    <row r="39663" spans="15:15" x14ac:dyDescent="0.3">
      <c r="O39663" s="5"/>
    </row>
    <row r="39664" spans="15:15" x14ac:dyDescent="0.3">
      <c r="O39664" s="5"/>
    </row>
    <row r="39665" spans="15:15" x14ac:dyDescent="0.3">
      <c r="O39665" s="5"/>
    </row>
    <row r="39666" spans="15:15" x14ac:dyDescent="0.3">
      <c r="O39666" s="5"/>
    </row>
    <row r="39667" spans="15:15" x14ac:dyDescent="0.3">
      <c r="O39667" s="5"/>
    </row>
    <row r="39668" spans="15:15" x14ac:dyDescent="0.3">
      <c r="O39668" s="5"/>
    </row>
    <row r="39669" spans="15:15" x14ac:dyDescent="0.3">
      <c r="O39669" s="5"/>
    </row>
    <row r="39670" spans="15:15" x14ac:dyDescent="0.3">
      <c r="O39670" s="5"/>
    </row>
    <row r="39671" spans="15:15" x14ac:dyDescent="0.3">
      <c r="O39671" s="5"/>
    </row>
    <row r="39672" spans="15:15" x14ac:dyDescent="0.3">
      <c r="O39672" s="5"/>
    </row>
    <row r="39673" spans="15:15" x14ac:dyDescent="0.3">
      <c r="O39673" s="5"/>
    </row>
    <row r="39674" spans="15:15" x14ac:dyDescent="0.3">
      <c r="O39674" s="5"/>
    </row>
    <row r="39675" spans="15:15" x14ac:dyDescent="0.3">
      <c r="O39675" s="5"/>
    </row>
    <row r="39676" spans="15:15" x14ac:dyDescent="0.3">
      <c r="O39676" s="5"/>
    </row>
    <row r="39677" spans="15:15" x14ac:dyDescent="0.3">
      <c r="O39677" s="5"/>
    </row>
    <row r="39678" spans="15:15" x14ac:dyDescent="0.3">
      <c r="O39678" s="5"/>
    </row>
    <row r="39679" spans="15:15" x14ac:dyDescent="0.3">
      <c r="O39679" s="5"/>
    </row>
    <row r="39680" spans="15:15" x14ac:dyDescent="0.3">
      <c r="O39680" s="5"/>
    </row>
    <row r="39681" spans="15:15" x14ac:dyDescent="0.3">
      <c r="O39681" s="5"/>
    </row>
    <row r="39682" spans="15:15" x14ac:dyDescent="0.3">
      <c r="O39682" s="5"/>
    </row>
    <row r="39683" spans="15:15" x14ac:dyDescent="0.3">
      <c r="O39683" s="5"/>
    </row>
    <row r="39684" spans="15:15" x14ac:dyDescent="0.3">
      <c r="O39684" s="5"/>
    </row>
    <row r="39685" spans="15:15" x14ac:dyDescent="0.3">
      <c r="O39685" s="5"/>
    </row>
    <row r="39686" spans="15:15" x14ac:dyDescent="0.3">
      <c r="O39686" s="5"/>
    </row>
    <row r="39687" spans="15:15" x14ac:dyDescent="0.3">
      <c r="O39687" s="5"/>
    </row>
    <row r="39688" spans="15:15" x14ac:dyDescent="0.3">
      <c r="O39688" s="5"/>
    </row>
    <row r="39689" spans="15:15" x14ac:dyDescent="0.3">
      <c r="O39689" s="5"/>
    </row>
    <row r="39690" spans="15:15" x14ac:dyDescent="0.3">
      <c r="O39690" s="5"/>
    </row>
    <row r="39691" spans="15:15" x14ac:dyDescent="0.3">
      <c r="O39691" s="5"/>
    </row>
    <row r="39692" spans="15:15" x14ac:dyDescent="0.3">
      <c r="O39692" s="5"/>
    </row>
    <row r="39693" spans="15:15" x14ac:dyDescent="0.3">
      <c r="O39693" s="5"/>
    </row>
    <row r="39694" spans="15:15" x14ac:dyDescent="0.3">
      <c r="O39694" s="5"/>
    </row>
    <row r="39695" spans="15:15" x14ac:dyDescent="0.3">
      <c r="O39695" s="5"/>
    </row>
    <row r="39696" spans="15:15" x14ac:dyDescent="0.3">
      <c r="O39696" s="5"/>
    </row>
    <row r="39697" spans="15:15" x14ac:dyDescent="0.3">
      <c r="O39697" s="5"/>
    </row>
    <row r="39698" spans="15:15" x14ac:dyDescent="0.3">
      <c r="O39698" s="5"/>
    </row>
    <row r="39699" spans="15:15" x14ac:dyDescent="0.3">
      <c r="O39699" s="5"/>
    </row>
    <row r="39700" spans="15:15" x14ac:dyDescent="0.3">
      <c r="O39700" s="5"/>
    </row>
    <row r="39701" spans="15:15" x14ac:dyDescent="0.3">
      <c r="O39701" s="5"/>
    </row>
    <row r="39702" spans="15:15" x14ac:dyDescent="0.3">
      <c r="O39702" s="5"/>
    </row>
    <row r="39703" spans="15:15" x14ac:dyDescent="0.3">
      <c r="O39703" s="5"/>
    </row>
    <row r="39704" spans="15:15" x14ac:dyDescent="0.3">
      <c r="O39704" s="5"/>
    </row>
    <row r="39705" spans="15:15" x14ac:dyDescent="0.3">
      <c r="O39705" s="5"/>
    </row>
    <row r="39706" spans="15:15" x14ac:dyDescent="0.3">
      <c r="O39706" s="5"/>
    </row>
    <row r="39707" spans="15:15" x14ac:dyDescent="0.3">
      <c r="O39707" s="5"/>
    </row>
    <row r="39708" spans="15:15" x14ac:dyDescent="0.3">
      <c r="O39708" s="5"/>
    </row>
    <row r="39709" spans="15:15" x14ac:dyDescent="0.3">
      <c r="O39709" s="5"/>
    </row>
    <row r="39710" spans="15:15" x14ac:dyDescent="0.3">
      <c r="O39710" s="5"/>
    </row>
    <row r="39711" spans="15:15" x14ac:dyDescent="0.3">
      <c r="O39711" s="5"/>
    </row>
    <row r="39712" spans="15:15" x14ac:dyDescent="0.3">
      <c r="O39712" s="5"/>
    </row>
    <row r="39713" spans="15:15" x14ac:dyDescent="0.3">
      <c r="O39713" s="5"/>
    </row>
    <row r="39714" spans="15:15" x14ac:dyDescent="0.3">
      <c r="O39714" s="5"/>
    </row>
    <row r="39715" spans="15:15" x14ac:dyDescent="0.3">
      <c r="O39715" s="5"/>
    </row>
    <row r="39716" spans="15:15" x14ac:dyDescent="0.3">
      <c r="O39716" s="5"/>
    </row>
    <row r="39717" spans="15:15" x14ac:dyDescent="0.3">
      <c r="O39717" s="5"/>
    </row>
    <row r="39718" spans="15:15" x14ac:dyDescent="0.3">
      <c r="O39718" s="5"/>
    </row>
    <row r="39719" spans="15:15" x14ac:dyDescent="0.3">
      <c r="O39719" s="5"/>
    </row>
    <row r="39720" spans="15:15" x14ac:dyDescent="0.3">
      <c r="O39720" s="5"/>
    </row>
    <row r="39721" spans="15:15" x14ac:dyDescent="0.3">
      <c r="O39721" s="5"/>
    </row>
    <row r="39722" spans="15:15" x14ac:dyDescent="0.3">
      <c r="O39722" s="5"/>
    </row>
    <row r="39723" spans="15:15" x14ac:dyDescent="0.3">
      <c r="O39723" s="5"/>
    </row>
    <row r="39724" spans="15:15" x14ac:dyDescent="0.3">
      <c r="O39724" s="5"/>
    </row>
    <row r="39725" spans="15:15" x14ac:dyDescent="0.3">
      <c r="O39725" s="5"/>
    </row>
    <row r="39726" spans="15:15" x14ac:dyDescent="0.3">
      <c r="O39726" s="5"/>
    </row>
    <row r="39727" spans="15:15" x14ac:dyDescent="0.3">
      <c r="O39727" s="5"/>
    </row>
    <row r="39728" spans="15:15" x14ac:dyDescent="0.3">
      <c r="O39728" s="5"/>
    </row>
    <row r="39729" spans="15:15" x14ac:dyDescent="0.3">
      <c r="O39729" s="5"/>
    </row>
    <row r="39730" spans="15:15" x14ac:dyDescent="0.3">
      <c r="O39730" s="5"/>
    </row>
    <row r="39731" spans="15:15" x14ac:dyDescent="0.3">
      <c r="O39731" s="5"/>
    </row>
    <row r="39732" spans="15:15" x14ac:dyDescent="0.3">
      <c r="O39732" s="5"/>
    </row>
    <row r="39733" spans="15:15" x14ac:dyDescent="0.3">
      <c r="O39733" s="5"/>
    </row>
    <row r="39734" spans="15:15" x14ac:dyDescent="0.3">
      <c r="O39734" s="5"/>
    </row>
    <row r="39735" spans="15:15" x14ac:dyDescent="0.3">
      <c r="O39735" s="5"/>
    </row>
    <row r="39736" spans="15:15" x14ac:dyDescent="0.3">
      <c r="O39736" s="5"/>
    </row>
    <row r="39737" spans="15:15" x14ac:dyDescent="0.3">
      <c r="O39737" s="5"/>
    </row>
    <row r="39738" spans="15:15" x14ac:dyDescent="0.3">
      <c r="O39738" s="5"/>
    </row>
    <row r="39739" spans="15:15" x14ac:dyDescent="0.3">
      <c r="O39739" s="5"/>
    </row>
    <row r="39740" spans="15:15" x14ac:dyDescent="0.3">
      <c r="O39740" s="5"/>
    </row>
    <row r="39741" spans="15:15" x14ac:dyDescent="0.3">
      <c r="O39741" s="5"/>
    </row>
    <row r="39742" spans="15:15" x14ac:dyDescent="0.3">
      <c r="O39742" s="5"/>
    </row>
    <row r="39743" spans="15:15" x14ac:dyDescent="0.3">
      <c r="O39743" s="5"/>
    </row>
    <row r="39744" spans="15:15" x14ac:dyDescent="0.3">
      <c r="O39744" s="5"/>
    </row>
    <row r="39745" spans="15:15" x14ac:dyDescent="0.3">
      <c r="O39745" s="5"/>
    </row>
    <row r="39746" spans="15:15" x14ac:dyDescent="0.3">
      <c r="O39746" s="5"/>
    </row>
    <row r="39747" spans="15:15" x14ac:dyDescent="0.3">
      <c r="O39747" s="5"/>
    </row>
    <row r="39748" spans="15:15" x14ac:dyDescent="0.3">
      <c r="O39748" s="5"/>
    </row>
    <row r="39749" spans="15:15" x14ac:dyDescent="0.3">
      <c r="O39749" s="5"/>
    </row>
    <row r="39750" spans="15:15" x14ac:dyDescent="0.3">
      <c r="O39750" s="5"/>
    </row>
    <row r="39751" spans="15:15" x14ac:dyDescent="0.3">
      <c r="O39751" s="5"/>
    </row>
    <row r="39752" spans="15:15" x14ac:dyDescent="0.3">
      <c r="O39752" s="5"/>
    </row>
    <row r="39753" spans="15:15" x14ac:dyDescent="0.3">
      <c r="O39753" s="5"/>
    </row>
    <row r="39754" spans="15:15" x14ac:dyDescent="0.3">
      <c r="O39754" s="5"/>
    </row>
    <row r="39755" spans="15:15" x14ac:dyDescent="0.3">
      <c r="O39755" s="5"/>
    </row>
    <row r="39756" spans="15:15" x14ac:dyDescent="0.3">
      <c r="O39756" s="5"/>
    </row>
    <row r="39757" spans="15:15" x14ac:dyDescent="0.3">
      <c r="O39757" s="5"/>
    </row>
    <row r="39758" spans="15:15" x14ac:dyDescent="0.3">
      <c r="O39758" s="5"/>
    </row>
    <row r="39759" spans="15:15" x14ac:dyDescent="0.3">
      <c r="O39759" s="5"/>
    </row>
    <row r="39760" spans="15:15" x14ac:dyDescent="0.3">
      <c r="O39760" s="5"/>
    </row>
    <row r="39761" spans="15:15" x14ac:dyDescent="0.3">
      <c r="O39761" s="5"/>
    </row>
    <row r="39762" spans="15:15" x14ac:dyDescent="0.3">
      <c r="O39762" s="5"/>
    </row>
    <row r="39763" spans="15:15" x14ac:dyDescent="0.3">
      <c r="O39763" s="5"/>
    </row>
    <row r="39764" spans="15:15" x14ac:dyDescent="0.3">
      <c r="O39764" s="5"/>
    </row>
    <row r="39765" spans="15:15" x14ac:dyDescent="0.3">
      <c r="O39765" s="5"/>
    </row>
    <row r="39766" spans="15:15" x14ac:dyDescent="0.3">
      <c r="O39766" s="5"/>
    </row>
    <row r="39767" spans="15:15" x14ac:dyDescent="0.3">
      <c r="O39767" s="5"/>
    </row>
    <row r="39768" spans="15:15" x14ac:dyDescent="0.3">
      <c r="O39768" s="5"/>
    </row>
    <row r="39769" spans="15:15" x14ac:dyDescent="0.3">
      <c r="O39769" s="5"/>
    </row>
    <row r="39770" spans="15:15" x14ac:dyDescent="0.3">
      <c r="O39770" s="5"/>
    </row>
    <row r="39771" spans="15:15" x14ac:dyDescent="0.3">
      <c r="O39771" s="5"/>
    </row>
    <row r="39772" spans="15:15" x14ac:dyDescent="0.3">
      <c r="O39772" s="5"/>
    </row>
    <row r="39773" spans="15:15" x14ac:dyDescent="0.3">
      <c r="O39773" s="5"/>
    </row>
    <row r="39774" spans="15:15" x14ac:dyDescent="0.3">
      <c r="O39774" s="5"/>
    </row>
    <row r="39775" spans="15:15" x14ac:dyDescent="0.3">
      <c r="O39775" s="5"/>
    </row>
    <row r="39776" spans="15:15" x14ac:dyDescent="0.3">
      <c r="O39776" s="5"/>
    </row>
    <row r="39777" spans="15:15" x14ac:dyDescent="0.3">
      <c r="O39777" s="5"/>
    </row>
    <row r="39778" spans="15:15" x14ac:dyDescent="0.3">
      <c r="O39778" s="5"/>
    </row>
    <row r="39779" spans="15:15" x14ac:dyDescent="0.3">
      <c r="O39779" s="5"/>
    </row>
    <row r="39780" spans="15:15" x14ac:dyDescent="0.3">
      <c r="O39780" s="5"/>
    </row>
    <row r="39781" spans="15:15" x14ac:dyDescent="0.3">
      <c r="O39781" s="5"/>
    </row>
    <row r="39782" spans="15:15" x14ac:dyDescent="0.3">
      <c r="O39782" s="5"/>
    </row>
    <row r="39783" spans="15:15" x14ac:dyDescent="0.3">
      <c r="O39783" s="5"/>
    </row>
    <row r="39784" spans="15:15" x14ac:dyDescent="0.3">
      <c r="O39784" s="5"/>
    </row>
    <row r="39785" spans="15:15" x14ac:dyDescent="0.3">
      <c r="O39785" s="5"/>
    </row>
    <row r="39786" spans="15:15" x14ac:dyDescent="0.3">
      <c r="O39786" s="5"/>
    </row>
    <row r="39787" spans="15:15" x14ac:dyDescent="0.3">
      <c r="O39787" s="5"/>
    </row>
    <row r="39788" spans="15:15" x14ac:dyDescent="0.3">
      <c r="O39788" s="5"/>
    </row>
    <row r="39789" spans="15:15" x14ac:dyDescent="0.3">
      <c r="O39789" s="5"/>
    </row>
    <row r="39790" spans="15:15" x14ac:dyDescent="0.3">
      <c r="O39790" s="5"/>
    </row>
    <row r="39791" spans="15:15" x14ac:dyDescent="0.3">
      <c r="O39791" s="5"/>
    </row>
    <row r="39792" spans="15:15" x14ac:dyDescent="0.3">
      <c r="O39792" s="5"/>
    </row>
    <row r="39793" spans="15:15" x14ac:dyDescent="0.3">
      <c r="O39793" s="5"/>
    </row>
    <row r="39794" spans="15:15" x14ac:dyDescent="0.3">
      <c r="O39794" s="5"/>
    </row>
    <row r="39795" spans="15:15" x14ac:dyDescent="0.3">
      <c r="O39795" s="5"/>
    </row>
    <row r="39796" spans="15:15" x14ac:dyDescent="0.3">
      <c r="O39796" s="5"/>
    </row>
    <row r="39797" spans="15:15" x14ac:dyDescent="0.3">
      <c r="O39797" s="5"/>
    </row>
    <row r="39798" spans="15:15" x14ac:dyDescent="0.3">
      <c r="O39798" s="5"/>
    </row>
    <row r="39799" spans="15:15" x14ac:dyDescent="0.3">
      <c r="O39799" s="5"/>
    </row>
    <row r="39800" spans="15:15" x14ac:dyDescent="0.3">
      <c r="O39800" s="5"/>
    </row>
    <row r="39801" spans="15:15" x14ac:dyDescent="0.3">
      <c r="O39801" s="5"/>
    </row>
    <row r="39802" spans="15:15" x14ac:dyDescent="0.3">
      <c r="O39802" s="5"/>
    </row>
    <row r="39803" spans="15:15" x14ac:dyDescent="0.3">
      <c r="O39803" s="5"/>
    </row>
    <row r="39804" spans="15:15" x14ac:dyDescent="0.3">
      <c r="O39804" s="5"/>
    </row>
    <row r="39805" spans="15:15" x14ac:dyDescent="0.3">
      <c r="O39805" s="5"/>
    </row>
    <row r="39806" spans="15:15" x14ac:dyDescent="0.3">
      <c r="O39806" s="5"/>
    </row>
    <row r="39807" spans="15:15" x14ac:dyDescent="0.3">
      <c r="O39807" s="5"/>
    </row>
    <row r="39808" spans="15:15" x14ac:dyDescent="0.3">
      <c r="O39808" s="5"/>
    </row>
    <row r="39809" spans="15:15" x14ac:dyDescent="0.3">
      <c r="O39809" s="5"/>
    </row>
    <row r="39810" spans="15:15" x14ac:dyDescent="0.3">
      <c r="O39810" s="5"/>
    </row>
    <row r="39811" spans="15:15" x14ac:dyDescent="0.3">
      <c r="O39811" s="5"/>
    </row>
    <row r="39812" spans="15:15" x14ac:dyDescent="0.3">
      <c r="O39812" s="5"/>
    </row>
    <row r="39813" spans="15:15" x14ac:dyDescent="0.3">
      <c r="O39813" s="5"/>
    </row>
    <row r="39814" spans="15:15" x14ac:dyDescent="0.3">
      <c r="O39814" s="5"/>
    </row>
    <row r="39815" spans="15:15" x14ac:dyDescent="0.3">
      <c r="O39815" s="5"/>
    </row>
    <row r="39816" spans="15:15" x14ac:dyDescent="0.3">
      <c r="O39816" s="5"/>
    </row>
    <row r="39817" spans="15:15" x14ac:dyDescent="0.3">
      <c r="O39817" s="5"/>
    </row>
    <row r="39818" spans="15:15" x14ac:dyDescent="0.3">
      <c r="O39818" s="5"/>
    </row>
    <row r="39819" spans="15:15" x14ac:dyDescent="0.3">
      <c r="O39819" s="5"/>
    </row>
    <row r="39820" spans="15:15" x14ac:dyDescent="0.3">
      <c r="O39820" s="5"/>
    </row>
    <row r="39821" spans="15:15" x14ac:dyDescent="0.3">
      <c r="O39821" s="5"/>
    </row>
    <row r="39822" spans="15:15" x14ac:dyDescent="0.3">
      <c r="O39822" s="5"/>
    </row>
    <row r="39823" spans="15:15" x14ac:dyDescent="0.3">
      <c r="O39823" s="5"/>
    </row>
    <row r="39824" spans="15:15" x14ac:dyDescent="0.3">
      <c r="O39824" s="5"/>
    </row>
    <row r="39825" spans="15:15" x14ac:dyDescent="0.3">
      <c r="O39825" s="5"/>
    </row>
    <row r="39826" spans="15:15" x14ac:dyDescent="0.3">
      <c r="O39826" s="5"/>
    </row>
    <row r="39827" spans="15:15" x14ac:dyDescent="0.3">
      <c r="O39827" s="5"/>
    </row>
    <row r="39828" spans="15:15" x14ac:dyDescent="0.3">
      <c r="O39828" s="5"/>
    </row>
    <row r="39829" spans="15:15" x14ac:dyDescent="0.3">
      <c r="O39829" s="5"/>
    </row>
    <row r="39830" spans="15:15" x14ac:dyDescent="0.3">
      <c r="O39830" s="5"/>
    </row>
    <row r="39831" spans="15:15" x14ac:dyDescent="0.3">
      <c r="O39831" s="5"/>
    </row>
    <row r="39832" spans="15:15" x14ac:dyDescent="0.3">
      <c r="O39832" s="5"/>
    </row>
    <row r="39833" spans="15:15" x14ac:dyDescent="0.3">
      <c r="O39833" s="5"/>
    </row>
    <row r="39834" spans="15:15" x14ac:dyDescent="0.3">
      <c r="O39834" s="5"/>
    </row>
    <row r="39835" spans="15:15" x14ac:dyDescent="0.3">
      <c r="O39835" s="5"/>
    </row>
    <row r="39836" spans="15:15" x14ac:dyDescent="0.3">
      <c r="O39836" s="5"/>
    </row>
    <row r="39837" spans="15:15" x14ac:dyDescent="0.3">
      <c r="O39837" s="5"/>
    </row>
    <row r="39838" spans="15:15" x14ac:dyDescent="0.3">
      <c r="O39838" s="5"/>
    </row>
    <row r="39839" spans="15:15" x14ac:dyDescent="0.3">
      <c r="O39839" s="5"/>
    </row>
    <row r="39840" spans="15:15" x14ac:dyDescent="0.3">
      <c r="O39840" s="5"/>
    </row>
    <row r="39841" spans="15:15" x14ac:dyDescent="0.3">
      <c r="O39841" s="5"/>
    </row>
    <row r="39842" spans="15:15" x14ac:dyDescent="0.3">
      <c r="O39842" s="5"/>
    </row>
    <row r="39843" spans="15:15" x14ac:dyDescent="0.3">
      <c r="O39843" s="5"/>
    </row>
    <row r="39844" spans="15:15" x14ac:dyDescent="0.3">
      <c r="O39844" s="5"/>
    </row>
    <row r="39845" spans="15:15" x14ac:dyDescent="0.3">
      <c r="O39845" s="5"/>
    </row>
    <row r="39846" spans="15:15" x14ac:dyDescent="0.3">
      <c r="O39846" s="5"/>
    </row>
    <row r="39847" spans="15:15" x14ac:dyDescent="0.3">
      <c r="O39847" s="5"/>
    </row>
    <row r="39848" spans="15:15" x14ac:dyDescent="0.3">
      <c r="O39848" s="5"/>
    </row>
    <row r="39849" spans="15:15" x14ac:dyDescent="0.3">
      <c r="O39849" s="5"/>
    </row>
    <row r="39850" spans="15:15" x14ac:dyDescent="0.3">
      <c r="O39850" s="5"/>
    </row>
    <row r="39851" spans="15:15" x14ac:dyDescent="0.3">
      <c r="O39851" s="5"/>
    </row>
    <row r="39852" spans="15:15" x14ac:dyDescent="0.3">
      <c r="O39852" s="5"/>
    </row>
    <row r="39853" spans="15:15" x14ac:dyDescent="0.3">
      <c r="O39853" s="5"/>
    </row>
    <row r="39854" spans="15:15" x14ac:dyDescent="0.3">
      <c r="O39854" s="5"/>
    </row>
    <row r="39855" spans="15:15" x14ac:dyDescent="0.3">
      <c r="O39855" s="5"/>
    </row>
    <row r="39856" spans="15:15" x14ac:dyDescent="0.3">
      <c r="O39856" s="5"/>
    </row>
    <row r="39857" spans="15:15" x14ac:dyDescent="0.3">
      <c r="O39857" s="5"/>
    </row>
    <row r="39858" spans="15:15" x14ac:dyDescent="0.3">
      <c r="O39858" s="5"/>
    </row>
    <row r="39859" spans="15:15" x14ac:dyDescent="0.3">
      <c r="O39859" s="5"/>
    </row>
    <row r="39860" spans="15:15" x14ac:dyDescent="0.3">
      <c r="O39860" s="5"/>
    </row>
    <row r="39861" spans="15:15" x14ac:dyDescent="0.3">
      <c r="O39861" s="5"/>
    </row>
    <row r="39862" spans="15:15" x14ac:dyDescent="0.3">
      <c r="O39862" s="5"/>
    </row>
    <row r="39863" spans="15:15" x14ac:dyDescent="0.3">
      <c r="O39863" s="5"/>
    </row>
    <row r="39864" spans="15:15" x14ac:dyDescent="0.3">
      <c r="O39864" s="5"/>
    </row>
    <row r="39865" spans="15:15" x14ac:dyDescent="0.3">
      <c r="O39865" s="5"/>
    </row>
    <row r="39866" spans="15:15" x14ac:dyDescent="0.3">
      <c r="O39866" s="5"/>
    </row>
    <row r="39867" spans="15:15" x14ac:dyDescent="0.3">
      <c r="O39867" s="5"/>
    </row>
    <row r="39868" spans="15:15" x14ac:dyDescent="0.3">
      <c r="O39868" s="5"/>
    </row>
    <row r="39869" spans="15:15" x14ac:dyDescent="0.3">
      <c r="O39869" s="5"/>
    </row>
    <row r="39870" spans="15:15" x14ac:dyDescent="0.3">
      <c r="O39870" s="5"/>
    </row>
    <row r="39871" spans="15:15" x14ac:dyDescent="0.3">
      <c r="O39871" s="5"/>
    </row>
    <row r="39872" spans="15:15" x14ac:dyDescent="0.3">
      <c r="O39872" s="5"/>
    </row>
    <row r="39873" spans="15:15" x14ac:dyDescent="0.3">
      <c r="O39873" s="5"/>
    </row>
    <row r="39874" spans="15:15" x14ac:dyDescent="0.3">
      <c r="O39874" s="5"/>
    </row>
    <row r="39875" spans="15:15" x14ac:dyDescent="0.3">
      <c r="O39875" s="5"/>
    </row>
    <row r="39876" spans="15:15" x14ac:dyDescent="0.3">
      <c r="O39876" s="5"/>
    </row>
    <row r="39877" spans="15:15" x14ac:dyDescent="0.3">
      <c r="O39877" s="5"/>
    </row>
    <row r="39878" spans="15:15" x14ac:dyDescent="0.3">
      <c r="O39878" s="5"/>
    </row>
    <row r="39879" spans="15:15" x14ac:dyDescent="0.3">
      <c r="O39879" s="5"/>
    </row>
    <row r="39880" spans="15:15" x14ac:dyDescent="0.3">
      <c r="O39880" s="5"/>
    </row>
    <row r="39881" spans="15:15" x14ac:dyDescent="0.3">
      <c r="O39881" s="5"/>
    </row>
    <row r="39882" spans="15:15" x14ac:dyDescent="0.3">
      <c r="O39882" s="5"/>
    </row>
    <row r="39883" spans="15:15" x14ac:dyDescent="0.3">
      <c r="O39883" s="5"/>
    </row>
    <row r="39884" spans="15:15" x14ac:dyDescent="0.3">
      <c r="O39884" s="5"/>
    </row>
    <row r="39885" spans="15:15" x14ac:dyDescent="0.3">
      <c r="O39885" s="5"/>
    </row>
    <row r="39886" spans="15:15" x14ac:dyDescent="0.3">
      <c r="O39886" s="5"/>
    </row>
    <row r="39887" spans="15:15" x14ac:dyDescent="0.3">
      <c r="O39887" s="5"/>
    </row>
    <row r="39888" spans="15:15" x14ac:dyDescent="0.3">
      <c r="O39888" s="5"/>
    </row>
    <row r="39889" spans="15:15" x14ac:dyDescent="0.3">
      <c r="O39889" s="5"/>
    </row>
    <row r="39890" spans="15:15" x14ac:dyDescent="0.3">
      <c r="O39890" s="5"/>
    </row>
    <row r="39891" spans="15:15" x14ac:dyDescent="0.3">
      <c r="O39891" s="5"/>
    </row>
    <row r="39892" spans="15:15" x14ac:dyDescent="0.3">
      <c r="O39892" s="5"/>
    </row>
    <row r="39893" spans="15:15" x14ac:dyDescent="0.3">
      <c r="O39893" s="5"/>
    </row>
    <row r="39894" spans="15:15" x14ac:dyDescent="0.3">
      <c r="O39894" s="5"/>
    </row>
    <row r="39895" spans="15:15" x14ac:dyDescent="0.3">
      <c r="O39895" s="5"/>
    </row>
    <row r="39896" spans="15:15" x14ac:dyDescent="0.3">
      <c r="O39896" s="5"/>
    </row>
    <row r="39897" spans="15:15" x14ac:dyDescent="0.3">
      <c r="O39897" s="5"/>
    </row>
    <row r="39898" spans="15:15" x14ac:dyDescent="0.3">
      <c r="O39898" s="5"/>
    </row>
    <row r="39899" spans="15:15" x14ac:dyDescent="0.3">
      <c r="O39899" s="5"/>
    </row>
    <row r="39900" spans="15:15" x14ac:dyDescent="0.3">
      <c r="O39900" s="5"/>
    </row>
    <row r="39901" spans="15:15" x14ac:dyDescent="0.3">
      <c r="O39901" s="5"/>
    </row>
    <row r="39902" spans="15:15" x14ac:dyDescent="0.3">
      <c r="O39902" s="5"/>
    </row>
    <row r="39903" spans="15:15" x14ac:dyDescent="0.3">
      <c r="O39903" s="5"/>
    </row>
    <row r="39904" spans="15:15" x14ac:dyDescent="0.3">
      <c r="O39904" s="5"/>
    </row>
    <row r="39905" spans="15:15" x14ac:dyDescent="0.3">
      <c r="O39905" s="5"/>
    </row>
    <row r="39906" spans="15:15" x14ac:dyDescent="0.3">
      <c r="O39906" s="5"/>
    </row>
    <row r="39907" spans="15:15" x14ac:dyDescent="0.3">
      <c r="O39907" s="5"/>
    </row>
    <row r="39908" spans="15:15" x14ac:dyDescent="0.3">
      <c r="O39908" s="5"/>
    </row>
    <row r="39909" spans="15:15" x14ac:dyDescent="0.3">
      <c r="O39909" s="5"/>
    </row>
    <row r="39910" spans="15:15" x14ac:dyDescent="0.3">
      <c r="O39910" s="5"/>
    </row>
    <row r="39911" spans="15:15" x14ac:dyDescent="0.3">
      <c r="O39911" s="5"/>
    </row>
    <row r="39912" spans="15:15" x14ac:dyDescent="0.3">
      <c r="O39912" s="5"/>
    </row>
    <row r="39913" spans="15:15" x14ac:dyDescent="0.3">
      <c r="O39913" s="5"/>
    </row>
    <row r="39914" spans="15:15" x14ac:dyDescent="0.3">
      <c r="O39914" s="5"/>
    </row>
    <row r="39915" spans="15:15" x14ac:dyDescent="0.3">
      <c r="O39915" s="5"/>
    </row>
    <row r="39916" spans="15:15" x14ac:dyDescent="0.3">
      <c r="O39916" s="5"/>
    </row>
    <row r="39917" spans="15:15" x14ac:dyDescent="0.3">
      <c r="O39917" s="5"/>
    </row>
    <row r="39918" spans="15:15" x14ac:dyDescent="0.3">
      <c r="O39918" s="5"/>
    </row>
    <row r="39919" spans="15:15" x14ac:dyDescent="0.3">
      <c r="O39919" s="5"/>
    </row>
    <row r="39920" spans="15:15" x14ac:dyDescent="0.3">
      <c r="O39920" s="5"/>
    </row>
    <row r="39921" spans="15:15" x14ac:dyDescent="0.3">
      <c r="O39921" s="5"/>
    </row>
    <row r="39922" spans="15:15" x14ac:dyDescent="0.3">
      <c r="O39922" s="5"/>
    </row>
    <row r="39923" spans="15:15" x14ac:dyDescent="0.3">
      <c r="O39923" s="5"/>
    </row>
    <row r="39924" spans="15:15" x14ac:dyDescent="0.3">
      <c r="O39924" s="5"/>
    </row>
    <row r="39925" spans="15:15" x14ac:dyDescent="0.3">
      <c r="O39925" s="5"/>
    </row>
    <row r="39926" spans="15:15" x14ac:dyDescent="0.3">
      <c r="O39926" s="5"/>
    </row>
    <row r="39927" spans="15:15" x14ac:dyDescent="0.3">
      <c r="O39927" s="5"/>
    </row>
    <row r="39928" spans="15:15" x14ac:dyDescent="0.3">
      <c r="O39928" s="5"/>
    </row>
    <row r="39929" spans="15:15" x14ac:dyDescent="0.3">
      <c r="O39929" s="5"/>
    </row>
    <row r="39930" spans="15:15" x14ac:dyDescent="0.3">
      <c r="O39930" s="5"/>
    </row>
    <row r="39931" spans="15:15" x14ac:dyDescent="0.3">
      <c r="O39931" s="5"/>
    </row>
    <row r="39932" spans="15:15" x14ac:dyDescent="0.3">
      <c r="O39932" s="5"/>
    </row>
    <row r="39933" spans="15:15" x14ac:dyDescent="0.3">
      <c r="O39933" s="5"/>
    </row>
    <row r="39934" spans="15:15" x14ac:dyDescent="0.3">
      <c r="O39934" s="5"/>
    </row>
    <row r="39935" spans="15:15" x14ac:dyDescent="0.3">
      <c r="O39935" s="5"/>
    </row>
    <row r="39936" spans="15:15" x14ac:dyDescent="0.3">
      <c r="O39936" s="5"/>
    </row>
    <row r="39937" spans="15:15" x14ac:dyDescent="0.3">
      <c r="O39937" s="5"/>
    </row>
    <row r="39938" spans="15:15" x14ac:dyDescent="0.3">
      <c r="O39938" s="5"/>
    </row>
    <row r="39939" spans="15:15" x14ac:dyDescent="0.3">
      <c r="O39939" s="5"/>
    </row>
    <row r="39940" spans="15:15" x14ac:dyDescent="0.3">
      <c r="O39940" s="5"/>
    </row>
    <row r="39941" spans="15:15" x14ac:dyDescent="0.3">
      <c r="O39941" s="5"/>
    </row>
    <row r="39942" spans="15:15" x14ac:dyDescent="0.3">
      <c r="O39942" s="5"/>
    </row>
    <row r="39943" spans="15:15" x14ac:dyDescent="0.3">
      <c r="O39943" s="5"/>
    </row>
    <row r="39944" spans="15:15" x14ac:dyDescent="0.3">
      <c r="O39944" s="5"/>
    </row>
    <row r="39945" spans="15:15" x14ac:dyDescent="0.3">
      <c r="O39945" s="5"/>
    </row>
    <row r="39946" spans="15:15" x14ac:dyDescent="0.3">
      <c r="O39946" s="5"/>
    </row>
    <row r="39947" spans="15:15" x14ac:dyDescent="0.3">
      <c r="O39947" s="5"/>
    </row>
    <row r="39948" spans="15:15" x14ac:dyDescent="0.3">
      <c r="O39948" s="5"/>
    </row>
    <row r="39949" spans="15:15" x14ac:dyDescent="0.3">
      <c r="O39949" s="5"/>
    </row>
    <row r="39950" spans="15:15" x14ac:dyDescent="0.3">
      <c r="O39950" s="5"/>
    </row>
    <row r="39951" spans="15:15" x14ac:dyDescent="0.3">
      <c r="O39951" s="5"/>
    </row>
    <row r="39952" spans="15:15" x14ac:dyDescent="0.3">
      <c r="O39952" s="5"/>
    </row>
    <row r="39953" spans="15:15" x14ac:dyDescent="0.3">
      <c r="O39953" s="5"/>
    </row>
    <row r="39954" spans="15:15" x14ac:dyDescent="0.3">
      <c r="O39954" s="5"/>
    </row>
    <row r="39955" spans="15:15" x14ac:dyDescent="0.3">
      <c r="O39955" s="5"/>
    </row>
    <row r="39956" spans="15:15" x14ac:dyDescent="0.3">
      <c r="O39956" s="5"/>
    </row>
    <row r="39957" spans="15:15" x14ac:dyDescent="0.3">
      <c r="O39957" s="5"/>
    </row>
    <row r="39958" spans="15:15" x14ac:dyDescent="0.3">
      <c r="O39958" s="5"/>
    </row>
    <row r="39959" spans="15:15" x14ac:dyDescent="0.3">
      <c r="O39959" s="5"/>
    </row>
    <row r="39960" spans="15:15" x14ac:dyDescent="0.3">
      <c r="O39960" s="5"/>
    </row>
    <row r="39961" spans="15:15" x14ac:dyDescent="0.3">
      <c r="O39961" s="5"/>
    </row>
    <row r="39962" spans="15:15" x14ac:dyDescent="0.3">
      <c r="O39962" s="5"/>
    </row>
    <row r="39963" spans="15:15" x14ac:dyDescent="0.3">
      <c r="O39963" s="5"/>
    </row>
    <row r="39964" spans="15:15" x14ac:dyDescent="0.3">
      <c r="O39964" s="5"/>
    </row>
    <row r="39965" spans="15:15" x14ac:dyDescent="0.3">
      <c r="O39965" s="5"/>
    </row>
    <row r="39966" spans="15:15" x14ac:dyDescent="0.3">
      <c r="O39966" s="5"/>
    </row>
    <row r="39967" spans="15:15" x14ac:dyDescent="0.3">
      <c r="O39967" s="5"/>
    </row>
    <row r="39968" spans="15:15" x14ac:dyDescent="0.3">
      <c r="O39968" s="5"/>
    </row>
    <row r="39969" spans="15:15" x14ac:dyDescent="0.3">
      <c r="O39969" s="5"/>
    </row>
    <row r="39970" spans="15:15" x14ac:dyDescent="0.3">
      <c r="O39970" s="5"/>
    </row>
    <row r="39971" spans="15:15" x14ac:dyDescent="0.3">
      <c r="O39971" s="5"/>
    </row>
    <row r="39972" spans="15:15" x14ac:dyDescent="0.3">
      <c r="O39972" s="5"/>
    </row>
    <row r="39973" spans="15:15" x14ac:dyDescent="0.3">
      <c r="O39973" s="5"/>
    </row>
    <row r="39974" spans="15:15" x14ac:dyDescent="0.3">
      <c r="O39974" s="5"/>
    </row>
    <row r="39975" spans="15:15" x14ac:dyDescent="0.3">
      <c r="O39975" s="5"/>
    </row>
    <row r="39976" spans="15:15" x14ac:dyDescent="0.3">
      <c r="O39976" s="5"/>
    </row>
    <row r="39977" spans="15:15" x14ac:dyDescent="0.3">
      <c r="O39977" s="5"/>
    </row>
    <row r="39978" spans="15:15" x14ac:dyDescent="0.3">
      <c r="O39978" s="5"/>
    </row>
    <row r="39979" spans="15:15" x14ac:dyDescent="0.3">
      <c r="O39979" s="5"/>
    </row>
    <row r="39980" spans="15:15" x14ac:dyDescent="0.3">
      <c r="O39980" s="5"/>
    </row>
    <row r="39981" spans="15:15" x14ac:dyDescent="0.3">
      <c r="O39981" s="5"/>
    </row>
    <row r="39982" spans="15:15" x14ac:dyDescent="0.3">
      <c r="O39982" s="5"/>
    </row>
    <row r="39983" spans="15:15" x14ac:dyDescent="0.3">
      <c r="O39983" s="5"/>
    </row>
    <row r="39984" spans="15:15" x14ac:dyDescent="0.3">
      <c r="O39984" s="5"/>
    </row>
    <row r="39985" spans="15:15" x14ac:dyDescent="0.3">
      <c r="O39985" s="5"/>
    </row>
    <row r="39986" spans="15:15" x14ac:dyDescent="0.3">
      <c r="O39986" s="5"/>
    </row>
    <row r="39987" spans="15:15" x14ac:dyDescent="0.3">
      <c r="O39987" s="5"/>
    </row>
    <row r="39988" spans="15:15" x14ac:dyDescent="0.3">
      <c r="O39988" s="5"/>
    </row>
    <row r="39989" spans="15:15" x14ac:dyDescent="0.3">
      <c r="O39989" s="5"/>
    </row>
    <row r="39990" spans="15:15" x14ac:dyDescent="0.3">
      <c r="O39990" s="5"/>
    </row>
    <row r="39991" spans="15:15" x14ac:dyDescent="0.3">
      <c r="O39991" s="5"/>
    </row>
    <row r="39992" spans="15:15" x14ac:dyDescent="0.3">
      <c r="O39992" s="5"/>
    </row>
    <row r="39993" spans="15:15" x14ac:dyDescent="0.3">
      <c r="O39993" s="5"/>
    </row>
    <row r="39994" spans="15:15" x14ac:dyDescent="0.3">
      <c r="O39994" s="5"/>
    </row>
    <row r="39995" spans="15:15" x14ac:dyDescent="0.3">
      <c r="O39995" s="5"/>
    </row>
    <row r="39996" spans="15:15" x14ac:dyDescent="0.3">
      <c r="O39996" s="5"/>
    </row>
    <row r="39997" spans="15:15" x14ac:dyDescent="0.3">
      <c r="O39997" s="5"/>
    </row>
    <row r="39998" spans="15:15" x14ac:dyDescent="0.3">
      <c r="O39998" s="5"/>
    </row>
    <row r="39999" spans="15:15" x14ac:dyDescent="0.3">
      <c r="O39999" s="5"/>
    </row>
    <row r="40000" spans="15:15" x14ac:dyDescent="0.3">
      <c r="O40000" s="5"/>
    </row>
    <row r="40001" spans="15:15" x14ac:dyDescent="0.3">
      <c r="O40001" s="5"/>
    </row>
    <row r="40002" spans="15:15" x14ac:dyDescent="0.3">
      <c r="O40002" s="5"/>
    </row>
    <row r="40003" spans="15:15" x14ac:dyDescent="0.3">
      <c r="O40003" s="5"/>
    </row>
    <row r="40004" spans="15:15" x14ac:dyDescent="0.3">
      <c r="O40004" s="5"/>
    </row>
    <row r="40005" spans="15:15" x14ac:dyDescent="0.3">
      <c r="O40005" s="5"/>
    </row>
    <row r="40006" spans="15:15" x14ac:dyDescent="0.3">
      <c r="O40006" s="5"/>
    </row>
    <row r="40007" spans="15:15" x14ac:dyDescent="0.3">
      <c r="O40007" s="5"/>
    </row>
    <row r="40008" spans="15:15" x14ac:dyDescent="0.3">
      <c r="O40008" s="5"/>
    </row>
    <row r="40009" spans="15:15" x14ac:dyDescent="0.3">
      <c r="O40009" s="5"/>
    </row>
    <row r="40010" spans="15:15" x14ac:dyDescent="0.3">
      <c r="O40010" s="5"/>
    </row>
    <row r="40011" spans="15:15" x14ac:dyDescent="0.3">
      <c r="O40011" s="5"/>
    </row>
    <row r="40012" spans="15:15" x14ac:dyDescent="0.3">
      <c r="O40012" s="5"/>
    </row>
    <row r="40013" spans="15:15" x14ac:dyDescent="0.3">
      <c r="O40013" s="5"/>
    </row>
    <row r="40014" spans="15:15" x14ac:dyDescent="0.3">
      <c r="O40014" s="5"/>
    </row>
    <row r="40015" spans="15:15" x14ac:dyDescent="0.3">
      <c r="O40015" s="5"/>
    </row>
    <row r="40016" spans="15:15" x14ac:dyDescent="0.3">
      <c r="O40016" s="5"/>
    </row>
    <row r="40017" spans="15:15" x14ac:dyDescent="0.3">
      <c r="O40017" s="5"/>
    </row>
    <row r="40018" spans="15:15" x14ac:dyDescent="0.3">
      <c r="O40018" s="5"/>
    </row>
    <row r="40019" spans="15:15" x14ac:dyDescent="0.3">
      <c r="O40019" s="5"/>
    </row>
    <row r="40020" spans="15:15" x14ac:dyDescent="0.3">
      <c r="O40020" s="5"/>
    </row>
    <row r="40021" spans="15:15" x14ac:dyDescent="0.3">
      <c r="O40021" s="5"/>
    </row>
    <row r="40022" spans="15:15" x14ac:dyDescent="0.3">
      <c r="O40022" s="5"/>
    </row>
    <row r="40023" spans="15:15" x14ac:dyDescent="0.3">
      <c r="O40023" s="5"/>
    </row>
    <row r="40024" spans="15:15" x14ac:dyDescent="0.3">
      <c r="O40024" s="5"/>
    </row>
    <row r="40025" spans="15:15" x14ac:dyDescent="0.3">
      <c r="O40025" s="5"/>
    </row>
    <row r="40026" spans="15:15" x14ac:dyDescent="0.3">
      <c r="O40026" s="5"/>
    </row>
    <row r="40027" spans="15:15" x14ac:dyDescent="0.3">
      <c r="O40027" s="5"/>
    </row>
    <row r="40028" spans="15:15" x14ac:dyDescent="0.3">
      <c r="O40028" s="5"/>
    </row>
    <row r="40029" spans="15:15" x14ac:dyDescent="0.3">
      <c r="O40029" s="5"/>
    </row>
    <row r="40030" spans="15:15" x14ac:dyDescent="0.3">
      <c r="O40030" s="5"/>
    </row>
    <row r="40031" spans="15:15" x14ac:dyDescent="0.3">
      <c r="O40031" s="5"/>
    </row>
    <row r="40032" spans="15:15" x14ac:dyDescent="0.3">
      <c r="O40032" s="5"/>
    </row>
    <row r="40033" spans="15:15" x14ac:dyDescent="0.3">
      <c r="O40033" s="5"/>
    </row>
    <row r="40034" spans="15:15" x14ac:dyDescent="0.3">
      <c r="O40034" s="5"/>
    </row>
    <row r="40035" spans="15:15" x14ac:dyDescent="0.3">
      <c r="O40035" s="5"/>
    </row>
    <row r="40036" spans="15:15" x14ac:dyDescent="0.3">
      <c r="O40036" s="5"/>
    </row>
    <row r="40037" spans="15:15" x14ac:dyDescent="0.3">
      <c r="O40037" s="5"/>
    </row>
    <row r="40038" spans="15:15" x14ac:dyDescent="0.3">
      <c r="O40038" s="5"/>
    </row>
    <row r="40039" spans="15:15" x14ac:dyDescent="0.3">
      <c r="O40039" s="5"/>
    </row>
    <row r="40040" spans="15:15" x14ac:dyDescent="0.3">
      <c r="O40040" s="5"/>
    </row>
    <row r="40041" spans="15:15" x14ac:dyDescent="0.3">
      <c r="O40041" s="5"/>
    </row>
    <row r="40042" spans="15:15" x14ac:dyDescent="0.3">
      <c r="O40042" s="5"/>
    </row>
    <row r="40043" spans="15:15" x14ac:dyDescent="0.3">
      <c r="O40043" s="5"/>
    </row>
    <row r="40044" spans="15:15" x14ac:dyDescent="0.3">
      <c r="O40044" s="5"/>
    </row>
    <row r="40045" spans="15:15" x14ac:dyDescent="0.3">
      <c r="O40045" s="5"/>
    </row>
    <row r="40046" spans="15:15" x14ac:dyDescent="0.3">
      <c r="O40046" s="5"/>
    </row>
    <row r="40047" spans="15:15" x14ac:dyDescent="0.3">
      <c r="O40047" s="5"/>
    </row>
    <row r="40048" spans="15:15" x14ac:dyDescent="0.3">
      <c r="O40048" s="5"/>
    </row>
    <row r="40049" spans="15:15" x14ac:dyDescent="0.3">
      <c r="O40049" s="5"/>
    </row>
    <row r="40050" spans="15:15" x14ac:dyDescent="0.3">
      <c r="O40050" s="5"/>
    </row>
    <row r="40051" spans="15:15" x14ac:dyDescent="0.3">
      <c r="O40051" s="5"/>
    </row>
    <row r="40052" spans="15:15" x14ac:dyDescent="0.3">
      <c r="O40052" s="5"/>
    </row>
    <row r="40053" spans="15:15" x14ac:dyDescent="0.3">
      <c r="O40053" s="5"/>
    </row>
    <row r="40054" spans="15:15" x14ac:dyDescent="0.3">
      <c r="O40054" s="5"/>
    </row>
    <row r="40055" spans="15:15" x14ac:dyDescent="0.3">
      <c r="O40055" s="5"/>
    </row>
    <row r="40056" spans="15:15" x14ac:dyDescent="0.3">
      <c r="O40056" s="5"/>
    </row>
    <row r="40057" spans="15:15" x14ac:dyDescent="0.3">
      <c r="O40057" s="5"/>
    </row>
    <row r="40058" spans="15:15" x14ac:dyDescent="0.3">
      <c r="O40058" s="5"/>
    </row>
    <row r="40059" spans="15:15" x14ac:dyDescent="0.3">
      <c r="O40059" s="5"/>
    </row>
    <row r="40060" spans="15:15" x14ac:dyDescent="0.3">
      <c r="O40060" s="5"/>
    </row>
    <row r="40061" spans="15:15" x14ac:dyDescent="0.3">
      <c r="O40061" s="5"/>
    </row>
    <row r="40062" spans="15:15" x14ac:dyDescent="0.3">
      <c r="O40062" s="5"/>
    </row>
    <row r="40063" spans="15:15" x14ac:dyDescent="0.3">
      <c r="O40063" s="5"/>
    </row>
    <row r="40064" spans="15:15" x14ac:dyDescent="0.3">
      <c r="O40064" s="5"/>
    </row>
    <row r="40065" spans="15:15" x14ac:dyDescent="0.3">
      <c r="O40065" s="5"/>
    </row>
    <row r="40066" spans="15:15" x14ac:dyDescent="0.3">
      <c r="O40066" s="5"/>
    </row>
    <row r="40067" spans="15:15" x14ac:dyDescent="0.3">
      <c r="O40067" s="5"/>
    </row>
    <row r="40068" spans="15:15" x14ac:dyDescent="0.3">
      <c r="O40068" s="5"/>
    </row>
    <row r="40069" spans="15:15" x14ac:dyDescent="0.3">
      <c r="O40069" s="5"/>
    </row>
    <row r="40070" spans="15:15" x14ac:dyDescent="0.3">
      <c r="O40070" s="5"/>
    </row>
    <row r="40071" spans="15:15" x14ac:dyDescent="0.3">
      <c r="O40071" s="5"/>
    </row>
    <row r="40072" spans="15:15" x14ac:dyDescent="0.3">
      <c r="O40072" s="5"/>
    </row>
    <row r="40073" spans="15:15" x14ac:dyDescent="0.3">
      <c r="O40073" s="5"/>
    </row>
    <row r="40074" spans="15:15" x14ac:dyDescent="0.3">
      <c r="O40074" s="5"/>
    </row>
    <row r="40075" spans="15:15" x14ac:dyDescent="0.3">
      <c r="O40075" s="5"/>
    </row>
    <row r="40076" spans="15:15" x14ac:dyDescent="0.3">
      <c r="O40076" s="5"/>
    </row>
    <row r="40077" spans="15:15" x14ac:dyDescent="0.3">
      <c r="O40077" s="5"/>
    </row>
    <row r="40078" spans="15:15" x14ac:dyDescent="0.3">
      <c r="O40078" s="5"/>
    </row>
    <row r="40079" spans="15:15" x14ac:dyDescent="0.3">
      <c r="O40079" s="5"/>
    </row>
    <row r="40080" spans="15:15" x14ac:dyDescent="0.3">
      <c r="O40080" s="5"/>
    </row>
    <row r="40081" spans="15:15" x14ac:dyDescent="0.3">
      <c r="O40081" s="5"/>
    </row>
    <row r="40082" spans="15:15" x14ac:dyDescent="0.3">
      <c r="O40082" s="5"/>
    </row>
    <row r="40083" spans="15:15" x14ac:dyDescent="0.3">
      <c r="O40083" s="5"/>
    </row>
    <row r="40084" spans="15:15" x14ac:dyDescent="0.3">
      <c r="O40084" s="5"/>
    </row>
    <row r="40085" spans="15:15" x14ac:dyDescent="0.3">
      <c r="O40085" s="5"/>
    </row>
    <row r="40086" spans="15:15" x14ac:dyDescent="0.3">
      <c r="O40086" s="5"/>
    </row>
    <row r="40087" spans="15:15" x14ac:dyDescent="0.3">
      <c r="O40087" s="5"/>
    </row>
    <row r="40088" spans="15:15" x14ac:dyDescent="0.3">
      <c r="O40088" s="5"/>
    </row>
    <row r="40089" spans="15:15" x14ac:dyDescent="0.3">
      <c r="O40089" s="5"/>
    </row>
    <row r="40090" spans="15:15" x14ac:dyDescent="0.3">
      <c r="O40090" s="5"/>
    </row>
    <row r="40091" spans="15:15" x14ac:dyDescent="0.3">
      <c r="O40091" s="5"/>
    </row>
    <row r="40092" spans="15:15" x14ac:dyDescent="0.3">
      <c r="O40092" s="5"/>
    </row>
    <row r="40093" spans="15:15" x14ac:dyDescent="0.3">
      <c r="O40093" s="5"/>
    </row>
    <row r="40094" spans="15:15" x14ac:dyDescent="0.3">
      <c r="O40094" s="5"/>
    </row>
    <row r="40095" spans="15:15" x14ac:dyDescent="0.3">
      <c r="O40095" s="5"/>
    </row>
    <row r="40096" spans="15:15" x14ac:dyDescent="0.3">
      <c r="O40096" s="5"/>
    </row>
    <row r="40097" spans="15:15" x14ac:dyDescent="0.3">
      <c r="O40097" s="5"/>
    </row>
    <row r="40098" spans="15:15" x14ac:dyDescent="0.3">
      <c r="O40098" s="5"/>
    </row>
    <row r="40099" spans="15:15" x14ac:dyDescent="0.3">
      <c r="O40099" s="5"/>
    </row>
    <row r="40100" spans="15:15" x14ac:dyDescent="0.3">
      <c r="O40100" s="5"/>
    </row>
    <row r="40101" spans="15:15" x14ac:dyDescent="0.3">
      <c r="O40101" s="5"/>
    </row>
    <row r="40102" spans="15:15" x14ac:dyDescent="0.3">
      <c r="O40102" s="5"/>
    </row>
    <row r="40103" spans="15:15" x14ac:dyDescent="0.3">
      <c r="O40103" s="5"/>
    </row>
    <row r="40104" spans="15:15" x14ac:dyDescent="0.3">
      <c r="O40104" s="5"/>
    </row>
    <row r="40105" spans="15:15" x14ac:dyDescent="0.3">
      <c r="O40105" s="5"/>
    </row>
    <row r="40106" spans="15:15" x14ac:dyDescent="0.3">
      <c r="O40106" s="5"/>
    </row>
    <row r="40107" spans="15:15" x14ac:dyDescent="0.3">
      <c r="O40107" s="5"/>
    </row>
    <row r="40108" spans="15:15" x14ac:dyDescent="0.3">
      <c r="O40108" s="5"/>
    </row>
    <row r="40109" spans="15:15" x14ac:dyDescent="0.3">
      <c r="O40109" s="5"/>
    </row>
    <row r="40110" spans="15:15" x14ac:dyDescent="0.3">
      <c r="O40110" s="5"/>
    </row>
    <row r="40111" spans="15:15" x14ac:dyDescent="0.3">
      <c r="O40111" s="5"/>
    </row>
    <row r="40112" spans="15:15" x14ac:dyDescent="0.3">
      <c r="O40112" s="5"/>
    </row>
    <row r="40113" spans="15:15" x14ac:dyDescent="0.3">
      <c r="O40113" s="5"/>
    </row>
    <row r="40114" spans="15:15" x14ac:dyDescent="0.3">
      <c r="O40114" s="5"/>
    </row>
    <row r="40115" spans="15:15" x14ac:dyDescent="0.3">
      <c r="O40115" s="5"/>
    </row>
    <row r="40116" spans="15:15" x14ac:dyDescent="0.3">
      <c r="O40116" s="5"/>
    </row>
    <row r="40117" spans="15:15" x14ac:dyDescent="0.3">
      <c r="O40117" s="5"/>
    </row>
    <row r="40118" spans="15:15" x14ac:dyDescent="0.3">
      <c r="O40118" s="5"/>
    </row>
    <row r="40119" spans="15:15" x14ac:dyDescent="0.3">
      <c r="O40119" s="5"/>
    </row>
    <row r="40120" spans="15:15" x14ac:dyDescent="0.3">
      <c r="O40120" s="5"/>
    </row>
    <row r="40121" spans="15:15" x14ac:dyDescent="0.3">
      <c r="O40121" s="5"/>
    </row>
    <row r="40122" spans="15:15" x14ac:dyDescent="0.3">
      <c r="O40122" s="5"/>
    </row>
    <row r="40123" spans="15:15" x14ac:dyDescent="0.3">
      <c r="O40123" s="5"/>
    </row>
    <row r="40124" spans="15:15" x14ac:dyDescent="0.3">
      <c r="O40124" s="5"/>
    </row>
    <row r="40125" spans="15:15" x14ac:dyDescent="0.3">
      <c r="O40125" s="5"/>
    </row>
    <row r="40126" spans="15:15" x14ac:dyDescent="0.3">
      <c r="O40126" s="5"/>
    </row>
    <row r="40127" spans="15:15" x14ac:dyDescent="0.3">
      <c r="O40127" s="5"/>
    </row>
    <row r="40128" spans="15:15" x14ac:dyDescent="0.3">
      <c r="O40128" s="5"/>
    </row>
    <row r="40129" spans="15:15" x14ac:dyDescent="0.3">
      <c r="O40129" s="5"/>
    </row>
    <row r="40130" spans="15:15" x14ac:dyDescent="0.3">
      <c r="O40130" s="5"/>
    </row>
    <row r="40131" spans="15:15" x14ac:dyDescent="0.3">
      <c r="O40131" s="5"/>
    </row>
    <row r="40132" spans="15:15" x14ac:dyDescent="0.3">
      <c r="O40132" s="5"/>
    </row>
    <row r="40133" spans="15:15" x14ac:dyDescent="0.3">
      <c r="O40133" s="5"/>
    </row>
    <row r="40134" spans="15:15" x14ac:dyDescent="0.3">
      <c r="O40134" s="5"/>
    </row>
    <row r="40135" spans="15:15" x14ac:dyDescent="0.3">
      <c r="O40135" s="5"/>
    </row>
    <row r="40136" spans="15:15" x14ac:dyDescent="0.3">
      <c r="O40136" s="5"/>
    </row>
    <row r="40137" spans="15:15" x14ac:dyDescent="0.3">
      <c r="O40137" s="5"/>
    </row>
    <row r="40138" spans="15:15" x14ac:dyDescent="0.3">
      <c r="O40138" s="5"/>
    </row>
    <row r="40139" spans="15:15" x14ac:dyDescent="0.3">
      <c r="O40139" s="5"/>
    </row>
    <row r="40140" spans="15:15" x14ac:dyDescent="0.3">
      <c r="O40140" s="5"/>
    </row>
    <row r="40141" spans="15:15" x14ac:dyDescent="0.3">
      <c r="O40141" s="5"/>
    </row>
    <row r="40142" spans="15:15" x14ac:dyDescent="0.3">
      <c r="O40142" s="5"/>
    </row>
    <row r="40143" spans="15:15" x14ac:dyDescent="0.3">
      <c r="O40143" s="5"/>
    </row>
    <row r="40144" spans="15:15" x14ac:dyDescent="0.3">
      <c r="O40144" s="5"/>
    </row>
    <row r="40145" spans="15:15" x14ac:dyDescent="0.3">
      <c r="O40145" s="5"/>
    </row>
    <row r="40146" spans="15:15" x14ac:dyDescent="0.3">
      <c r="O40146" s="5"/>
    </row>
    <row r="40147" spans="15:15" x14ac:dyDescent="0.3">
      <c r="O40147" s="5"/>
    </row>
    <row r="40148" spans="15:15" x14ac:dyDescent="0.3">
      <c r="O40148" s="5"/>
    </row>
    <row r="40149" spans="15:15" x14ac:dyDescent="0.3">
      <c r="O40149" s="5"/>
    </row>
    <row r="40150" spans="15:15" x14ac:dyDescent="0.3">
      <c r="O40150" s="5"/>
    </row>
    <row r="40151" spans="15:15" x14ac:dyDescent="0.3">
      <c r="O40151" s="5"/>
    </row>
    <row r="40152" spans="15:15" x14ac:dyDescent="0.3">
      <c r="O40152" s="5"/>
    </row>
    <row r="40153" spans="15:15" x14ac:dyDescent="0.3">
      <c r="O40153" s="5"/>
    </row>
    <row r="40154" spans="15:15" x14ac:dyDescent="0.3">
      <c r="O40154" s="5"/>
    </row>
    <row r="40155" spans="15:15" x14ac:dyDescent="0.3">
      <c r="O40155" s="5"/>
    </row>
    <row r="40156" spans="15:15" x14ac:dyDescent="0.3">
      <c r="O40156" s="5"/>
    </row>
    <row r="40157" spans="15:15" x14ac:dyDescent="0.3">
      <c r="O40157" s="5"/>
    </row>
    <row r="40158" spans="15:15" x14ac:dyDescent="0.3">
      <c r="O40158" s="5"/>
    </row>
    <row r="40159" spans="15:15" x14ac:dyDescent="0.3">
      <c r="O40159" s="5"/>
    </row>
    <row r="40160" spans="15:15" x14ac:dyDescent="0.3">
      <c r="O40160" s="5"/>
    </row>
    <row r="40161" spans="15:15" x14ac:dyDescent="0.3">
      <c r="O40161" s="5"/>
    </row>
    <row r="40162" spans="15:15" x14ac:dyDescent="0.3">
      <c r="O40162" s="5"/>
    </row>
    <row r="40163" spans="15:15" x14ac:dyDescent="0.3">
      <c r="O40163" s="5"/>
    </row>
    <row r="40164" spans="15:15" x14ac:dyDescent="0.3">
      <c r="O40164" s="5"/>
    </row>
    <row r="40165" spans="15:15" x14ac:dyDescent="0.3">
      <c r="O40165" s="5"/>
    </row>
    <row r="40166" spans="15:15" x14ac:dyDescent="0.3">
      <c r="O40166" s="5"/>
    </row>
    <row r="40167" spans="15:15" x14ac:dyDescent="0.3">
      <c r="O40167" s="5"/>
    </row>
    <row r="40168" spans="15:15" x14ac:dyDescent="0.3">
      <c r="O40168" s="5"/>
    </row>
    <row r="40169" spans="15:15" x14ac:dyDescent="0.3">
      <c r="O40169" s="5"/>
    </row>
    <row r="40170" spans="15:15" x14ac:dyDescent="0.3">
      <c r="O40170" s="5"/>
    </row>
    <row r="40171" spans="15:15" x14ac:dyDescent="0.3">
      <c r="O40171" s="5"/>
    </row>
    <row r="40172" spans="15:15" x14ac:dyDescent="0.3">
      <c r="O40172" s="5"/>
    </row>
    <row r="40173" spans="15:15" x14ac:dyDescent="0.3">
      <c r="O40173" s="5"/>
    </row>
    <row r="40174" spans="15:15" x14ac:dyDescent="0.3">
      <c r="O40174" s="5"/>
    </row>
    <row r="40175" spans="15:15" x14ac:dyDescent="0.3">
      <c r="O40175" s="5"/>
    </row>
    <row r="40176" spans="15:15" x14ac:dyDescent="0.3">
      <c r="O40176" s="5"/>
    </row>
    <row r="40177" spans="15:15" x14ac:dyDescent="0.3">
      <c r="O40177" s="5"/>
    </row>
    <row r="40178" spans="15:15" x14ac:dyDescent="0.3">
      <c r="O40178" s="5"/>
    </row>
    <row r="40179" spans="15:15" x14ac:dyDescent="0.3">
      <c r="O40179" s="5"/>
    </row>
    <row r="40180" spans="15:15" x14ac:dyDescent="0.3">
      <c r="O40180" s="5"/>
    </row>
    <row r="40181" spans="15:15" x14ac:dyDescent="0.3">
      <c r="O40181" s="5"/>
    </row>
    <row r="40182" spans="15:15" x14ac:dyDescent="0.3">
      <c r="O40182" s="5"/>
    </row>
    <row r="40183" spans="15:15" x14ac:dyDescent="0.3">
      <c r="O40183" s="5"/>
    </row>
    <row r="40184" spans="15:15" x14ac:dyDescent="0.3">
      <c r="O40184" s="5"/>
    </row>
    <row r="40185" spans="15:15" x14ac:dyDescent="0.3">
      <c r="O40185" s="5"/>
    </row>
    <row r="40186" spans="15:15" x14ac:dyDescent="0.3">
      <c r="O40186" s="5"/>
    </row>
    <row r="40187" spans="15:15" x14ac:dyDescent="0.3">
      <c r="O40187" s="5"/>
    </row>
    <row r="40188" spans="15:15" x14ac:dyDescent="0.3">
      <c r="O40188" s="5"/>
    </row>
    <row r="40189" spans="15:15" x14ac:dyDescent="0.3">
      <c r="O40189" s="5"/>
    </row>
    <row r="40190" spans="15:15" x14ac:dyDescent="0.3">
      <c r="O40190" s="5"/>
    </row>
    <row r="40191" spans="15:15" x14ac:dyDescent="0.3">
      <c r="O40191" s="5"/>
    </row>
    <row r="40192" spans="15:15" x14ac:dyDescent="0.3">
      <c r="O40192" s="5"/>
    </row>
    <row r="40193" spans="15:15" x14ac:dyDescent="0.3">
      <c r="O40193" s="5"/>
    </row>
    <row r="40194" spans="15:15" x14ac:dyDescent="0.3">
      <c r="O40194" s="5"/>
    </row>
    <row r="40195" spans="15:15" x14ac:dyDescent="0.3">
      <c r="O40195" s="5"/>
    </row>
    <row r="40196" spans="15:15" x14ac:dyDescent="0.3">
      <c r="O40196" s="5"/>
    </row>
    <row r="40197" spans="15:15" x14ac:dyDescent="0.3">
      <c r="O40197" s="5"/>
    </row>
    <row r="40198" spans="15:15" x14ac:dyDescent="0.3">
      <c r="O40198" s="5"/>
    </row>
    <row r="40199" spans="15:15" x14ac:dyDescent="0.3">
      <c r="O40199" s="5"/>
    </row>
    <row r="40200" spans="15:15" x14ac:dyDescent="0.3">
      <c r="O40200" s="5"/>
    </row>
    <row r="40201" spans="15:15" x14ac:dyDescent="0.3">
      <c r="O40201" s="5"/>
    </row>
    <row r="40202" spans="15:15" x14ac:dyDescent="0.3">
      <c r="O40202" s="5"/>
    </row>
    <row r="40203" spans="15:15" x14ac:dyDescent="0.3">
      <c r="O40203" s="5"/>
    </row>
    <row r="40204" spans="15:15" x14ac:dyDescent="0.3">
      <c r="O40204" s="5"/>
    </row>
    <row r="40205" spans="15:15" x14ac:dyDescent="0.3">
      <c r="O40205" s="5"/>
    </row>
    <row r="40206" spans="15:15" x14ac:dyDescent="0.3">
      <c r="O40206" s="5"/>
    </row>
    <row r="40207" spans="15:15" x14ac:dyDescent="0.3">
      <c r="O40207" s="5"/>
    </row>
    <row r="40208" spans="15:15" x14ac:dyDescent="0.3">
      <c r="O40208" s="5"/>
    </row>
    <row r="40209" spans="15:15" x14ac:dyDescent="0.3">
      <c r="O40209" s="5"/>
    </row>
    <row r="40210" spans="15:15" x14ac:dyDescent="0.3">
      <c r="O40210" s="5"/>
    </row>
    <row r="40211" spans="15:15" x14ac:dyDescent="0.3">
      <c r="O40211" s="5"/>
    </row>
    <row r="40212" spans="15:15" x14ac:dyDescent="0.3">
      <c r="O40212" s="5"/>
    </row>
    <row r="40213" spans="15:15" x14ac:dyDescent="0.3">
      <c r="O40213" s="5"/>
    </row>
    <row r="40214" spans="15:15" x14ac:dyDescent="0.3">
      <c r="O40214" s="5"/>
    </row>
    <row r="40215" spans="15:15" x14ac:dyDescent="0.3">
      <c r="O40215" s="5"/>
    </row>
    <row r="40216" spans="15:15" x14ac:dyDescent="0.3">
      <c r="O40216" s="5"/>
    </row>
    <row r="40217" spans="15:15" x14ac:dyDescent="0.3">
      <c r="O40217" s="5"/>
    </row>
    <row r="40218" spans="15:15" x14ac:dyDescent="0.3">
      <c r="O40218" s="5"/>
    </row>
    <row r="40219" spans="15:15" x14ac:dyDescent="0.3">
      <c r="O40219" s="5"/>
    </row>
    <row r="40220" spans="15:15" x14ac:dyDescent="0.3">
      <c r="O40220" s="5"/>
    </row>
    <row r="40221" spans="15:15" x14ac:dyDescent="0.3">
      <c r="O40221" s="5"/>
    </row>
    <row r="40222" spans="15:15" x14ac:dyDescent="0.3">
      <c r="O40222" s="5"/>
    </row>
    <row r="40223" spans="15:15" x14ac:dyDescent="0.3">
      <c r="O40223" s="5"/>
    </row>
    <row r="40224" spans="15:15" x14ac:dyDescent="0.3">
      <c r="O40224" s="5"/>
    </row>
    <row r="40225" spans="15:15" x14ac:dyDescent="0.3">
      <c r="O40225" s="5"/>
    </row>
    <row r="40226" spans="15:15" x14ac:dyDescent="0.3">
      <c r="O40226" s="5"/>
    </row>
    <row r="40227" spans="15:15" x14ac:dyDescent="0.3">
      <c r="O40227" s="5"/>
    </row>
    <row r="40228" spans="15:15" x14ac:dyDescent="0.3">
      <c r="O40228" s="5"/>
    </row>
    <row r="40229" spans="15:15" x14ac:dyDescent="0.3">
      <c r="O40229" s="5"/>
    </row>
    <row r="40230" spans="15:15" x14ac:dyDescent="0.3">
      <c r="O40230" s="5"/>
    </row>
    <row r="40231" spans="15:15" x14ac:dyDescent="0.3">
      <c r="O40231" s="5"/>
    </row>
    <row r="40232" spans="15:15" x14ac:dyDescent="0.3">
      <c r="O40232" s="5"/>
    </row>
    <row r="40233" spans="15:15" x14ac:dyDescent="0.3">
      <c r="O40233" s="5"/>
    </row>
    <row r="40234" spans="15:15" x14ac:dyDescent="0.3">
      <c r="O40234" s="5"/>
    </row>
    <row r="40235" spans="15:15" x14ac:dyDescent="0.3">
      <c r="O40235" s="5"/>
    </row>
    <row r="40236" spans="15:15" x14ac:dyDescent="0.3">
      <c r="O40236" s="5"/>
    </row>
    <row r="40237" spans="15:15" x14ac:dyDescent="0.3">
      <c r="O40237" s="5"/>
    </row>
    <row r="40238" spans="15:15" x14ac:dyDescent="0.3">
      <c r="O40238" s="5"/>
    </row>
    <row r="40239" spans="15:15" x14ac:dyDescent="0.3">
      <c r="O40239" s="5"/>
    </row>
    <row r="40240" spans="15:15" x14ac:dyDescent="0.3">
      <c r="O40240" s="5"/>
    </row>
    <row r="40241" spans="15:15" x14ac:dyDescent="0.3">
      <c r="O40241" s="5"/>
    </row>
    <row r="40242" spans="15:15" x14ac:dyDescent="0.3">
      <c r="O40242" s="5"/>
    </row>
    <row r="40243" spans="15:15" x14ac:dyDescent="0.3">
      <c r="O40243" s="5"/>
    </row>
    <row r="40244" spans="15:15" x14ac:dyDescent="0.3">
      <c r="O40244" s="5"/>
    </row>
    <row r="40245" spans="15:15" x14ac:dyDescent="0.3">
      <c r="O40245" s="5"/>
    </row>
    <row r="40246" spans="15:15" x14ac:dyDescent="0.3">
      <c r="O40246" s="5"/>
    </row>
    <row r="40247" spans="15:15" x14ac:dyDescent="0.3">
      <c r="O40247" s="5"/>
    </row>
    <row r="40248" spans="15:15" x14ac:dyDescent="0.3">
      <c r="O40248" s="5"/>
    </row>
    <row r="40249" spans="15:15" x14ac:dyDescent="0.3">
      <c r="O40249" s="5"/>
    </row>
    <row r="40250" spans="15:15" x14ac:dyDescent="0.3">
      <c r="O40250" s="5"/>
    </row>
    <row r="40251" spans="15:15" x14ac:dyDescent="0.3">
      <c r="O40251" s="5"/>
    </row>
    <row r="40252" spans="15:15" x14ac:dyDescent="0.3">
      <c r="O40252" s="5"/>
    </row>
    <row r="40253" spans="15:15" x14ac:dyDescent="0.3">
      <c r="O40253" s="5"/>
    </row>
    <row r="40254" spans="15:15" x14ac:dyDescent="0.3">
      <c r="O40254" s="5"/>
    </row>
    <row r="40255" spans="15:15" x14ac:dyDescent="0.3">
      <c r="O40255" s="5"/>
    </row>
    <row r="40256" spans="15:15" x14ac:dyDescent="0.3">
      <c r="O40256" s="5"/>
    </row>
    <row r="40257" spans="15:15" x14ac:dyDescent="0.3">
      <c r="O40257" s="5"/>
    </row>
    <row r="40258" spans="15:15" x14ac:dyDescent="0.3">
      <c r="O40258" s="5"/>
    </row>
    <row r="40259" spans="15:15" x14ac:dyDescent="0.3">
      <c r="O40259" s="5"/>
    </row>
    <row r="40260" spans="15:15" x14ac:dyDescent="0.3">
      <c r="O40260" s="5"/>
    </row>
    <row r="40261" spans="15:15" x14ac:dyDescent="0.3">
      <c r="O40261" s="5"/>
    </row>
    <row r="40262" spans="15:15" x14ac:dyDescent="0.3">
      <c r="O40262" s="5"/>
    </row>
    <row r="40263" spans="15:15" x14ac:dyDescent="0.3">
      <c r="O40263" s="5"/>
    </row>
    <row r="40264" spans="15:15" x14ac:dyDescent="0.3">
      <c r="O40264" s="5"/>
    </row>
    <row r="40265" spans="15:15" x14ac:dyDescent="0.3">
      <c r="O40265" s="5"/>
    </row>
    <row r="40266" spans="15:15" x14ac:dyDescent="0.3">
      <c r="O40266" s="5"/>
    </row>
    <row r="40267" spans="15:15" x14ac:dyDescent="0.3">
      <c r="O40267" s="5"/>
    </row>
    <row r="40268" spans="15:15" x14ac:dyDescent="0.3">
      <c r="O40268" s="5"/>
    </row>
    <row r="40269" spans="15:15" x14ac:dyDescent="0.3">
      <c r="O40269" s="5"/>
    </row>
    <row r="40270" spans="15:15" x14ac:dyDescent="0.3">
      <c r="O40270" s="5"/>
    </row>
    <row r="40271" spans="15:15" x14ac:dyDescent="0.3">
      <c r="O40271" s="5"/>
    </row>
    <row r="40272" spans="15:15" x14ac:dyDescent="0.3">
      <c r="O40272" s="5"/>
    </row>
    <row r="40273" spans="15:15" x14ac:dyDescent="0.3">
      <c r="O40273" s="5"/>
    </row>
    <row r="40274" spans="15:15" x14ac:dyDescent="0.3">
      <c r="O40274" s="5"/>
    </row>
    <row r="40275" spans="15:15" x14ac:dyDescent="0.3">
      <c r="O40275" s="5"/>
    </row>
    <row r="40276" spans="15:15" x14ac:dyDescent="0.3">
      <c r="O40276" s="5"/>
    </row>
    <row r="40277" spans="15:15" x14ac:dyDescent="0.3">
      <c r="O40277" s="5"/>
    </row>
    <row r="40278" spans="15:15" x14ac:dyDescent="0.3">
      <c r="O40278" s="5"/>
    </row>
    <row r="40279" spans="15:15" x14ac:dyDescent="0.3">
      <c r="O40279" s="5"/>
    </row>
    <row r="40280" spans="15:15" x14ac:dyDescent="0.3">
      <c r="O40280" s="5"/>
    </row>
    <row r="40281" spans="15:15" x14ac:dyDescent="0.3">
      <c r="O40281" s="5"/>
    </row>
    <row r="40282" spans="15:15" x14ac:dyDescent="0.3">
      <c r="O40282" s="5"/>
    </row>
    <row r="40283" spans="15:15" x14ac:dyDescent="0.3">
      <c r="O40283" s="5"/>
    </row>
    <row r="40284" spans="15:15" x14ac:dyDescent="0.3">
      <c r="O40284" s="5"/>
    </row>
    <row r="40285" spans="15:15" x14ac:dyDescent="0.3">
      <c r="O40285" s="5"/>
    </row>
    <row r="40286" spans="15:15" x14ac:dyDescent="0.3">
      <c r="O40286" s="5"/>
    </row>
    <row r="40287" spans="15:15" x14ac:dyDescent="0.3">
      <c r="O40287" s="5"/>
    </row>
    <row r="40288" spans="15:15" x14ac:dyDescent="0.3">
      <c r="O40288" s="5"/>
    </row>
    <row r="40289" spans="15:15" x14ac:dyDescent="0.3">
      <c r="O40289" s="5"/>
    </row>
    <row r="40290" spans="15:15" x14ac:dyDescent="0.3">
      <c r="O40290" s="5"/>
    </row>
    <row r="40291" spans="15:15" x14ac:dyDescent="0.3">
      <c r="O40291" s="5"/>
    </row>
    <row r="40292" spans="15:15" x14ac:dyDescent="0.3">
      <c r="O40292" s="5"/>
    </row>
    <row r="40293" spans="15:15" x14ac:dyDescent="0.3">
      <c r="O40293" s="5"/>
    </row>
    <row r="40294" spans="15:15" x14ac:dyDescent="0.3">
      <c r="O40294" s="5"/>
    </row>
    <row r="40295" spans="15:15" x14ac:dyDescent="0.3">
      <c r="O40295" s="5"/>
    </row>
    <row r="40296" spans="15:15" x14ac:dyDescent="0.3">
      <c r="O40296" s="5"/>
    </row>
    <row r="40297" spans="15:15" x14ac:dyDescent="0.3">
      <c r="O40297" s="5"/>
    </row>
    <row r="40298" spans="15:15" x14ac:dyDescent="0.3">
      <c r="O40298" s="5"/>
    </row>
    <row r="40299" spans="15:15" x14ac:dyDescent="0.3">
      <c r="O40299" s="5"/>
    </row>
    <row r="40300" spans="15:15" x14ac:dyDescent="0.3">
      <c r="O40300" s="5"/>
    </row>
    <row r="40301" spans="15:15" x14ac:dyDescent="0.3">
      <c r="O40301" s="5"/>
    </row>
    <row r="40302" spans="15:15" x14ac:dyDescent="0.3">
      <c r="O40302" s="5"/>
    </row>
    <row r="40303" spans="15:15" x14ac:dyDescent="0.3">
      <c r="O40303" s="5"/>
    </row>
    <row r="40304" spans="15:15" x14ac:dyDescent="0.3">
      <c r="O40304" s="5"/>
    </row>
    <row r="40305" spans="15:15" x14ac:dyDescent="0.3">
      <c r="O40305" s="5"/>
    </row>
    <row r="40306" spans="15:15" x14ac:dyDescent="0.3">
      <c r="O40306" s="5"/>
    </row>
    <row r="40307" spans="15:15" x14ac:dyDescent="0.3">
      <c r="O40307" s="5"/>
    </row>
    <row r="40308" spans="15:15" x14ac:dyDescent="0.3">
      <c r="O40308" s="5"/>
    </row>
    <row r="40309" spans="15:15" x14ac:dyDescent="0.3">
      <c r="O40309" s="5"/>
    </row>
    <row r="40310" spans="15:15" x14ac:dyDescent="0.3">
      <c r="O40310" s="5"/>
    </row>
    <row r="40311" spans="15:15" x14ac:dyDescent="0.3">
      <c r="O40311" s="5"/>
    </row>
    <row r="40312" spans="15:15" x14ac:dyDescent="0.3">
      <c r="O40312" s="5"/>
    </row>
    <row r="40313" spans="15:15" x14ac:dyDescent="0.3">
      <c r="O40313" s="5"/>
    </row>
    <row r="40314" spans="15:15" x14ac:dyDescent="0.3">
      <c r="O40314" s="5"/>
    </row>
    <row r="40315" spans="15:15" x14ac:dyDescent="0.3">
      <c r="O40315" s="5"/>
    </row>
    <row r="40316" spans="15:15" x14ac:dyDescent="0.3">
      <c r="O40316" s="5"/>
    </row>
    <row r="40317" spans="15:15" x14ac:dyDescent="0.3">
      <c r="O40317" s="5"/>
    </row>
    <row r="40318" spans="15:15" x14ac:dyDescent="0.3">
      <c r="O40318" s="5"/>
    </row>
    <row r="40319" spans="15:15" x14ac:dyDescent="0.3">
      <c r="O40319" s="5"/>
    </row>
    <row r="40320" spans="15:15" x14ac:dyDescent="0.3">
      <c r="O40320" s="5"/>
    </row>
    <row r="40321" spans="15:15" x14ac:dyDescent="0.3">
      <c r="O40321" s="5"/>
    </row>
    <row r="40322" spans="15:15" x14ac:dyDescent="0.3">
      <c r="O40322" s="5"/>
    </row>
    <row r="40323" spans="15:15" x14ac:dyDescent="0.3">
      <c r="O40323" s="5"/>
    </row>
    <row r="40324" spans="15:15" x14ac:dyDescent="0.3">
      <c r="O40324" s="5"/>
    </row>
    <row r="40325" spans="15:15" x14ac:dyDescent="0.3">
      <c r="O40325" s="5"/>
    </row>
    <row r="40326" spans="15:15" x14ac:dyDescent="0.3">
      <c r="O40326" s="5"/>
    </row>
    <row r="40327" spans="15:15" x14ac:dyDescent="0.3">
      <c r="O40327" s="5"/>
    </row>
    <row r="40328" spans="15:15" x14ac:dyDescent="0.3">
      <c r="O40328" s="5"/>
    </row>
    <row r="40329" spans="15:15" x14ac:dyDescent="0.3">
      <c r="O40329" s="5"/>
    </row>
    <row r="40330" spans="15:15" x14ac:dyDescent="0.3">
      <c r="O40330" s="5"/>
    </row>
    <row r="40331" spans="15:15" x14ac:dyDescent="0.3">
      <c r="O40331" s="5"/>
    </row>
    <row r="40332" spans="15:15" x14ac:dyDescent="0.3">
      <c r="O40332" s="5"/>
    </row>
    <row r="40333" spans="15:15" x14ac:dyDescent="0.3">
      <c r="O40333" s="5"/>
    </row>
    <row r="40334" spans="15:15" x14ac:dyDescent="0.3">
      <c r="O40334" s="5"/>
    </row>
    <row r="40335" spans="15:15" x14ac:dyDescent="0.3">
      <c r="O40335" s="5"/>
    </row>
    <row r="40336" spans="15:15" x14ac:dyDescent="0.3">
      <c r="O40336" s="5"/>
    </row>
    <row r="40337" spans="15:15" x14ac:dyDescent="0.3">
      <c r="O40337" s="5"/>
    </row>
    <row r="40338" spans="15:15" x14ac:dyDescent="0.3">
      <c r="O40338" s="5"/>
    </row>
    <row r="40339" spans="15:15" x14ac:dyDescent="0.3">
      <c r="O40339" s="5"/>
    </row>
    <row r="40340" spans="15:15" x14ac:dyDescent="0.3">
      <c r="O40340" s="5"/>
    </row>
    <row r="40341" spans="15:15" x14ac:dyDescent="0.3">
      <c r="O40341" s="5"/>
    </row>
    <row r="40342" spans="15:15" x14ac:dyDescent="0.3">
      <c r="O40342" s="5"/>
    </row>
    <row r="40343" spans="15:15" x14ac:dyDescent="0.3">
      <c r="O40343" s="5"/>
    </row>
    <row r="40344" spans="15:15" x14ac:dyDescent="0.3">
      <c r="O40344" s="5"/>
    </row>
    <row r="40345" spans="15:15" x14ac:dyDescent="0.3">
      <c r="O40345" s="5"/>
    </row>
    <row r="40346" spans="15:15" x14ac:dyDescent="0.3">
      <c r="O40346" s="5"/>
    </row>
    <row r="40347" spans="15:15" x14ac:dyDescent="0.3">
      <c r="O40347" s="5"/>
    </row>
    <row r="40348" spans="15:15" x14ac:dyDescent="0.3">
      <c r="O40348" s="5"/>
    </row>
    <row r="40349" spans="15:15" x14ac:dyDescent="0.3">
      <c r="O40349" s="5"/>
    </row>
    <row r="40350" spans="15:15" x14ac:dyDescent="0.3">
      <c r="O40350" s="5"/>
    </row>
    <row r="40351" spans="15:15" x14ac:dyDescent="0.3">
      <c r="O40351" s="5"/>
    </row>
    <row r="40352" spans="15:15" x14ac:dyDescent="0.3">
      <c r="O40352" s="5"/>
    </row>
    <row r="40353" spans="15:15" x14ac:dyDescent="0.3">
      <c r="O40353" s="5"/>
    </row>
    <row r="40354" spans="15:15" x14ac:dyDescent="0.3">
      <c r="O40354" s="5"/>
    </row>
    <row r="40355" spans="15:15" x14ac:dyDescent="0.3">
      <c r="O40355" s="5"/>
    </row>
    <row r="40356" spans="15:15" x14ac:dyDescent="0.3">
      <c r="O40356" s="5"/>
    </row>
    <row r="40357" spans="15:15" x14ac:dyDescent="0.3">
      <c r="O40357" s="5"/>
    </row>
    <row r="40358" spans="15:15" x14ac:dyDescent="0.3">
      <c r="O40358" s="5"/>
    </row>
    <row r="40359" spans="15:15" x14ac:dyDescent="0.3">
      <c r="O40359" s="5"/>
    </row>
    <row r="40360" spans="15:15" x14ac:dyDescent="0.3">
      <c r="O40360" s="5"/>
    </row>
    <row r="40361" spans="15:15" x14ac:dyDescent="0.3">
      <c r="O40361" s="5"/>
    </row>
    <row r="40362" spans="15:15" x14ac:dyDescent="0.3">
      <c r="O40362" s="5"/>
    </row>
    <row r="40363" spans="15:15" x14ac:dyDescent="0.3">
      <c r="O40363" s="5"/>
    </row>
    <row r="40364" spans="15:15" x14ac:dyDescent="0.3">
      <c r="O40364" s="5"/>
    </row>
    <row r="40365" spans="15:15" x14ac:dyDescent="0.3">
      <c r="O40365" s="5"/>
    </row>
    <row r="40366" spans="15:15" x14ac:dyDescent="0.3">
      <c r="O40366" s="5"/>
    </row>
    <row r="40367" spans="15:15" x14ac:dyDescent="0.3">
      <c r="O40367" s="5"/>
    </row>
    <row r="40368" spans="15:15" x14ac:dyDescent="0.3">
      <c r="O40368" s="5"/>
    </row>
    <row r="40369" spans="15:15" x14ac:dyDescent="0.3">
      <c r="O40369" s="5"/>
    </row>
    <row r="40370" spans="15:15" x14ac:dyDescent="0.3">
      <c r="O40370" s="5"/>
    </row>
    <row r="40371" spans="15:15" x14ac:dyDescent="0.3">
      <c r="O40371" s="5"/>
    </row>
    <row r="40372" spans="15:15" x14ac:dyDescent="0.3">
      <c r="O40372" s="5"/>
    </row>
    <row r="40373" spans="15:15" x14ac:dyDescent="0.3">
      <c r="O40373" s="5"/>
    </row>
    <row r="40374" spans="15:15" x14ac:dyDescent="0.3">
      <c r="O40374" s="5"/>
    </row>
    <row r="40375" spans="15:15" x14ac:dyDescent="0.3">
      <c r="O40375" s="5"/>
    </row>
    <row r="40376" spans="15:15" x14ac:dyDescent="0.3">
      <c r="O40376" s="5"/>
    </row>
    <row r="40377" spans="15:15" x14ac:dyDescent="0.3">
      <c r="O40377" s="5"/>
    </row>
    <row r="40378" spans="15:15" x14ac:dyDescent="0.3">
      <c r="O40378" s="5"/>
    </row>
    <row r="40379" spans="15:15" x14ac:dyDescent="0.3">
      <c r="O40379" s="5"/>
    </row>
    <row r="40380" spans="15:15" x14ac:dyDescent="0.3">
      <c r="O40380" s="5"/>
    </row>
    <row r="40381" spans="15:15" x14ac:dyDescent="0.3">
      <c r="O40381" s="5"/>
    </row>
    <row r="40382" spans="15:15" x14ac:dyDescent="0.3">
      <c r="O40382" s="5"/>
    </row>
    <row r="40383" spans="15:15" x14ac:dyDescent="0.3">
      <c r="O40383" s="5"/>
    </row>
    <row r="40384" spans="15:15" x14ac:dyDescent="0.3">
      <c r="O40384" s="5"/>
    </row>
    <row r="40385" spans="15:15" x14ac:dyDescent="0.3">
      <c r="O40385" s="5"/>
    </row>
    <row r="40386" spans="15:15" x14ac:dyDescent="0.3">
      <c r="O40386" s="5"/>
    </row>
    <row r="40387" spans="15:15" x14ac:dyDescent="0.3">
      <c r="O40387" s="5"/>
    </row>
    <row r="40388" spans="15:15" x14ac:dyDescent="0.3">
      <c r="O40388" s="5"/>
    </row>
    <row r="40389" spans="15:15" x14ac:dyDescent="0.3">
      <c r="O40389" s="5"/>
    </row>
    <row r="40390" spans="15:15" x14ac:dyDescent="0.3">
      <c r="O40390" s="5"/>
    </row>
    <row r="40391" spans="15:15" x14ac:dyDescent="0.3">
      <c r="O40391" s="5"/>
    </row>
    <row r="40392" spans="15:15" x14ac:dyDescent="0.3">
      <c r="O40392" s="5"/>
    </row>
    <row r="40393" spans="15:15" x14ac:dyDescent="0.3">
      <c r="O40393" s="5"/>
    </row>
    <row r="40394" spans="15:15" x14ac:dyDescent="0.3">
      <c r="O40394" s="5"/>
    </row>
    <row r="40395" spans="15:15" x14ac:dyDescent="0.3">
      <c r="O40395" s="5"/>
    </row>
    <row r="40396" spans="15:15" x14ac:dyDescent="0.3">
      <c r="O40396" s="5"/>
    </row>
    <row r="40397" spans="15:15" x14ac:dyDescent="0.3">
      <c r="O40397" s="5"/>
    </row>
    <row r="40398" spans="15:15" x14ac:dyDescent="0.3">
      <c r="O40398" s="5"/>
    </row>
    <row r="40399" spans="15:15" x14ac:dyDescent="0.3">
      <c r="O40399" s="5"/>
    </row>
    <row r="40400" spans="15:15" x14ac:dyDescent="0.3">
      <c r="O40400" s="5"/>
    </row>
    <row r="40401" spans="15:15" x14ac:dyDescent="0.3">
      <c r="O40401" s="5"/>
    </row>
    <row r="40402" spans="15:15" x14ac:dyDescent="0.3">
      <c r="O40402" s="5"/>
    </row>
    <row r="40403" spans="15:15" x14ac:dyDescent="0.3">
      <c r="O40403" s="5"/>
    </row>
    <row r="40404" spans="15:15" x14ac:dyDescent="0.3">
      <c r="O40404" s="5"/>
    </row>
    <row r="40405" spans="15:15" x14ac:dyDescent="0.3">
      <c r="O40405" s="5"/>
    </row>
    <row r="40406" spans="15:15" x14ac:dyDescent="0.3">
      <c r="O40406" s="5"/>
    </row>
    <row r="40407" spans="15:15" x14ac:dyDescent="0.3">
      <c r="O40407" s="5"/>
    </row>
    <row r="40408" spans="15:15" x14ac:dyDescent="0.3">
      <c r="O40408" s="5"/>
    </row>
    <row r="40409" spans="15:15" x14ac:dyDescent="0.3">
      <c r="O40409" s="5"/>
    </row>
    <row r="40410" spans="15:15" x14ac:dyDescent="0.3">
      <c r="O40410" s="5"/>
    </row>
    <row r="40411" spans="15:15" x14ac:dyDescent="0.3">
      <c r="O40411" s="5"/>
    </row>
    <row r="40412" spans="15:15" x14ac:dyDescent="0.3">
      <c r="O40412" s="5"/>
    </row>
    <row r="40413" spans="15:15" x14ac:dyDescent="0.3">
      <c r="O40413" s="5"/>
    </row>
    <row r="40414" spans="15:15" x14ac:dyDescent="0.3">
      <c r="O40414" s="5"/>
    </row>
    <row r="40415" spans="15:15" x14ac:dyDescent="0.3">
      <c r="O40415" s="5"/>
    </row>
    <row r="40416" spans="15:15" x14ac:dyDescent="0.3">
      <c r="O40416" s="5"/>
    </row>
    <row r="40417" spans="15:15" x14ac:dyDescent="0.3">
      <c r="O40417" s="5"/>
    </row>
    <row r="40418" spans="15:15" x14ac:dyDescent="0.3">
      <c r="O40418" s="5"/>
    </row>
    <row r="40419" spans="15:15" x14ac:dyDescent="0.3">
      <c r="O40419" s="5"/>
    </row>
    <row r="40420" spans="15:15" x14ac:dyDescent="0.3">
      <c r="O40420" s="5"/>
    </row>
    <row r="40421" spans="15:15" x14ac:dyDescent="0.3">
      <c r="O40421" s="5"/>
    </row>
    <row r="40422" spans="15:15" x14ac:dyDescent="0.3">
      <c r="O40422" s="5"/>
    </row>
    <row r="40423" spans="15:15" x14ac:dyDescent="0.3">
      <c r="O40423" s="5"/>
    </row>
    <row r="40424" spans="15:15" x14ac:dyDescent="0.3">
      <c r="O40424" s="5"/>
    </row>
    <row r="40425" spans="15:15" x14ac:dyDescent="0.3">
      <c r="O40425" s="5"/>
    </row>
    <row r="40426" spans="15:15" x14ac:dyDescent="0.3">
      <c r="O40426" s="5"/>
    </row>
    <row r="40427" spans="15:15" x14ac:dyDescent="0.3">
      <c r="O40427" s="5"/>
    </row>
    <row r="40428" spans="15:15" x14ac:dyDescent="0.3">
      <c r="O40428" s="5"/>
    </row>
    <row r="40429" spans="15:15" x14ac:dyDescent="0.3">
      <c r="O40429" s="5"/>
    </row>
    <row r="40430" spans="15:15" x14ac:dyDescent="0.3">
      <c r="O40430" s="5"/>
    </row>
    <row r="40431" spans="15:15" x14ac:dyDescent="0.3">
      <c r="O40431" s="5"/>
    </row>
    <row r="40432" spans="15:15" x14ac:dyDescent="0.3">
      <c r="O40432" s="5"/>
    </row>
    <row r="40433" spans="15:15" x14ac:dyDescent="0.3">
      <c r="O40433" s="5"/>
    </row>
    <row r="40434" spans="15:15" x14ac:dyDescent="0.3">
      <c r="O40434" s="5"/>
    </row>
    <row r="40435" spans="15:15" x14ac:dyDescent="0.3">
      <c r="O40435" s="5"/>
    </row>
    <row r="40436" spans="15:15" x14ac:dyDescent="0.3">
      <c r="O40436" s="5"/>
    </row>
    <row r="40437" spans="15:15" x14ac:dyDescent="0.3">
      <c r="O40437" s="5"/>
    </row>
    <row r="40438" spans="15:15" x14ac:dyDescent="0.3">
      <c r="O40438" s="5"/>
    </row>
    <row r="40439" spans="15:15" x14ac:dyDescent="0.3">
      <c r="O40439" s="5"/>
    </row>
    <row r="40440" spans="15:15" x14ac:dyDescent="0.3">
      <c r="O40440" s="5"/>
    </row>
    <row r="40441" spans="15:15" x14ac:dyDescent="0.3">
      <c r="O40441" s="5"/>
    </row>
    <row r="40442" spans="15:15" x14ac:dyDescent="0.3">
      <c r="O40442" s="5"/>
    </row>
    <row r="40443" spans="15:15" x14ac:dyDescent="0.3">
      <c r="O40443" s="5"/>
    </row>
    <row r="40444" spans="15:15" x14ac:dyDescent="0.3">
      <c r="O40444" s="5"/>
    </row>
    <row r="40445" spans="15:15" x14ac:dyDescent="0.3">
      <c r="O40445" s="5"/>
    </row>
    <row r="40446" spans="15:15" x14ac:dyDescent="0.3">
      <c r="O40446" s="5"/>
    </row>
    <row r="40447" spans="15:15" x14ac:dyDescent="0.3">
      <c r="O40447" s="5"/>
    </row>
    <row r="40448" spans="15:15" x14ac:dyDescent="0.3">
      <c r="O40448" s="5"/>
    </row>
    <row r="40449" spans="15:15" x14ac:dyDescent="0.3">
      <c r="O40449" s="5"/>
    </row>
    <row r="40450" spans="15:15" x14ac:dyDescent="0.3">
      <c r="O40450" s="5"/>
    </row>
    <row r="40451" spans="15:15" x14ac:dyDescent="0.3">
      <c r="O40451" s="5"/>
    </row>
    <row r="40452" spans="15:15" x14ac:dyDescent="0.3">
      <c r="O40452" s="5"/>
    </row>
    <row r="40453" spans="15:15" x14ac:dyDescent="0.3">
      <c r="O40453" s="5"/>
    </row>
    <row r="40454" spans="15:15" x14ac:dyDescent="0.3">
      <c r="O40454" s="5"/>
    </row>
    <row r="40455" spans="15:15" x14ac:dyDescent="0.3">
      <c r="O40455" s="5"/>
    </row>
    <row r="40456" spans="15:15" x14ac:dyDescent="0.3">
      <c r="O40456" s="5"/>
    </row>
    <row r="40457" spans="15:15" x14ac:dyDescent="0.3">
      <c r="O40457" s="5"/>
    </row>
    <row r="40458" spans="15:15" x14ac:dyDescent="0.3">
      <c r="O40458" s="5"/>
    </row>
    <row r="40459" spans="15:15" x14ac:dyDescent="0.3">
      <c r="O40459" s="5"/>
    </row>
    <row r="40460" spans="15:15" x14ac:dyDescent="0.3">
      <c r="O40460" s="5"/>
    </row>
    <row r="40461" spans="15:15" x14ac:dyDescent="0.3">
      <c r="O40461" s="5"/>
    </row>
    <row r="40462" spans="15:15" x14ac:dyDescent="0.3">
      <c r="O40462" s="5"/>
    </row>
    <row r="40463" spans="15:15" x14ac:dyDescent="0.3">
      <c r="O40463" s="5"/>
    </row>
    <row r="40464" spans="15:15" x14ac:dyDescent="0.3">
      <c r="O40464" s="5"/>
    </row>
    <row r="40465" spans="15:15" x14ac:dyDescent="0.3">
      <c r="O40465" s="5"/>
    </row>
    <row r="40466" spans="15:15" x14ac:dyDescent="0.3">
      <c r="O40466" s="5"/>
    </row>
    <row r="40467" spans="15:15" x14ac:dyDescent="0.3">
      <c r="O40467" s="5"/>
    </row>
    <row r="40468" spans="15:15" x14ac:dyDescent="0.3">
      <c r="O40468" s="5"/>
    </row>
    <row r="40469" spans="15:15" x14ac:dyDescent="0.3">
      <c r="O40469" s="5"/>
    </row>
    <row r="40470" spans="15:15" x14ac:dyDescent="0.3">
      <c r="O40470" s="5"/>
    </row>
    <row r="40471" spans="15:15" x14ac:dyDescent="0.3">
      <c r="O40471" s="5"/>
    </row>
    <row r="40472" spans="15:15" x14ac:dyDescent="0.3">
      <c r="O40472" s="5"/>
    </row>
    <row r="40473" spans="15:15" x14ac:dyDescent="0.3">
      <c r="O40473" s="5"/>
    </row>
    <row r="40474" spans="15:15" x14ac:dyDescent="0.3">
      <c r="O40474" s="5"/>
    </row>
    <row r="40475" spans="15:15" x14ac:dyDescent="0.3">
      <c r="O40475" s="5"/>
    </row>
    <row r="40476" spans="15:15" x14ac:dyDescent="0.3">
      <c r="O40476" s="5"/>
    </row>
    <row r="40477" spans="15:15" x14ac:dyDescent="0.3">
      <c r="O40477" s="5"/>
    </row>
    <row r="40478" spans="15:15" x14ac:dyDescent="0.3">
      <c r="O40478" s="5"/>
    </row>
    <row r="40479" spans="15:15" x14ac:dyDescent="0.3">
      <c r="O40479" s="5"/>
    </row>
    <row r="40480" spans="15:15" x14ac:dyDescent="0.3">
      <c r="O40480" s="5"/>
    </row>
    <row r="40481" spans="15:15" x14ac:dyDescent="0.3">
      <c r="O40481" s="5"/>
    </row>
    <row r="40482" spans="15:15" x14ac:dyDescent="0.3">
      <c r="O40482" s="5"/>
    </row>
    <row r="40483" spans="15:15" x14ac:dyDescent="0.3">
      <c r="O40483" s="5"/>
    </row>
    <row r="40484" spans="15:15" x14ac:dyDescent="0.3">
      <c r="O40484" s="5"/>
    </row>
    <row r="40485" spans="15:15" x14ac:dyDescent="0.3">
      <c r="O40485" s="5"/>
    </row>
    <row r="40486" spans="15:15" x14ac:dyDescent="0.3">
      <c r="O40486" s="5"/>
    </row>
    <row r="40487" spans="15:15" x14ac:dyDescent="0.3">
      <c r="O40487" s="5"/>
    </row>
    <row r="40488" spans="15:15" x14ac:dyDescent="0.3">
      <c r="O40488" s="5"/>
    </row>
    <row r="40489" spans="15:15" x14ac:dyDescent="0.3">
      <c r="O40489" s="5"/>
    </row>
    <row r="40490" spans="15:15" x14ac:dyDescent="0.3">
      <c r="O40490" s="5"/>
    </row>
    <row r="40491" spans="15:15" x14ac:dyDescent="0.3">
      <c r="O40491" s="5"/>
    </row>
    <row r="40492" spans="15:15" x14ac:dyDescent="0.3">
      <c r="O40492" s="5"/>
    </row>
    <row r="40493" spans="15:15" x14ac:dyDescent="0.3">
      <c r="O40493" s="5"/>
    </row>
    <row r="40494" spans="15:15" x14ac:dyDescent="0.3">
      <c r="O40494" s="5"/>
    </row>
    <row r="40495" spans="15:15" x14ac:dyDescent="0.3">
      <c r="O40495" s="5"/>
    </row>
    <row r="40496" spans="15:15" x14ac:dyDescent="0.3">
      <c r="O40496" s="5"/>
    </row>
    <row r="40497" spans="15:15" x14ac:dyDescent="0.3">
      <c r="O40497" s="5"/>
    </row>
    <row r="40498" spans="15:15" x14ac:dyDescent="0.3">
      <c r="O40498" s="5"/>
    </row>
    <row r="40499" spans="15:15" x14ac:dyDescent="0.3">
      <c r="O40499" s="5"/>
    </row>
    <row r="40500" spans="15:15" x14ac:dyDescent="0.3">
      <c r="O40500" s="5"/>
    </row>
    <row r="40501" spans="15:15" x14ac:dyDescent="0.3">
      <c r="O40501" s="5"/>
    </row>
    <row r="40502" spans="15:15" x14ac:dyDescent="0.3">
      <c r="O40502" s="5"/>
    </row>
    <row r="40503" spans="15:15" x14ac:dyDescent="0.3">
      <c r="O40503" s="5"/>
    </row>
    <row r="40504" spans="15:15" x14ac:dyDescent="0.3">
      <c r="O40504" s="5"/>
    </row>
    <row r="40505" spans="15:15" x14ac:dyDescent="0.3">
      <c r="O40505" s="5"/>
    </row>
    <row r="40506" spans="15:15" x14ac:dyDescent="0.3">
      <c r="O40506" s="5"/>
    </row>
    <row r="40507" spans="15:15" x14ac:dyDescent="0.3">
      <c r="O40507" s="5"/>
    </row>
    <row r="40508" spans="15:15" x14ac:dyDescent="0.3">
      <c r="O40508" s="5"/>
    </row>
    <row r="40509" spans="15:15" x14ac:dyDescent="0.3">
      <c r="O40509" s="5"/>
    </row>
    <row r="40510" spans="15:15" x14ac:dyDescent="0.3">
      <c r="O40510" s="5"/>
    </row>
    <row r="40511" spans="15:15" x14ac:dyDescent="0.3">
      <c r="O40511" s="5"/>
    </row>
    <row r="40512" spans="15:15" x14ac:dyDescent="0.3">
      <c r="O40512" s="5"/>
    </row>
    <row r="40513" spans="15:15" x14ac:dyDescent="0.3">
      <c r="O40513" s="5"/>
    </row>
    <row r="40514" spans="15:15" x14ac:dyDescent="0.3">
      <c r="O40514" s="5"/>
    </row>
    <row r="40515" spans="15:15" x14ac:dyDescent="0.3">
      <c r="O40515" s="5"/>
    </row>
    <row r="40516" spans="15:15" x14ac:dyDescent="0.3">
      <c r="O40516" s="5"/>
    </row>
    <row r="40517" spans="15:15" x14ac:dyDescent="0.3">
      <c r="O40517" s="5"/>
    </row>
    <row r="40518" spans="15:15" x14ac:dyDescent="0.3">
      <c r="O40518" s="5"/>
    </row>
    <row r="40519" spans="15:15" x14ac:dyDescent="0.3">
      <c r="O40519" s="5"/>
    </row>
    <row r="40520" spans="15:15" x14ac:dyDescent="0.3">
      <c r="O40520" s="5"/>
    </row>
    <row r="40521" spans="15:15" x14ac:dyDescent="0.3">
      <c r="O40521" s="5"/>
    </row>
    <row r="40522" spans="15:15" x14ac:dyDescent="0.3">
      <c r="O40522" s="5"/>
    </row>
    <row r="40523" spans="15:15" x14ac:dyDescent="0.3">
      <c r="O40523" s="5"/>
    </row>
    <row r="40524" spans="15:15" x14ac:dyDescent="0.3">
      <c r="O40524" s="5"/>
    </row>
    <row r="40525" spans="15:15" x14ac:dyDescent="0.3">
      <c r="O40525" s="5"/>
    </row>
    <row r="40526" spans="15:15" x14ac:dyDescent="0.3">
      <c r="O40526" s="5"/>
    </row>
    <row r="40527" spans="15:15" x14ac:dyDescent="0.3">
      <c r="O40527" s="5"/>
    </row>
    <row r="40528" spans="15:15" x14ac:dyDescent="0.3">
      <c r="O40528" s="5"/>
    </row>
    <row r="40529" spans="15:15" x14ac:dyDescent="0.3">
      <c r="O40529" s="5"/>
    </row>
    <row r="40530" spans="15:15" x14ac:dyDescent="0.3">
      <c r="O40530" s="5"/>
    </row>
    <row r="40531" spans="15:15" x14ac:dyDescent="0.3">
      <c r="O40531" s="5"/>
    </row>
    <row r="40532" spans="15:15" x14ac:dyDescent="0.3">
      <c r="O40532" s="5"/>
    </row>
    <row r="40533" spans="15:15" x14ac:dyDescent="0.3">
      <c r="O40533" s="5"/>
    </row>
    <row r="40534" spans="15:15" x14ac:dyDescent="0.3">
      <c r="O40534" s="5"/>
    </row>
    <row r="40535" spans="15:15" x14ac:dyDescent="0.3">
      <c r="O40535" s="5"/>
    </row>
    <row r="40536" spans="15:15" x14ac:dyDescent="0.3">
      <c r="O40536" s="5"/>
    </row>
    <row r="40537" spans="15:15" x14ac:dyDescent="0.3">
      <c r="O40537" s="5"/>
    </row>
    <row r="40538" spans="15:15" x14ac:dyDescent="0.3">
      <c r="O40538" s="5"/>
    </row>
    <row r="40539" spans="15:15" x14ac:dyDescent="0.3">
      <c r="O40539" s="5"/>
    </row>
    <row r="40540" spans="15:15" x14ac:dyDescent="0.3">
      <c r="O40540" s="5"/>
    </row>
    <row r="40541" spans="15:15" x14ac:dyDescent="0.3">
      <c r="O40541" s="5"/>
    </row>
    <row r="40542" spans="15:15" x14ac:dyDescent="0.3">
      <c r="O40542" s="5"/>
    </row>
    <row r="40543" spans="15:15" x14ac:dyDescent="0.3">
      <c r="O40543" s="5"/>
    </row>
    <row r="40544" spans="15:15" x14ac:dyDescent="0.3">
      <c r="O40544" s="5"/>
    </row>
    <row r="40545" spans="15:15" x14ac:dyDescent="0.3">
      <c r="O40545" s="5"/>
    </row>
    <row r="40546" spans="15:15" x14ac:dyDescent="0.3">
      <c r="O40546" s="5"/>
    </row>
    <row r="40547" spans="15:15" x14ac:dyDescent="0.3">
      <c r="O40547" s="5"/>
    </row>
    <row r="40548" spans="15:15" x14ac:dyDescent="0.3">
      <c r="O40548" s="5"/>
    </row>
    <row r="40549" spans="15:15" x14ac:dyDescent="0.3">
      <c r="O40549" s="5"/>
    </row>
    <row r="40550" spans="15:15" x14ac:dyDescent="0.3">
      <c r="O40550" s="5"/>
    </row>
    <row r="40551" spans="15:15" x14ac:dyDescent="0.3">
      <c r="O40551" s="5"/>
    </row>
    <row r="40552" spans="15:15" x14ac:dyDescent="0.3">
      <c r="O40552" s="5"/>
    </row>
    <row r="40553" spans="15:15" x14ac:dyDescent="0.3">
      <c r="O40553" s="5"/>
    </row>
    <row r="40554" spans="15:15" x14ac:dyDescent="0.3">
      <c r="O40554" s="5"/>
    </row>
    <row r="40555" spans="15:15" x14ac:dyDescent="0.3">
      <c r="O40555" s="5"/>
    </row>
    <row r="40556" spans="15:15" x14ac:dyDescent="0.3">
      <c r="O40556" s="5"/>
    </row>
    <row r="40557" spans="15:15" x14ac:dyDescent="0.3">
      <c r="O40557" s="5"/>
    </row>
    <row r="40558" spans="15:15" x14ac:dyDescent="0.3">
      <c r="O40558" s="5"/>
    </row>
    <row r="40559" spans="15:15" x14ac:dyDescent="0.3">
      <c r="O40559" s="5"/>
    </row>
    <row r="40560" spans="15:15" x14ac:dyDescent="0.3">
      <c r="O40560" s="5"/>
    </row>
    <row r="40561" spans="15:15" x14ac:dyDescent="0.3">
      <c r="O40561" s="5"/>
    </row>
    <row r="40562" spans="15:15" x14ac:dyDescent="0.3">
      <c r="O40562" s="5"/>
    </row>
    <row r="40563" spans="15:15" x14ac:dyDescent="0.3">
      <c r="O40563" s="5"/>
    </row>
    <row r="40564" spans="15:15" x14ac:dyDescent="0.3">
      <c r="O40564" s="5"/>
    </row>
    <row r="40565" spans="15:15" x14ac:dyDescent="0.3">
      <c r="O40565" s="5"/>
    </row>
    <row r="40566" spans="15:15" x14ac:dyDescent="0.3">
      <c r="O40566" s="5"/>
    </row>
    <row r="40567" spans="15:15" x14ac:dyDescent="0.3">
      <c r="O40567" s="5"/>
    </row>
    <row r="40568" spans="15:15" x14ac:dyDescent="0.3">
      <c r="O40568" s="5"/>
    </row>
    <row r="40569" spans="15:15" x14ac:dyDescent="0.3">
      <c r="O40569" s="5"/>
    </row>
    <row r="40570" spans="15:15" x14ac:dyDescent="0.3">
      <c r="O40570" s="5"/>
    </row>
    <row r="40571" spans="15:15" x14ac:dyDescent="0.3">
      <c r="O40571" s="5"/>
    </row>
    <row r="40572" spans="15:15" x14ac:dyDescent="0.3">
      <c r="O40572" s="5"/>
    </row>
    <row r="40573" spans="15:15" x14ac:dyDescent="0.3">
      <c r="O40573" s="5"/>
    </row>
    <row r="40574" spans="15:15" x14ac:dyDescent="0.3">
      <c r="O40574" s="5"/>
    </row>
    <row r="40575" spans="15:15" x14ac:dyDescent="0.3">
      <c r="O40575" s="5"/>
    </row>
    <row r="40576" spans="15:15" x14ac:dyDescent="0.3">
      <c r="O40576" s="5"/>
    </row>
    <row r="40577" spans="15:15" x14ac:dyDescent="0.3">
      <c r="O40577" s="5"/>
    </row>
    <row r="40578" spans="15:15" x14ac:dyDescent="0.3">
      <c r="O40578" s="5"/>
    </row>
    <row r="40579" spans="15:15" x14ac:dyDescent="0.3">
      <c r="O40579" s="5"/>
    </row>
    <row r="40580" spans="15:15" x14ac:dyDescent="0.3">
      <c r="O40580" s="5"/>
    </row>
    <row r="40581" spans="15:15" x14ac:dyDescent="0.3">
      <c r="O40581" s="5"/>
    </row>
    <row r="40582" spans="15:15" x14ac:dyDescent="0.3">
      <c r="O40582" s="5"/>
    </row>
    <row r="40583" spans="15:15" x14ac:dyDescent="0.3">
      <c r="O40583" s="5"/>
    </row>
    <row r="40584" spans="15:15" x14ac:dyDescent="0.3">
      <c r="O40584" s="5"/>
    </row>
    <row r="40585" spans="15:15" x14ac:dyDescent="0.3">
      <c r="O40585" s="5"/>
    </row>
    <row r="40586" spans="15:15" x14ac:dyDescent="0.3">
      <c r="O40586" s="5"/>
    </row>
    <row r="40587" spans="15:15" x14ac:dyDescent="0.3">
      <c r="O40587" s="5"/>
    </row>
    <row r="40588" spans="15:15" x14ac:dyDescent="0.3">
      <c r="O40588" s="5"/>
    </row>
    <row r="40589" spans="15:15" x14ac:dyDescent="0.3">
      <c r="O40589" s="5"/>
    </row>
    <row r="40590" spans="15:15" x14ac:dyDescent="0.3">
      <c r="O40590" s="5"/>
    </row>
    <row r="40591" spans="15:15" x14ac:dyDescent="0.3">
      <c r="O40591" s="5"/>
    </row>
    <row r="40592" spans="15:15" x14ac:dyDescent="0.3">
      <c r="O40592" s="5"/>
    </row>
    <row r="40593" spans="15:15" x14ac:dyDescent="0.3">
      <c r="O40593" s="5"/>
    </row>
    <row r="40594" spans="15:15" x14ac:dyDescent="0.3">
      <c r="O40594" s="5"/>
    </row>
    <row r="40595" spans="15:15" x14ac:dyDescent="0.3">
      <c r="O40595" s="5"/>
    </row>
    <row r="40596" spans="15:15" x14ac:dyDescent="0.3">
      <c r="O40596" s="5"/>
    </row>
    <row r="40597" spans="15:15" x14ac:dyDescent="0.3">
      <c r="O40597" s="5"/>
    </row>
    <row r="40598" spans="15:15" x14ac:dyDescent="0.3">
      <c r="O40598" s="5"/>
    </row>
    <row r="40599" spans="15:15" x14ac:dyDescent="0.3">
      <c r="O40599" s="5"/>
    </row>
    <row r="40600" spans="15:15" x14ac:dyDescent="0.3">
      <c r="O40600" s="5"/>
    </row>
    <row r="40601" spans="15:15" x14ac:dyDescent="0.3">
      <c r="O40601" s="5"/>
    </row>
    <row r="40602" spans="15:15" x14ac:dyDescent="0.3">
      <c r="O40602" s="5"/>
    </row>
    <row r="40603" spans="15:15" x14ac:dyDescent="0.3">
      <c r="O40603" s="5"/>
    </row>
    <row r="40604" spans="15:15" x14ac:dyDescent="0.3">
      <c r="O40604" s="5"/>
    </row>
    <row r="40605" spans="15:15" x14ac:dyDescent="0.3">
      <c r="O40605" s="5"/>
    </row>
    <row r="40606" spans="15:15" x14ac:dyDescent="0.3">
      <c r="O40606" s="5"/>
    </row>
    <row r="40607" spans="15:15" x14ac:dyDescent="0.3">
      <c r="O40607" s="5"/>
    </row>
    <row r="40608" spans="15:15" x14ac:dyDescent="0.3">
      <c r="O40608" s="5"/>
    </row>
    <row r="40609" spans="15:15" x14ac:dyDescent="0.3">
      <c r="O40609" s="5"/>
    </row>
    <row r="40610" spans="15:15" x14ac:dyDescent="0.3">
      <c r="O40610" s="5"/>
    </row>
    <row r="40611" spans="15:15" x14ac:dyDescent="0.3">
      <c r="O40611" s="5"/>
    </row>
    <row r="40612" spans="15:15" x14ac:dyDescent="0.3">
      <c r="O40612" s="5"/>
    </row>
    <row r="40613" spans="15:15" x14ac:dyDescent="0.3">
      <c r="O40613" s="5"/>
    </row>
    <row r="40614" spans="15:15" x14ac:dyDescent="0.3">
      <c r="O40614" s="5"/>
    </row>
    <row r="40615" spans="15:15" x14ac:dyDescent="0.3">
      <c r="O40615" s="5"/>
    </row>
    <row r="40616" spans="15:15" x14ac:dyDescent="0.3">
      <c r="O40616" s="5"/>
    </row>
    <row r="40617" spans="15:15" x14ac:dyDescent="0.3">
      <c r="O40617" s="5"/>
    </row>
    <row r="40618" spans="15:15" x14ac:dyDescent="0.3">
      <c r="O40618" s="5"/>
    </row>
    <row r="40619" spans="15:15" x14ac:dyDescent="0.3">
      <c r="O40619" s="5"/>
    </row>
    <row r="40620" spans="15:15" x14ac:dyDescent="0.3">
      <c r="O40620" s="5"/>
    </row>
    <row r="40621" spans="15:15" x14ac:dyDescent="0.3">
      <c r="O40621" s="5"/>
    </row>
    <row r="40622" spans="15:15" x14ac:dyDescent="0.3">
      <c r="O40622" s="5"/>
    </row>
    <row r="40623" spans="15:15" x14ac:dyDescent="0.3">
      <c r="O40623" s="5"/>
    </row>
    <row r="40624" spans="15:15" x14ac:dyDescent="0.3">
      <c r="O40624" s="5"/>
    </row>
    <row r="40625" spans="15:15" x14ac:dyDescent="0.3">
      <c r="O40625" s="5"/>
    </row>
    <row r="40626" spans="15:15" x14ac:dyDescent="0.3">
      <c r="O40626" s="5"/>
    </row>
    <row r="40627" spans="15:15" x14ac:dyDescent="0.3">
      <c r="O40627" s="5"/>
    </row>
    <row r="40628" spans="15:15" x14ac:dyDescent="0.3">
      <c r="O40628" s="5"/>
    </row>
    <row r="40629" spans="15:15" x14ac:dyDescent="0.3">
      <c r="O40629" s="5"/>
    </row>
    <row r="40630" spans="15:15" x14ac:dyDescent="0.3">
      <c r="O40630" s="5"/>
    </row>
    <row r="40631" spans="15:15" x14ac:dyDescent="0.3">
      <c r="O40631" s="5"/>
    </row>
    <row r="40632" spans="15:15" x14ac:dyDescent="0.3">
      <c r="O40632" s="5"/>
    </row>
    <row r="40633" spans="15:15" x14ac:dyDescent="0.3">
      <c r="O40633" s="5"/>
    </row>
    <row r="40634" spans="15:15" x14ac:dyDescent="0.3">
      <c r="O40634" s="5"/>
    </row>
    <row r="40635" spans="15:15" x14ac:dyDescent="0.3">
      <c r="O40635" s="5"/>
    </row>
    <row r="40636" spans="15:15" x14ac:dyDescent="0.3">
      <c r="O40636" s="5"/>
    </row>
    <row r="40637" spans="15:15" x14ac:dyDescent="0.3">
      <c r="O40637" s="5"/>
    </row>
    <row r="40638" spans="15:15" x14ac:dyDescent="0.3">
      <c r="O40638" s="5"/>
    </row>
    <row r="40639" spans="15:15" x14ac:dyDescent="0.3">
      <c r="O40639" s="5"/>
    </row>
    <row r="40640" spans="15:15" x14ac:dyDescent="0.3">
      <c r="O40640" s="5"/>
    </row>
    <row r="40641" spans="15:15" x14ac:dyDescent="0.3">
      <c r="O40641" s="5"/>
    </row>
    <row r="40642" spans="15:15" x14ac:dyDescent="0.3">
      <c r="O40642" s="5"/>
    </row>
    <row r="40643" spans="15:15" x14ac:dyDescent="0.3">
      <c r="O40643" s="5"/>
    </row>
    <row r="40644" spans="15:15" x14ac:dyDescent="0.3">
      <c r="O40644" s="5"/>
    </row>
    <row r="40645" spans="15:15" x14ac:dyDescent="0.3">
      <c r="O40645" s="5"/>
    </row>
    <row r="40646" spans="15:15" x14ac:dyDescent="0.3">
      <c r="O40646" s="5"/>
    </row>
    <row r="40647" spans="15:15" x14ac:dyDescent="0.3">
      <c r="O40647" s="5"/>
    </row>
    <row r="40648" spans="15:15" x14ac:dyDescent="0.3">
      <c r="O40648" s="5"/>
    </row>
    <row r="40649" spans="15:15" x14ac:dyDescent="0.3">
      <c r="O40649" s="5"/>
    </row>
    <row r="40650" spans="15:15" x14ac:dyDescent="0.3">
      <c r="O40650" s="5"/>
    </row>
    <row r="40651" spans="15:15" x14ac:dyDescent="0.3">
      <c r="O40651" s="5"/>
    </row>
    <row r="40652" spans="15:15" x14ac:dyDescent="0.3">
      <c r="O40652" s="5"/>
    </row>
    <row r="40653" spans="15:15" x14ac:dyDescent="0.3">
      <c r="O40653" s="5"/>
    </row>
    <row r="40654" spans="15:15" x14ac:dyDescent="0.3">
      <c r="O40654" s="5"/>
    </row>
    <row r="40655" spans="15:15" x14ac:dyDescent="0.3">
      <c r="O40655" s="5"/>
    </row>
    <row r="40656" spans="15:15" x14ac:dyDescent="0.3">
      <c r="O40656" s="5"/>
    </row>
    <row r="40657" spans="15:15" x14ac:dyDescent="0.3">
      <c r="O40657" s="5"/>
    </row>
    <row r="40658" spans="15:15" x14ac:dyDescent="0.3">
      <c r="O40658" s="5"/>
    </row>
    <row r="40659" spans="15:15" x14ac:dyDescent="0.3">
      <c r="O40659" s="5"/>
    </row>
    <row r="40660" spans="15:15" x14ac:dyDescent="0.3">
      <c r="O40660" s="5"/>
    </row>
    <row r="40661" spans="15:15" x14ac:dyDescent="0.3">
      <c r="O40661" s="5"/>
    </row>
    <row r="40662" spans="15:15" x14ac:dyDescent="0.3">
      <c r="O40662" s="5"/>
    </row>
    <row r="40663" spans="15:15" x14ac:dyDescent="0.3">
      <c r="O40663" s="5"/>
    </row>
    <row r="40664" spans="15:15" x14ac:dyDescent="0.3">
      <c r="O40664" s="5"/>
    </row>
    <row r="40665" spans="15:15" x14ac:dyDescent="0.3">
      <c r="O40665" s="5"/>
    </row>
    <row r="40666" spans="15:15" x14ac:dyDescent="0.3">
      <c r="O40666" s="5"/>
    </row>
    <row r="40667" spans="15:15" x14ac:dyDescent="0.3">
      <c r="O40667" s="5"/>
    </row>
    <row r="40668" spans="15:15" x14ac:dyDescent="0.3">
      <c r="O40668" s="5"/>
    </row>
    <row r="40669" spans="15:15" x14ac:dyDescent="0.3">
      <c r="O40669" s="5"/>
    </row>
    <row r="40670" spans="15:15" x14ac:dyDescent="0.3">
      <c r="O40670" s="5"/>
    </row>
    <row r="40671" spans="15:15" x14ac:dyDescent="0.3">
      <c r="O40671" s="5"/>
    </row>
    <row r="40672" spans="15:15" x14ac:dyDescent="0.3">
      <c r="O40672" s="5"/>
    </row>
    <row r="40673" spans="15:15" x14ac:dyDescent="0.3">
      <c r="O40673" s="5"/>
    </row>
    <row r="40674" spans="15:15" x14ac:dyDescent="0.3">
      <c r="O40674" s="5"/>
    </row>
    <row r="40675" spans="15:15" x14ac:dyDescent="0.3">
      <c r="O40675" s="5"/>
    </row>
    <row r="40676" spans="15:15" x14ac:dyDescent="0.3">
      <c r="O40676" s="5"/>
    </row>
    <row r="40677" spans="15:15" x14ac:dyDescent="0.3">
      <c r="O40677" s="5"/>
    </row>
    <row r="40678" spans="15:15" x14ac:dyDescent="0.3">
      <c r="O40678" s="5"/>
    </row>
    <row r="40679" spans="15:15" x14ac:dyDescent="0.3">
      <c r="O40679" s="5"/>
    </row>
    <row r="40680" spans="15:15" x14ac:dyDescent="0.3">
      <c r="O40680" s="5"/>
    </row>
    <row r="40681" spans="15:15" x14ac:dyDescent="0.3">
      <c r="O40681" s="5"/>
    </row>
    <row r="40682" spans="15:15" x14ac:dyDescent="0.3">
      <c r="O40682" s="5"/>
    </row>
    <row r="40683" spans="15:15" x14ac:dyDescent="0.3">
      <c r="O40683" s="5"/>
    </row>
    <row r="40684" spans="15:15" x14ac:dyDescent="0.3">
      <c r="O40684" s="5"/>
    </row>
    <row r="40685" spans="15:15" x14ac:dyDescent="0.3">
      <c r="O40685" s="5"/>
    </row>
    <row r="40686" spans="15:15" x14ac:dyDescent="0.3">
      <c r="O40686" s="5"/>
    </row>
    <row r="40687" spans="15:15" x14ac:dyDescent="0.3">
      <c r="O40687" s="5"/>
    </row>
    <row r="40688" spans="15:15" x14ac:dyDescent="0.3">
      <c r="O40688" s="5"/>
    </row>
    <row r="40689" spans="15:15" x14ac:dyDescent="0.3">
      <c r="O40689" s="5"/>
    </row>
    <row r="40690" spans="15:15" x14ac:dyDescent="0.3">
      <c r="O40690" s="5"/>
    </row>
    <row r="40691" spans="15:15" x14ac:dyDescent="0.3">
      <c r="O40691" s="5"/>
    </row>
    <row r="40692" spans="15:15" x14ac:dyDescent="0.3">
      <c r="O40692" s="5"/>
    </row>
    <row r="40693" spans="15:15" x14ac:dyDescent="0.3">
      <c r="O40693" s="5"/>
    </row>
    <row r="40694" spans="15:15" x14ac:dyDescent="0.3">
      <c r="O40694" s="5"/>
    </row>
    <row r="40695" spans="15:15" x14ac:dyDescent="0.3">
      <c r="O40695" s="5"/>
    </row>
    <row r="40696" spans="15:15" x14ac:dyDescent="0.3">
      <c r="O40696" s="5"/>
    </row>
    <row r="40697" spans="15:15" x14ac:dyDescent="0.3">
      <c r="O40697" s="5"/>
    </row>
    <row r="40698" spans="15:15" x14ac:dyDescent="0.3">
      <c r="O40698" s="5"/>
    </row>
    <row r="40699" spans="15:15" x14ac:dyDescent="0.3">
      <c r="O40699" s="5"/>
    </row>
    <row r="40700" spans="15:15" x14ac:dyDescent="0.3">
      <c r="O40700" s="5"/>
    </row>
    <row r="40701" spans="15:15" x14ac:dyDescent="0.3">
      <c r="O40701" s="5"/>
    </row>
    <row r="40702" spans="15:15" x14ac:dyDescent="0.3">
      <c r="O40702" s="5"/>
    </row>
    <row r="40703" spans="15:15" x14ac:dyDescent="0.3">
      <c r="O40703" s="5"/>
    </row>
    <row r="40704" spans="15:15" x14ac:dyDescent="0.3">
      <c r="O40704" s="5"/>
    </row>
    <row r="40705" spans="15:15" x14ac:dyDescent="0.3">
      <c r="O40705" s="5"/>
    </row>
    <row r="40706" spans="15:15" x14ac:dyDescent="0.3">
      <c r="O40706" s="5"/>
    </row>
    <row r="40707" spans="15:15" x14ac:dyDescent="0.3">
      <c r="O40707" s="5"/>
    </row>
    <row r="40708" spans="15:15" x14ac:dyDescent="0.3">
      <c r="O40708" s="5"/>
    </row>
    <row r="40709" spans="15:15" x14ac:dyDescent="0.3">
      <c r="O40709" s="5"/>
    </row>
    <row r="40710" spans="15:15" x14ac:dyDescent="0.3">
      <c r="O40710" s="5"/>
    </row>
    <row r="40711" spans="15:15" x14ac:dyDescent="0.3">
      <c r="O40711" s="5"/>
    </row>
    <row r="40712" spans="15:15" x14ac:dyDescent="0.3">
      <c r="O40712" s="5"/>
    </row>
    <row r="40713" spans="15:15" x14ac:dyDescent="0.3">
      <c r="O40713" s="5"/>
    </row>
    <row r="40714" spans="15:15" x14ac:dyDescent="0.3">
      <c r="O40714" s="5"/>
    </row>
    <row r="40715" spans="15:15" x14ac:dyDescent="0.3">
      <c r="O40715" s="5"/>
    </row>
    <row r="40716" spans="15:15" x14ac:dyDescent="0.3">
      <c r="O40716" s="5"/>
    </row>
    <row r="40717" spans="15:15" x14ac:dyDescent="0.3">
      <c r="O40717" s="5"/>
    </row>
    <row r="40718" spans="15:15" x14ac:dyDescent="0.3">
      <c r="O40718" s="5"/>
    </row>
    <row r="40719" spans="15:15" x14ac:dyDescent="0.3">
      <c r="O40719" s="5"/>
    </row>
    <row r="40720" spans="15:15" x14ac:dyDescent="0.3">
      <c r="O40720" s="5"/>
    </row>
    <row r="40721" spans="15:15" x14ac:dyDescent="0.3">
      <c r="O40721" s="5"/>
    </row>
    <row r="40722" spans="15:15" x14ac:dyDescent="0.3">
      <c r="O40722" s="5"/>
    </row>
    <row r="40723" spans="15:15" x14ac:dyDescent="0.3">
      <c r="O40723" s="5"/>
    </row>
    <row r="40724" spans="15:15" x14ac:dyDescent="0.3">
      <c r="O40724" s="5"/>
    </row>
    <row r="40725" spans="15:15" x14ac:dyDescent="0.3">
      <c r="O40725" s="5"/>
    </row>
    <row r="40726" spans="15:15" x14ac:dyDescent="0.3">
      <c r="O40726" s="5"/>
    </row>
    <row r="40727" spans="15:15" x14ac:dyDescent="0.3">
      <c r="O40727" s="5"/>
    </row>
    <row r="40728" spans="15:15" x14ac:dyDescent="0.3">
      <c r="O40728" s="5"/>
    </row>
    <row r="40729" spans="15:15" x14ac:dyDescent="0.3">
      <c r="O40729" s="5"/>
    </row>
    <row r="40730" spans="15:15" x14ac:dyDescent="0.3">
      <c r="O40730" s="5"/>
    </row>
    <row r="40731" spans="15:15" x14ac:dyDescent="0.3">
      <c r="O40731" s="5"/>
    </row>
    <row r="40732" spans="15:15" x14ac:dyDescent="0.3">
      <c r="O40732" s="5"/>
    </row>
    <row r="40733" spans="15:15" x14ac:dyDescent="0.3">
      <c r="O40733" s="5"/>
    </row>
    <row r="40734" spans="15:15" x14ac:dyDescent="0.3">
      <c r="O40734" s="5"/>
    </row>
    <row r="40735" spans="15:15" x14ac:dyDescent="0.3">
      <c r="O40735" s="5"/>
    </row>
    <row r="40736" spans="15:15" x14ac:dyDescent="0.3">
      <c r="O40736" s="5"/>
    </row>
    <row r="40737" spans="15:15" x14ac:dyDescent="0.3">
      <c r="O40737" s="5"/>
    </row>
    <row r="40738" spans="15:15" x14ac:dyDescent="0.3">
      <c r="O40738" s="5"/>
    </row>
    <row r="40739" spans="15:15" x14ac:dyDescent="0.3">
      <c r="O40739" s="5"/>
    </row>
    <row r="40740" spans="15:15" x14ac:dyDescent="0.3">
      <c r="O40740" s="5"/>
    </row>
    <row r="40741" spans="15:15" x14ac:dyDescent="0.3">
      <c r="O40741" s="5"/>
    </row>
    <row r="40742" spans="15:15" x14ac:dyDescent="0.3">
      <c r="O40742" s="5"/>
    </row>
    <row r="40743" spans="15:15" x14ac:dyDescent="0.3">
      <c r="O40743" s="5"/>
    </row>
    <row r="40744" spans="15:15" x14ac:dyDescent="0.3">
      <c r="O40744" s="5"/>
    </row>
    <row r="40745" spans="15:15" x14ac:dyDescent="0.3">
      <c r="O40745" s="5"/>
    </row>
    <row r="40746" spans="15:15" x14ac:dyDescent="0.3">
      <c r="O40746" s="5"/>
    </row>
    <row r="40747" spans="15:15" x14ac:dyDescent="0.3">
      <c r="O40747" s="5"/>
    </row>
    <row r="40748" spans="15:15" x14ac:dyDescent="0.3">
      <c r="O40748" s="5"/>
    </row>
    <row r="40749" spans="15:15" x14ac:dyDescent="0.3">
      <c r="O40749" s="5"/>
    </row>
    <row r="40750" spans="15:15" x14ac:dyDescent="0.3">
      <c r="O40750" s="5"/>
    </row>
    <row r="40751" spans="15:15" x14ac:dyDescent="0.3">
      <c r="O40751" s="5"/>
    </row>
    <row r="40752" spans="15:15" x14ac:dyDescent="0.3">
      <c r="O40752" s="5"/>
    </row>
    <row r="40753" spans="15:15" x14ac:dyDescent="0.3">
      <c r="O40753" s="5"/>
    </row>
    <row r="40754" spans="15:15" x14ac:dyDescent="0.3">
      <c r="O40754" s="5"/>
    </row>
    <row r="40755" spans="15:15" x14ac:dyDescent="0.3">
      <c r="O40755" s="5"/>
    </row>
    <row r="40756" spans="15:15" x14ac:dyDescent="0.3">
      <c r="O40756" s="5"/>
    </row>
    <row r="40757" spans="15:15" x14ac:dyDescent="0.3">
      <c r="O40757" s="5"/>
    </row>
    <row r="40758" spans="15:15" x14ac:dyDescent="0.3">
      <c r="O40758" s="5"/>
    </row>
    <row r="40759" spans="15:15" x14ac:dyDescent="0.3">
      <c r="O40759" s="5"/>
    </row>
    <row r="40760" spans="15:15" x14ac:dyDescent="0.3">
      <c r="O40760" s="5"/>
    </row>
    <row r="40761" spans="15:15" x14ac:dyDescent="0.3">
      <c r="O40761" s="5"/>
    </row>
    <row r="40762" spans="15:15" x14ac:dyDescent="0.3">
      <c r="O40762" s="5"/>
    </row>
    <row r="40763" spans="15:15" x14ac:dyDescent="0.3">
      <c r="O40763" s="5"/>
    </row>
    <row r="40764" spans="15:15" x14ac:dyDescent="0.3">
      <c r="O40764" s="5"/>
    </row>
    <row r="40765" spans="15:15" x14ac:dyDescent="0.3">
      <c r="O40765" s="5"/>
    </row>
    <row r="40766" spans="15:15" x14ac:dyDescent="0.3">
      <c r="O40766" s="5"/>
    </row>
    <row r="40767" spans="15:15" x14ac:dyDescent="0.3">
      <c r="O40767" s="5"/>
    </row>
    <row r="40768" spans="15:15" x14ac:dyDescent="0.3">
      <c r="O40768" s="5"/>
    </row>
    <row r="40769" spans="15:15" x14ac:dyDescent="0.3">
      <c r="O40769" s="5"/>
    </row>
    <row r="40770" spans="15:15" x14ac:dyDescent="0.3">
      <c r="O40770" s="5"/>
    </row>
    <row r="40771" spans="15:15" x14ac:dyDescent="0.3">
      <c r="O40771" s="5"/>
    </row>
    <row r="40772" spans="15:15" x14ac:dyDescent="0.3">
      <c r="O40772" s="5"/>
    </row>
    <row r="40773" spans="15:15" x14ac:dyDescent="0.3">
      <c r="O40773" s="5"/>
    </row>
    <row r="40774" spans="15:15" x14ac:dyDescent="0.3">
      <c r="O40774" s="5"/>
    </row>
    <row r="40775" spans="15:15" x14ac:dyDescent="0.3">
      <c r="O40775" s="5"/>
    </row>
    <row r="40776" spans="15:15" x14ac:dyDescent="0.3">
      <c r="O40776" s="5"/>
    </row>
    <row r="40777" spans="15:15" x14ac:dyDescent="0.3">
      <c r="O40777" s="5"/>
    </row>
    <row r="40778" spans="15:15" x14ac:dyDescent="0.3">
      <c r="O40778" s="5"/>
    </row>
    <row r="40779" spans="15:15" x14ac:dyDescent="0.3">
      <c r="O40779" s="5"/>
    </row>
    <row r="40780" spans="15:15" x14ac:dyDescent="0.3">
      <c r="O40780" s="5"/>
    </row>
    <row r="40781" spans="15:15" x14ac:dyDescent="0.3">
      <c r="O40781" s="5"/>
    </row>
    <row r="40782" spans="15:15" x14ac:dyDescent="0.3">
      <c r="O40782" s="5"/>
    </row>
    <row r="40783" spans="15:15" x14ac:dyDescent="0.3">
      <c r="O40783" s="5"/>
    </row>
    <row r="40784" spans="15:15" x14ac:dyDescent="0.3">
      <c r="O40784" s="5"/>
    </row>
    <row r="40785" spans="15:15" x14ac:dyDescent="0.3">
      <c r="O40785" s="5"/>
    </row>
    <row r="40786" spans="15:15" x14ac:dyDescent="0.3">
      <c r="O40786" s="5"/>
    </row>
    <row r="40787" spans="15:15" x14ac:dyDescent="0.3">
      <c r="O40787" s="5"/>
    </row>
    <row r="40788" spans="15:15" x14ac:dyDescent="0.3">
      <c r="O40788" s="5"/>
    </row>
    <row r="40789" spans="15:15" x14ac:dyDescent="0.3">
      <c r="O40789" s="5"/>
    </row>
    <row r="40790" spans="15:15" x14ac:dyDescent="0.3">
      <c r="O40790" s="5"/>
    </row>
    <row r="40791" spans="15:15" x14ac:dyDescent="0.3">
      <c r="O40791" s="5"/>
    </row>
    <row r="40792" spans="15:15" x14ac:dyDescent="0.3">
      <c r="O40792" s="5"/>
    </row>
    <row r="40793" spans="15:15" x14ac:dyDescent="0.3">
      <c r="O40793" s="5"/>
    </row>
    <row r="40794" spans="15:15" x14ac:dyDescent="0.3">
      <c r="O40794" s="5"/>
    </row>
    <row r="40795" spans="15:15" x14ac:dyDescent="0.3">
      <c r="O40795" s="5"/>
    </row>
    <row r="40796" spans="15:15" x14ac:dyDescent="0.3">
      <c r="O40796" s="5"/>
    </row>
    <row r="40797" spans="15:15" x14ac:dyDescent="0.3">
      <c r="O40797" s="5"/>
    </row>
    <row r="40798" spans="15:15" x14ac:dyDescent="0.3">
      <c r="O40798" s="5"/>
    </row>
    <row r="40799" spans="15:15" x14ac:dyDescent="0.3">
      <c r="O40799" s="5"/>
    </row>
    <row r="40800" spans="15:15" x14ac:dyDescent="0.3">
      <c r="O40800" s="5"/>
    </row>
    <row r="40801" spans="15:15" x14ac:dyDescent="0.3">
      <c r="O40801" s="5"/>
    </row>
    <row r="40802" spans="15:15" x14ac:dyDescent="0.3">
      <c r="O40802" s="5"/>
    </row>
    <row r="40803" spans="15:15" x14ac:dyDescent="0.3">
      <c r="O40803" s="5"/>
    </row>
    <row r="40804" spans="15:15" x14ac:dyDescent="0.3">
      <c r="O40804" s="5"/>
    </row>
    <row r="40805" spans="15:15" x14ac:dyDescent="0.3">
      <c r="O40805" s="5"/>
    </row>
    <row r="40806" spans="15:15" x14ac:dyDescent="0.3">
      <c r="O40806" s="5"/>
    </row>
    <row r="40807" spans="15:15" x14ac:dyDescent="0.3">
      <c r="O40807" s="5"/>
    </row>
    <row r="40808" spans="15:15" x14ac:dyDescent="0.3">
      <c r="O40808" s="5"/>
    </row>
    <row r="40809" spans="15:15" x14ac:dyDescent="0.3">
      <c r="O40809" s="5"/>
    </row>
    <row r="40810" spans="15:15" x14ac:dyDescent="0.3">
      <c r="O40810" s="5"/>
    </row>
    <row r="40811" spans="15:15" x14ac:dyDescent="0.3">
      <c r="O40811" s="5"/>
    </row>
    <row r="40812" spans="15:15" x14ac:dyDescent="0.3">
      <c r="O40812" s="5"/>
    </row>
    <row r="40813" spans="15:15" x14ac:dyDescent="0.3">
      <c r="O40813" s="5"/>
    </row>
    <row r="40814" spans="15:15" x14ac:dyDescent="0.3">
      <c r="O40814" s="5"/>
    </row>
    <row r="40815" spans="15:15" x14ac:dyDescent="0.3">
      <c r="O40815" s="5"/>
    </row>
    <row r="40816" spans="15:15" x14ac:dyDescent="0.3">
      <c r="O40816" s="5"/>
    </row>
    <row r="40817" spans="15:15" x14ac:dyDescent="0.3">
      <c r="O40817" s="5"/>
    </row>
    <row r="40818" spans="15:15" x14ac:dyDescent="0.3">
      <c r="O40818" s="5"/>
    </row>
    <row r="40819" spans="15:15" x14ac:dyDescent="0.3">
      <c r="O40819" s="5"/>
    </row>
    <row r="40820" spans="15:15" x14ac:dyDescent="0.3">
      <c r="O40820" s="5"/>
    </row>
    <row r="40821" spans="15:15" x14ac:dyDescent="0.3">
      <c r="O40821" s="5"/>
    </row>
    <row r="40822" spans="15:15" x14ac:dyDescent="0.3">
      <c r="O40822" s="5"/>
    </row>
    <row r="40823" spans="15:15" x14ac:dyDescent="0.3">
      <c r="O40823" s="5"/>
    </row>
    <row r="40824" spans="15:15" x14ac:dyDescent="0.3">
      <c r="O40824" s="5"/>
    </row>
    <row r="40825" spans="15:15" x14ac:dyDescent="0.3">
      <c r="O40825" s="5"/>
    </row>
    <row r="40826" spans="15:15" x14ac:dyDescent="0.3">
      <c r="O40826" s="5"/>
    </row>
    <row r="40827" spans="15:15" x14ac:dyDescent="0.3">
      <c r="O40827" s="5"/>
    </row>
    <row r="40828" spans="15:15" x14ac:dyDescent="0.3">
      <c r="O40828" s="5"/>
    </row>
    <row r="40829" spans="15:15" x14ac:dyDescent="0.3">
      <c r="O40829" s="5"/>
    </row>
    <row r="40830" spans="15:15" x14ac:dyDescent="0.3">
      <c r="O40830" s="5"/>
    </row>
    <row r="40831" spans="15:15" x14ac:dyDescent="0.3">
      <c r="O40831" s="5"/>
    </row>
    <row r="40832" spans="15:15" x14ac:dyDescent="0.3">
      <c r="O40832" s="5"/>
    </row>
    <row r="40833" spans="15:15" x14ac:dyDescent="0.3">
      <c r="O40833" s="5"/>
    </row>
    <row r="40834" spans="15:15" x14ac:dyDescent="0.3">
      <c r="O40834" s="5"/>
    </row>
    <row r="40835" spans="15:15" x14ac:dyDescent="0.3">
      <c r="O40835" s="5"/>
    </row>
    <row r="40836" spans="15:15" x14ac:dyDescent="0.3">
      <c r="O40836" s="5"/>
    </row>
    <row r="40837" spans="15:15" x14ac:dyDescent="0.3">
      <c r="O40837" s="5"/>
    </row>
    <row r="40838" spans="15:15" x14ac:dyDescent="0.3">
      <c r="O40838" s="5"/>
    </row>
    <row r="40839" spans="15:15" x14ac:dyDescent="0.3">
      <c r="O40839" s="5"/>
    </row>
    <row r="40840" spans="15:15" x14ac:dyDescent="0.3">
      <c r="O40840" s="5"/>
    </row>
    <row r="40841" spans="15:15" x14ac:dyDescent="0.3">
      <c r="O40841" s="5"/>
    </row>
    <row r="40842" spans="15:15" x14ac:dyDescent="0.3">
      <c r="O40842" s="5"/>
    </row>
    <row r="40843" spans="15:15" x14ac:dyDescent="0.3">
      <c r="O40843" s="5"/>
    </row>
    <row r="40844" spans="15:15" x14ac:dyDescent="0.3">
      <c r="O40844" s="5"/>
    </row>
    <row r="40845" spans="15:15" x14ac:dyDescent="0.3">
      <c r="O40845" s="5"/>
    </row>
    <row r="40846" spans="15:15" x14ac:dyDescent="0.3">
      <c r="O40846" s="5"/>
    </row>
    <row r="40847" spans="15:15" x14ac:dyDescent="0.3">
      <c r="O40847" s="5"/>
    </row>
    <row r="40848" spans="15:15" x14ac:dyDescent="0.3">
      <c r="O40848" s="5"/>
    </row>
    <row r="40849" spans="15:15" x14ac:dyDescent="0.3">
      <c r="O40849" s="5"/>
    </row>
    <row r="40850" spans="15:15" x14ac:dyDescent="0.3">
      <c r="O40850" s="5"/>
    </row>
    <row r="40851" spans="15:15" x14ac:dyDescent="0.3">
      <c r="O40851" s="5"/>
    </row>
    <row r="40852" spans="15:15" x14ac:dyDescent="0.3">
      <c r="O40852" s="5"/>
    </row>
    <row r="40853" spans="15:15" x14ac:dyDescent="0.3">
      <c r="O40853" s="5"/>
    </row>
    <row r="40854" spans="15:15" x14ac:dyDescent="0.3">
      <c r="O40854" s="5"/>
    </row>
    <row r="40855" spans="15:15" x14ac:dyDescent="0.3">
      <c r="O40855" s="5"/>
    </row>
    <row r="40856" spans="15:15" x14ac:dyDescent="0.3">
      <c r="O40856" s="5"/>
    </row>
    <row r="40857" spans="15:15" x14ac:dyDescent="0.3">
      <c r="O40857" s="5"/>
    </row>
    <row r="40858" spans="15:15" x14ac:dyDescent="0.3">
      <c r="O40858" s="5"/>
    </row>
    <row r="40859" spans="15:15" x14ac:dyDescent="0.3">
      <c r="O40859" s="5"/>
    </row>
    <row r="40860" spans="15:15" x14ac:dyDescent="0.3">
      <c r="O40860" s="5"/>
    </row>
    <row r="40861" spans="15:15" x14ac:dyDescent="0.3">
      <c r="O40861" s="5"/>
    </row>
    <row r="40862" spans="15:15" x14ac:dyDescent="0.3">
      <c r="O40862" s="5"/>
    </row>
    <row r="40863" spans="15:15" x14ac:dyDescent="0.3">
      <c r="O40863" s="5"/>
    </row>
    <row r="40864" spans="15:15" x14ac:dyDescent="0.3">
      <c r="O40864" s="5"/>
    </row>
    <row r="40865" spans="15:15" x14ac:dyDescent="0.3">
      <c r="O40865" s="5"/>
    </row>
    <row r="40866" spans="15:15" x14ac:dyDescent="0.3">
      <c r="O40866" s="5"/>
    </row>
    <row r="40867" spans="15:15" x14ac:dyDescent="0.3">
      <c r="O40867" s="5"/>
    </row>
    <row r="40868" spans="15:15" x14ac:dyDescent="0.3">
      <c r="O40868" s="5"/>
    </row>
    <row r="40869" spans="15:15" x14ac:dyDescent="0.3">
      <c r="O40869" s="5"/>
    </row>
    <row r="40870" spans="15:15" x14ac:dyDescent="0.3">
      <c r="O40870" s="5"/>
    </row>
    <row r="40871" spans="15:15" x14ac:dyDescent="0.3">
      <c r="O40871" s="5"/>
    </row>
    <row r="40872" spans="15:15" x14ac:dyDescent="0.3">
      <c r="O40872" s="5"/>
    </row>
    <row r="40873" spans="15:15" x14ac:dyDescent="0.3">
      <c r="O40873" s="5"/>
    </row>
    <row r="40874" spans="15:15" x14ac:dyDescent="0.3">
      <c r="O40874" s="5"/>
    </row>
    <row r="40875" spans="15:15" x14ac:dyDescent="0.3">
      <c r="O40875" s="5"/>
    </row>
    <row r="40876" spans="15:15" x14ac:dyDescent="0.3">
      <c r="O40876" s="5"/>
    </row>
    <row r="40877" spans="15:15" x14ac:dyDescent="0.3">
      <c r="O40877" s="5"/>
    </row>
    <row r="40878" spans="15:15" x14ac:dyDescent="0.3">
      <c r="O40878" s="5"/>
    </row>
    <row r="40879" spans="15:15" x14ac:dyDescent="0.3">
      <c r="O40879" s="5"/>
    </row>
    <row r="40880" spans="15:15" x14ac:dyDescent="0.3">
      <c r="O40880" s="5"/>
    </row>
    <row r="40881" spans="15:15" x14ac:dyDescent="0.3">
      <c r="O40881" s="5"/>
    </row>
    <row r="40882" spans="15:15" x14ac:dyDescent="0.3">
      <c r="O40882" s="5"/>
    </row>
    <row r="40883" spans="15:15" x14ac:dyDescent="0.3">
      <c r="O40883" s="5"/>
    </row>
    <row r="40884" spans="15:15" x14ac:dyDescent="0.3">
      <c r="O40884" s="5"/>
    </row>
    <row r="40885" spans="15:15" x14ac:dyDescent="0.3">
      <c r="O40885" s="5"/>
    </row>
    <row r="40886" spans="15:15" x14ac:dyDescent="0.3">
      <c r="O40886" s="5"/>
    </row>
    <row r="40887" spans="15:15" x14ac:dyDescent="0.3">
      <c r="O40887" s="5"/>
    </row>
    <row r="40888" spans="15:15" x14ac:dyDescent="0.3">
      <c r="O40888" s="5"/>
    </row>
    <row r="40889" spans="15:15" x14ac:dyDescent="0.3">
      <c r="O40889" s="5"/>
    </row>
    <row r="40890" spans="15:15" x14ac:dyDescent="0.3">
      <c r="O40890" s="5"/>
    </row>
    <row r="40891" spans="15:15" x14ac:dyDescent="0.3">
      <c r="O40891" s="5"/>
    </row>
    <row r="40892" spans="15:15" x14ac:dyDescent="0.3">
      <c r="O40892" s="5"/>
    </row>
    <row r="40893" spans="15:15" x14ac:dyDescent="0.3">
      <c r="O40893" s="5"/>
    </row>
    <row r="40894" spans="15:15" x14ac:dyDescent="0.3">
      <c r="O40894" s="5"/>
    </row>
    <row r="40895" spans="15:15" x14ac:dyDescent="0.3">
      <c r="O40895" s="5"/>
    </row>
    <row r="40896" spans="15:15" x14ac:dyDescent="0.3">
      <c r="O40896" s="5"/>
    </row>
    <row r="40897" spans="15:15" x14ac:dyDescent="0.3">
      <c r="O40897" s="5"/>
    </row>
    <row r="40898" spans="15:15" x14ac:dyDescent="0.3">
      <c r="O40898" s="5"/>
    </row>
    <row r="40899" spans="15:15" x14ac:dyDescent="0.3">
      <c r="O40899" s="5"/>
    </row>
    <row r="40900" spans="15:15" x14ac:dyDescent="0.3">
      <c r="O40900" s="5"/>
    </row>
    <row r="40901" spans="15:15" x14ac:dyDescent="0.3">
      <c r="O40901" s="5"/>
    </row>
    <row r="40902" spans="15:15" x14ac:dyDescent="0.3">
      <c r="O40902" s="5"/>
    </row>
    <row r="40903" spans="15:15" x14ac:dyDescent="0.3">
      <c r="O40903" s="5"/>
    </row>
    <row r="40904" spans="15:15" x14ac:dyDescent="0.3">
      <c r="O40904" s="5"/>
    </row>
    <row r="40905" spans="15:15" x14ac:dyDescent="0.3">
      <c r="O40905" s="5"/>
    </row>
    <row r="40906" spans="15:15" x14ac:dyDescent="0.3">
      <c r="O40906" s="5"/>
    </row>
    <row r="40907" spans="15:15" x14ac:dyDescent="0.3">
      <c r="O40907" s="5"/>
    </row>
    <row r="40908" spans="15:15" x14ac:dyDescent="0.3">
      <c r="O40908" s="5"/>
    </row>
    <row r="40909" spans="15:15" x14ac:dyDescent="0.3">
      <c r="O40909" s="5"/>
    </row>
    <row r="40910" spans="15:15" x14ac:dyDescent="0.3">
      <c r="O40910" s="5"/>
    </row>
    <row r="40911" spans="15:15" x14ac:dyDescent="0.3">
      <c r="O40911" s="5"/>
    </row>
    <row r="40912" spans="15:15" x14ac:dyDescent="0.3">
      <c r="O40912" s="5"/>
    </row>
    <row r="40913" spans="15:15" x14ac:dyDescent="0.3">
      <c r="O40913" s="5"/>
    </row>
    <row r="40914" spans="15:15" x14ac:dyDescent="0.3">
      <c r="O40914" s="5"/>
    </row>
    <row r="40915" spans="15:15" x14ac:dyDescent="0.3">
      <c r="O40915" s="5"/>
    </row>
    <row r="40916" spans="15:15" x14ac:dyDescent="0.3">
      <c r="O40916" s="5"/>
    </row>
    <row r="40917" spans="15:15" x14ac:dyDescent="0.3">
      <c r="O40917" s="5"/>
    </row>
    <row r="40918" spans="15:15" x14ac:dyDescent="0.3">
      <c r="O40918" s="5"/>
    </row>
    <row r="40919" spans="15:15" x14ac:dyDescent="0.3">
      <c r="O40919" s="5"/>
    </row>
    <row r="40920" spans="15:15" x14ac:dyDescent="0.3">
      <c r="O40920" s="5"/>
    </row>
    <row r="40921" spans="15:15" x14ac:dyDescent="0.3">
      <c r="O40921" s="5"/>
    </row>
    <row r="40922" spans="15:15" x14ac:dyDescent="0.3">
      <c r="O40922" s="5"/>
    </row>
    <row r="40923" spans="15:15" x14ac:dyDescent="0.3">
      <c r="O40923" s="5"/>
    </row>
    <row r="40924" spans="15:15" x14ac:dyDescent="0.3">
      <c r="O40924" s="5"/>
    </row>
    <row r="40925" spans="15:15" x14ac:dyDescent="0.3">
      <c r="O40925" s="5"/>
    </row>
    <row r="40926" spans="15:15" x14ac:dyDescent="0.3">
      <c r="O40926" s="5"/>
    </row>
    <row r="40927" spans="15:15" x14ac:dyDescent="0.3">
      <c r="O40927" s="5"/>
    </row>
    <row r="40928" spans="15:15" x14ac:dyDescent="0.3">
      <c r="O40928" s="5"/>
    </row>
    <row r="40929" spans="15:15" x14ac:dyDescent="0.3">
      <c r="O40929" s="5"/>
    </row>
    <row r="40930" spans="15:15" x14ac:dyDescent="0.3">
      <c r="O40930" s="5"/>
    </row>
    <row r="40931" spans="15:15" x14ac:dyDescent="0.3">
      <c r="O40931" s="5"/>
    </row>
    <row r="40932" spans="15:15" x14ac:dyDescent="0.3">
      <c r="O40932" s="5"/>
    </row>
    <row r="40933" spans="15:15" x14ac:dyDescent="0.3">
      <c r="O40933" s="5"/>
    </row>
    <row r="40934" spans="15:15" x14ac:dyDescent="0.3">
      <c r="O40934" s="5"/>
    </row>
    <row r="40935" spans="15:15" x14ac:dyDescent="0.3">
      <c r="O40935" s="5"/>
    </row>
    <row r="40936" spans="15:15" x14ac:dyDescent="0.3">
      <c r="O40936" s="5"/>
    </row>
    <row r="40937" spans="15:15" x14ac:dyDescent="0.3">
      <c r="O40937" s="5"/>
    </row>
    <row r="40938" spans="15:15" x14ac:dyDescent="0.3">
      <c r="O40938" s="5"/>
    </row>
    <row r="40939" spans="15:15" x14ac:dyDescent="0.3">
      <c r="O40939" s="5"/>
    </row>
    <row r="40940" spans="15:15" x14ac:dyDescent="0.3">
      <c r="O40940" s="5"/>
    </row>
    <row r="40941" spans="15:15" x14ac:dyDescent="0.3">
      <c r="O40941" s="5"/>
    </row>
    <row r="40942" spans="15:15" x14ac:dyDescent="0.3">
      <c r="O40942" s="5"/>
    </row>
    <row r="40943" spans="15:15" x14ac:dyDescent="0.3">
      <c r="O40943" s="5"/>
    </row>
    <row r="40944" spans="15:15" x14ac:dyDescent="0.3">
      <c r="O40944" s="5"/>
    </row>
    <row r="40945" spans="15:15" x14ac:dyDescent="0.3">
      <c r="O40945" s="5"/>
    </row>
    <row r="40946" spans="15:15" x14ac:dyDescent="0.3">
      <c r="O40946" s="5"/>
    </row>
    <row r="40947" spans="15:15" x14ac:dyDescent="0.3">
      <c r="O40947" s="5"/>
    </row>
    <row r="40948" spans="15:15" x14ac:dyDescent="0.3">
      <c r="O40948" s="5"/>
    </row>
    <row r="40949" spans="15:15" x14ac:dyDescent="0.3">
      <c r="O40949" s="5"/>
    </row>
    <row r="40950" spans="15:15" x14ac:dyDescent="0.3">
      <c r="O40950" s="5"/>
    </row>
    <row r="40951" spans="15:15" x14ac:dyDescent="0.3">
      <c r="O40951" s="5"/>
    </row>
    <row r="40952" spans="15:15" x14ac:dyDescent="0.3">
      <c r="O40952" s="5"/>
    </row>
    <row r="40953" spans="15:15" x14ac:dyDescent="0.3">
      <c r="O40953" s="5"/>
    </row>
    <row r="40954" spans="15:15" x14ac:dyDescent="0.3">
      <c r="O40954" s="5"/>
    </row>
    <row r="40955" spans="15:15" x14ac:dyDescent="0.3">
      <c r="O40955" s="5"/>
    </row>
    <row r="40956" spans="15:15" x14ac:dyDescent="0.3">
      <c r="O40956" s="5"/>
    </row>
    <row r="40957" spans="15:15" x14ac:dyDescent="0.3">
      <c r="O40957" s="5"/>
    </row>
    <row r="40958" spans="15:15" x14ac:dyDescent="0.3">
      <c r="O40958" s="5"/>
    </row>
    <row r="40959" spans="15:15" x14ac:dyDescent="0.3">
      <c r="O40959" s="5"/>
    </row>
    <row r="40960" spans="15:15" x14ac:dyDescent="0.3">
      <c r="O40960" s="5"/>
    </row>
    <row r="40961" spans="15:15" x14ac:dyDescent="0.3">
      <c r="O40961" s="5"/>
    </row>
    <row r="40962" spans="15:15" x14ac:dyDescent="0.3">
      <c r="O40962" s="5"/>
    </row>
    <row r="40963" spans="15:15" x14ac:dyDescent="0.3">
      <c r="O40963" s="5"/>
    </row>
    <row r="40964" spans="15:15" x14ac:dyDescent="0.3">
      <c r="O40964" s="5"/>
    </row>
    <row r="40965" spans="15:15" x14ac:dyDescent="0.3">
      <c r="O40965" s="5"/>
    </row>
    <row r="40966" spans="15:15" x14ac:dyDescent="0.3">
      <c r="O40966" s="5"/>
    </row>
    <row r="40967" spans="15:15" x14ac:dyDescent="0.3">
      <c r="O40967" s="5"/>
    </row>
    <row r="40968" spans="15:15" x14ac:dyDescent="0.3">
      <c r="O40968" s="5"/>
    </row>
    <row r="40969" spans="15:15" x14ac:dyDescent="0.3">
      <c r="O40969" s="5"/>
    </row>
    <row r="40970" spans="15:15" x14ac:dyDescent="0.3">
      <c r="O40970" s="5"/>
    </row>
    <row r="40971" spans="15:15" x14ac:dyDescent="0.3">
      <c r="O40971" s="5"/>
    </row>
    <row r="40972" spans="15:15" x14ac:dyDescent="0.3">
      <c r="O40972" s="5"/>
    </row>
    <row r="40973" spans="15:15" x14ac:dyDescent="0.3">
      <c r="O40973" s="5"/>
    </row>
    <row r="40974" spans="15:15" x14ac:dyDescent="0.3">
      <c r="O40974" s="5"/>
    </row>
    <row r="40975" spans="15:15" x14ac:dyDescent="0.3">
      <c r="O40975" s="5"/>
    </row>
    <row r="40976" spans="15:15" x14ac:dyDescent="0.3">
      <c r="O40976" s="5"/>
    </row>
    <row r="40977" spans="15:15" x14ac:dyDescent="0.3">
      <c r="O40977" s="5"/>
    </row>
    <row r="40978" spans="15:15" x14ac:dyDescent="0.3">
      <c r="O40978" s="5"/>
    </row>
    <row r="40979" spans="15:15" x14ac:dyDescent="0.3">
      <c r="O40979" s="5"/>
    </row>
    <row r="40980" spans="15:15" x14ac:dyDescent="0.3">
      <c r="O40980" s="5"/>
    </row>
    <row r="40981" spans="15:15" x14ac:dyDescent="0.3">
      <c r="O40981" s="5"/>
    </row>
    <row r="40982" spans="15:15" x14ac:dyDescent="0.3">
      <c r="O40982" s="5"/>
    </row>
    <row r="40983" spans="15:15" x14ac:dyDescent="0.3">
      <c r="O40983" s="5"/>
    </row>
    <row r="40984" spans="15:15" x14ac:dyDescent="0.3">
      <c r="O40984" s="5"/>
    </row>
    <row r="40985" spans="15:15" x14ac:dyDescent="0.3">
      <c r="O40985" s="5"/>
    </row>
    <row r="40986" spans="15:15" x14ac:dyDescent="0.3">
      <c r="O40986" s="5"/>
    </row>
    <row r="40987" spans="15:15" x14ac:dyDescent="0.3">
      <c r="O40987" s="5"/>
    </row>
    <row r="40988" spans="15:15" x14ac:dyDescent="0.3">
      <c r="O40988" s="5"/>
    </row>
    <row r="40989" spans="15:15" x14ac:dyDescent="0.3">
      <c r="O40989" s="5"/>
    </row>
    <row r="40990" spans="15:15" x14ac:dyDescent="0.3">
      <c r="O40990" s="5"/>
    </row>
    <row r="40991" spans="15:15" x14ac:dyDescent="0.3">
      <c r="O40991" s="5"/>
    </row>
    <row r="40992" spans="15:15" x14ac:dyDescent="0.3">
      <c r="O40992" s="5"/>
    </row>
    <row r="40993" spans="15:15" x14ac:dyDescent="0.3">
      <c r="O40993" s="5"/>
    </row>
    <row r="40994" spans="15:15" x14ac:dyDescent="0.3">
      <c r="O40994" s="5"/>
    </row>
    <row r="40995" spans="15:15" x14ac:dyDescent="0.3">
      <c r="O40995" s="5"/>
    </row>
    <row r="40996" spans="15:15" x14ac:dyDescent="0.3">
      <c r="O40996" s="5"/>
    </row>
    <row r="40997" spans="15:15" x14ac:dyDescent="0.3">
      <c r="O40997" s="5"/>
    </row>
    <row r="40998" spans="15:15" x14ac:dyDescent="0.3">
      <c r="O40998" s="5"/>
    </row>
    <row r="40999" spans="15:15" x14ac:dyDescent="0.3">
      <c r="O40999" s="5"/>
    </row>
    <row r="41000" spans="15:15" x14ac:dyDescent="0.3">
      <c r="O41000" s="5"/>
    </row>
    <row r="41001" spans="15:15" x14ac:dyDescent="0.3">
      <c r="O41001" s="5"/>
    </row>
    <row r="41002" spans="15:15" x14ac:dyDescent="0.3">
      <c r="O41002" s="5"/>
    </row>
    <row r="41003" spans="15:15" x14ac:dyDescent="0.3">
      <c r="O41003" s="5"/>
    </row>
    <row r="41004" spans="15:15" x14ac:dyDescent="0.3">
      <c r="O41004" s="5"/>
    </row>
    <row r="41005" spans="15:15" x14ac:dyDescent="0.3">
      <c r="O41005" s="5"/>
    </row>
    <row r="41006" spans="15:15" x14ac:dyDescent="0.3">
      <c r="O41006" s="5"/>
    </row>
    <row r="41007" spans="15:15" x14ac:dyDescent="0.3">
      <c r="O41007" s="5"/>
    </row>
    <row r="41008" spans="15:15" x14ac:dyDescent="0.3">
      <c r="O41008" s="5"/>
    </row>
    <row r="41009" spans="15:15" x14ac:dyDescent="0.3">
      <c r="O41009" s="5"/>
    </row>
    <row r="41010" spans="15:15" x14ac:dyDescent="0.3">
      <c r="O41010" s="5"/>
    </row>
    <row r="41011" spans="15:15" x14ac:dyDescent="0.3">
      <c r="O41011" s="5"/>
    </row>
    <row r="41012" spans="15:15" x14ac:dyDescent="0.3">
      <c r="O41012" s="5"/>
    </row>
    <row r="41013" spans="15:15" x14ac:dyDescent="0.3">
      <c r="O41013" s="5"/>
    </row>
    <row r="41014" spans="15:15" x14ac:dyDescent="0.3">
      <c r="O41014" s="5"/>
    </row>
    <row r="41015" spans="15:15" x14ac:dyDescent="0.3">
      <c r="O41015" s="5"/>
    </row>
    <row r="41016" spans="15:15" x14ac:dyDescent="0.3">
      <c r="O41016" s="5"/>
    </row>
    <row r="41017" spans="15:15" x14ac:dyDescent="0.3">
      <c r="O41017" s="5"/>
    </row>
    <row r="41018" spans="15:15" x14ac:dyDescent="0.3">
      <c r="O41018" s="5"/>
    </row>
    <row r="41019" spans="15:15" x14ac:dyDescent="0.3">
      <c r="O41019" s="5"/>
    </row>
    <row r="41020" spans="15:15" x14ac:dyDescent="0.3">
      <c r="O41020" s="5"/>
    </row>
    <row r="41021" spans="15:15" x14ac:dyDescent="0.3">
      <c r="O41021" s="5"/>
    </row>
    <row r="41022" spans="15:15" x14ac:dyDescent="0.3">
      <c r="O41022" s="5"/>
    </row>
    <row r="41023" spans="15:15" x14ac:dyDescent="0.3">
      <c r="O41023" s="5"/>
    </row>
    <row r="41024" spans="15:15" x14ac:dyDescent="0.3">
      <c r="O41024" s="5"/>
    </row>
    <row r="41025" spans="15:15" x14ac:dyDescent="0.3">
      <c r="O41025" s="5"/>
    </row>
    <row r="41026" spans="15:15" x14ac:dyDescent="0.3">
      <c r="O41026" s="5"/>
    </row>
    <row r="41027" spans="15:15" x14ac:dyDescent="0.3">
      <c r="O41027" s="5"/>
    </row>
    <row r="41028" spans="15:15" x14ac:dyDescent="0.3">
      <c r="O41028" s="5"/>
    </row>
    <row r="41029" spans="15:15" x14ac:dyDescent="0.3">
      <c r="O41029" s="5"/>
    </row>
    <row r="41030" spans="15:15" x14ac:dyDescent="0.3">
      <c r="O41030" s="5"/>
    </row>
    <row r="41031" spans="15:15" x14ac:dyDescent="0.3">
      <c r="O41031" s="5"/>
    </row>
    <row r="41032" spans="15:15" x14ac:dyDescent="0.3">
      <c r="O41032" s="5"/>
    </row>
    <row r="41033" spans="15:15" x14ac:dyDescent="0.3">
      <c r="O41033" s="5"/>
    </row>
    <row r="41034" spans="15:15" x14ac:dyDescent="0.3">
      <c r="O41034" s="5"/>
    </row>
    <row r="41035" spans="15:15" x14ac:dyDescent="0.3">
      <c r="O41035" s="5"/>
    </row>
    <row r="41036" spans="15:15" x14ac:dyDescent="0.3">
      <c r="O41036" s="5"/>
    </row>
    <row r="41037" spans="15:15" x14ac:dyDescent="0.3">
      <c r="O41037" s="5"/>
    </row>
    <row r="41038" spans="15:15" x14ac:dyDescent="0.3">
      <c r="O41038" s="5"/>
    </row>
    <row r="41039" spans="15:15" x14ac:dyDescent="0.3">
      <c r="O41039" s="5"/>
    </row>
    <row r="41040" spans="15:15" x14ac:dyDescent="0.3">
      <c r="O41040" s="5"/>
    </row>
    <row r="41041" spans="15:15" x14ac:dyDescent="0.3">
      <c r="O41041" s="5"/>
    </row>
    <row r="41042" spans="15:15" x14ac:dyDescent="0.3">
      <c r="O41042" s="5"/>
    </row>
    <row r="41043" spans="15:15" x14ac:dyDescent="0.3">
      <c r="O41043" s="5"/>
    </row>
    <row r="41044" spans="15:15" x14ac:dyDescent="0.3">
      <c r="O41044" s="5"/>
    </row>
    <row r="41045" spans="15:15" x14ac:dyDescent="0.3">
      <c r="O41045" s="5"/>
    </row>
    <row r="41046" spans="15:15" x14ac:dyDescent="0.3">
      <c r="O41046" s="5"/>
    </row>
    <row r="41047" spans="15:15" x14ac:dyDescent="0.3">
      <c r="O41047" s="5"/>
    </row>
    <row r="41048" spans="15:15" x14ac:dyDescent="0.3">
      <c r="O41048" s="5"/>
    </row>
    <row r="41049" spans="15:15" x14ac:dyDescent="0.3">
      <c r="O41049" s="5"/>
    </row>
    <row r="41050" spans="15:15" x14ac:dyDescent="0.3">
      <c r="O41050" s="5"/>
    </row>
    <row r="41051" spans="15:15" x14ac:dyDescent="0.3">
      <c r="O41051" s="5"/>
    </row>
    <row r="41052" spans="15:15" x14ac:dyDescent="0.3">
      <c r="O41052" s="5"/>
    </row>
    <row r="41053" spans="15:15" x14ac:dyDescent="0.3">
      <c r="O41053" s="5"/>
    </row>
    <row r="41054" spans="15:15" x14ac:dyDescent="0.3">
      <c r="O41054" s="5"/>
    </row>
    <row r="41055" spans="15:15" x14ac:dyDescent="0.3">
      <c r="O41055" s="5"/>
    </row>
    <row r="41056" spans="15:15" x14ac:dyDescent="0.3">
      <c r="O41056" s="5"/>
    </row>
    <row r="41057" spans="15:15" x14ac:dyDescent="0.3">
      <c r="O41057" s="5"/>
    </row>
    <row r="41058" spans="15:15" x14ac:dyDescent="0.3">
      <c r="O41058" s="5"/>
    </row>
    <row r="41059" spans="15:15" x14ac:dyDescent="0.3">
      <c r="O41059" s="5"/>
    </row>
    <row r="41060" spans="15:15" x14ac:dyDescent="0.3">
      <c r="O41060" s="5"/>
    </row>
    <row r="41061" spans="15:15" x14ac:dyDescent="0.3">
      <c r="O41061" s="5"/>
    </row>
    <row r="41062" spans="15:15" x14ac:dyDescent="0.3">
      <c r="O41062" s="5"/>
    </row>
    <row r="41063" spans="15:15" x14ac:dyDescent="0.3">
      <c r="O41063" s="5"/>
    </row>
    <row r="41064" spans="15:15" x14ac:dyDescent="0.3">
      <c r="O41064" s="5"/>
    </row>
    <row r="41065" spans="15:15" x14ac:dyDescent="0.3">
      <c r="O41065" s="5"/>
    </row>
    <row r="41066" spans="15:15" x14ac:dyDescent="0.3">
      <c r="O41066" s="5"/>
    </row>
    <row r="41067" spans="15:15" x14ac:dyDescent="0.3">
      <c r="O41067" s="5"/>
    </row>
    <row r="41068" spans="15:15" x14ac:dyDescent="0.3">
      <c r="O41068" s="5"/>
    </row>
    <row r="41069" spans="15:15" x14ac:dyDescent="0.3">
      <c r="O41069" s="5"/>
    </row>
    <row r="41070" spans="15:15" x14ac:dyDescent="0.3">
      <c r="O41070" s="5"/>
    </row>
    <row r="41071" spans="15:15" x14ac:dyDescent="0.3">
      <c r="O41071" s="5"/>
    </row>
    <row r="41072" spans="15:15" x14ac:dyDescent="0.3">
      <c r="O41072" s="5"/>
    </row>
    <row r="41073" spans="15:15" x14ac:dyDescent="0.3">
      <c r="O41073" s="5"/>
    </row>
    <row r="41074" spans="15:15" x14ac:dyDescent="0.3">
      <c r="O41074" s="5"/>
    </row>
    <row r="41075" spans="15:15" x14ac:dyDescent="0.3">
      <c r="O41075" s="5"/>
    </row>
    <row r="41076" spans="15:15" x14ac:dyDescent="0.3">
      <c r="O41076" s="5"/>
    </row>
    <row r="41077" spans="15:15" x14ac:dyDescent="0.3">
      <c r="O41077" s="5"/>
    </row>
    <row r="41078" spans="15:15" x14ac:dyDescent="0.3">
      <c r="O41078" s="5"/>
    </row>
    <row r="41079" spans="15:15" x14ac:dyDescent="0.3">
      <c r="O41079" s="5"/>
    </row>
    <row r="41080" spans="15:15" x14ac:dyDescent="0.3">
      <c r="O41080" s="5"/>
    </row>
    <row r="41081" spans="15:15" x14ac:dyDescent="0.3">
      <c r="O41081" s="5"/>
    </row>
    <row r="41082" spans="15:15" x14ac:dyDescent="0.3">
      <c r="O41082" s="5"/>
    </row>
    <row r="41083" spans="15:15" x14ac:dyDescent="0.3">
      <c r="O41083" s="5"/>
    </row>
    <row r="41084" spans="15:15" x14ac:dyDescent="0.3">
      <c r="O41084" s="5"/>
    </row>
    <row r="41085" spans="15:15" x14ac:dyDescent="0.3">
      <c r="O41085" s="5"/>
    </row>
    <row r="41086" spans="15:15" x14ac:dyDescent="0.3">
      <c r="O41086" s="5"/>
    </row>
    <row r="41087" spans="15:15" x14ac:dyDescent="0.3">
      <c r="O41087" s="5"/>
    </row>
    <row r="41088" spans="15:15" x14ac:dyDescent="0.3">
      <c r="O41088" s="5"/>
    </row>
    <row r="41089" spans="15:15" x14ac:dyDescent="0.3">
      <c r="O41089" s="5"/>
    </row>
    <row r="41090" spans="15:15" x14ac:dyDescent="0.3">
      <c r="O41090" s="5"/>
    </row>
    <row r="41091" spans="15:15" x14ac:dyDescent="0.3">
      <c r="O41091" s="5"/>
    </row>
    <row r="41092" spans="15:15" x14ac:dyDescent="0.3">
      <c r="O41092" s="5"/>
    </row>
    <row r="41093" spans="15:15" x14ac:dyDescent="0.3">
      <c r="O41093" s="5"/>
    </row>
    <row r="41094" spans="15:15" x14ac:dyDescent="0.3">
      <c r="O41094" s="5"/>
    </row>
    <row r="41095" spans="15:15" x14ac:dyDescent="0.3">
      <c r="O41095" s="5"/>
    </row>
    <row r="41096" spans="15:15" x14ac:dyDescent="0.3">
      <c r="O41096" s="5"/>
    </row>
    <row r="41097" spans="15:15" x14ac:dyDescent="0.3">
      <c r="O41097" s="5"/>
    </row>
    <row r="41098" spans="15:15" x14ac:dyDescent="0.3">
      <c r="O41098" s="5"/>
    </row>
    <row r="41099" spans="15:15" x14ac:dyDescent="0.3">
      <c r="O41099" s="5"/>
    </row>
    <row r="41100" spans="15:15" x14ac:dyDescent="0.3">
      <c r="O41100" s="5"/>
    </row>
    <row r="41101" spans="15:15" x14ac:dyDescent="0.3">
      <c r="O41101" s="5"/>
    </row>
    <row r="41102" spans="15:15" x14ac:dyDescent="0.3">
      <c r="O41102" s="5"/>
    </row>
    <row r="41103" spans="15:15" x14ac:dyDescent="0.3">
      <c r="O41103" s="5"/>
    </row>
    <row r="41104" spans="15:15" x14ac:dyDescent="0.3">
      <c r="O41104" s="5"/>
    </row>
    <row r="41105" spans="15:15" x14ac:dyDescent="0.3">
      <c r="O41105" s="5"/>
    </row>
    <row r="41106" spans="15:15" x14ac:dyDescent="0.3">
      <c r="O41106" s="5"/>
    </row>
    <row r="41107" spans="15:15" x14ac:dyDescent="0.3">
      <c r="O41107" s="5"/>
    </row>
    <row r="41108" spans="15:15" x14ac:dyDescent="0.3">
      <c r="O41108" s="5"/>
    </row>
    <row r="41109" spans="15:15" x14ac:dyDescent="0.3">
      <c r="O41109" s="5"/>
    </row>
    <row r="41110" spans="15:15" x14ac:dyDescent="0.3">
      <c r="O41110" s="5"/>
    </row>
    <row r="41111" spans="15:15" x14ac:dyDescent="0.3">
      <c r="O41111" s="5"/>
    </row>
    <row r="41112" spans="15:15" x14ac:dyDescent="0.3">
      <c r="O41112" s="5"/>
    </row>
    <row r="41113" spans="15:15" x14ac:dyDescent="0.3">
      <c r="O41113" s="5"/>
    </row>
    <row r="41114" spans="15:15" x14ac:dyDescent="0.3">
      <c r="O41114" s="5"/>
    </row>
    <row r="41115" spans="15:15" x14ac:dyDescent="0.3">
      <c r="O41115" s="5"/>
    </row>
    <row r="41116" spans="15:15" x14ac:dyDescent="0.3">
      <c r="O41116" s="5"/>
    </row>
    <row r="41117" spans="15:15" x14ac:dyDescent="0.3">
      <c r="O41117" s="5"/>
    </row>
    <row r="41118" spans="15:15" x14ac:dyDescent="0.3">
      <c r="O41118" s="5"/>
    </row>
    <row r="41119" spans="15:15" x14ac:dyDescent="0.3">
      <c r="O41119" s="5"/>
    </row>
    <row r="41120" spans="15:15" x14ac:dyDescent="0.3">
      <c r="O41120" s="5"/>
    </row>
    <row r="41121" spans="15:15" x14ac:dyDescent="0.3">
      <c r="O41121" s="5"/>
    </row>
    <row r="41122" spans="15:15" x14ac:dyDescent="0.3">
      <c r="O41122" s="5"/>
    </row>
    <row r="41123" spans="15:15" x14ac:dyDescent="0.3">
      <c r="O41123" s="5"/>
    </row>
    <row r="41124" spans="15:15" x14ac:dyDescent="0.3">
      <c r="O41124" s="5"/>
    </row>
    <row r="41125" spans="15:15" x14ac:dyDescent="0.3">
      <c r="O41125" s="5"/>
    </row>
    <row r="41126" spans="15:15" x14ac:dyDescent="0.3">
      <c r="O41126" s="5"/>
    </row>
    <row r="41127" spans="15:15" x14ac:dyDescent="0.3">
      <c r="O41127" s="5"/>
    </row>
    <row r="41128" spans="15:15" x14ac:dyDescent="0.3">
      <c r="O41128" s="5"/>
    </row>
    <row r="41129" spans="15:15" x14ac:dyDescent="0.3">
      <c r="O41129" s="5"/>
    </row>
    <row r="41130" spans="15:15" x14ac:dyDescent="0.3">
      <c r="O41130" s="5"/>
    </row>
    <row r="41131" spans="15:15" x14ac:dyDescent="0.3">
      <c r="O41131" s="5"/>
    </row>
    <row r="41132" spans="15:15" x14ac:dyDescent="0.3">
      <c r="O41132" s="5"/>
    </row>
    <row r="41133" spans="15:15" x14ac:dyDescent="0.3">
      <c r="O41133" s="5"/>
    </row>
    <row r="41134" spans="15:15" x14ac:dyDescent="0.3">
      <c r="O41134" s="5"/>
    </row>
    <row r="41135" spans="15:15" x14ac:dyDescent="0.3">
      <c r="O41135" s="5"/>
    </row>
    <row r="41136" spans="15:15" x14ac:dyDescent="0.3">
      <c r="O41136" s="5"/>
    </row>
    <row r="41137" spans="15:15" x14ac:dyDescent="0.3">
      <c r="O41137" s="5"/>
    </row>
    <row r="41138" spans="15:15" x14ac:dyDescent="0.3">
      <c r="O41138" s="5"/>
    </row>
    <row r="41139" spans="15:15" x14ac:dyDescent="0.3">
      <c r="O41139" s="5"/>
    </row>
    <row r="41140" spans="15:15" x14ac:dyDescent="0.3">
      <c r="O41140" s="5"/>
    </row>
    <row r="41141" spans="15:15" x14ac:dyDescent="0.3">
      <c r="O41141" s="5"/>
    </row>
    <row r="41142" spans="15:15" x14ac:dyDescent="0.3">
      <c r="O41142" s="5"/>
    </row>
    <row r="41143" spans="15:15" x14ac:dyDescent="0.3">
      <c r="O41143" s="5"/>
    </row>
    <row r="41144" spans="15:15" x14ac:dyDescent="0.3">
      <c r="O41144" s="5"/>
    </row>
    <row r="41145" spans="15:15" x14ac:dyDescent="0.3">
      <c r="O41145" s="5"/>
    </row>
    <row r="41146" spans="15:15" x14ac:dyDescent="0.3">
      <c r="O41146" s="5"/>
    </row>
    <row r="41147" spans="15:15" x14ac:dyDescent="0.3">
      <c r="O41147" s="5"/>
    </row>
    <row r="41148" spans="15:15" x14ac:dyDescent="0.3">
      <c r="O41148" s="5"/>
    </row>
    <row r="41149" spans="15:15" x14ac:dyDescent="0.3">
      <c r="O41149" s="5"/>
    </row>
    <row r="41150" spans="15:15" x14ac:dyDescent="0.3">
      <c r="O41150" s="5"/>
    </row>
    <row r="41151" spans="15:15" x14ac:dyDescent="0.3">
      <c r="O41151" s="5"/>
    </row>
    <row r="41152" spans="15:15" x14ac:dyDescent="0.3">
      <c r="O41152" s="5"/>
    </row>
    <row r="41153" spans="15:15" x14ac:dyDescent="0.3">
      <c r="O41153" s="5"/>
    </row>
    <row r="41154" spans="15:15" x14ac:dyDescent="0.3">
      <c r="O41154" s="5"/>
    </row>
    <row r="41155" spans="15:15" x14ac:dyDescent="0.3">
      <c r="O41155" s="5"/>
    </row>
    <row r="41156" spans="15:15" x14ac:dyDescent="0.3">
      <c r="O41156" s="5"/>
    </row>
    <row r="41157" spans="15:15" x14ac:dyDescent="0.3">
      <c r="O41157" s="5"/>
    </row>
    <row r="41158" spans="15:15" x14ac:dyDescent="0.3">
      <c r="O41158" s="5"/>
    </row>
    <row r="41159" spans="15:15" x14ac:dyDescent="0.3">
      <c r="O41159" s="5"/>
    </row>
    <row r="41160" spans="15:15" x14ac:dyDescent="0.3">
      <c r="O41160" s="5"/>
    </row>
    <row r="41161" spans="15:15" x14ac:dyDescent="0.3">
      <c r="O41161" s="5"/>
    </row>
    <row r="41162" spans="15:15" x14ac:dyDescent="0.3">
      <c r="O41162" s="5"/>
    </row>
    <row r="41163" spans="15:15" x14ac:dyDescent="0.3">
      <c r="O41163" s="5"/>
    </row>
    <row r="41164" spans="15:15" x14ac:dyDescent="0.3">
      <c r="O41164" s="5"/>
    </row>
    <row r="41165" spans="15:15" x14ac:dyDescent="0.3">
      <c r="O41165" s="5"/>
    </row>
    <row r="41166" spans="15:15" x14ac:dyDescent="0.3">
      <c r="O41166" s="5"/>
    </row>
    <row r="41167" spans="15:15" x14ac:dyDescent="0.3">
      <c r="O41167" s="5"/>
    </row>
    <row r="41168" spans="15:15" x14ac:dyDescent="0.3">
      <c r="O41168" s="5"/>
    </row>
    <row r="41169" spans="15:15" x14ac:dyDescent="0.3">
      <c r="O41169" s="5"/>
    </row>
    <row r="41170" spans="15:15" x14ac:dyDescent="0.3">
      <c r="O41170" s="5"/>
    </row>
    <row r="41171" spans="15:15" x14ac:dyDescent="0.3">
      <c r="O41171" s="5"/>
    </row>
    <row r="41172" spans="15:15" x14ac:dyDescent="0.3">
      <c r="O41172" s="5"/>
    </row>
    <row r="41173" spans="15:15" x14ac:dyDescent="0.3">
      <c r="O41173" s="5"/>
    </row>
    <row r="41174" spans="15:15" x14ac:dyDescent="0.3">
      <c r="O41174" s="5"/>
    </row>
    <row r="41175" spans="15:15" x14ac:dyDescent="0.3">
      <c r="O41175" s="5"/>
    </row>
    <row r="41176" spans="15:15" x14ac:dyDescent="0.3">
      <c r="O41176" s="5"/>
    </row>
    <row r="41177" spans="15:15" x14ac:dyDescent="0.3">
      <c r="O41177" s="5"/>
    </row>
    <row r="41178" spans="15:15" x14ac:dyDescent="0.3">
      <c r="O41178" s="5"/>
    </row>
    <row r="41179" spans="15:15" x14ac:dyDescent="0.3">
      <c r="O41179" s="5"/>
    </row>
    <row r="41180" spans="15:15" x14ac:dyDescent="0.3">
      <c r="O41180" s="5"/>
    </row>
    <row r="41181" spans="15:15" x14ac:dyDescent="0.3">
      <c r="O41181" s="5"/>
    </row>
    <row r="41182" spans="15:15" x14ac:dyDescent="0.3">
      <c r="O41182" s="5"/>
    </row>
    <row r="41183" spans="15:15" x14ac:dyDescent="0.3">
      <c r="O41183" s="5"/>
    </row>
    <row r="41184" spans="15:15" x14ac:dyDescent="0.3">
      <c r="O41184" s="5"/>
    </row>
    <row r="41185" spans="15:15" x14ac:dyDescent="0.3">
      <c r="O41185" s="5"/>
    </row>
    <row r="41186" spans="15:15" x14ac:dyDescent="0.3">
      <c r="O41186" s="5"/>
    </row>
    <row r="41187" spans="15:15" x14ac:dyDescent="0.3">
      <c r="O41187" s="5"/>
    </row>
    <row r="41188" spans="15:15" x14ac:dyDescent="0.3">
      <c r="O41188" s="5"/>
    </row>
    <row r="41189" spans="15:15" x14ac:dyDescent="0.3">
      <c r="O41189" s="5"/>
    </row>
    <row r="41190" spans="15:15" x14ac:dyDescent="0.3">
      <c r="O41190" s="5"/>
    </row>
    <row r="41191" spans="15:15" x14ac:dyDescent="0.3">
      <c r="O41191" s="5"/>
    </row>
    <row r="41192" spans="15:15" x14ac:dyDescent="0.3">
      <c r="O41192" s="5"/>
    </row>
    <row r="41193" spans="15:15" x14ac:dyDescent="0.3">
      <c r="O41193" s="5"/>
    </row>
    <row r="41194" spans="15:15" x14ac:dyDescent="0.3">
      <c r="O41194" s="5"/>
    </row>
    <row r="41195" spans="15:15" x14ac:dyDescent="0.3">
      <c r="O41195" s="5"/>
    </row>
    <row r="41196" spans="15:15" x14ac:dyDescent="0.3">
      <c r="O41196" s="5"/>
    </row>
    <row r="41197" spans="15:15" x14ac:dyDescent="0.3">
      <c r="O41197" s="5"/>
    </row>
    <row r="41198" spans="15:15" x14ac:dyDescent="0.3">
      <c r="O41198" s="5"/>
    </row>
    <row r="41199" spans="15:15" x14ac:dyDescent="0.3">
      <c r="O41199" s="5"/>
    </row>
    <row r="41200" spans="15:15" x14ac:dyDescent="0.3">
      <c r="O41200" s="5"/>
    </row>
    <row r="41201" spans="15:15" x14ac:dyDescent="0.3">
      <c r="O41201" s="5"/>
    </row>
    <row r="41202" spans="15:15" x14ac:dyDescent="0.3">
      <c r="O41202" s="5"/>
    </row>
    <row r="41203" spans="15:15" x14ac:dyDescent="0.3">
      <c r="O41203" s="5"/>
    </row>
    <row r="41204" spans="15:15" x14ac:dyDescent="0.3">
      <c r="O41204" s="5"/>
    </row>
    <row r="41205" spans="15:15" x14ac:dyDescent="0.3">
      <c r="O41205" s="5"/>
    </row>
    <row r="41206" spans="15:15" x14ac:dyDescent="0.3">
      <c r="O41206" s="5"/>
    </row>
    <row r="41207" spans="15:15" x14ac:dyDescent="0.3">
      <c r="O41207" s="5"/>
    </row>
    <row r="41208" spans="15:15" x14ac:dyDescent="0.3">
      <c r="O41208" s="5"/>
    </row>
    <row r="41209" spans="15:15" x14ac:dyDescent="0.3">
      <c r="O41209" s="5"/>
    </row>
    <row r="41210" spans="15:15" x14ac:dyDescent="0.3">
      <c r="O41210" s="5"/>
    </row>
    <row r="41211" spans="15:15" x14ac:dyDescent="0.3">
      <c r="O41211" s="5"/>
    </row>
    <row r="41212" spans="15:15" x14ac:dyDescent="0.3">
      <c r="O41212" s="5"/>
    </row>
    <row r="41213" spans="15:15" x14ac:dyDescent="0.3">
      <c r="O41213" s="5"/>
    </row>
    <row r="41214" spans="15:15" x14ac:dyDescent="0.3">
      <c r="O41214" s="5"/>
    </row>
    <row r="41215" spans="15:15" x14ac:dyDescent="0.3">
      <c r="O41215" s="5"/>
    </row>
    <row r="41216" spans="15:15" x14ac:dyDescent="0.3">
      <c r="O41216" s="5"/>
    </row>
    <row r="41217" spans="15:15" x14ac:dyDescent="0.3">
      <c r="O41217" s="5"/>
    </row>
    <row r="41218" spans="15:15" x14ac:dyDescent="0.3">
      <c r="O41218" s="5"/>
    </row>
    <row r="41219" spans="15:15" x14ac:dyDescent="0.3">
      <c r="O41219" s="5"/>
    </row>
    <row r="41220" spans="15:15" x14ac:dyDescent="0.3">
      <c r="O41220" s="5"/>
    </row>
    <row r="41221" spans="15:15" x14ac:dyDescent="0.3">
      <c r="O41221" s="5"/>
    </row>
    <row r="41222" spans="15:15" x14ac:dyDescent="0.3">
      <c r="O41222" s="5"/>
    </row>
    <row r="41223" spans="15:15" x14ac:dyDescent="0.3">
      <c r="O41223" s="5"/>
    </row>
    <row r="41224" spans="15:15" x14ac:dyDescent="0.3">
      <c r="O41224" s="5"/>
    </row>
    <row r="41225" spans="15:15" x14ac:dyDescent="0.3">
      <c r="O41225" s="5"/>
    </row>
    <row r="41226" spans="15:15" x14ac:dyDescent="0.3">
      <c r="O41226" s="5"/>
    </row>
    <row r="41227" spans="15:15" x14ac:dyDescent="0.3">
      <c r="O41227" s="5"/>
    </row>
    <row r="41228" spans="15:15" x14ac:dyDescent="0.3">
      <c r="O41228" s="5"/>
    </row>
    <row r="41229" spans="15:15" x14ac:dyDescent="0.3">
      <c r="O41229" s="5"/>
    </row>
    <row r="41230" spans="15:15" x14ac:dyDescent="0.3">
      <c r="O41230" s="5"/>
    </row>
    <row r="41231" spans="15:15" x14ac:dyDescent="0.3">
      <c r="O41231" s="5"/>
    </row>
    <row r="41232" spans="15:15" x14ac:dyDescent="0.3">
      <c r="O41232" s="5"/>
    </row>
    <row r="41233" spans="15:15" x14ac:dyDescent="0.3">
      <c r="O41233" s="5"/>
    </row>
    <row r="41234" spans="15:15" x14ac:dyDescent="0.3">
      <c r="O41234" s="5"/>
    </row>
    <row r="41235" spans="15:15" x14ac:dyDescent="0.3">
      <c r="O41235" s="5"/>
    </row>
    <row r="41236" spans="15:15" x14ac:dyDescent="0.3">
      <c r="O41236" s="5"/>
    </row>
    <row r="41237" spans="15:15" x14ac:dyDescent="0.3">
      <c r="O41237" s="5"/>
    </row>
    <row r="41238" spans="15:15" x14ac:dyDescent="0.3">
      <c r="O41238" s="5"/>
    </row>
    <row r="41239" spans="15:15" x14ac:dyDescent="0.3">
      <c r="O41239" s="5"/>
    </row>
    <row r="41240" spans="15:15" x14ac:dyDescent="0.3">
      <c r="O41240" s="5"/>
    </row>
    <row r="41241" spans="15:15" x14ac:dyDescent="0.3">
      <c r="O41241" s="5"/>
    </row>
    <row r="41242" spans="15:15" x14ac:dyDescent="0.3">
      <c r="O41242" s="5"/>
    </row>
    <row r="41243" spans="15:15" x14ac:dyDescent="0.3">
      <c r="O41243" s="5"/>
    </row>
    <row r="41244" spans="15:15" x14ac:dyDescent="0.3">
      <c r="O41244" s="5"/>
    </row>
    <row r="41245" spans="15:15" x14ac:dyDescent="0.3">
      <c r="O41245" s="5"/>
    </row>
    <row r="41246" spans="15:15" x14ac:dyDescent="0.3">
      <c r="O41246" s="5"/>
    </row>
    <row r="41247" spans="15:15" x14ac:dyDescent="0.3">
      <c r="O41247" s="5"/>
    </row>
    <row r="41248" spans="15:15" x14ac:dyDescent="0.3">
      <c r="O41248" s="5"/>
    </row>
    <row r="41249" spans="15:15" x14ac:dyDescent="0.3">
      <c r="O41249" s="5"/>
    </row>
    <row r="41250" spans="15:15" x14ac:dyDescent="0.3">
      <c r="O41250" s="5"/>
    </row>
    <row r="41251" spans="15:15" x14ac:dyDescent="0.3">
      <c r="O41251" s="5"/>
    </row>
    <row r="41252" spans="15:15" x14ac:dyDescent="0.3">
      <c r="O41252" s="5"/>
    </row>
    <row r="41253" spans="15:15" x14ac:dyDescent="0.3">
      <c r="O41253" s="5"/>
    </row>
    <row r="41254" spans="15:15" x14ac:dyDescent="0.3">
      <c r="O41254" s="5"/>
    </row>
    <row r="41255" spans="15:15" x14ac:dyDescent="0.3">
      <c r="O41255" s="5"/>
    </row>
    <row r="41256" spans="15:15" x14ac:dyDescent="0.3">
      <c r="O41256" s="5"/>
    </row>
    <row r="41257" spans="15:15" x14ac:dyDescent="0.3">
      <c r="O41257" s="5"/>
    </row>
    <row r="41258" spans="15:15" x14ac:dyDescent="0.3">
      <c r="O41258" s="5"/>
    </row>
    <row r="41259" spans="15:15" x14ac:dyDescent="0.3">
      <c r="O41259" s="5"/>
    </row>
    <row r="41260" spans="15:15" x14ac:dyDescent="0.3">
      <c r="O41260" s="5"/>
    </row>
    <row r="41261" spans="15:15" x14ac:dyDescent="0.3">
      <c r="O41261" s="5"/>
    </row>
    <row r="41262" spans="15:15" x14ac:dyDescent="0.3">
      <c r="O41262" s="5"/>
    </row>
    <row r="41263" spans="15:15" x14ac:dyDescent="0.3">
      <c r="O41263" s="5"/>
    </row>
    <row r="41264" spans="15:15" x14ac:dyDescent="0.3">
      <c r="O41264" s="5"/>
    </row>
    <row r="41265" spans="15:15" x14ac:dyDescent="0.3">
      <c r="O41265" s="5"/>
    </row>
    <row r="41266" spans="15:15" x14ac:dyDescent="0.3">
      <c r="O41266" s="5"/>
    </row>
    <row r="41267" spans="15:15" x14ac:dyDescent="0.3">
      <c r="O41267" s="5"/>
    </row>
    <row r="41268" spans="15:15" x14ac:dyDescent="0.3">
      <c r="O41268" s="5"/>
    </row>
    <row r="41269" spans="15:15" x14ac:dyDescent="0.3">
      <c r="O41269" s="5"/>
    </row>
    <row r="41270" spans="15:15" x14ac:dyDescent="0.3">
      <c r="O41270" s="5"/>
    </row>
    <row r="41271" spans="15:15" x14ac:dyDescent="0.3">
      <c r="O41271" s="5"/>
    </row>
    <row r="41272" spans="15:15" x14ac:dyDescent="0.3">
      <c r="O41272" s="5"/>
    </row>
    <row r="41273" spans="15:15" x14ac:dyDescent="0.3">
      <c r="O41273" s="5"/>
    </row>
    <row r="41274" spans="15:15" x14ac:dyDescent="0.3">
      <c r="O41274" s="5"/>
    </row>
    <row r="41275" spans="15:15" x14ac:dyDescent="0.3">
      <c r="O41275" s="5"/>
    </row>
    <row r="41276" spans="15:15" x14ac:dyDescent="0.3">
      <c r="O41276" s="5"/>
    </row>
    <row r="41277" spans="15:15" x14ac:dyDescent="0.3">
      <c r="O41277" s="5"/>
    </row>
    <row r="41278" spans="15:15" x14ac:dyDescent="0.3">
      <c r="O41278" s="5"/>
    </row>
    <row r="41279" spans="15:15" x14ac:dyDescent="0.3">
      <c r="O41279" s="5"/>
    </row>
    <row r="41280" spans="15:15" x14ac:dyDescent="0.3">
      <c r="O41280" s="5"/>
    </row>
    <row r="41281" spans="15:15" x14ac:dyDescent="0.3">
      <c r="O41281" s="5"/>
    </row>
    <row r="41282" spans="15:15" x14ac:dyDescent="0.3">
      <c r="O41282" s="5"/>
    </row>
    <row r="41283" spans="15:15" x14ac:dyDescent="0.3">
      <c r="O41283" s="5"/>
    </row>
    <row r="41284" spans="15:15" x14ac:dyDescent="0.3">
      <c r="O41284" s="5"/>
    </row>
    <row r="41285" spans="15:15" x14ac:dyDescent="0.3">
      <c r="O41285" s="5"/>
    </row>
    <row r="41286" spans="15:15" x14ac:dyDescent="0.3">
      <c r="O41286" s="5"/>
    </row>
    <row r="41287" spans="15:15" x14ac:dyDescent="0.3">
      <c r="O41287" s="5"/>
    </row>
    <row r="41288" spans="15:15" x14ac:dyDescent="0.3">
      <c r="O41288" s="5"/>
    </row>
    <row r="41289" spans="15:15" x14ac:dyDescent="0.3">
      <c r="O41289" s="5"/>
    </row>
    <row r="41290" spans="15:15" x14ac:dyDescent="0.3">
      <c r="O41290" s="5"/>
    </row>
    <row r="41291" spans="15:15" x14ac:dyDescent="0.3">
      <c r="O41291" s="5"/>
    </row>
    <row r="41292" spans="15:15" x14ac:dyDescent="0.3">
      <c r="O41292" s="5"/>
    </row>
    <row r="41293" spans="15:15" x14ac:dyDescent="0.3">
      <c r="O41293" s="5"/>
    </row>
    <row r="41294" spans="15:15" x14ac:dyDescent="0.3">
      <c r="O41294" s="5"/>
    </row>
    <row r="41295" spans="15:15" x14ac:dyDescent="0.3">
      <c r="O41295" s="5"/>
    </row>
    <row r="41296" spans="15:15" x14ac:dyDescent="0.3">
      <c r="O41296" s="5"/>
    </row>
    <row r="41297" spans="15:15" x14ac:dyDescent="0.3">
      <c r="O41297" s="5"/>
    </row>
    <row r="41298" spans="15:15" x14ac:dyDescent="0.3">
      <c r="O41298" s="5"/>
    </row>
    <row r="41299" spans="15:15" x14ac:dyDescent="0.3">
      <c r="O41299" s="5"/>
    </row>
    <row r="41300" spans="15:15" x14ac:dyDescent="0.3">
      <c r="O41300" s="5"/>
    </row>
    <row r="41301" spans="15:15" x14ac:dyDescent="0.3">
      <c r="O41301" s="5"/>
    </row>
    <row r="41302" spans="15:15" x14ac:dyDescent="0.3">
      <c r="O41302" s="5"/>
    </row>
    <row r="41303" spans="15:15" x14ac:dyDescent="0.3">
      <c r="O41303" s="5"/>
    </row>
    <row r="41304" spans="15:15" x14ac:dyDescent="0.3">
      <c r="O41304" s="5"/>
    </row>
    <row r="41305" spans="15:15" x14ac:dyDescent="0.3">
      <c r="O41305" s="5"/>
    </row>
    <row r="41306" spans="15:15" x14ac:dyDescent="0.3">
      <c r="O41306" s="5"/>
    </row>
    <row r="41307" spans="15:15" x14ac:dyDescent="0.3">
      <c r="O41307" s="5"/>
    </row>
    <row r="41308" spans="15:15" x14ac:dyDescent="0.3">
      <c r="O41308" s="5"/>
    </row>
    <row r="41309" spans="15:15" x14ac:dyDescent="0.3">
      <c r="O41309" s="5"/>
    </row>
    <row r="41310" spans="15:15" x14ac:dyDescent="0.3">
      <c r="O41310" s="5"/>
    </row>
    <row r="41311" spans="15:15" x14ac:dyDescent="0.3">
      <c r="O41311" s="5"/>
    </row>
    <row r="41312" spans="15:15" x14ac:dyDescent="0.3">
      <c r="O41312" s="5"/>
    </row>
    <row r="41313" spans="15:15" x14ac:dyDescent="0.3">
      <c r="O41313" s="5"/>
    </row>
    <row r="41314" spans="15:15" x14ac:dyDescent="0.3">
      <c r="O41314" s="5"/>
    </row>
    <row r="41315" spans="15:15" x14ac:dyDescent="0.3">
      <c r="O41315" s="5"/>
    </row>
    <row r="41316" spans="15:15" x14ac:dyDescent="0.3">
      <c r="O41316" s="5"/>
    </row>
    <row r="41317" spans="15:15" x14ac:dyDescent="0.3">
      <c r="O41317" s="5"/>
    </row>
    <row r="41318" spans="15:15" x14ac:dyDescent="0.3">
      <c r="O41318" s="5"/>
    </row>
    <row r="41319" spans="15:15" x14ac:dyDescent="0.3">
      <c r="O41319" s="5"/>
    </row>
    <row r="41320" spans="15:15" x14ac:dyDescent="0.3">
      <c r="O41320" s="5"/>
    </row>
    <row r="41321" spans="15:15" x14ac:dyDescent="0.3">
      <c r="O41321" s="5"/>
    </row>
    <row r="41322" spans="15:15" x14ac:dyDescent="0.3">
      <c r="O41322" s="5"/>
    </row>
    <row r="41323" spans="15:15" x14ac:dyDescent="0.3">
      <c r="O41323" s="5"/>
    </row>
    <row r="41324" spans="15:15" x14ac:dyDescent="0.3">
      <c r="O41324" s="5"/>
    </row>
    <row r="41325" spans="15:15" x14ac:dyDescent="0.3">
      <c r="O41325" s="5"/>
    </row>
    <row r="41326" spans="15:15" x14ac:dyDescent="0.3">
      <c r="O41326" s="5"/>
    </row>
    <row r="41327" spans="15:15" x14ac:dyDescent="0.3">
      <c r="O41327" s="5"/>
    </row>
    <row r="41328" spans="15:15" x14ac:dyDescent="0.3">
      <c r="O41328" s="5"/>
    </row>
    <row r="41329" spans="15:15" x14ac:dyDescent="0.3">
      <c r="O41329" s="5"/>
    </row>
    <row r="41330" spans="15:15" x14ac:dyDescent="0.3">
      <c r="O41330" s="5"/>
    </row>
    <row r="41331" spans="15:15" x14ac:dyDescent="0.3">
      <c r="O41331" s="5"/>
    </row>
    <row r="41332" spans="15:15" x14ac:dyDescent="0.3">
      <c r="O41332" s="5"/>
    </row>
    <row r="41333" spans="15:15" x14ac:dyDescent="0.3">
      <c r="O41333" s="5"/>
    </row>
    <row r="41334" spans="15:15" x14ac:dyDescent="0.3">
      <c r="O41334" s="5"/>
    </row>
    <row r="41335" spans="15:15" x14ac:dyDescent="0.3">
      <c r="O41335" s="5"/>
    </row>
    <row r="41336" spans="15:15" x14ac:dyDescent="0.3">
      <c r="O41336" s="5"/>
    </row>
    <row r="41337" spans="15:15" x14ac:dyDescent="0.3">
      <c r="O41337" s="5"/>
    </row>
    <row r="41338" spans="15:15" x14ac:dyDescent="0.3">
      <c r="O41338" s="5"/>
    </row>
    <row r="41339" spans="15:15" x14ac:dyDescent="0.3">
      <c r="O41339" s="5"/>
    </row>
    <row r="41340" spans="15:15" x14ac:dyDescent="0.3">
      <c r="O41340" s="5"/>
    </row>
    <row r="41341" spans="15:15" x14ac:dyDescent="0.3">
      <c r="O41341" s="5"/>
    </row>
    <row r="41342" spans="15:15" x14ac:dyDescent="0.3">
      <c r="O41342" s="5"/>
    </row>
    <row r="41343" spans="15:15" x14ac:dyDescent="0.3">
      <c r="O41343" s="5"/>
    </row>
    <row r="41344" spans="15:15" x14ac:dyDescent="0.3">
      <c r="O41344" s="5"/>
    </row>
    <row r="41345" spans="15:15" x14ac:dyDescent="0.3">
      <c r="O41345" s="5"/>
    </row>
    <row r="41346" spans="15:15" x14ac:dyDescent="0.3">
      <c r="O41346" s="5"/>
    </row>
    <row r="41347" spans="15:15" x14ac:dyDescent="0.3">
      <c r="O41347" s="5"/>
    </row>
    <row r="41348" spans="15:15" x14ac:dyDescent="0.3">
      <c r="O41348" s="5"/>
    </row>
    <row r="41349" spans="15:15" x14ac:dyDescent="0.3">
      <c r="O41349" s="5"/>
    </row>
    <row r="41350" spans="15:15" x14ac:dyDescent="0.3">
      <c r="O41350" s="5"/>
    </row>
    <row r="41351" spans="15:15" x14ac:dyDescent="0.3">
      <c r="O41351" s="5"/>
    </row>
    <row r="41352" spans="15:15" x14ac:dyDescent="0.3">
      <c r="O41352" s="5"/>
    </row>
    <row r="41353" spans="15:15" x14ac:dyDescent="0.3">
      <c r="O41353" s="5"/>
    </row>
    <row r="41354" spans="15:15" x14ac:dyDescent="0.3">
      <c r="O41354" s="5"/>
    </row>
    <row r="41355" spans="15:15" x14ac:dyDescent="0.3">
      <c r="O41355" s="5"/>
    </row>
    <row r="41356" spans="15:15" x14ac:dyDescent="0.3">
      <c r="O41356" s="5"/>
    </row>
    <row r="41357" spans="15:15" x14ac:dyDescent="0.3">
      <c r="O41357" s="5"/>
    </row>
    <row r="41358" spans="15:15" x14ac:dyDescent="0.3">
      <c r="O41358" s="5"/>
    </row>
    <row r="41359" spans="15:15" x14ac:dyDescent="0.3">
      <c r="O41359" s="5"/>
    </row>
    <row r="41360" spans="15:15" x14ac:dyDescent="0.3">
      <c r="O41360" s="5"/>
    </row>
    <row r="41361" spans="15:15" x14ac:dyDescent="0.3">
      <c r="O41361" s="5"/>
    </row>
    <row r="41362" spans="15:15" x14ac:dyDescent="0.3">
      <c r="O41362" s="5"/>
    </row>
    <row r="41363" spans="15:15" x14ac:dyDescent="0.3">
      <c r="O41363" s="5"/>
    </row>
    <row r="41364" spans="15:15" x14ac:dyDescent="0.3">
      <c r="O41364" s="5"/>
    </row>
    <row r="41365" spans="15:15" x14ac:dyDescent="0.3">
      <c r="O41365" s="5"/>
    </row>
    <row r="41366" spans="15:15" x14ac:dyDescent="0.3">
      <c r="O41366" s="5"/>
    </row>
    <row r="41367" spans="15:15" x14ac:dyDescent="0.3">
      <c r="O41367" s="5"/>
    </row>
    <row r="41368" spans="15:15" x14ac:dyDescent="0.3">
      <c r="O41368" s="5"/>
    </row>
    <row r="41369" spans="15:15" x14ac:dyDescent="0.3">
      <c r="O41369" s="5"/>
    </row>
    <row r="41370" spans="15:15" x14ac:dyDescent="0.3">
      <c r="O41370" s="5"/>
    </row>
    <row r="41371" spans="15:15" x14ac:dyDescent="0.3">
      <c r="O41371" s="5"/>
    </row>
    <row r="41372" spans="15:15" x14ac:dyDescent="0.3">
      <c r="O41372" s="5"/>
    </row>
    <row r="41373" spans="15:15" x14ac:dyDescent="0.3">
      <c r="O41373" s="5"/>
    </row>
    <row r="41374" spans="15:15" x14ac:dyDescent="0.3">
      <c r="O41374" s="5"/>
    </row>
    <row r="41375" spans="15:15" x14ac:dyDescent="0.3">
      <c r="O41375" s="5"/>
    </row>
    <row r="41376" spans="15:15" x14ac:dyDescent="0.3">
      <c r="O41376" s="5"/>
    </row>
    <row r="41377" spans="15:15" x14ac:dyDescent="0.3">
      <c r="O41377" s="5"/>
    </row>
    <row r="41378" spans="15:15" x14ac:dyDescent="0.3">
      <c r="O41378" s="5"/>
    </row>
    <row r="41379" spans="15:15" x14ac:dyDescent="0.3">
      <c r="O41379" s="5"/>
    </row>
    <row r="41380" spans="15:15" x14ac:dyDescent="0.3">
      <c r="O41380" s="5"/>
    </row>
    <row r="41381" spans="15:15" x14ac:dyDescent="0.3">
      <c r="O41381" s="5"/>
    </row>
    <row r="41382" spans="15:15" x14ac:dyDescent="0.3">
      <c r="O41382" s="5"/>
    </row>
    <row r="41383" spans="15:15" x14ac:dyDescent="0.3">
      <c r="O41383" s="5"/>
    </row>
    <row r="41384" spans="15:15" x14ac:dyDescent="0.3">
      <c r="O41384" s="5"/>
    </row>
    <row r="41385" spans="15:15" x14ac:dyDescent="0.3">
      <c r="O41385" s="5"/>
    </row>
    <row r="41386" spans="15:15" x14ac:dyDescent="0.3">
      <c r="O41386" s="5"/>
    </row>
    <row r="41387" spans="15:15" x14ac:dyDescent="0.3">
      <c r="O41387" s="5"/>
    </row>
    <row r="41388" spans="15:15" x14ac:dyDescent="0.3">
      <c r="O41388" s="5"/>
    </row>
    <row r="41389" spans="15:15" x14ac:dyDescent="0.3">
      <c r="O41389" s="5"/>
    </row>
    <row r="41390" spans="15:15" x14ac:dyDescent="0.3">
      <c r="O41390" s="5"/>
    </row>
    <row r="41391" spans="15:15" x14ac:dyDescent="0.3">
      <c r="O41391" s="5"/>
    </row>
    <row r="41392" spans="15:15" x14ac:dyDescent="0.3">
      <c r="O41392" s="5"/>
    </row>
    <row r="41393" spans="15:15" x14ac:dyDescent="0.3">
      <c r="O41393" s="5"/>
    </row>
    <row r="41394" spans="15:15" x14ac:dyDescent="0.3">
      <c r="O41394" s="5"/>
    </row>
    <row r="41395" spans="15:15" x14ac:dyDescent="0.3">
      <c r="O41395" s="5"/>
    </row>
    <row r="41396" spans="15:15" x14ac:dyDescent="0.3">
      <c r="O41396" s="5"/>
    </row>
    <row r="41397" spans="15:15" x14ac:dyDescent="0.3">
      <c r="O41397" s="5"/>
    </row>
    <row r="41398" spans="15:15" x14ac:dyDescent="0.3">
      <c r="O41398" s="5"/>
    </row>
    <row r="41399" spans="15:15" x14ac:dyDescent="0.3">
      <c r="O41399" s="5"/>
    </row>
    <row r="41400" spans="15:15" x14ac:dyDescent="0.3">
      <c r="O41400" s="5"/>
    </row>
    <row r="41401" spans="15:15" x14ac:dyDescent="0.3">
      <c r="O41401" s="5"/>
    </row>
    <row r="41402" spans="15:15" x14ac:dyDescent="0.3">
      <c r="O41402" s="5"/>
    </row>
    <row r="41403" spans="15:15" x14ac:dyDescent="0.3">
      <c r="O41403" s="5"/>
    </row>
    <row r="41404" spans="15:15" x14ac:dyDescent="0.3">
      <c r="O41404" s="5"/>
    </row>
    <row r="41405" spans="15:15" x14ac:dyDescent="0.3">
      <c r="O41405" s="5"/>
    </row>
    <row r="41406" spans="15:15" x14ac:dyDescent="0.3">
      <c r="O41406" s="5"/>
    </row>
    <row r="41407" spans="15:15" x14ac:dyDescent="0.3">
      <c r="O41407" s="5"/>
    </row>
    <row r="41408" spans="15:15" x14ac:dyDescent="0.3">
      <c r="O41408" s="5"/>
    </row>
    <row r="41409" spans="15:15" x14ac:dyDescent="0.3">
      <c r="O41409" s="5"/>
    </row>
    <row r="41410" spans="15:15" x14ac:dyDescent="0.3">
      <c r="O41410" s="5"/>
    </row>
    <row r="41411" spans="15:15" x14ac:dyDescent="0.3">
      <c r="O41411" s="5"/>
    </row>
    <row r="41412" spans="15:15" x14ac:dyDescent="0.3">
      <c r="O41412" s="5"/>
    </row>
    <row r="41413" spans="15:15" x14ac:dyDescent="0.3">
      <c r="O41413" s="5"/>
    </row>
    <row r="41414" spans="15:15" x14ac:dyDescent="0.3">
      <c r="O41414" s="5"/>
    </row>
    <row r="41415" spans="15:15" x14ac:dyDescent="0.3">
      <c r="O41415" s="5"/>
    </row>
    <row r="41416" spans="15:15" x14ac:dyDescent="0.3">
      <c r="O41416" s="5"/>
    </row>
    <row r="41417" spans="15:15" x14ac:dyDescent="0.3">
      <c r="O41417" s="5"/>
    </row>
    <row r="41418" spans="15:15" x14ac:dyDescent="0.3">
      <c r="O41418" s="5"/>
    </row>
    <row r="41419" spans="15:15" x14ac:dyDescent="0.3">
      <c r="O41419" s="5"/>
    </row>
    <row r="41420" spans="15:15" x14ac:dyDescent="0.3">
      <c r="O41420" s="5"/>
    </row>
    <row r="41421" spans="15:15" x14ac:dyDescent="0.3">
      <c r="O41421" s="5"/>
    </row>
    <row r="41422" spans="15:15" x14ac:dyDescent="0.3">
      <c r="O41422" s="5"/>
    </row>
    <row r="41423" spans="15:15" x14ac:dyDescent="0.3">
      <c r="O41423" s="5"/>
    </row>
    <row r="41424" spans="15:15" x14ac:dyDescent="0.3">
      <c r="O41424" s="5"/>
    </row>
    <row r="41425" spans="15:15" x14ac:dyDescent="0.3">
      <c r="O41425" s="5"/>
    </row>
    <row r="41426" spans="15:15" x14ac:dyDescent="0.3">
      <c r="O41426" s="5"/>
    </row>
    <row r="41427" spans="15:15" x14ac:dyDescent="0.3">
      <c r="O41427" s="5"/>
    </row>
    <row r="41428" spans="15:15" x14ac:dyDescent="0.3">
      <c r="O41428" s="5"/>
    </row>
    <row r="41429" spans="15:15" x14ac:dyDescent="0.3">
      <c r="O41429" s="5"/>
    </row>
    <row r="41430" spans="15:15" x14ac:dyDescent="0.3">
      <c r="O41430" s="5"/>
    </row>
    <row r="41431" spans="15:15" x14ac:dyDescent="0.3">
      <c r="O41431" s="5"/>
    </row>
    <row r="41432" spans="15:15" x14ac:dyDescent="0.3">
      <c r="O41432" s="5"/>
    </row>
    <row r="41433" spans="15:15" x14ac:dyDescent="0.3">
      <c r="O41433" s="5"/>
    </row>
    <row r="41434" spans="15:15" x14ac:dyDescent="0.3">
      <c r="O41434" s="5"/>
    </row>
    <row r="41435" spans="15:15" x14ac:dyDescent="0.3">
      <c r="O41435" s="5"/>
    </row>
    <row r="41436" spans="15:15" x14ac:dyDescent="0.3">
      <c r="O41436" s="5"/>
    </row>
    <row r="41437" spans="15:15" x14ac:dyDescent="0.3">
      <c r="O41437" s="5"/>
    </row>
    <row r="41438" spans="15:15" x14ac:dyDescent="0.3">
      <c r="O41438" s="5"/>
    </row>
    <row r="41439" spans="15:15" x14ac:dyDescent="0.3">
      <c r="O41439" s="5"/>
    </row>
    <row r="41440" spans="15:15" x14ac:dyDescent="0.3">
      <c r="O41440" s="5"/>
    </row>
    <row r="41441" spans="15:15" x14ac:dyDescent="0.3">
      <c r="O41441" s="5"/>
    </row>
    <row r="41442" spans="15:15" x14ac:dyDescent="0.3">
      <c r="O41442" s="5"/>
    </row>
    <row r="41443" spans="15:15" x14ac:dyDescent="0.3">
      <c r="O41443" s="5"/>
    </row>
    <row r="41444" spans="15:15" x14ac:dyDescent="0.3">
      <c r="O41444" s="5"/>
    </row>
    <row r="41445" spans="15:15" x14ac:dyDescent="0.3">
      <c r="O41445" s="5"/>
    </row>
    <row r="41446" spans="15:15" x14ac:dyDescent="0.3">
      <c r="O41446" s="5"/>
    </row>
    <row r="41447" spans="15:15" x14ac:dyDescent="0.3">
      <c r="O41447" s="5"/>
    </row>
    <row r="41448" spans="15:15" x14ac:dyDescent="0.3">
      <c r="O41448" s="5"/>
    </row>
    <row r="41449" spans="15:15" x14ac:dyDescent="0.3">
      <c r="O41449" s="5"/>
    </row>
    <row r="41450" spans="15:15" x14ac:dyDescent="0.3">
      <c r="O41450" s="5"/>
    </row>
    <row r="41451" spans="15:15" x14ac:dyDescent="0.3">
      <c r="O41451" s="5"/>
    </row>
    <row r="41452" spans="15:15" x14ac:dyDescent="0.3">
      <c r="O41452" s="5"/>
    </row>
    <row r="41453" spans="15:15" x14ac:dyDescent="0.3">
      <c r="O41453" s="5"/>
    </row>
    <row r="41454" spans="15:15" x14ac:dyDescent="0.3">
      <c r="O41454" s="5"/>
    </row>
    <row r="41455" spans="15:15" x14ac:dyDescent="0.3">
      <c r="O41455" s="5"/>
    </row>
    <row r="41456" spans="15:15" x14ac:dyDescent="0.3">
      <c r="O41456" s="5"/>
    </row>
    <row r="41457" spans="15:15" x14ac:dyDescent="0.3">
      <c r="O41457" s="5"/>
    </row>
    <row r="41458" spans="15:15" x14ac:dyDescent="0.3">
      <c r="O41458" s="5"/>
    </row>
    <row r="41459" spans="15:15" x14ac:dyDescent="0.3">
      <c r="O41459" s="5"/>
    </row>
    <row r="41460" spans="15:15" x14ac:dyDescent="0.3">
      <c r="O41460" s="5"/>
    </row>
    <row r="41461" spans="15:15" x14ac:dyDescent="0.3">
      <c r="O41461" s="5"/>
    </row>
    <row r="41462" spans="15:15" x14ac:dyDescent="0.3">
      <c r="O41462" s="5"/>
    </row>
    <row r="41463" spans="15:15" x14ac:dyDescent="0.3">
      <c r="O41463" s="5"/>
    </row>
    <row r="41464" spans="15:15" x14ac:dyDescent="0.3">
      <c r="O41464" s="5"/>
    </row>
    <row r="41465" spans="15:15" x14ac:dyDescent="0.3">
      <c r="O41465" s="5"/>
    </row>
    <row r="41466" spans="15:15" x14ac:dyDescent="0.3">
      <c r="O41466" s="5"/>
    </row>
    <row r="41467" spans="15:15" x14ac:dyDescent="0.3">
      <c r="O41467" s="5"/>
    </row>
    <row r="41468" spans="15:15" x14ac:dyDescent="0.3">
      <c r="O41468" s="5"/>
    </row>
    <row r="41469" spans="15:15" x14ac:dyDescent="0.3">
      <c r="O41469" s="5"/>
    </row>
    <row r="41470" spans="15:15" x14ac:dyDescent="0.3">
      <c r="O41470" s="5"/>
    </row>
    <row r="41471" spans="15:15" x14ac:dyDescent="0.3">
      <c r="O41471" s="5"/>
    </row>
    <row r="41472" spans="15:15" x14ac:dyDescent="0.3">
      <c r="O41472" s="5"/>
    </row>
    <row r="41473" spans="15:15" x14ac:dyDescent="0.3">
      <c r="O41473" s="5"/>
    </row>
    <row r="41474" spans="15:15" x14ac:dyDescent="0.3">
      <c r="O41474" s="5"/>
    </row>
    <row r="41475" spans="15:15" x14ac:dyDescent="0.3">
      <c r="O41475" s="5"/>
    </row>
    <row r="41476" spans="15:15" x14ac:dyDescent="0.3">
      <c r="O41476" s="5"/>
    </row>
    <row r="41477" spans="15:15" x14ac:dyDescent="0.3">
      <c r="O41477" s="5"/>
    </row>
    <row r="41478" spans="15:15" x14ac:dyDescent="0.3">
      <c r="O41478" s="5"/>
    </row>
    <row r="41479" spans="15:15" x14ac:dyDescent="0.3">
      <c r="O41479" s="5"/>
    </row>
    <row r="41480" spans="15:15" x14ac:dyDescent="0.3">
      <c r="O41480" s="5"/>
    </row>
    <row r="41481" spans="15:15" x14ac:dyDescent="0.3">
      <c r="O41481" s="5"/>
    </row>
    <row r="41482" spans="15:15" x14ac:dyDescent="0.3">
      <c r="O41482" s="5"/>
    </row>
    <row r="41483" spans="15:15" x14ac:dyDescent="0.3">
      <c r="O41483" s="5"/>
    </row>
    <row r="41484" spans="15:15" x14ac:dyDescent="0.3">
      <c r="O41484" s="5"/>
    </row>
    <row r="41485" spans="15:15" x14ac:dyDescent="0.3">
      <c r="O41485" s="5"/>
    </row>
    <row r="41486" spans="15:15" x14ac:dyDescent="0.3">
      <c r="O41486" s="5"/>
    </row>
    <row r="41487" spans="15:15" x14ac:dyDescent="0.3">
      <c r="O41487" s="5"/>
    </row>
    <row r="41488" spans="15:15" x14ac:dyDescent="0.3">
      <c r="O41488" s="5"/>
    </row>
    <row r="41489" spans="15:15" x14ac:dyDescent="0.3">
      <c r="O41489" s="5"/>
    </row>
    <row r="41490" spans="15:15" x14ac:dyDescent="0.3">
      <c r="O41490" s="5"/>
    </row>
    <row r="41491" spans="15:15" x14ac:dyDescent="0.3">
      <c r="O41491" s="5"/>
    </row>
    <row r="41492" spans="15:15" x14ac:dyDescent="0.3">
      <c r="O41492" s="5"/>
    </row>
    <row r="41493" spans="15:15" x14ac:dyDescent="0.3">
      <c r="O41493" s="5"/>
    </row>
    <row r="41494" spans="15:15" x14ac:dyDescent="0.3">
      <c r="O41494" s="5"/>
    </row>
    <row r="41495" spans="15:15" x14ac:dyDescent="0.3">
      <c r="O41495" s="5"/>
    </row>
    <row r="41496" spans="15:15" x14ac:dyDescent="0.3">
      <c r="O41496" s="5"/>
    </row>
    <row r="41497" spans="15:15" x14ac:dyDescent="0.3">
      <c r="O41497" s="5"/>
    </row>
    <row r="41498" spans="15:15" x14ac:dyDescent="0.3">
      <c r="O41498" s="5"/>
    </row>
    <row r="41499" spans="15:15" x14ac:dyDescent="0.3">
      <c r="O41499" s="5"/>
    </row>
    <row r="41500" spans="15:15" x14ac:dyDescent="0.3">
      <c r="O41500" s="5"/>
    </row>
    <row r="41501" spans="15:15" x14ac:dyDescent="0.3">
      <c r="O41501" s="5"/>
    </row>
    <row r="41502" spans="15:15" x14ac:dyDescent="0.3">
      <c r="O41502" s="5"/>
    </row>
    <row r="41503" spans="15:15" x14ac:dyDescent="0.3">
      <c r="O41503" s="5"/>
    </row>
    <row r="41504" spans="15:15" x14ac:dyDescent="0.3">
      <c r="O41504" s="5"/>
    </row>
    <row r="41505" spans="15:15" x14ac:dyDescent="0.3">
      <c r="O41505" s="5"/>
    </row>
    <row r="41506" spans="15:15" x14ac:dyDescent="0.3">
      <c r="O41506" s="5"/>
    </row>
    <row r="41507" spans="15:15" x14ac:dyDescent="0.3">
      <c r="O41507" s="5"/>
    </row>
    <row r="41508" spans="15:15" x14ac:dyDescent="0.3">
      <c r="O41508" s="5"/>
    </row>
    <row r="41509" spans="15:15" x14ac:dyDescent="0.3">
      <c r="O41509" s="5"/>
    </row>
    <row r="41510" spans="15:15" x14ac:dyDescent="0.3">
      <c r="O41510" s="5"/>
    </row>
    <row r="41511" spans="15:15" x14ac:dyDescent="0.3">
      <c r="O41511" s="5"/>
    </row>
    <row r="41512" spans="15:15" x14ac:dyDescent="0.3">
      <c r="O41512" s="5"/>
    </row>
    <row r="41513" spans="15:15" x14ac:dyDescent="0.3">
      <c r="O41513" s="5"/>
    </row>
    <row r="41514" spans="15:15" x14ac:dyDescent="0.3">
      <c r="O41514" s="5"/>
    </row>
    <row r="41515" spans="15:15" x14ac:dyDescent="0.3">
      <c r="O41515" s="5"/>
    </row>
    <row r="41516" spans="15:15" x14ac:dyDescent="0.3">
      <c r="O41516" s="5"/>
    </row>
    <row r="41517" spans="15:15" x14ac:dyDescent="0.3">
      <c r="O41517" s="5"/>
    </row>
    <row r="41518" spans="15:15" x14ac:dyDescent="0.3">
      <c r="O41518" s="5"/>
    </row>
    <row r="41519" spans="15:15" x14ac:dyDescent="0.3">
      <c r="O41519" s="5"/>
    </row>
    <row r="41520" spans="15:15" x14ac:dyDescent="0.3">
      <c r="O41520" s="5"/>
    </row>
    <row r="41521" spans="15:15" x14ac:dyDescent="0.3">
      <c r="O41521" s="5"/>
    </row>
    <row r="41522" spans="15:15" x14ac:dyDescent="0.3">
      <c r="O41522" s="5"/>
    </row>
    <row r="41523" spans="15:15" x14ac:dyDescent="0.3">
      <c r="O41523" s="5"/>
    </row>
    <row r="41524" spans="15:15" x14ac:dyDescent="0.3">
      <c r="O41524" s="5"/>
    </row>
    <row r="41525" spans="15:15" x14ac:dyDescent="0.3">
      <c r="O41525" s="5"/>
    </row>
    <row r="41526" spans="15:15" x14ac:dyDescent="0.3">
      <c r="O41526" s="5"/>
    </row>
    <row r="41527" spans="15:15" x14ac:dyDescent="0.3">
      <c r="O41527" s="5"/>
    </row>
    <row r="41528" spans="15:15" x14ac:dyDescent="0.3">
      <c r="O41528" s="5"/>
    </row>
    <row r="41529" spans="15:15" x14ac:dyDescent="0.3">
      <c r="O41529" s="5"/>
    </row>
    <row r="41530" spans="15:15" x14ac:dyDescent="0.3">
      <c r="O41530" s="5"/>
    </row>
    <row r="41531" spans="15:15" x14ac:dyDescent="0.3">
      <c r="O41531" s="5"/>
    </row>
    <row r="41532" spans="15:15" x14ac:dyDescent="0.3">
      <c r="O41532" s="5"/>
    </row>
    <row r="41533" spans="15:15" x14ac:dyDescent="0.3">
      <c r="O41533" s="5"/>
    </row>
    <row r="41534" spans="15:15" x14ac:dyDescent="0.3">
      <c r="O41534" s="5"/>
    </row>
    <row r="41535" spans="15:15" x14ac:dyDescent="0.3">
      <c r="O41535" s="5"/>
    </row>
    <row r="41536" spans="15:15" x14ac:dyDescent="0.3">
      <c r="O41536" s="5"/>
    </row>
    <row r="41537" spans="15:15" x14ac:dyDescent="0.3">
      <c r="O41537" s="5"/>
    </row>
    <row r="41538" spans="15:15" x14ac:dyDescent="0.3">
      <c r="O41538" s="5"/>
    </row>
    <row r="41539" spans="15:15" x14ac:dyDescent="0.3">
      <c r="O41539" s="5"/>
    </row>
    <row r="41540" spans="15:15" x14ac:dyDescent="0.3">
      <c r="O41540" s="5"/>
    </row>
    <row r="41541" spans="15:15" x14ac:dyDescent="0.3">
      <c r="O41541" s="5"/>
    </row>
    <row r="41542" spans="15:15" x14ac:dyDescent="0.3">
      <c r="O41542" s="5"/>
    </row>
    <row r="41543" spans="15:15" x14ac:dyDescent="0.3">
      <c r="O41543" s="5"/>
    </row>
    <row r="41544" spans="15:15" x14ac:dyDescent="0.3">
      <c r="O41544" s="5"/>
    </row>
    <row r="41545" spans="15:15" x14ac:dyDescent="0.3">
      <c r="O41545" s="5"/>
    </row>
    <row r="41546" spans="15:15" x14ac:dyDescent="0.3">
      <c r="O41546" s="5"/>
    </row>
    <row r="41547" spans="15:15" x14ac:dyDescent="0.3">
      <c r="O41547" s="5"/>
    </row>
    <row r="41548" spans="15:15" x14ac:dyDescent="0.3">
      <c r="O41548" s="5"/>
    </row>
    <row r="41549" spans="15:15" x14ac:dyDescent="0.3">
      <c r="O41549" s="5"/>
    </row>
    <row r="41550" spans="15:15" x14ac:dyDescent="0.3">
      <c r="O41550" s="5"/>
    </row>
    <row r="41551" spans="15:15" x14ac:dyDescent="0.3">
      <c r="O41551" s="5"/>
    </row>
    <row r="41552" spans="15:15" x14ac:dyDescent="0.3">
      <c r="O41552" s="5"/>
    </row>
    <row r="41553" spans="15:15" x14ac:dyDescent="0.3">
      <c r="O41553" s="5"/>
    </row>
    <row r="41554" spans="15:15" x14ac:dyDescent="0.3">
      <c r="O41554" s="5"/>
    </row>
    <row r="41555" spans="15:15" x14ac:dyDescent="0.3">
      <c r="O41555" s="5"/>
    </row>
    <row r="41556" spans="15:15" x14ac:dyDescent="0.3">
      <c r="O41556" s="5"/>
    </row>
    <row r="41557" spans="15:15" x14ac:dyDescent="0.3">
      <c r="O41557" s="5"/>
    </row>
    <row r="41558" spans="15:15" x14ac:dyDescent="0.3">
      <c r="O41558" s="5"/>
    </row>
    <row r="41559" spans="15:15" x14ac:dyDescent="0.3">
      <c r="O41559" s="5"/>
    </row>
    <row r="41560" spans="15:15" x14ac:dyDescent="0.3">
      <c r="O41560" s="5"/>
    </row>
    <row r="41561" spans="15:15" x14ac:dyDescent="0.3">
      <c r="O41561" s="5"/>
    </row>
    <row r="41562" spans="15:15" x14ac:dyDescent="0.3">
      <c r="O41562" s="5"/>
    </row>
    <row r="41563" spans="15:15" x14ac:dyDescent="0.3">
      <c r="O41563" s="5"/>
    </row>
    <row r="41564" spans="15:15" x14ac:dyDescent="0.3">
      <c r="O41564" s="5"/>
    </row>
    <row r="41565" spans="15:15" x14ac:dyDescent="0.3">
      <c r="O41565" s="5"/>
    </row>
    <row r="41566" spans="15:15" x14ac:dyDescent="0.3">
      <c r="O41566" s="5"/>
    </row>
    <row r="41567" spans="15:15" x14ac:dyDescent="0.3">
      <c r="O41567" s="5"/>
    </row>
    <row r="41568" spans="15:15" x14ac:dyDescent="0.3">
      <c r="O41568" s="5"/>
    </row>
    <row r="41569" spans="15:15" x14ac:dyDescent="0.3">
      <c r="O41569" s="5"/>
    </row>
    <row r="41570" spans="15:15" x14ac:dyDescent="0.3">
      <c r="O41570" s="5"/>
    </row>
    <row r="41571" spans="15:15" x14ac:dyDescent="0.3">
      <c r="O41571" s="5"/>
    </row>
    <row r="41572" spans="15:15" x14ac:dyDescent="0.3">
      <c r="O41572" s="5"/>
    </row>
    <row r="41573" spans="15:15" x14ac:dyDescent="0.3">
      <c r="O41573" s="5"/>
    </row>
    <row r="41574" spans="15:15" x14ac:dyDescent="0.3">
      <c r="O41574" s="5"/>
    </row>
    <row r="41575" spans="15:15" x14ac:dyDescent="0.3">
      <c r="O41575" s="5"/>
    </row>
    <row r="41576" spans="15:15" x14ac:dyDescent="0.3">
      <c r="O41576" s="5"/>
    </row>
    <row r="41577" spans="15:15" x14ac:dyDescent="0.3">
      <c r="O41577" s="5"/>
    </row>
    <row r="41578" spans="15:15" x14ac:dyDescent="0.3">
      <c r="O41578" s="5"/>
    </row>
    <row r="41579" spans="15:15" x14ac:dyDescent="0.3">
      <c r="O41579" s="5"/>
    </row>
    <row r="41580" spans="15:15" x14ac:dyDescent="0.3">
      <c r="O41580" s="5"/>
    </row>
    <row r="41581" spans="15:15" x14ac:dyDescent="0.3">
      <c r="O41581" s="5"/>
    </row>
    <row r="41582" spans="15:15" x14ac:dyDescent="0.3">
      <c r="O41582" s="5"/>
    </row>
    <row r="41583" spans="15:15" x14ac:dyDescent="0.3">
      <c r="O41583" s="5"/>
    </row>
    <row r="41584" spans="15:15" x14ac:dyDescent="0.3">
      <c r="O41584" s="5"/>
    </row>
    <row r="41585" spans="15:15" x14ac:dyDescent="0.3">
      <c r="O41585" s="5"/>
    </row>
    <row r="41586" spans="15:15" x14ac:dyDescent="0.3">
      <c r="O41586" s="5"/>
    </row>
    <row r="41587" spans="15:15" x14ac:dyDescent="0.3">
      <c r="O41587" s="5"/>
    </row>
    <row r="41588" spans="15:15" x14ac:dyDescent="0.3">
      <c r="O41588" s="5"/>
    </row>
    <row r="41589" spans="15:15" x14ac:dyDescent="0.3">
      <c r="O41589" s="5"/>
    </row>
    <row r="41590" spans="15:15" x14ac:dyDescent="0.3">
      <c r="O41590" s="5"/>
    </row>
    <row r="41591" spans="15:15" x14ac:dyDescent="0.3">
      <c r="O41591" s="5"/>
    </row>
    <row r="41592" spans="15:15" x14ac:dyDescent="0.3">
      <c r="O41592" s="5"/>
    </row>
    <row r="41593" spans="15:15" x14ac:dyDescent="0.3">
      <c r="O41593" s="5"/>
    </row>
    <row r="41594" spans="15:15" x14ac:dyDescent="0.3">
      <c r="O41594" s="5"/>
    </row>
    <row r="41595" spans="15:15" x14ac:dyDescent="0.3">
      <c r="O41595" s="5"/>
    </row>
    <row r="41596" spans="15:15" x14ac:dyDescent="0.3">
      <c r="O41596" s="5"/>
    </row>
    <row r="41597" spans="15:15" x14ac:dyDescent="0.3">
      <c r="O41597" s="5"/>
    </row>
    <row r="41598" spans="15:15" x14ac:dyDescent="0.3">
      <c r="O41598" s="5"/>
    </row>
    <row r="41599" spans="15:15" x14ac:dyDescent="0.3">
      <c r="O41599" s="5"/>
    </row>
    <row r="41600" spans="15:15" x14ac:dyDescent="0.3">
      <c r="O41600" s="5"/>
    </row>
    <row r="41601" spans="15:15" x14ac:dyDescent="0.3">
      <c r="O41601" s="5"/>
    </row>
    <row r="41602" spans="15:15" x14ac:dyDescent="0.3">
      <c r="O41602" s="5"/>
    </row>
    <row r="41603" spans="15:15" x14ac:dyDescent="0.3">
      <c r="O41603" s="5"/>
    </row>
    <row r="41604" spans="15:15" x14ac:dyDescent="0.3">
      <c r="O41604" s="5"/>
    </row>
    <row r="41605" spans="15:15" x14ac:dyDescent="0.3">
      <c r="O41605" s="5"/>
    </row>
    <row r="41606" spans="15:15" x14ac:dyDescent="0.3">
      <c r="O41606" s="5"/>
    </row>
    <row r="41607" spans="15:15" x14ac:dyDescent="0.3">
      <c r="O41607" s="5"/>
    </row>
    <row r="41608" spans="15:15" x14ac:dyDescent="0.3">
      <c r="O41608" s="5"/>
    </row>
    <row r="41609" spans="15:15" x14ac:dyDescent="0.3">
      <c r="O41609" s="5"/>
    </row>
    <row r="41610" spans="15:15" x14ac:dyDescent="0.3">
      <c r="O41610" s="5"/>
    </row>
    <row r="41611" spans="15:15" x14ac:dyDescent="0.3">
      <c r="O41611" s="5"/>
    </row>
    <row r="41612" spans="15:15" x14ac:dyDescent="0.3">
      <c r="O41612" s="5"/>
    </row>
    <row r="41613" spans="15:15" x14ac:dyDescent="0.3">
      <c r="O41613" s="5"/>
    </row>
    <row r="41614" spans="15:15" x14ac:dyDescent="0.3">
      <c r="O41614" s="5"/>
    </row>
    <row r="41615" spans="15:15" x14ac:dyDescent="0.3">
      <c r="O41615" s="5"/>
    </row>
    <row r="41616" spans="15:15" x14ac:dyDescent="0.3">
      <c r="O41616" s="5"/>
    </row>
    <row r="41617" spans="15:15" x14ac:dyDescent="0.3">
      <c r="O41617" s="5"/>
    </row>
    <row r="41618" spans="15:15" x14ac:dyDescent="0.3">
      <c r="O41618" s="5"/>
    </row>
    <row r="41619" spans="15:15" x14ac:dyDescent="0.3">
      <c r="O41619" s="5"/>
    </row>
    <row r="41620" spans="15:15" x14ac:dyDescent="0.3">
      <c r="O41620" s="5"/>
    </row>
    <row r="41621" spans="15:15" x14ac:dyDescent="0.3">
      <c r="O41621" s="5"/>
    </row>
    <row r="41622" spans="15:15" x14ac:dyDescent="0.3">
      <c r="O41622" s="5"/>
    </row>
    <row r="41623" spans="15:15" x14ac:dyDescent="0.3">
      <c r="O41623" s="5"/>
    </row>
    <row r="41624" spans="15:15" x14ac:dyDescent="0.3">
      <c r="O41624" s="5"/>
    </row>
    <row r="41625" spans="15:15" x14ac:dyDescent="0.3">
      <c r="O41625" s="5"/>
    </row>
    <row r="41626" spans="15:15" x14ac:dyDescent="0.3">
      <c r="O41626" s="5"/>
    </row>
    <row r="41627" spans="15:15" x14ac:dyDescent="0.3">
      <c r="O41627" s="5"/>
    </row>
    <row r="41628" spans="15:15" x14ac:dyDescent="0.3">
      <c r="O41628" s="5"/>
    </row>
    <row r="41629" spans="15:15" x14ac:dyDescent="0.3">
      <c r="O41629" s="5"/>
    </row>
    <row r="41630" spans="15:15" x14ac:dyDescent="0.3">
      <c r="O41630" s="5"/>
    </row>
    <row r="41631" spans="15:15" x14ac:dyDescent="0.3">
      <c r="O41631" s="5"/>
    </row>
    <row r="41632" spans="15:15" x14ac:dyDescent="0.3">
      <c r="O41632" s="5"/>
    </row>
    <row r="41633" spans="15:15" x14ac:dyDescent="0.3">
      <c r="O41633" s="5"/>
    </row>
    <row r="41634" spans="15:15" x14ac:dyDescent="0.3">
      <c r="O41634" s="5"/>
    </row>
    <row r="41635" spans="15:15" x14ac:dyDescent="0.3">
      <c r="O41635" s="5"/>
    </row>
    <row r="41636" spans="15:15" x14ac:dyDescent="0.3">
      <c r="O41636" s="5"/>
    </row>
    <row r="41637" spans="15:15" x14ac:dyDescent="0.3">
      <c r="O41637" s="5"/>
    </row>
    <row r="41638" spans="15:15" x14ac:dyDescent="0.3">
      <c r="O41638" s="5"/>
    </row>
    <row r="41639" spans="15:15" x14ac:dyDescent="0.3">
      <c r="O41639" s="5"/>
    </row>
    <row r="41640" spans="15:15" x14ac:dyDescent="0.3">
      <c r="O41640" s="5"/>
    </row>
    <row r="41641" spans="15:15" x14ac:dyDescent="0.3">
      <c r="O41641" s="5"/>
    </row>
    <row r="41642" spans="15:15" x14ac:dyDescent="0.3">
      <c r="O41642" s="5"/>
    </row>
    <row r="41643" spans="15:15" x14ac:dyDescent="0.3">
      <c r="O41643" s="5"/>
    </row>
    <row r="41644" spans="15:15" x14ac:dyDescent="0.3">
      <c r="O41644" s="5"/>
    </row>
    <row r="41645" spans="15:15" x14ac:dyDescent="0.3">
      <c r="O41645" s="5"/>
    </row>
    <row r="41646" spans="15:15" x14ac:dyDescent="0.3">
      <c r="O41646" s="5"/>
    </row>
    <row r="41647" spans="15:15" x14ac:dyDescent="0.3">
      <c r="O41647" s="5"/>
    </row>
    <row r="41648" spans="15:15" x14ac:dyDescent="0.3">
      <c r="O41648" s="5"/>
    </row>
    <row r="41649" spans="15:15" x14ac:dyDescent="0.3">
      <c r="O41649" s="5"/>
    </row>
    <row r="41650" spans="15:15" x14ac:dyDescent="0.3">
      <c r="O41650" s="5"/>
    </row>
    <row r="41651" spans="15:15" x14ac:dyDescent="0.3">
      <c r="O41651" s="5"/>
    </row>
    <row r="41652" spans="15:15" x14ac:dyDescent="0.3">
      <c r="O41652" s="5"/>
    </row>
    <row r="41653" spans="15:15" x14ac:dyDescent="0.3">
      <c r="O41653" s="5"/>
    </row>
    <row r="41654" spans="15:15" x14ac:dyDescent="0.3">
      <c r="O41654" s="5"/>
    </row>
    <row r="41655" spans="15:15" x14ac:dyDescent="0.3">
      <c r="O41655" s="5"/>
    </row>
    <row r="41656" spans="15:15" x14ac:dyDescent="0.3">
      <c r="O41656" s="5"/>
    </row>
    <row r="41657" spans="15:15" x14ac:dyDescent="0.3">
      <c r="O41657" s="5"/>
    </row>
    <row r="41658" spans="15:15" x14ac:dyDescent="0.3">
      <c r="O41658" s="5"/>
    </row>
    <row r="41659" spans="15:15" x14ac:dyDescent="0.3">
      <c r="O41659" s="5"/>
    </row>
    <row r="41660" spans="15:15" x14ac:dyDescent="0.3">
      <c r="O41660" s="5"/>
    </row>
    <row r="41661" spans="15:15" x14ac:dyDescent="0.3">
      <c r="O41661" s="5"/>
    </row>
    <row r="41662" spans="15:15" x14ac:dyDescent="0.3">
      <c r="O41662" s="5"/>
    </row>
    <row r="41663" spans="15:15" x14ac:dyDescent="0.3">
      <c r="O41663" s="5"/>
    </row>
    <row r="41664" spans="15:15" x14ac:dyDescent="0.3">
      <c r="O41664" s="5"/>
    </row>
    <row r="41665" spans="15:15" x14ac:dyDescent="0.3">
      <c r="O41665" s="5"/>
    </row>
    <row r="41666" spans="15:15" x14ac:dyDescent="0.3">
      <c r="O41666" s="5"/>
    </row>
    <row r="41667" spans="15:15" x14ac:dyDescent="0.3">
      <c r="O41667" s="5"/>
    </row>
    <row r="41668" spans="15:15" x14ac:dyDescent="0.3">
      <c r="O41668" s="5"/>
    </row>
    <row r="41669" spans="15:15" x14ac:dyDescent="0.3">
      <c r="O41669" s="5"/>
    </row>
    <row r="41670" spans="15:15" x14ac:dyDescent="0.3">
      <c r="O41670" s="5"/>
    </row>
    <row r="41671" spans="15:15" x14ac:dyDescent="0.3">
      <c r="O41671" s="5"/>
    </row>
    <row r="41672" spans="15:15" x14ac:dyDescent="0.3">
      <c r="O41672" s="5"/>
    </row>
    <row r="41673" spans="15:15" x14ac:dyDescent="0.3">
      <c r="O41673" s="5"/>
    </row>
    <row r="41674" spans="15:15" x14ac:dyDescent="0.3">
      <c r="O41674" s="5"/>
    </row>
    <row r="41675" spans="15:15" x14ac:dyDescent="0.3">
      <c r="O41675" s="5"/>
    </row>
    <row r="41676" spans="15:15" x14ac:dyDescent="0.3">
      <c r="O41676" s="5"/>
    </row>
    <row r="41677" spans="15:15" x14ac:dyDescent="0.3">
      <c r="O41677" s="5"/>
    </row>
    <row r="41678" spans="15:15" x14ac:dyDescent="0.3">
      <c r="O41678" s="5"/>
    </row>
    <row r="41679" spans="15:15" x14ac:dyDescent="0.3">
      <c r="O41679" s="5"/>
    </row>
    <row r="41680" spans="15:15" x14ac:dyDescent="0.3">
      <c r="O41680" s="5"/>
    </row>
    <row r="41681" spans="15:15" x14ac:dyDescent="0.3">
      <c r="O41681" s="5"/>
    </row>
    <row r="41682" spans="15:15" x14ac:dyDescent="0.3">
      <c r="O41682" s="5"/>
    </row>
    <row r="41683" spans="15:15" x14ac:dyDescent="0.3">
      <c r="O41683" s="5"/>
    </row>
    <row r="41684" spans="15:15" x14ac:dyDescent="0.3">
      <c r="O41684" s="5"/>
    </row>
    <row r="41685" spans="15:15" x14ac:dyDescent="0.3">
      <c r="O41685" s="5"/>
    </row>
    <row r="41686" spans="15:15" x14ac:dyDescent="0.3">
      <c r="O41686" s="5"/>
    </row>
    <row r="41687" spans="15:15" x14ac:dyDescent="0.3">
      <c r="O41687" s="5"/>
    </row>
    <row r="41688" spans="15:15" x14ac:dyDescent="0.3">
      <c r="O41688" s="5"/>
    </row>
    <row r="41689" spans="15:15" x14ac:dyDescent="0.3">
      <c r="O41689" s="5"/>
    </row>
    <row r="41690" spans="15:15" x14ac:dyDescent="0.3">
      <c r="O41690" s="5"/>
    </row>
    <row r="41691" spans="15:15" x14ac:dyDescent="0.3">
      <c r="O41691" s="5"/>
    </row>
    <row r="41692" spans="15:15" x14ac:dyDescent="0.3">
      <c r="O41692" s="5"/>
    </row>
    <row r="41693" spans="15:15" x14ac:dyDescent="0.3">
      <c r="O41693" s="5"/>
    </row>
    <row r="41694" spans="15:15" x14ac:dyDescent="0.3">
      <c r="O41694" s="5"/>
    </row>
    <row r="41695" spans="15:15" x14ac:dyDescent="0.3">
      <c r="O41695" s="5"/>
    </row>
    <row r="41696" spans="15:15" x14ac:dyDescent="0.3">
      <c r="O41696" s="5"/>
    </row>
    <row r="41697" spans="15:15" x14ac:dyDescent="0.3">
      <c r="O41697" s="5"/>
    </row>
    <row r="41698" spans="15:15" x14ac:dyDescent="0.3">
      <c r="O41698" s="5"/>
    </row>
    <row r="41699" spans="15:15" x14ac:dyDescent="0.3">
      <c r="O41699" s="5"/>
    </row>
    <row r="41700" spans="15:15" x14ac:dyDescent="0.3">
      <c r="O41700" s="5"/>
    </row>
    <row r="41701" spans="15:15" x14ac:dyDescent="0.3">
      <c r="O41701" s="5"/>
    </row>
    <row r="41702" spans="15:15" x14ac:dyDescent="0.3">
      <c r="O41702" s="5"/>
    </row>
    <row r="41703" spans="15:15" x14ac:dyDescent="0.3">
      <c r="O41703" s="5"/>
    </row>
    <row r="41704" spans="15:15" x14ac:dyDescent="0.3">
      <c r="O41704" s="5"/>
    </row>
    <row r="41705" spans="15:15" x14ac:dyDescent="0.3">
      <c r="O41705" s="5"/>
    </row>
    <row r="41706" spans="15:15" x14ac:dyDescent="0.3">
      <c r="O41706" s="5"/>
    </row>
    <row r="41707" spans="15:15" x14ac:dyDescent="0.3">
      <c r="O41707" s="5"/>
    </row>
    <row r="41708" spans="15:15" x14ac:dyDescent="0.3">
      <c r="O41708" s="5"/>
    </row>
    <row r="41709" spans="15:15" x14ac:dyDescent="0.3">
      <c r="O41709" s="5"/>
    </row>
    <row r="41710" spans="15:15" x14ac:dyDescent="0.3">
      <c r="O41710" s="5"/>
    </row>
    <row r="41711" spans="15:15" x14ac:dyDescent="0.3">
      <c r="O41711" s="5"/>
    </row>
    <row r="41712" spans="15:15" x14ac:dyDescent="0.3">
      <c r="O41712" s="5"/>
    </row>
    <row r="41713" spans="15:15" x14ac:dyDescent="0.3">
      <c r="O41713" s="5"/>
    </row>
    <row r="41714" spans="15:15" x14ac:dyDescent="0.3">
      <c r="O41714" s="5"/>
    </row>
    <row r="41715" spans="15:15" x14ac:dyDescent="0.3">
      <c r="O41715" s="5"/>
    </row>
    <row r="41716" spans="15:15" x14ac:dyDescent="0.3">
      <c r="O41716" s="5"/>
    </row>
    <row r="41717" spans="15:15" x14ac:dyDescent="0.3">
      <c r="O41717" s="5"/>
    </row>
    <row r="41718" spans="15:15" x14ac:dyDescent="0.3">
      <c r="O41718" s="5"/>
    </row>
    <row r="41719" spans="15:15" x14ac:dyDescent="0.3">
      <c r="O41719" s="5"/>
    </row>
    <row r="41720" spans="15:15" x14ac:dyDescent="0.3">
      <c r="O41720" s="5"/>
    </row>
    <row r="41721" spans="15:15" x14ac:dyDescent="0.3">
      <c r="O41721" s="5"/>
    </row>
    <row r="41722" spans="15:15" x14ac:dyDescent="0.3">
      <c r="O41722" s="5"/>
    </row>
    <row r="41723" spans="15:15" x14ac:dyDescent="0.3">
      <c r="O41723" s="5"/>
    </row>
    <row r="41724" spans="15:15" x14ac:dyDescent="0.3">
      <c r="O41724" s="5"/>
    </row>
    <row r="41725" spans="15:15" x14ac:dyDescent="0.3">
      <c r="O41725" s="5"/>
    </row>
    <row r="41726" spans="15:15" x14ac:dyDescent="0.3">
      <c r="O41726" s="5"/>
    </row>
    <row r="41727" spans="15:15" x14ac:dyDescent="0.3">
      <c r="O41727" s="5"/>
    </row>
    <row r="41728" spans="15:15" x14ac:dyDescent="0.3">
      <c r="O41728" s="5"/>
    </row>
    <row r="41729" spans="15:15" x14ac:dyDescent="0.3">
      <c r="O41729" s="5"/>
    </row>
    <row r="41730" spans="15:15" x14ac:dyDescent="0.3">
      <c r="O41730" s="5"/>
    </row>
    <row r="41731" spans="15:15" x14ac:dyDescent="0.3">
      <c r="O41731" s="5"/>
    </row>
    <row r="41732" spans="15:15" x14ac:dyDescent="0.3">
      <c r="O41732" s="5"/>
    </row>
    <row r="41733" spans="15:15" x14ac:dyDescent="0.3">
      <c r="O41733" s="5"/>
    </row>
    <row r="41734" spans="15:15" x14ac:dyDescent="0.3">
      <c r="O41734" s="5"/>
    </row>
    <row r="41735" spans="15:15" x14ac:dyDescent="0.3">
      <c r="O41735" s="5"/>
    </row>
    <row r="41736" spans="15:15" x14ac:dyDescent="0.3">
      <c r="O41736" s="5"/>
    </row>
    <row r="41737" spans="15:15" x14ac:dyDescent="0.3">
      <c r="O41737" s="5"/>
    </row>
    <row r="41738" spans="15:15" x14ac:dyDescent="0.3">
      <c r="O41738" s="5"/>
    </row>
    <row r="41739" spans="15:15" x14ac:dyDescent="0.3">
      <c r="O41739" s="5"/>
    </row>
    <row r="41740" spans="15:15" x14ac:dyDescent="0.3">
      <c r="O41740" s="5"/>
    </row>
    <row r="41741" spans="15:15" x14ac:dyDescent="0.3">
      <c r="O41741" s="5"/>
    </row>
    <row r="41742" spans="15:15" x14ac:dyDescent="0.3">
      <c r="O41742" s="5"/>
    </row>
    <row r="41743" spans="15:15" x14ac:dyDescent="0.3">
      <c r="O41743" s="5"/>
    </row>
    <row r="41744" spans="15:15" x14ac:dyDescent="0.3">
      <c r="O41744" s="5"/>
    </row>
    <row r="41745" spans="15:15" x14ac:dyDescent="0.3">
      <c r="O41745" s="5"/>
    </row>
    <row r="41746" spans="15:15" x14ac:dyDescent="0.3">
      <c r="O41746" s="5"/>
    </row>
    <row r="41747" spans="15:15" x14ac:dyDescent="0.3">
      <c r="O41747" s="5"/>
    </row>
    <row r="41748" spans="15:15" x14ac:dyDescent="0.3">
      <c r="O41748" s="5"/>
    </row>
    <row r="41749" spans="15:15" x14ac:dyDescent="0.3">
      <c r="O41749" s="5"/>
    </row>
    <row r="41750" spans="15:15" x14ac:dyDescent="0.3">
      <c r="O41750" s="5"/>
    </row>
    <row r="41751" spans="15:15" x14ac:dyDescent="0.3">
      <c r="O41751" s="5"/>
    </row>
    <row r="41752" spans="15:15" x14ac:dyDescent="0.3">
      <c r="O41752" s="5"/>
    </row>
    <row r="41753" spans="15:15" x14ac:dyDescent="0.3">
      <c r="O41753" s="5"/>
    </row>
    <row r="41754" spans="15:15" x14ac:dyDescent="0.3">
      <c r="O41754" s="5"/>
    </row>
    <row r="41755" spans="15:15" x14ac:dyDescent="0.3">
      <c r="O41755" s="5"/>
    </row>
    <row r="41756" spans="15:15" x14ac:dyDescent="0.3">
      <c r="O41756" s="5"/>
    </row>
    <row r="41757" spans="15:15" x14ac:dyDescent="0.3">
      <c r="O41757" s="5"/>
    </row>
    <row r="41758" spans="15:15" x14ac:dyDescent="0.3">
      <c r="O41758" s="5"/>
    </row>
    <row r="41759" spans="15:15" x14ac:dyDescent="0.3">
      <c r="O41759" s="5"/>
    </row>
    <row r="41760" spans="15:15" x14ac:dyDescent="0.3">
      <c r="O41760" s="5"/>
    </row>
    <row r="41761" spans="15:15" x14ac:dyDescent="0.3">
      <c r="O41761" s="5"/>
    </row>
    <row r="41762" spans="15:15" x14ac:dyDescent="0.3">
      <c r="O41762" s="5"/>
    </row>
    <row r="41763" spans="15:15" x14ac:dyDescent="0.3">
      <c r="O41763" s="5"/>
    </row>
    <row r="41764" spans="15:15" x14ac:dyDescent="0.3">
      <c r="O41764" s="5"/>
    </row>
    <row r="41765" spans="15:15" x14ac:dyDescent="0.3">
      <c r="O41765" s="5"/>
    </row>
    <row r="41766" spans="15:15" x14ac:dyDescent="0.3">
      <c r="O41766" s="5"/>
    </row>
    <row r="41767" spans="15:15" x14ac:dyDescent="0.3">
      <c r="O41767" s="5"/>
    </row>
    <row r="41768" spans="15:15" x14ac:dyDescent="0.3">
      <c r="O41768" s="5"/>
    </row>
    <row r="41769" spans="15:15" x14ac:dyDescent="0.3">
      <c r="O41769" s="5"/>
    </row>
    <row r="41770" spans="15:15" x14ac:dyDescent="0.3">
      <c r="O41770" s="5"/>
    </row>
    <row r="41771" spans="15:15" x14ac:dyDescent="0.3">
      <c r="O41771" s="5"/>
    </row>
    <row r="41772" spans="15:15" x14ac:dyDescent="0.3">
      <c r="O41772" s="5"/>
    </row>
    <row r="41773" spans="15:15" x14ac:dyDescent="0.3">
      <c r="O41773" s="5"/>
    </row>
    <row r="41774" spans="15:15" x14ac:dyDescent="0.3">
      <c r="O41774" s="5"/>
    </row>
    <row r="41775" spans="15:15" x14ac:dyDescent="0.3">
      <c r="O41775" s="5"/>
    </row>
    <row r="41776" spans="15:15" x14ac:dyDescent="0.3">
      <c r="O41776" s="5"/>
    </row>
    <row r="41777" spans="15:15" x14ac:dyDescent="0.3">
      <c r="O41777" s="5"/>
    </row>
    <row r="41778" spans="15:15" x14ac:dyDescent="0.3">
      <c r="O41778" s="5"/>
    </row>
    <row r="41779" spans="15:15" x14ac:dyDescent="0.3">
      <c r="O41779" s="5"/>
    </row>
    <row r="41780" spans="15:15" x14ac:dyDescent="0.3">
      <c r="O41780" s="5"/>
    </row>
    <row r="41781" spans="15:15" x14ac:dyDescent="0.3">
      <c r="O41781" s="5"/>
    </row>
    <row r="41782" spans="15:15" x14ac:dyDescent="0.3">
      <c r="O41782" s="5"/>
    </row>
    <row r="41783" spans="15:15" x14ac:dyDescent="0.3">
      <c r="O41783" s="5"/>
    </row>
    <row r="41784" spans="15:15" x14ac:dyDescent="0.3">
      <c r="O41784" s="5"/>
    </row>
    <row r="41785" spans="15:15" x14ac:dyDescent="0.3">
      <c r="O41785" s="5"/>
    </row>
    <row r="41786" spans="15:15" x14ac:dyDescent="0.3">
      <c r="O41786" s="5"/>
    </row>
    <row r="41787" spans="15:15" x14ac:dyDescent="0.3">
      <c r="O41787" s="5"/>
    </row>
    <row r="41788" spans="15:15" x14ac:dyDescent="0.3">
      <c r="O41788" s="5"/>
    </row>
    <row r="41789" spans="15:15" x14ac:dyDescent="0.3">
      <c r="O41789" s="5"/>
    </row>
    <row r="41790" spans="15:15" x14ac:dyDescent="0.3">
      <c r="O41790" s="5"/>
    </row>
    <row r="41791" spans="15:15" x14ac:dyDescent="0.3">
      <c r="O41791" s="5"/>
    </row>
    <row r="41792" spans="15:15" x14ac:dyDescent="0.3">
      <c r="O41792" s="5"/>
    </row>
    <row r="41793" spans="15:15" x14ac:dyDescent="0.3">
      <c r="O41793" s="5"/>
    </row>
    <row r="41794" spans="15:15" x14ac:dyDescent="0.3">
      <c r="O41794" s="5"/>
    </row>
    <row r="41795" spans="15:15" x14ac:dyDescent="0.3">
      <c r="O41795" s="5"/>
    </row>
    <row r="41796" spans="15:15" x14ac:dyDescent="0.3">
      <c r="O41796" s="5"/>
    </row>
    <row r="41797" spans="15:15" x14ac:dyDescent="0.3">
      <c r="O41797" s="5"/>
    </row>
    <row r="41798" spans="15:15" x14ac:dyDescent="0.3">
      <c r="O41798" s="5"/>
    </row>
    <row r="41799" spans="15:15" x14ac:dyDescent="0.3">
      <c r="O41799" s="5"/>
    </row>
    <row r="41800" spans="15:15" x14ac:dyDescent="0.3">
      <c r="O41800" s="5"/>
    </row>
    <row r="41801" spans="15:15" x14ac:dyDescent="0.3">
      <c r="O41801" s="5"/>
    </row>
    <row r="41802" spans="15:15" x14ac:dyDescent="0.3">
      <c r="O41802" s="5"/>
    </row>
    <row r="41803" spans="15:15" x14ac:dyDescent="0.3">
      <c r="O41803" s="5"/>
    </row>
    <row r="41804" spans="15:15" x14ac:dyDescent="0.3">
      <c r="O41804" s="5"/>
    </row>
    <row r="41805" spans="15:15" x14ac:dyDescent="0.3">
      <c r="O41805" s="5"/>
    </row>
    <row r="41806" spans="15:15" x14ac:dyDescent="0.3">
      <c r="O41806" s="5"/>
    </row>
    <row r="41807" spans="15:15" x14ac:dyDescent="0.3">
      <c r="O41807" s="5"/>
    </row>
    <row r="41808" spans="15:15" x14ac:dyDescent="0.3">
      <c r="O41808" s="5"/>
    </row>
    <row r="41809" spans="15:15" x14ac:dyDescent="0.3">
      <c r="O41809" s="5"/>
    </row>
    <row r="41810" spans="15:15" x14ac:dyDescent="0.3">
      <c r="O41810" s="5"/>
    </row>
    <row r="41811" spans="15:15" x14ac:dyDescent="0.3">
      <c r="O41811" s="5"/>
    </row>
    <row r="41812" spans="15:15" x14ac:dyDescent="0.3">
      <c r="O41812" s="5"/>
    </row>
    <row r="41813" spans="15:15" x14ac:dyDescent="0.3">
      <c r="O41813" s="5"/>
    </row>
    <row r="41814" spans="15:15" x14ac:dyDescent="0.3">
      <c r="O41814" s="5"/>
    </row>
    <row r="41815" spans="15:15" x14ac:dyDescent="0.3">
      <c r="O41815" s="5"/>
    </row>
    <row r="41816" spans="15:15" x14ac:dyDescent="0.3">
      <c r="O41816" s="5"/>
    </row>
    <row r="41817" spans="15:15" x14ac:dyDescent="0.3">
      <c r="O41817" s="5"/>
    </row>
    <row r="41818" spans="15:15" x14ac:dyDescent="0.3">
      <c r="O41818" s="5"/>
    </row>
    <row r="41819" spans="15:15" x14ac:dyDescent="0.3">
      <c r="O41819" s="5"/>
    </row>
    <row r="41820" spans="15:15" x14ac:dyDescent="0.3">
      <c r="O41820" s="5"/>
    </row>
    <row r="41821" spans="15:15" x14ac:dyDescent="0.3">
      <c r="O41821" s="5"/>
    </row>
    <row r="41822" spans="15:15" x14ac:dyDescent="0.3">
      <c r="O41822" s="5"/>
    </row>
    <row r="41823" spans="15:15" x14ac:dyDescent="0.3">
      <c r="O41823" s="5"/>
    </row>
    <row r="41824" spans="15:15" x14ac:dyDescent="0.3">
      <c r="O41824" s="5"/>
    </row>
    <row r="41825" spans="15:15" x14ac:dyDescent="0.3">
      <c r="O41825" s="5"/>
    </row>
    <row r="41826" spans="15:15" x14ac:dyDescent="0.3">
      <c r="O41826" s="5"/>
    </row>
    <row r="41827" spans="15:15" x14ac:dyDescent="0.3">
      <c r="O41827" s="5"/>
    </row>
    <row r="41828" spans="15:15" x14ac:dyDescent="0.3">
      <c r="O41828" s="5"/>
    </row>
    <row r="41829" spans="15:15" x14ac:dyDescent="0.3">
      <c r="O41829" s="5"/>
    </row>
    <row r="41830" spans="15:15" x14ac:dyDescent="0.3">
      <c r="O41830" s="5"/>
    </row>
    <row r="41831" spans="15:15" x14ac:dyDescent="0.3">
      <c r="O41831" s="5"/>
    </row>
    <row r="41832" spans="15:15" x14ac:dyDescent="0.3">
      <c r="O41832" s="5"/>
    </row>
    <row r="41833" spans="15:15" x14ac:dyDescent="0.3">
      <c r="O41833" s="5"/>
    </row>
    <row r="41834" spans="15:15" x14ac:dyDescent="0.3">
      <c r="O41834" s="5"/>
    </row>
    <row r="41835" spans="15:15" x14ac:dyDescent="0.3">
      <c r="O41835" s="5"/>
    </row>
    <row r="41836" spans="15:15" x14ac:dyDescent="0.3">
      <c r="O41836" s="5"/>
    </row>
    <row r="41837" spans="15:15" x14ac:dyDescent="0.3">
      <c r="O41837" s="5"/>
    </row>
    <row r="41838" spans="15:15" x14ac:dyDescent="0.3">
      <c r="O41838" s="5"/>
    </row>
    <row r="41839" spans="15:15" x14ac:dyDescent="0.3">
      <c r="O41839" s="5"/>
    </row>
    <row r="41840" spans="15:15" x14ac:dyDescent="0.3">
      <c r="O41840" s="5"/>
    </row>
    <row r="41841" spans="15:15" x14ac:dyDescent="0.3">
      <c r="O41841" s="5"/>
    </row>
    <row r="41842" spans="15:15" x14ac:dyDescent="0.3">
      <c r="O41842" s="5"/>
    </row>
    <row r="41843" spans="15:15" x14ac:dyDescent="0.3">
      <c r="O41843" s="5"/>
    </row>
    <row r="41844" spans="15:15" x14ac:dyDescent="0.3">
      <c r="O41844" s="5"/>
    </row>
    <row r="41845" spans="15:15" x14ac:dyDescent="0.3">
      <c r="O41845" s="5"/>
    </row>
    <row r="41846" spans="15:15" x14ac:dyDescent="0.3">
      <c r="O41846" s="5"/>
    </row>
    <row r="41847" spans="15:15" x14ac:dyDescent="0.3">
      <c r="O41847" s="5"/>
    </row>
    <row r="41848" spans="15:15" x14ac:dyDescent="0.3">
      <c r="O41848" s="5"/>
    </row>
    <row r="41849" spans="15:15" x14ac:dyDescent="0.3">
      <c r="O41849" s="5"/>
    </row>
    <row r="41850" spans="15:15" x14ac:dyDescent="0.3">
      <c r="O41850" s="5"/>
    </row>
    <row r="41851" spans="15:15" x14ac:dyDescent="0.3">
      <c r="O41851" s="5"/>
    </row>
    <row r="41852" spans="15:15" x14ac:dyDescent="0.3">
      <c r="O41852" s="5"/>
    </row>
    <row r="41853" spans="15:15" x14ac:dyDescent="0.3">
      <c r="O41853" s="5"/>
    </row>
    <row r="41854" spans="15:15" x14ac:dyDescent="0.3">
      <c r="O41854" s="5"/>
    </row>
    <row r="41855" spans="15:15" x14ac:dyDescent="0.3">
      <c r="O41855" s="5"/>
    </row>
    <row r="41856" spans="15:15" x14ac:dyDescent="0.3">
      <c r="O41856" s="5"/>
    </row>
    <row r="41857" spans="15:15" x14ac:dyDescent="0.3">
      <c r="O41857" s="5"/>
    </row>
    <row r="41858" spans="15:15" x14ac:dyDescent="0.3">
      <c r="O41858" s="5"/>
    </row>
    <row r="41859" spans="15:15" x14ac:dyDescent="0.3">
      <c r="O41859" s="5"/>
    </row>
    <row r="41860" spans="15:15" x14ac:dyDescent="0.3">
      <c r="O41860" s="5"/>
    </row>
    <row r="41861" spans="15:15" x14ac:dyDescent="0.3">
      <c r="O41861" s="5"/>
    </row>
    <row r="41862" spans="15:15" x14ac:dyDescent="0.3">
      <c r="O41862" s="5"/>
    </row>
    <row r="41863" spans="15:15" x14ac:dyDescent="0.3">
      <c r="O41863" s="5"/>
    </row>
    <row r="41864" spans="15:15" x14ac:dyDescent="0.3">
      <c r="O41864" s="5"/>
    </row>
    <row r="41865" spans="15:15" x14ac:dyDescent="0.3">
      <c r="O41865" s="5"/>
    </row>
    <row r="41866" spans="15:15" x14ac:dyDescent="0.3">
      <c r="O41866" s="5"/>
    </row>
    <row r="41867" spans="15:15" x14ac:dyDescent="0.3">
      <c r="O41867" s="5"/>
    </row>
    <row r="41868" spans="15:15" x14ac:dyDescent="0.3">
      <c r="O41868" s="5"/>
    </row>
    <row r="41869" spans="15:15" x14ac:dyDescent="0.3">
      <c r="O41869" s="5"/>
    </row>
    <row r="41870" spans="15:15" x14ac:dyDescent="0.3">
      <c r="O41870" s="5"/>
    </row>
    <row r="41871" spans="15:15" x14ac:dyDescent="0.3">
      <c r="O41871" s="5"/>
    </row>
    <row r="41872" spans="15:15" x14ac:dyDescent="0.3">
      <c r="O41872" s="5"/>
    </row>
    <row r="41873" spans="15:15" x14ac:dyDescent="0.3">
      <c r="O41873" s="5"/>
    </row>
    <row r="41874" spans="15:15" x14ac:dyDescent="0.3">
      <c r="O41874" s="5"/>
    </row>
    <row r="41875" spans="15:15" x14ac:dyDescent="0.3">
      <c r="O41875" s="5"/>
    </row>
    <row r="41876" spans="15:15" x14ac:dyDescent="0.3">
      <c r="O41876" s="5"/>
    </row>
    <row r="41877" spans="15:15" x14ac:dyDescent="0.3">
      <c r="O41877" s="5"/>
    </row>
    <row r="41878" spans="15:15" x14ac:dyDescent="0.3">
      <c r="O41878" s="5"/>
    </row>
    <row r="41879" spans="15:15" x14ac:dyDescent="0.3">
      <c r="O41879" s="5"/>
    </row>
    <row r="41880" spans="15:15" x14ac:dyDescent="0.3">
      <c r="O41880" s="5"/>
    </row>
    <row r="41881" spans="15:15" x14ac:dyDescent="0.3">
      <c r="O41881" s="5"/>
    </row>
    <row r="41882" spans="15:15" x14ac:dyDescent="0.3">
      <c r="O41882" s="5"/>
    </row>
    <row r="41883" spans="15:15" x14ac:dyDescent="0.3">
      <c r="O41883" s="5"/>
    </row>
    <row r="41884" spans="15:15" x14ac:dyDescent="0.3">
      <c r="O41884" s="5"/>
    </row>
    <row r="41885" spans="15:15" x14ac:dyDescent="0.3">
      <c r="O41885" s="5"/>
    </row>
    <row r="41886" spans="15:15" x14ac:dyDescent="0.3">
      <c r="O41886" s="5"/>
    </row>
    <row r="41887" spans="15:15" x14ac:dyDescent="0.3">
      <c r="O41887" s="5"/>
    </row>
    <row r="41888" spans="15:15" x14ac:dyDescent="0.3">
      <c r="O41888" s="5"/>
    </row>
    <row r="41889" spans="15:15" x14ac:dyDescent="0.3">
      <c r="O41889" s="5"/>
    </row>
    <row r="41890" spans="15:15" x14ac:dyDescent="0.3">
      <c r="O41890" s="5"/>
    </row>
    <row r="41891" spans="15:15" x14ac:dyDescent="0.3">
      <c r="O41891" s="5"/>
    </row>
    <row r="41892" spans="15:15" x14ac:dyDescent="0.3">
      <c r="O41892" s="5"/>
    </row>
    <row r="41893" spans="15:15" x14ac:dyDescent="0.3">
      <c r="O41893" s="5"/>
    </row>
    <row r="41894" spans="15:15" x14ac:dyDescent="0.3">
      <c r="O41894" s="5"/>
    </row>
    <row r="41895" spans="15:15" x14ac:dyDescent="0.3">
      <c r="O41895" s="5"/>
    </row>
    <row r="41896" spans="15:15" x14ac:dyDescent="0.3">
      <c r="O41896" s="5"/>
    </row>
    <row r="41897" spans="15:15" x14ac:dyDescent="0.3">
      <c r="O41897" s="5"/>
    </row>
    <row r="41898" spans="15:15" x14ac:dyDescent="0.3">
      <c r="O41898" s="5"/>
    </row>
    <row r="41899" spans="15:15" x14ac:dyDescent="0.3">
      <c r="O41899" s="5"/>
    </row>
    <row r="41900" spans="15:15" x14ac:dyDescent="0.3">
      <c r="O41900" s="5"/>
    </row>
    <row r="41901" spans="15:15" x14ac:dyDescent="0.3">
      <c r="O41901" s="5"/>
    </row>
    <row r="41902" spans="15:15" x14ac:dyDescent="0.3">
      <c r="O41902" s="5"/>
    </row>
    <row r="41903" spans="15:15" x14ac:dyDescent="0.3">
      <c r="O41903" s="5"/>
    </row>
    <row r="41904" spans="15:15" x14ac:dyDescent="0.3">
      <c r="O41904" s="5"/>
    </row>
    <row r="41905" spans="15:15" x14ac:dyDescent="0.3">
      <c r="O41905" s="5"/>
    </row>
    <row r="41906" spans="15:15" x14ac:dyDescent="0.3">
      <c r="O41906" s="5"/>
    </row>
    <row r="41907" spans="15:15" x14ac:dyDescent="0.3">
      <c r="O41907" s="5"/>
    </row>
    <row r="41908" spans="15:15" x14ac:dyDescent="0.3">
      <c r="O41908" s="5"/>
    </row>
    <row r="41909" spans="15:15" x14ac:dyDescent="0.3">
      <c r="O41909" s="5"/>
    </row>
    <row r="41910" spans="15:15" x14ac:dyDescent="0.3">
      <c r="O41910" s="5"/>
    </row>
    <row r="41911" spans="15:15" x14ac:dyDescent="0.3">
      <c r="O41911" s="5"/>
    </row>
    <row r="41912" spans="15:15" x14ac:dyDescent="0.3">
      <c r="O41912" s="5"/>
    </row>
    <row r="41913" spans="15:15" x14ac:dyDescent="0.3">
      <c r="O41913" s="5"/>
    </row>
    <row r="41914" spans="15:15" x14ac:dyDescent="0.3">
      <c r="O41914" s="5"/>
    </row>
    <row r="41915" spans="15:15" x14ac:dyDescent="0.3">
      <c r="O41915" s="5"/>
    </row>
    <row r="41916" spans="15:15" x14ac:dyDescent="0.3">
      <c r="O41916" s="5"/>
    </row>
    <row r="41917" spans="15:15" x14ac:dyDescent="0.3">
      <c r="O41917" s="5"/>
    </row>
    <row r="41918" spans="15:15" x14ac:dyDescent="0.3">
      <c r="O41918" s="5"/>
    </row>
    <row r="41919" spans="15:15" x14ac:dyDescent="0.3">
      <c r="O41919" s="5"/>
    </row>
    <row r="41920" spans="15:15" x14ac:dyDescent="0.3">
      <c r="O41920" s="5"/>
    </row>
    <row r="41921" spans="15:15" x14ac:dyDescent="0.3">
      <c r="O41921" s="5"/>
    </row>
    <row r="41922" spans="15:15" x14ac:dyDescent="0.3">
      <c r="O41922" s="5"/>
    </row>
    <row r="41923" spans="15:15" x14ac:dyDescent="0.3">
      <c r="O41923" s="5"/>
    </row>
    <row r="41924" spans="15:15" x14ac:dyDescent="0.3">
      <c r="O41924" s="5"/>
    </row>
    <row r="41925" spans="15:15" x14ac:dyDescent="0.3">
      <c r="O41925" s="5"/>
    </row>
    <row r="41926" spans="15:15" x14ac:dyDescent="0.3">
      <c r="O41926" s="5"/>
    </row>
    <row r="41927" spans="15:15" x14ac:dyDescent="0.3">
      <c r="O41927" s="5"/>
    </row>
    <row r="41928" spans="15:15" x14ac:dyDescent="0.3">
      <c r="O41928" s="5"/>
    </row>
    <row r="41929" spans="15:15" x14ac:dyDescent="0.3">
      <c r="O41929" s="5"/>
    </row>
    <row r="41930" spans="15:15" x14ac:dyDescent="0.3">
      <c r="O41930" s="5"/>
    </row>
    <row r="41931" spans="15:15" x14ac:dyDescent="0.3">
      <c r="O41931" s="5"/>
    </row>
    <row r="41932" spans="15:15" x14ac:dyDescent="0.3">
      <c r="O41932" s="5"/>
    </row>
    <row r="41933" spans="15:15" x14ac:dyDescent="0.3">
      <c r="O41933" s="5"/>
    </row>
    <row r="41934" spans="15:15" x14ac:dyDescent="0.3">
      <c r="O41934" s="5"/>
    </row>
    <row r="41935" spans="15:15" x14ac:dyDescent="0.3">
      <c r="O41935" s="5"/>
    </row>
    <row r="41936" spans="15:15" x14ac:dyDescent="0.3">
      <c r="O41936" s="5"/>
    </row>
    <row r="41937" spans="15:15" x14ac:dyDescent="0.3">
      <c r="O41937" s="5"/>
    </row>
    <row r="41938" spans="15:15" x14ac:dyDescent="0.3">
      <c r="O41938" s="5"/>
    </row>
    <row r="41939" spans="15:15" x14ac:dyDescent="0.3">
      <c r="O41939" s="5"/>
    </row>
    <row r="41940" spans="15:15" x14ac:dyDescent="0.3">
      <c r="O41940" s="5"/>
    </row>
    <row r="41941" spans="15:15" x14ac:dyDescent="0.3">
      <c r="O41941" s="5"/>
    </row>
    <row r="41942" spans="15:15" x14ac:dyDescent="0.3">
      <c r="O41942" s="5"/>
    </row>
    <row r="41943" spans="15:15" x14ac:dyDescent="0.3">
      <c r="O41943" s="5"/>
    </row>
    <row r="41944" spans="15:15" x14ac:dyDescent="0.3">
      <c r="O41944" s="5"/>
    </row>
    <row r="41945" spans="15:15" x14ac:dyDescent="0.3">
      <c r="O41945" s="5"/>
    </row>
    <row r="41946" spans="15:15" x14ac:dyDescent="0.3">
      <c r="O41946" s="5"/>
    </row>
    <row r="41947" spans="15:15" x14ac:dyDescent="0.3">
      <c r="O41947" s="5"/>
    </row>
    <row r="41948" spans="15:15" x14ac:dyDescent="0.3">
      <c r="O41948" s="5"/>
    </row>
    <row r="41949" spans="15:15" x14ac:dyDescent="0.3">
      <c r="O41949" s="5"/>
    </row>
    <row r="41950" spans="15:15" x14ac:dyDescent="0.3">
      <c r="O41950" s="5"/>
    </row>
    <row r="41951" spans="15:15" x14ac:dyDescent="0.3">
      <c r="O41951" s="5"/>
    </row>
    <row r="41952" spans="15:15" x14ac:dyDescent="0.3">
      <c r="O41952" s="5"/>
    </row>
    <row r="41953" spans="15:15" x14ac:dyDescent="0.3">
      <c r="O41953" s="5"/>
    </row>
    <row r="41954" spans="15:15" x14ac:dyDescent="0.3">
      <c r="O41954" s="5"/>
    </row>
    <row r="41955" spans="15:15" x14ac:dyDescent="0.3">
      <c r="O41955" s="5"/>
    </row>
    <row r="41956" spans="15:15" x14ac:dyDescent="0.3">
      <c r="O41956" s="5"/>
    </row>
    <row r="41957" spans="15:15" x14ac:dyDescent="0.3">
      <c r="O41957" s="5"/>
    </row>
    <row r="41958" spans="15:15" x14ac:dyDescent="0.3">
      <c r="O41958" s="5"/>
    </row>
    <row r="41959" spans="15:15" x14ac:dyDescent="0.3">
      <c r="O41959" s="5"/>
    </row>
    <row r="41960" spans="15:15" x14ac:dyDescent="0.3">
      <c r="O41960" s="5"/>
    </row>
    <row r="41961" spans="15:15" x14ac:dyDescent="0.3">
      <c r="O41961" s="5"/>
    </row>
    <row r="41962" spans="15:15" x14ac:dyDescent="0.3">
      <c r="O41962" s="5"/>
    </row>
    <row r="41963" spans="15:15" x14ac:dyDescent="0.3">
      <c r="O41963" s="5"/>
    </row>
    <row r="41964" spans="15:15" x14ac:dyDescent="0.3">
      <c r="O41964" s="5"/>
    </row>
    <row r="41965" spans="15:15" x14ac:dyDescent="0.3">
      <c r="O41965" s="5"/>
    </row>
    <row r="41966" spans="15:15" x14ac:dyDescent="0.3">
      <c r="O41966" s="5"/>
    </row>
    <row r="41967" spans="15:15" x14ac:dyDescent="0.3">
      <c r="O41967" s="5"/>
    </row>
    <row r="41968" spans="15:15" x14ac:dyDescent="0.3">
      <c r="O41968" s="5"/>
    </row>
    <row r="41969" spans="15:15" x14ac:dyDescent="0.3">
      <c r="O41969" s="5"/>
    </row>
    <row r="41970" spans="15:15" x14ac:dyDescent="0.3">
      <c r="O41970" s="5"/>
    </row>
    <row r="41971" spans="15:15" x14ac:dyDescent="0.3">
      <c r="O41971" s="5"/>
    </row>
    <row r="41972" spans="15:15" x14ac:dyDescent="0.3">
      <c r="O41972" s="5"/>
    </row>
    <row r="41973" spans="15:15" x14ac:dyDescent="0.3">
      <c r="O41973" s="5"/>
    </row>
    <row r="41974" spans="15:15" x14ac:dyDescent="0.3">
      <c r="O41974" s="5"/>
    </row>
    <row r="41975" spans="15:15" x14ac:dyDescent="0.3">
      <c r="O41975" s="5"/>
    </row>
    <row r="41976" spans="15:15" x14ac:dyDescent="0.3">
      <c r="O41976" s="5"/>
    </row>
    <row r="41977" spans="15:15" x14ac:dyDescent="0.3">
      <c r="O41977" s="5"/>
    </row>
    <row r="41978" spans="15:15" x14ac:dyDescent="0.3">
      <c r="O41978" s="5"/>
    </row>
    <row r="41979" spans="15:15" x14ac:dyDescent="0.3">
      <c r="O41979" s="5"/>
    </row>
    <row r="41980" spans="15:15" x14ac:dyDescent="0.3">
      <c r="O41980" s="5"/>
    </row>
    <row r="41981" spans="15:15" x14ac:dyDescent="0.3">
      <c r="O41981" s="5"/>
    </row>
    <row r="41982" spans="15:15" x14ac:dyDescent="0.3">
      <c r="O41982" s="5"/>
    </row>
    <row r="41983" spans="15:15" x14ac:dyDescent="0.3">
      <c r="O41983" s="5"/>
    </row>
    <row r="41984" spans="15:15" x14ac:dyDescent="0.3">
      <c r="O41984" s="5"/>
    </row>
    <row r="41985" spans="15:15" x14ac:dyDescent="0.3">
      <c r="O41985" s="5"/>
    </row>
    <row r="41986" spans="15:15" x14ac:dyDescent="0.3">
      <c r="O41986" s="5"/>
    </row>
    <row r="41987" spans="15:15" x14ac:dyDescent="0.3">
      <c r="O41987" s="5"/>
    </row>
    <row r="41988" spans="15:15" x14ac:dyDescent="0.3">
      <c r="O41988" s="5"/>
    </row>
    <row r="41989" spans="15:15" x14ac:dyDescent="0.3">
      <c r="O41989" s="5"/>
    </row>
    <row r="41990" spans="15:15" x14ac:dyDescent="0.3">
      <c r="O41990" s="5"/>
    </row>
    <row r="41991" spans="15:15" x14ac:dyDescent="0.3">
      <c r="O41991" s="5"/>
    </row>
    <row r="41992" spans="15:15" x14ac:dyDescent="0.3">
      <c r="O41992" s="5"/>
    </row>
    <row r="41993" spans="15:15" x14ac:dyDescent="0.3">
      <c r="O41993" s="5"/>
    </row>
    <row r="41994" spans="15:15" x14ac:dyDescent="0.3">
      <c r="O41994" s="5"/>
    </row>
    <row r="41995" spans="15:15" x14ac:dyDescent="0.3">
      <c r="O41995" s="5"/>
    </row>
    <row r="41996" spans="15:15" x14ac:dyDescent="0.3">
      <c r="O41996" s="5"/>
    </row>
    <row r="41997" spans="15:15" x14ac:dyDescent="0.3">
      <c r="O41997" s="5"/>
    </row>
    <row r="41998" spans="15:15" x14ac:dyDescent="0.3">
      <c r="O41998" s="5"/>
    </row>
    <row r="41999" spans="15:15" x14ac:dyDescent="0.3">
      <c r="O41999" s="5"/>
    </row>
    <row r="42000" spans="15:15" x14ac:dyDescent="0.3">
      <c r="O42000" s="5"/>
    </row>
    <row r="42001" spans="15:15" x14ac:dyDescent="0.3">
      <c r="O42001" s="5"/>
    </row>
    <row r="42002" spans="15:15" x14ac:dyDescent="0.3">
      <c r="O42002" s="5"/>
    </row>
    <row r="42003" spans="15:15" x14ac:dyDescent="0.3">
      <c r="O42003" s="5"/>
    </row>
    <row r="42004" spans="15:15" x14ac:dyDescent="0.3">
      <c r="O42004" s="5"/>
    </row>
    <row r="42005" spans="15:15" x14ac:dyDescent="0.3">
      <c r="O42005" s="5"/>
    </row>
    <row r="42006" spans="15:15" x14ac:dyDescent="0.3">
      <c r="O42006" s="5"/>
    </row>
    <row r="42007" spans="15:15" x14ac:dyDescent="0.3">
      <c r="O42007" s="5"/>
    </row>
    <row r="42008" spans="15:15" x14ac:dyDescent="0.3">
      <c r="O42008" s="5"/>
    </row>
    <row r="42009" spans="15:15" x14ac:dyDescent="0.3">
      <c r="O42009" s="5"/>
    </row>
    <row r="42010" spans="15:15" x14ac:dyDescent="0.3">
      <c r="O42010" s="5"/>
    </row>
    <row r="42011" spans="15:15" x14ac:dyDescent="0.3">
      <c r="O42011" s="5"/>
    </row>
    <row r="42012" spans="15:15" x14ac:dyDescent="0.3">
      <c r="O42012" s="5"/>
    </row>
    <row r="42013" spans="15:15" x14ac:dyDescent="0.3">
      <c r="O42013" s="5"/>
    </row>
    <row r="42014" spans="15:15" x14ac:dyDescent="0.3">
      <c r="O42014" s="5"/>
    </row>
    <row r="42015" spans="15:15" x14ac:dyDescent="0.3">
      <c r="O42015" s="5"/>
    </row>
    <row r="42016" spans="15:15" x14ac:dyDescent="0.3">
      <c r="O42016" s="5"/>
    </row>
    <row r="42017" spans="15:15" x14ac:dyDescent="0.3">
      <c r="O42017" s="5"/>
    </row>
    <row r="42018" spans="15:15" x14ac:dyDescent="0.3">
      <c r="O42018" s="5"/>
    </row>
    <row r="42019" spans="15:15" x14ac:dyDescent="0.3">
      <c r="O42019" s="5"/>
    </row>
    <row r="42020" spans="15:15" x14ac:dyDescent="0.3">
      <c r="O42020" s="5"/>
    </row>
    <row r="42021" spans="15:15" x14ac:dyDescent="0.3">
      <c r="O42021" s="5"/>
    </row>
    <row r="42022" spans="15:15" x14ac:dyDescent="0.3">
      <c r="O42022" s="5"/>
    </row>
    <row r="42023" spans="15:15" x14ac:dyDescent="0.3">
      <c r="O42023" s="5"/>
    </row>
    <row r="42024" spans="15:15" x14ac:dyDescent="0.3">
      <c r="O42024" s="5"/>
    </row>
    <row r="42025" spans="15:15" x14ac:dyDescent="0.3">
      <c r="O42025" s="5"/>
    </row>
    <row r="42026" spans="15:15" x14ac:dyDescent="0.3">
      <c r="O42026" s="5"/>
    </row>
    <row r="42027" spans="15:15" x14ac:dyDescent="0.3">
      <c r="O42027" s="5"/>
    </row>
    <row r="42028" spans="15:15" x14ac:dyDescent="0.3">
      <c r="O42028" s="5"/>
    </row>
    <row r="42029" spans="15:15" x14ac:dyDescent="0.3">
      <c r="O42029" s="5"/>
    </row>
    <row r="42030" spans="15:15" x14ac:dyDescent="0.3">
      <c r="O42030" s="5"/>
    </row>
    <row r="42031" spans="15:15" x14ac:dyDescent="0.3">
      <c r="O42031" s="5"/>
    </row>
    <row r="42032" spans="15:15" x14ac:dyDescent="0.3">
      <c r="O42032" s="5"/>
    </row>
    <row r="42033" spans="15:15" x14ac:dyDescent="0.3">
      <c r="O42033" s="5"/>
    </row>
    <row r="42034" spans="15:15" x14ac:dyDescent="0.3">
      <c r="O42034" s="5"/>
    </row>
    <row r="42035" spans="15:15" x14ac:dyDescent="0.3">
      <c r="O42035" s="5"/>
    </row>
    <row r="42036" spans="15:15" x14ac:dyDescent="0.3">
      <c r="O42036" s="5"/>
    </row>
    <row r="42037" spans="15:15" x14ac:dyDescent="0.3">
      <c r="O42037" s="5"/>
    </row>
    <row r="42038" spans="15:15" x14ac:dyDescent="0.3">
      <c r="O42038" s="5"/>
    </row>
    <row r="42039" spans="15:15" x14ac:dyDescent="0.3">
      <c r="O42039" s="5"/>
    </row>
    <row r="42040" spans="15:15" x14ac:dyDescent="0.3">
      <c r="O42040" s="5"/>
    </row>
    <row r="42041" spans="15:15" x14ac:dyDescent="0.3">
      <c r="O42041" s="5"/>
    </row>
    <row r="42042" spans="15:15" x14ac:dyDescent="0.3">
      <c r="O42042" s="5"/>
    </row>
    <row r="42043" spans="15:15" x14ac:dyDescent="0.3">
      <c r="O42043" s="5"/>
    </row>
    <row r="42044" spans="15:15" x14ac:dyDescent="0.3">
      <c r="O42044" s="5"/>
    </row>
    <row r="42045" spans="15:15" x14ac:dyDescent="0.3">
      <c r="O42045" s="5"/>
    </row>
    <row r="42046" spans="15:15" x14ac:dyDescent="0.3">
      <c r="O42046" s="5"/>
    </row>
    <row r="42047" spans="15:15" x14ac:dyDescent="0.3">
      <c r="O42047" s="5"/>
    </row>
    <row r="42048" spans="15:15" x14ac:dyDescent="0.3">
      <c r="O42048" s="5"/>
    </row>
    <row r="42049" spans="15:15" x14ac:dyDescent="0.3">
      <c r="O42049" s="5"/>
    </row>
    <row r="42050" spans="15:15" x14ac:dyDescent="0.3">
      <c r="O42050" s="5"/>
    </row>
    <row r="42051" spans="15:15" x14ac:dyDescent="0.3">
      <c r="O42051" s="5"/>
    </row>
    <row r="42052" spans="15:15" x14ac:dyDescent="0.3">
      <c r="O42052" s="5"/>
    </row>
    <row r="42053" spans="15:15" x14ac:dyDescent="0.3">
      <c r="O42053" s="5"/>
    </row>
    <row r="42054" spans="15:15" x14ac:dyDescent="0.3">
      <c r="O42054" s="5"/>
    </row>
    <row r="42055" spans="15:15" x14ac:dyDescent="0.3">
      <c r="O42055" s="5"/>
    </row>
    <row r="42056" spans="15:15" x14ac:dyDescent="0.3">
      <c r="O42056" s="5"/>
    </row>
    <row r="42057" spans="15:15" x14ac:dyDescent="0.3">
      <c r="O42057" s="5"/>
    </row>
    <row r="42058" spans="15:15" x14ac:dyDescent="0.3">
      <c r="O42058" s="5"/>
    </row>
    <row r="42059" spans="15:15" x14ac:dyDescent="0.3">
      <c r="O42059" s="5"/>
    </row>
    <row r="42060" spans="15:15" x14ac:dyDescent="0.3">
      <c r="O42060" s="5"/>
    </row>
    <row r="42061" spans="15:15" x14ac:dyDescent="0.3">
      <c r="O42061" s="5"/>
    </row>
    <row r="42062" spans="15:15" x14ac:dyDescent="0.3">
      <c r="O42062" s="5"/>
    </row>
    <row r="42063" spans="15:15" x14ac:dyDescent="0.3">
      <c r="O42063" s="5"/>
    </row>
    <row r="42064" spans="15:15" x14ac:dyDescent="0.3">
      <c r="O42064" s="5"/>
    </row>
    <row r="42065" spans="15:15" x14ac:dyDescent="0.3">
      <c r="O42065" s="5"/>
    </row>
    <row r="42066" spans="15:15" x14ac:dyDescent="0.3">
      <c r="O42066" s="5"/>
    </row>
    <row r="42067" spans="15:15" x14ac:dyDescent="0.3">
      <c r="O42067" s="5"/>
    </row>
    <row r="42068" spans="15:15" x14ac:dyDescent="0.3">
      <c r="O42068" s="5"/>
    </row>
    <row r="42069" spans="15:15" x14ac:dyDescent="0.3">
      <c r="O42069" s="5"/>
    </row>
    <row r="42070" spans="15:15" x14ac:dyDescent="0.3">
      <c r="O42070" s="5"/>
    </row>
    <row r="42071" spans="15:15" x14ac:dyDescent="0.3">
      <c r="O42071" s="5"/>
    </row>
    <row r="42072" spans="15:15" x14ac:dyDescent="0.3">
      <c r="O42072" s="5"/>
    </row>
    <row r="42073" spans="15:15" x14ac:dyDescent="0.3">
      <c r="O42073" s="5"/>
    </row>
    <row r="42074" spans="15:15" x14ac:dyDescent="0.3">
      <c r="O42074" s="5"/>
    </row>
    <row r="42075" spans="15:15" x14ac:dyDescent="0.3">
      <c r="O42075" s="5"/>
    </row>
    <row r="42076" spans="15:15" x14ac:dyDescent="0.3">
      <c r="O42076" s="5"/>
    </row>
    <row r="42077" spans="15:15" x14ac:dyDescent="0.3">
      <c r="O42077" s="5"/>
    </row>
    <row r="42078" spans="15:15" x14ac:dyDescent="0.3">
      <c r="O42078" s="5"/>
    </row>
    <row r="42079" spans="15:15" x14ac:dyDescent="0.3">
      <c r="O42079" s="5"/>
    </row>
    <row r="42080" spans="15:15" x14ac:dyDescent="0.3">
      <c r="O42080" s="5"/>
    </row>
    <row r="42081" spans="15:15" x14ac:dyDescent="0.3">
      <c r="O42081" s="5"/>
    </row>
    <row r="42082" spans="15:15" x14ac:dyDescent="0.3">
      <c r="O42082" s="5"/>
    </row>
    <row r="42083" spans="15:15" x14ac:dyDescent="0.3">
      <c r="O42083" s="5"/>
    </row>
    <row r="42084" spans="15:15" x14ac:dyDescent="0.3">
      <c r="O42084" s="5"/>
    </row>
    <row r="42085" spans="15:15" x14ac:dyDescent="0.3">
      <c r="O42085" s="5"/>
    </row>
    <row r="42086" spans="15:15" x14ac:dyDescent="0.3">
      <c r="O42086" s="5"/>
    </row>
    <row r="42087" spans="15:15" x14ac:dyDescent="0.3">
      <c r="O42087" s="5"/>
    </row>
    <row r="42088" spans="15:15" x14ac:dyDescent="0.3">
      <c r="O42088" s="5"/>
    </row>
    <row r="42089" spans="15:15" x14ac:dyDescent="0.3">
      <c r="O42089" s="5"/>
    </row>
    <row r="42090" spans="15:15" x14ac:dyDescent="0.3">
      <c r="O42090" s="5"/>
    </row>
    <row r="42091" spans="15:15" x14ac:dyDescent="0.3">
      <c r="O42091" s="5"/>
    </row>
    <row r="42092" spans="15:15" x14ac:dyDescent="0.3">
      <c r="O42092" s="5"/>
    </row>
    <row r="42093" spans="15:15" x14ac:dyDescent="0.3">
      <c r="O42093" s="5"/>
    </row>
    <row r="42094" spans="15:15" x14ac:dyDescent="0.3">
      <c r="O42094" s="5"/>
    </row>
    <row r="42095" spans="15:15" x14ac:dyDescent="0.3">
      <c r="O42095" s="5"/>
    </row>
    <row r="42096" spans="15:15" x14ac:dyDescent="0.3">
      <c r="O42096" s="5"/>
    </row>
    <row r="42097" spans="15:15" x14ac:dyDescent="0.3">
      <c r="O42097" s="5"/>
    </row>
    <row r="42098" spans="15:15" x14ac:dyDescent="0.3">
      <c r="O42098" s="5"/>
    </row>
    <row r="42099" spans="15:15" x14ac:dyDescent="0.3">
      <c r="O42099" s="5"/>
    </row>
    <row r="42100" spans="15:15" x14ac:dyDescent="0.3">
      <c r="O42100" s="5"/>
    </row>
    <row r="42101" spans="15:15" x14ac:dyDescent="0.3">
      <c r="O42101" s="5"/>
    </row>
    <row r="42102" spans="15:15" x14ac:dyDescent="0.3">
      <c r="O42102" s="5"/>
    </row>
    <row r="42103" spans="15:15" x14ac:dyDescent="0.3">
      <c r="O42103" s="5"/>
    </row>
    <row r="42104" spans="15:15" x14ac:dyDescent="0.3">
      <c r="O42104" s="5"/>
    </row>
    <row r="42105" spans="15:15" x14ac:dyDescent="0.3">
      <c r="O42105" s="5"/>
    </row>
    <row r="42106" spans="15:15" x14ac:dyDescent="0.3">
      <c r="O42106" s="5"/>
    </row>
    <row r="42107" spans="15:15" x14ac:dyDescent="0.3">
      <c r="O42107" s="5"/>
    </row>
    <row r="42108" spans="15:15" x14ac:dyDescent="0.3">
      <c r="O42108" s="5"/>
    </row>
    <row r="42109" spans="15:15" x14ac:dyDescent="0.3">
      <c r="O42109" s="5"/>
    </row>
    <row r="42110" spans="15:15" x14ac:dyDescent="0.3">
      <c r="O42110" s="5"/>
    </row>
    <row r="42111" spans="15:15" x14ac:dyDescent="0.3">
      <c r="O42111" s="5"/>
    </row>
    <row r="42112" spans="15:15" x14ac:dyDescent="0.3">
      <c r="O42112" s="5"/>
    </row>
    <row r="42113" spans="15:15" x14ac:dyDescent="0.3">
      <c r="O42113" s="5"/>
    </row>
    <row r="42114" spans="15:15" x14ac:dyDescent="0.3">
      <c r="O42114" s="5"/>
    </row>
    <row r="42115" spans="15:15" x14ac:dyDescent="0.3">
      <c r="O42115" s="5"/>
    </row>
    <row r="42116" spans="15:15" x14ac:dyDescent="0.3">
      <c r="O42116" s="5"/>
    </row>
    <row r="42117" spans="15:15" x14ac:dyDescent="0.3">
      <c r="O42117" s="5"/>
    </row>
    <row r="42118" spans="15:15" x14ac:dyDescent="0.3">
      <c r="O42118" s="5"/>
    </row>
    <row r="42119" spans="15:15" x14ac:dyDescent="0.3">
      <c r="O42119" s="5"/>
    </row>
    <row r="42120" spans="15:15" x14ac:dyDescent="0.3">
      <c r="O42120" s="5"/>
    </row>
    <row r="42121" spans="15:15" x14ac:dyDescent="0.3">
      <c r="O42121" s="5"/>
    </row>
    <row r="42122" spans="15:15" x14ac:dyDescent="0.3">
      <c r="O42122" s="5"/>
    </row>
    <row r="42123" spans="15:15" x14ac:dyDescent="0.3">
      <c r="O42123" s="5"/>
    </row>
    <row r="42124" spans="15:15" x14ac:dyDescent="0.3">
      <c r="O42124" s="5"/>
    </row>
    <row r="42125" spans="15:15" x14ac:dyDescent="0.3">
      <c r="O42125" s="5"/>
    </row>
    <row r="42126" spans="15:15" x14ac:dyDescent="0.3">
      <c r="O42126" s="5"/>
    </row>
    <row r="42127" spans="15:15" x14ac:dyDescent="0.3">
      <c r="O42127" s="5"/>
    </row>
    <row r="42128" spans="15:15" x14ac:dyDescent="0.3">
      <c r="O42128" s="5"/>
    </row>
    <row r="42129" spans="15:15" x14ac:dyDescent="0.3">
      <c r="O42129" s="5"/>
    </row>
    <row r="42130" spans="15:15" x14ac:dyDescent="0.3">
      <c r="O42130" s="5"/>
    </row>
    <row r="42131" spans="15:15" x14ac:dyDescent="0.3">
      <c r="O42131" s="5"/>
    </row>
    <row r="42132" spans="15:15" x14ac:dyDescent="0.3">
      <c r="O42132" s="5"/>
    </row>
    <row r="42133" spans="15:15" x14ac:dyDescent="0.3">
      <c r="O42133" s="5"/>
    </row>
    <row r="42134" spans="15:15" x14ac:dyDescent="0.3">
      <c r="O42134" s="5"/>
    </row>
    <row r="42135" spans="15:15" x14ac:dyDescent="0.3">
      <c r="O42135" s="5"/>
    </row>
    <row r="42136" spans="15:15" x14ac:dyDescent="0.3">
      <c r="O42136" s="5"/>
    </row>
    <row r="42137" spans="15:15" x14ac:dyDescent="0.3">
      <c r="O42137" s="5"/>
    </row>
    <row r="42138" spans="15:15" x14ac:dyDescent="0.3">
      <c r="O42138" s="5"/>
    </row>
    <row r="42139" spans="15:15" x14ac:dyDescent="0.3">
      <c r="O42139" s="5"/>
    </row>
    <row r="42140" spans="15:15" x14ac:dyDescent="0.3">
      <c r="O42140" s="5"/>
    </row>
    <row r="42141" spans="15:15" x14ac:dyDescent="0.3">
      <c r="O42141" s="5"/>
    </row>
    <row r="42142" spans="15:15" x14ac:dyDescent="0.3">
      <c r="O42142" s="5"/>
    </row>
    <row r="42143" spans="15:15" x14ac:dyDescent="0.3">
      <c r="O42143" s="5"/>
    </row>
    <row r="42144" spans="15:15" x14ac:dyDescent="0.3">
      <c r="O42144" s="5"/>
    </row>
    <row r="42145" spans="15:15" x14ac:dyDescent="0.3">
      <c r="O42145" s="5"/>
    </row>
    <row r="42146" spans="15:15" x14ac:dyDescent="0.3">
      <c r="O42146" s="5"/>
    </row>
    <row r="42147" spans="15:15" x14ac:dyDescent="0.3">
      <c r="O42147" s="5"/>
    </row>
    <row r="42148" spans="15:15" x14ac:dyDescent="0.3">
      <c r="O42148" s="5"/>
    </row>
    <row r="42149" spans="15:15" x14ac:dyDescent="0.3">
      <c r="O42149" s="5"/>
    </row>
    <row r="42150" spans="15:15" x14ac:dyDescent="0.3">
      <c r="O42150" s="5"/>
    </row>
    <row r="42151" spans="15:15" x14ac:dyDescent="0.3">
      <c r="O42151" s="5"/>
    </row>
    <row r="42152" spans="15:15" x14ac:dyDescent="0.3">
      <c r="O42152" s="5"/>
    </row>
    <row r="42153" spans="15:15" x14ac:dyDescent="0.3">
      <c r="O42153" s="5"/>
    </row>
    <row r="42154" spans="15:15" x14ac:dyDescent="0.3">
      <c r="O42154" s="5"/>
    </row>
    <row r="42155" spans="15:15" x14ac:dyDescent="0.3">
      <c r="O42155" s="5"/>
    </row>
    <row r="42156" spans="15:15" x14ac:dyDescent="0.3">
      <c r="O42156" s="5"/>
    </row>
    <row r="42157" spans="15:15" x14ac:dyDescent="0.3">
      <c r="O42157" s="5"/>
    </row>
    <row r="42158" spans="15:15" x14ac:dyDescent="0.3">
      <c r="O42158" s="5"/>
    </row>
    <row r="42159" spans="15:15" x14ac:dyDescent="0.3">
      <c r="O42159" s="5"/>
    </row>
    <row r="42160" spans="15:15" x14ac:dyDescent="0.3">
      <c r="O42160" s="5"/>
    </row>
    <row r="42161" spans="15:15" x14ac:dyDescent="0.3">
      <c r="O42161" s="5"/>
    </row>
    <row r="42162" spans="15:15" x14ac:dyDescent="0.3">
      <c r="O42162" s="5"/>
    </row>
    <row r="42163" spans="15:15" x14ac:dyDescent="0.3">
      <c r="O42163" s="5"/>
    </row>
    <row r="42164" spans="15:15" x14ac:dyDescent="0.3">
      <c r="O42164" s="5"/>
    </row>
    <row r="42165" spans="15:15" x14ac:dyDescent="0.3">
      <c r="O42165" s="5"/>
    </row>
    <row r="42166" spans="15:15" x14ac:dyDescent="0.3">
      <c r="O42166" s="5"/>
    </row>
    <row r="42167" spans="15:15" x14ac:dyDescent="0.3">
      <c r="O42167" s="5"/>
    </row>
    <row r="42168" spans="15:15" x14ac:dyDescent="0.3">
      <c r="O42168" s="5"/>
    </row>
    <row r="42169" spans="15:15" x14ac:dyDescent="0.3">
      <c r="O42169" s="5"/>
    </row>
    <row r="42170" spans="15:15" x14ac:dyDescent="0.3">
      <c r="O42170" s="5"/>
    </row>
    <row r="42171" spans="15:15" x14ac:dyDescent="0.3">
      <c r="O42171" s="5"/>
    </row>
    <row r="42172" spans="15:15" x14ac:dyDescent="0.3">
      <c r="O42172" s="5"/>
    </row>
    <row r="42173" spans="15:15" x14ac:dyDescent="0.3">
      <c r="O42173" s="5"/>
    </row>
    <row r="42174" spans="15:15" x14ac:dyDescent="0.3">
      <c r="O42174" s="5"/>
    </row>
    <row r="42175" spans="15:15" x14ac:dyDescent="0.3">
      <c r="O42175" s="5"/>
    </row>
    <row r="42176" spans="15:15" x14ac:dyDescent="0.3">
      <c r="O42176" s="5"/>
    </row>
    <row r="42177" spans="15:15" x14ac:dyDescent="0.3">
      <c r="O42177" s="5"/>
    </row>
    <row r="42178" spans="15:15" x14ac:dyDescent="0.3">
      <c r="O42178" s="5"/>
    </row>
    <row r="42179" spans="15:15" x14ac:dyDescent="0.3">
      <c r="O42179" s="5"/>
    </row>
    <row r="42180" spans="15:15" x14ac:dyDescent="0.3">
      <c r="O42180" s="5"/>
    </row>
    <row r="42181" spans="15:15" x14ac:dyDescent="0.3">
      <c r="O42181" s="5"/>
    </row>
    <row r="42182" spans="15:15" x14ac:dyDescent="0.3">
      <c r="O42182" s="5"/>
    </row>
    <row r="42183" spans="15:15" x14ac:dyDescent="0.3">
      <c r="O42183" s="5"/>
    </row>
    <row r="42184" spans="15:15" x14ac:dyDescent="0.3">
      <c r="O42184" s="5"/>
    </row>
    <row r="42185" spans="15:15" x14ac:dyDescent="0.3">
      <c r="O42185" s="5"/>
    </row>
    <row r="42186" spans="15:15" x14ac:dyDescent="0.3">
      <c r="O42186" s="5"/>
    </row>
    <row r="42187" spans="15:15" x14ac:dyDescent="0.3">
      <c r="O42187" s="5"/>
    </row>
    <row r="42188" spans="15:15" x14ac:dyDescent="0.3">
      <c r="O42188" s="5"/>
    </row>
    <row r="42189" spans="15:15" x14ac:dyDescent="0.3">
      <c r="O42189" s="5"/>
    </row>
    <row r="42190" spans="15:15" x14ac:dyDescent="0.3">
      <c r="O42190" s="5"/>
    </row>
    <row r="42191" spans="15:15" x14ac:dyDescent="0.3">
      <c r="O42191" s="5"/>
    </row>
    <row r="42192" spans="15:15" x14ac:dyDescent="0.3">
      <c r="O42192" s="5"/>
    </row>
    <row r="42193" spans="15:15" x14ac:dyDescent="0.3">
      <c r="O42193" s="5"/>
    </row>
    <row r="42194" spans="15:15" x14ac:dyDescent="0.3">
      <c r="O42194" s="5"/>
    </row>
    <row r="42195" spans="15:15" x14ac:dyDescent="0.3">
      <c r="O42195" s="5"/>
    </row>
    <row r="42196" spans="15:15" x14ac:dyDescent="0.3">
      <c r="O42196" s="5"/>
    </row>
    <row r="42197" spans="15:15" x14ac:dyDescent="0.3">
      <c r="O42197" s="5"/>
    </row>
    <row r="42198" spans="15:15" x14ac:dyDescent="0.3">
      <c r="O42198" s="5"/>
    </row>
    <row r="42199" spans="15:15" x14ac:dyDescent="0.3">
      <c r="O42199" s="5"/>
    </row>
    <row r="42200" spans="15:15" x14ac:dyDescent="0.3">
      <c r="O42200" s="5"/>
    </row>
    <row r="42201" spans="15:15" x14ac:dyDescent="0.3">
      <c r="O42201" s="5"/>
    </row>
    <row r="42202" spans="15:15" x14ac:dyDescent="0.3">
      <c r="O42202" s="5"/>
    </row>
    <row r="42203" spans="15:15" x14ac:dyDescent="0.3">
      <c r="O42203" s="5"/>
    </row>
    <row r="42204" spans="15:15" x14ac:dyDescent="0.3">
      <c r="O42204" s="5"/>
    </row>
    <row r="42205" spans="15:15" x14ac:dyDescent="0.3">
      <c r="O42205" s="5"/>
    </row>
    <row r="42206" spans="15:15" x14ac:dyDescent="0.3">
      <c r="O42206" s="5"/>
    </row>
    <row r="42207" spans="15:15" x14ac:dyDescent="0.3">
      <c r="O42207" s="5"/>
    </row>
    <row r="42208" spans="15:15" x14ac:dyDescent="0.3">
      <c r="O42208" s="5"/>
    </row>
    <row r="42209" spans="15:15" x14ac:dyDescent="0.3">
      <c r="O42209" s="5"/>
    </row>
    <row r="42210" spans="15:15" x14ac:dyDescent="0.3">
      <c r="O42210" s="5"/>
    </row>
    <row r="42211" spans="15:15" x14ac:dyDescent="0.3">
      <c r="O42211" s="5"/>
    </row>
    <row r="42212" spans="15:15" x14ac:dyDescent="0.3">
      <c r="O42212" s="5"/>
    </row>
    <row r="42213" spans="15:15" x14ac:dyDescent="0.3">
      <c r="O42213" s="5"/>
    </row>
    <row r="42214" spans="15:15" x14ac:dyDescent="0.3">
      <c r="O42214" s="5"/>
    </row>
    <row r="42215" spans="15:15" x14ac:dyDescent="0.3">
      <c r="O42215" s="5"/>
    </row>
    <row r="42216" spans="15:15" x14ac:dyDescent="0.3">
      <c r="O42216" s="5"/>
    </row>
    <row r="42217" spans="15:15" x14ac:dyDescent="0.3">
      <c r="O42217" s="5"/>
    </row>
    <row r="42218" spans="15:15" x14ac:dyDescent="0.3">
      <c r="O42218" s="5"/>
    </row>
    <row r="42219" spans="15:15" x14ac:dyDescent="0.3">
      <c r="O42219" s="5"/>
    </row>
    <row r="42220" spans="15:15" x14ac:dyDescent="0.3">
      <c r="O42220" s="5"/>
    </row>
    <row r="42221" spans="15:15" x14ac:dyDescent="0.3">
      <c r="O42221" s="5"/>
    </row>
    <row r="42222" spans="15:15" x14ac:dyDescent="0.3">
      <c r="O42222" s="5"/>
    </row>
    <row r="42223" spans="15:15" x14ac:dyDescent="0.3">
      <c r="O42223" s="5"/>
    </row>
    <row r="42224" spans="15:15" x14ac:dyDescent="0.3">
      <c r="O42224" s="5"/>
    </row>
    <row r="42225" spans="15:15" x14ac:dyDescent="0.3">
      <c r="O42225" s="5"/>
    </row>
    <row r="42226" spans="15:15" x14ac:dyDescent="0.3">
      <c r="O42226" s="5"/>
    </row>
    <row r="42227" spans="15:15" x14ac:dyDescent="0.3">
      <c r="O42227" s="5"/>
    </row>
    <row r="42228" spans="15:15" x14ac:dyDescent="0.3">
      <c r="O42228" s="5"/>
    </row>
    <row r="42229" spans="15:15" x14ac:dyDescent="0.3">
      <c r="O42229" s="5"/>
    </row>
    <row r="42230" spans="15:15" x14ac:dyDescent="0.3">
      <c r="O42230" s="5"/>
    </row>
    <row r="42231" spans="15:15" x14ac:dyDescent="0.3">
      <c r="O42231" s="5"/>
    </row>
    <row r="42232" spans="15:15" x14ac:dyDescent="0.3">
      <c r="O42232" s="5"/>
    </row>
    <row r="42233" spans="15:15" x14ac:dyDescent="0.3">
      <c r="O42233" s="5"/>
    </row>
    <row r="42234" spans="15:15" x14ac:dyDescent="0.3">
      <c r="O42234" s="5"/>
    </row>
    <row r="42235" spans="15:15" x14ac:dyDescent="0.3">
      <c r="O42235" s="5"/>
    </row>
    <row r="42236" spans="15:15" x14ac:dyDescent="0.3">
      <c r="O42236" s="5"/>
    </row>
    <row r="42237" spans="15:15" x14ac:dyDescent="0.3">
      <c r="O42237" s="5"/>
    </row>
    <row r="42238" spans="15:15" x14ac:dyDescent="0.3">
      <c r="O42238" s="5"/>
    </row>
    <row r="42239" spans="15:15" x14ac:dyDescent="0.3">
      <c r="O42239" s="5"/>
    </row>
    <row r="42240" spans="15:15" x14ac:dyDescent="0.3">
      <c r="O42240" s="5"/>
    </row>
    <row r="42241" spans="15:15" x14ac:dyDescent="0.3">
      <c r="O42241" s="5"/>
    </row>
    <row r="42242" spans="15:15" x14ac:dyDescent="0.3">
      <c r="O42242" s="5"/>
    </row>
    <row r="42243" spans="15:15" x14ac:dyDescent="0.3">
      <c r="O42243" s="5"/>
    </row>
    <row r="42244" spans="15:15" x14ac:dyDescent="0.3">
      <c r="O42244" s="5"/>
    </row>
    <row r="42245" spans="15:15" x14ac:dyDescent="0.3">
      <c r="O42245" s="5"/>
    </row>
    <row r="42246" spans="15:15" x14ac:dyDescent="0.3">
      <c r="O42246" s="5"/>
    </row>
    <row r="42247" spans="15:15" x14ac:dyDescent="0.3">
      <c r="O42247" s="5"/>
    </row>
    <row r="42248" spans="15:15" x14ac:dyDescent="0.3">
      <c r="O42248" s="5"/>
    </row>
    <row r="42249" spans="15:15" x14ac:dyDescent="0.3">
      <c r="O42249" s="5"/>
    </row>
    <row r="42250" spans="15:15" x14ac:dyDescent="0.3">
      <c r="O42250" s="5"/>
    </row>
    <row r="42251" spans="15:15" x14ac:dyDescent="0.3">
      <c r="O42251" s="5"/>
    </row>
    <row r="42252" spans="15:15" x14ac:dyDescent="0.3">
      <c r="O42252" s="5"/>
    </row>
    <row r="42253" spans="15:15" x14ac:dyDescent="0.3">
      <c r="O42253" s="5"/>
    </row>
    <row r="42254" spans="15:15" x14ac:dyDescent="0.3">
      <c r="O42254" s="5"/>
    </row>
    <row r="42255" spans="15:15" x14ac:dyDescent="0.3">
      <c r="O42255" s="5"/>
    </row>
    <row r="42256" spans="15:15" x14ac:dyDescent="0.3">
      <c r="O42256" s="5"/>
    </row>
    <row r="42257" spans="15:15" x14ac:dyDescent="0.3">
      <c r="O42257" s="5"/>
    </row>
    <row r="42258" spans="15:15" x14ac:dyDescent="0.3">
      <c r="O42258" s="5"/>
    </row>
    <row r="42259" spans="15:15" x14ac:dyDescent="0.3">
      <c r="O42259" s="5"/>
    </row>
    <row r="42260" spans="15:15" x14ac:dyDescent="0.3">
      <c r="O42260" s="5"/>
    </row>
    <row r="42261" spans="15:15" x14ac:dyDescent="0.3">
      <c r="O42261" s="5"/>
    </row>
    <row r="42262" spans="15:15" x14ac:dyDescent="0.3">
      <c r="O42262" s="5"/>
    </row>
    <row r="42263" spans="15:15" x14ac:dyDescent="0.3">
      <c r="O42263" s="5"/>
    </row>
    <row r="42264" spans="15:15" x14ac:dyDescent="0.3">
      <c r="O42264" s="5"/>
    </row>
    <row r="42265" spans="15:15" x14ac:dyDescent="0.3">
      <c r="O42265" s="5"/>
    </row>
    <row r="42266" spans="15:15" x14ac:dyDescent="0.3">
      <c r="O42266" s="5"/>
    </row>
    <row r="42267" spans="15:15" x14ac:dyDescent="0.3">
      <c r="O42267" s="5"/>
    </row>
    <row r="42268" spans="15:15" x14ac:dyDescent="0.3">
      <c r="O42268" s="5"/>
    </row>
    <row r="42269" spans="15:15" x14ac:dyDescent="0.3">
      <c r="O42269" s="5"/>
    </row>
    <row r="42270" spans="15:15" x14ac:dyDescent="0.3">
      <c r="O42270" s="5"/>
    </row>
    <row r="42271" spans="15:15" x14ac:dyDescent="0.3">
      <c r="O42271" s="5"/>
    </row>
    <row r="42272" spans="15:15" x14ac:dyDescent="0.3">
      <c r="O42272" s="5"/>
    </row>
    <row r="42273" spans="15:15" x14ac:dyDescent="0.3">
      <c r="O42273" s="5"/>
    </row>
    <row r="42274" spans="15:15" x14ac:dyDescent="0.3">
      <c r="O42274" s="5"/>
    </row>
    <row r="42275" spans="15:15" x14ac:dyDescent="0.3">
      <c r="O42275" s="5"/>
    </row>
    <row r="42276" spans="15:15" x14ac:dyDescent="0.3">
      <c r="O42276" s="5"/>
    </row>
    <row r="42277" spans="15:15" x14ac:dyDescent="0.3">
      <c r="O42277" s="5"/>
    </row>
    <row r="42278" spans="15:15" x14ac:dyDescent="0.3">
      <c r="O42278" s="5"/>
    </row>
    <row r="42279" spans="15:15" x14ac:dyDescent="0.3">
      <c r="O42279" s="5"/>
    </row>
    <row r="42280" spans="15:15" x14ac:dyDescent="0.3">
      <c r="O42280" s="5"/>
    </row>
    <row r="42281" spans="15:15" x14ac:dyDescent="0.3">
      <c r="O42281" s="5"/>
    </row>
    <row r="42282" spans="15:15" x14ac:dyDescent="0.3">
      <c r="O42282" s="5"/>
    </row>
    <row r="42283" spans="15:15" x14ac:dyDescent="0.3">
      <c r="O42283" s="5"/>
    </row>
    <row r="42284" spans="15:15" x14ac:dyDescent="0.3">
      <c r="O42284" s="5"/>
    </row>
    <row r="42285" spans="15:15" x14ac:dyDescent="0.3">
      <c r="O42285" s="5"/>
    </row>
    <row r="42286" spans="15:15" x14ac:dyDescent="0.3">
      <c r="O42286" s="5"/>
    </row>
    <row r="42287" spans="15:15" x14ac:dyDescent="0.3">
      <c r="O42287" s="5"/>
    </row>
    <row r="42288" spans="15:15" x14ac:dyDescent="0.3">
      <c r="O42288" s="5"/>
    </row>
    <row r="42289" spans="15:15" x14ac:dyDescent="0.3">
      <c r="O42289" s="5"/>
    </row>
    <row r="42290" spans="15:15" x14ac:dyDescent="0.3">
      <c r="O42290" s="5"/>
    </row>
    <row r="42291" spans="15:15" x14ac:dyDescent="0.3">
      <c r="O42291" s="5"/>
    </row>
    <row r="42292" spans="15:15" x14ac:dyDescent="0.3">
      <c r="O42292" s="5"/>
    </row>
    <row r="42293" spans="15:15" x14ac:dyDescent="0.3">
      <c r="O42293" s="5"/>
    </row>
    <row r="42294" spans="15:15" x14ac:dyDescent="0.3">
      <c r="O42294" s="5"/>
    </row>
    <row r="42295" spans="15:15" x14ac:dyDescent="0.3">
      <c r="O42295" s="5"/>
    </row>
    <row r="42296" spans="15:15" x14ac:dyDescent="0.3">
      <c r="O42296" s="5"/>
    </row>
    <row r="42297" spans="15:15" x14ac:dyDescent="0.3">
      <c r="O42297" s="5"/>
    </row>
    <row r="42298" spans="15:15" x14ac:dyDescent="0.3">
      <c r="O42298" s="5"/>
    </row>
    <row r="42299" spans="15:15" x14ac:dyDescent="0.3">
      <c r="O42299" s="5"/>
    </row>
    <row r="42300" spans="15:15" x14ac:dyDescent="0.3">
      <c r="O42300" s="5"/>
    </row>
    <row r="42301" spans="15:15" x14ac:dyDescent="0.3">
      <c r="O42301" s="5"/>
    </row>
    <row r="42302" spans="15:15" x14ac:dyDescent="0.3">
      <c r="O42302" s="5"/>
    </row>
    <row r="42303" spans="15:15" x14ac:dyDescent="0.3">
      <c r="O42303" s="5"/>
    </row>
    <row r="42304" spans="15:15" x14ac:dyDescent="0.3">
      <c r="O42304" s="5"/>
    </row>
    <row r="42305" spans="15:15" x14ac:dyDescent="0.3">
      <c r="O42305" s="5"/>
    </row>
    <row r="42306" spans="15:15" x14ac:dyDescent="0.3">
      <c r="O42306" s="5"/>
    </row>
    <row r="42307" spans="15:15" x14ac:dyDescent="0.3">
      <c r="O42307" s="5"/>
    </row>
    <row r="42308" spans="15:15" x14ac:dyDescent="0.3">
      <c r="O42308" s="5"/>
    </row>
    <row r="42309" spans="15:15" x14ac:dyDescent="0.3">
      <c r="O42309" s="5"/>
    </row>
    <row r="42310" spans="15:15" x14ac:dyDescent="0.3">
      <c r="O42310" s="5"/>
    </row>
    <row r="42311" spans="15:15" x14ac:dyDescent="0.3">
      <c r="O42311" s="5"/>
    </row>
    <row r="42312" spans="15:15" x14ac:dyDescent="0.3">
      <c r="O42312" s="5"/>
    </row>
    <row r="42313" spans="15:15" x14ac:dyDescent="0.3">
      <c r="O42313" s="5"/>
    </row>
    <row r="42314" spans="15:15" x14ac:dyDescent="0.3">
      <c r="O42314" s="5"/>
    </row>
    <row r="42315" spans="15:15" x14ac:dyDescent="0.3">
      <c r="O42315" s="5"/>
    </row>
    <row r="42316" spans="15:15" x14ac:dyDescent="0.3">
      <c r="O42316" s="5"/>
    </row>
    <row r="42317" spans="15:15" x14ac:dyDescent="0.3">
      <c r="O42317" s="5"/>
    </row>
    <row r="42318" spans="15:15" x14ac:dyDescent="0.3">
      <c r="O42318" s="5"/>
    </row>
    <row r="42319" spans="15:15" x14ac:dyDescent="0.3">
      <c r="O42319" s="5"/>
    </row>
    <row r="42320" spans="15:15" x14ac:dyDescent="0.3">
      <c r="O42320" s="5"/>
    </row>
    <row r="42321" spans="15:15" x14ac:dyDescent="0.3">
      <c r="O42321" s="5"/>
    </row>
    <row r="42322" spans="15:15" x14ac:dyDescent="0.3">
      <c r="O42322" s="5"/>
    </row>
    <row r="42323" spans="15:15" x14ac:dyDescent="0.3">
      <c r="O42323" s="5"/>
    </row>
    <row r="42324" spans="15:15" x14ac:dyDescent="0.3">
      <c r="O42324" s="5"/>
    </row>
    <row r="42325" spans="15:15" x14ac:dyDescent="0.3">
      <c r="O42325" s="5"/>
    </row>
    <row r="42326" spans="15:15" x14ac:dyDescent="0.3">
      <c r="O42326" s="5"/>
    </row>
    <row r="42327" spans="15:15" x14ac:dyDescent="0.3">
      <c r="O42327" s="5"/>
    </row>
    <row r="42328" spans="15:15" x14ac:dyDescent="0.3">
      <c r="O42328" s="5"/>
    </row>
    <row r="42329" spans="15:15" x14ac:dyDescent="0.3">
      <c r="O42329" s="5"/>
    </row>
    <row r="42330" spans="15:15" x14ac:dyDescent="0.3">
      <c r="O42330" s="5"/>
    </row>
    <row r="42331" spans="15:15" x14ac:dyDescent="0.3">
      <c r="O42331" s="5"/>
    </row>
    <row r="42332" spans="15:15" x14ac:dyDescent="0.3">
      <c r="O42332" s="5"/>
    </row>
    <row r="42333" spans="15:15" x14ac:dyDescent="0.3">
      <c r="O42333" s="5"/>
    </row>
    <row r="42334" spans="15:15" x14ac:dyDescent="0.3">
      <c r="O42334" s="5"/>
    </row>
    <row r="42335" spans="15:15" x14ac:dyDescent="0.3">
      <c r="O42335" s="5"/>
    </row>
    <row r="42336" spans="15:15" x14ac:dyDescent="0.3">
      <c r="O42336" s="5"/>
    </row>
    <row r="42337" spans="15:15" x14ac:dyDescent="0.3">
      <c r="O42337" s="5"/>
    </row>
    <row r="42338" spans="15:15" x14ac:dyDescent="0.3">
      <c r="O42338" s="5"/>
    </row>
    <row r="42339" spans="15:15" x14ac:dyDescent="0.3">
      <c r="O42339" s="5"/>
    </row>
    <row r="42340" spans="15:15" x14ac:dyDescent="0.3">
      <c r="O42340" s="5"/>
    </row>
    <row r="42341" spans="15:15" x14ac:dyDescent="0.3">
      <c r="O42341" s="5"/>
    </row>
    <row r="42342" spans="15:15" x14ac:dyDescent="0.3">
      <c r="O42342" s="5"/>
    </row>
    <row r="42343" spans="15:15" x14ac:dyDescent="0.3">
      <c r="O42343" s="5"/>
    </row>
    <row r="42344" spans="15:15" x14ac:dyDescent="0.3">
      <c r="O42344" s="5"/>
    </row>
    <row r="42345" spans="15:15" x14ac:dyDescent="0.3">
      <c r="O42345" s="5"/>
    </row>
    <row r="42346" spans="15:15" x14ac:dyDescent="0.3">
      <c r="O42346" s="5"/>
    </row>
    <row r="42347" spans="15:15" x14ac:dyDescent="0.3">
      <c r="O42347" s="5"/>
    </row>
    <row r="42348" spans="15:15" x14ac:dyDescent="0.3">
      <c r="O42348" s="5"/>
    </row>
    <row r="42349" spans="15:15" x14ac:dyDescent="0.3">
      <c r="O42349" s="5"/>
    </row>
    <row r="42350" spans="15:15" x14ac:dyDescent="0.3">
      <c r="O42350" s="5"/>
    </row>
    <row r="42351" spans="15:15" x14ac:dyDescent="0.3">
      <c r="O42351" s="5"/>
    </row>
    <row r="42352" spans="15:15" x14ac:dyDescent="0.3">
      <c r="O42352" s="5"/>
    </row>
    <row r="42353" spans="15:15" x14ac:dyDescent="0.3">
      <c r="O42353" s="5"/>
    </row>
    <row r="42354" spans="15:15" x14ac:dyDescent="0.3">
      <c r="O42354" s="5"/>
    </row>
    <row r="42355" spans="15:15" x14ac:dyDescent="0.3">
      <c r="O42355" s="5"/>
    </row>
    <row r="42356" spans="15:15" x14ac:dyDescent="0.3">
      <c r="O42356" s="5"/>
    </row>
    <row r="42357" spans="15:15" x14ac:dyDescent="0.3">
      <c r="O42357" s="5"/>
    </row>
    <row r="42358" spans="15:15" x14ac:dyDescent="0.3">
      <c r="O42358" s="5"/>
    </row>
    <row r="42359" spans="15:15" x14ac:dyDescent="0.3">
      <c r="O42359" s="5"/>
    </row>
    <row r="42360" spans="15:15" x14ac:dyDescent="0.3">
      <c r="O42360" s="5"/>
    </row>
    <row r="42361" spans="15:15" x14ac:dyDescent="0.3">
      <c r="O42361" s="5"/>
    </row>
    <row r="42362" spans="15:15" x14ac:dyDescent="0.3">
      <c r="O42362" s="5"/>
    </row>
    <row r="42363" spans="15:15" x14ac:dyDescent="0.3">
      <c r="O42363" s="5"/>
    </row>
    <row r="42364" spans="15:15" x14ac:dyDescent="0.3">
      <c r="O42364" s="5"/>
    </row>
    <row r="42365" spans="15:15" x14ac:dyDescent="0.3">
      <c r="O42365" s="5"/>
    </row>
    <row r="42366" spans="15:15" x14ac:dyDescent="0.3">
      <c r="O42366" s="5"/>
    </row>
    <row r="42367" spans="15:15" x14ac:dyDescent="0.3">
      <c r="O42367" s="5"/>
    </row>
    <row r="42368" spans="15:15" x14ac:dyDescent="0.3">
      <c r="O42368" s="5"/>
    </row>
    <row r="42369" spans="15:15" x14ac:dyDescent="0.3">
      <c r="O42369" s="5"/>
    </row>
    <row r="42370" spans="15:15" x14ac:dyDescent="0.3">
      <c r="O42370" s="5"/>
    </row>
    <row r="42371" spans="15:15" x14ac:dyDescent="0.3">
      <c r="O42371" s="5"/>
    </row>
    <row r="42372" spans="15:15" x14ac:dyDescent="0.3">
      <c r="O42372" s="5"/>
    </row>
    <row r="42373" spans="15:15" x14ac:dyDescent="0.3">
      <c r="O42373" s="5"/>
    </row>
    <row r="42374" spans="15:15" x14ac:dyDescent="0.3">
      <c r="O42374" s="5"/>
    </row>
    <row r="42375" spans="15:15" x14ac:dyDescent="0.3">
      <c r="O42375" s="5"/>
    </row>
    <row r="42376" spans="15:15" x14ac:dyDescent="0.3">
      <c r="O42376" s="5"/>
    </row>
    <row r="42377" spans="15:15" x14ac:dyDescent="0.3">
      <c r="O42377" s="5"/>
    </row>
    <row r="42378" spans="15:15" x14ac:dyDescent="0.3">
      <c r="O42378" s="5"/>
    </row>
    <row r="42379" spans="15:15" x14ac:dyDescent="0.3">
      <c r="O42379" s="5"/>
    </row>
    <row r="42380" spans="15:15" x14ac:dyDescent="0.3">
      <c r="O42380" s="5"/>
    </row>
    <row r="42381" spans="15:15" x14ac:dyDescent="0.3">
      <c r="O42381" s="5"/>
    </row>
    <row r="42382" spans="15:15" x14ac:dyDescent="0.3">
      <c r="O42382" s="5"/>
    </row>
    <row r="42383" spans="15:15" x14ac:dyDescent="0.3">
      <c r="O42383" s="5"/>
    </row>
    <row r="42384" spans="15:15" x14ac:dyDescent="0.3">
      <c r="O42384" s="5"/>
    </row>
    <row r="42385" spans="15:15" x14ac:dyDescent="0.3">
      <c r="O42385" s="5"/>
    </row>
    <row r="42386" spans="15:15" x14ac:dyDescent="0.3">
      <c r="O42386" s="5"/>
    </row>
    <row r="42387" spans="15:15" x14ac:dyDescent="0.3">
      <c r="O42387" s="5"/>
    </row>
    <row r="42388" spans="15:15" x14ac:dyDescent="0.3">
      <c r="O42388" s="5"/>
    </row>
    <row r="42389" spans="15:15" x14ac:dyDescent="0.3">
      <c r="O42389" s="5"/>
    </row>
    <row r="42390" spans="15:15" x14ac:dyDescent="0.3">
      <c r="O42390" s="5"/>
    </row>
    <row r="42391" spans="15:15" x14ac:dyDescent="0.3">
      <c r="O42391" s="5"/>
    </row>
    <row r="42392" spans="15:15" x14ac:dyDescent="0.3">
      <c r="O42392" s="5"/>
    </row>
    <row r="42393" spans="15:15" x14ac:dyDescent="0.3">
      <c r="O42393" s="5"/>
    </row>
    <row r="42394" spans="15:15" x14ac:dyDescent="0.3">
      <c r="O42394" s="5"/>
    </row>
    <row r="42395" spans="15:15" x14ac:dyDescent="0.3">
      <c r="O42395" s="5"/>
    </row>
    <row r="42396" spans="15:15" x14ac:dyDescent="0.3">
      <c r="O42396" s="5"/>
    </row>
    <row r="42397" spans="15:15" x14ac:dyDescent="0.3">
      <c r="O42397" s="5"/>
    </row>
    <row r="42398" spans="15:15" x14ac:dyDescent="0.3">
      <c r="O42398" s="5"/>
    </row>
    <row r="42399" spans="15:15" x14ac:dyDescent="0.3">
      <c r="O42399" s="5"/>
    </row>
    <row r="42400" spans="15:15" x14ac:dyDescent="0.3">
      <c r="O42400" s="5"/>
    </row>
    <row r="42401" spans="15:15" x14ac:dyDescent="0.3">
      <c r="O42401" s="5"/>
    </row>
    <row r="42402" spans="15:15" x14ac:dyDescent="0.3">
      <c r="O42402" s="5"/>
    </row>
    <row r="42403" spans="15:15" x14ac:dyDescent="0.3">
      <c r="O42403" s="5"/>
    </row>
    <row r="42404" spans="15:15" x14ac:dyDescent="0.3">
      <c r="O42404" s="5"/>
    </row>
    <row r="42405" spans="15:15" x14ac:dyDescent="0.3">
      <c r="O42405" s="5"/>
    </row>
    <row r="42406" spans="15:15" x14ac:dyDescent="0.3">
      <c r="O42406" s="5"/>
    </row>
    <row r="42407" spans="15:15" x14ac:dyDescent="0.3">
      <c r="O42407" s="5"/>
    </row>
    <row r="42408" spans="15:15" x14ac:dyDescent="0.3">
      <c r="O42408" s="5"/>
    </row>
    <row r="42409" spans="15:15" x14ac:dyDescent="0.3">
      <c r="O42409" s="5"/>
    </row>
    <row r="42410" spans="15:15" x14ac:dyDescent="0.3">
      <c r="O42410" s="5"/>
    </row>
    <row r="42411" spans="15:15" x14ac:dyDescent="0.3">
      <c r="O42411" s="5"/>
    </row>
    <row r="42412" spans="15:15" x14ac:dyDescent="0.3">
      <c r="O42412" s="5"/>
    </row>
    <row r="42413" spans="15:15" x14ac:dyDescent="0.3">
      <c r="O42413" s="5"/>
    </row>
    <row r="42414" spans="15:15" x14ac:dyDescent="0.3">
      <c r="O42414" s="5"/>
    </row>
    <row r="42415" spans="15:15" x14ac:dyDescent="0.3">
      <c r="O42415" s="5"/>
    </row>
    <row r="42416" spans="15:15" x14ac:dyDescent="0.3">
      <c r="O42416" s="5"/>
    </row>
    <row r="42417" spans="15:15" x14ac:dyDescent="0.3">
      <c r="O42417" s="5"/>
    </row>
    <row r="42418" spans="15:15" x14ac:dyDescent="0.3">
      <c r="O42418" s="5"/>
    </row>
    <row r="42419" spans="15:15" x14ac:dyDescent="0.3">
      <c r="O42419" s="5"/>
    </row>
    <row r="42420" spans="15:15" x14ac:dyDescent="0.3">
      <c r="O42420" s="5"/>
    </row>
    <row r="42421" spans="15:15" x14ac:dyDescent="0.3">
      <c r="O42421" s="5"/>
    </row>
    <row r="42422" spans="15:15" x14ac:dyDescent="0.3">
      <c r="O42422" s="5"/>
    </row>
    <row r="42423" spans="15:15" x14ac:dyDescent="0.3">
      <c r="O42423" s="5"/>
    </row>
    <row r="42424" spans="15:15" x14ac:dyDescent="0.3">
      <c r="O42424" s="5"/>
    </row>
    <row r="42425" spans="15:15" x14ac:dyDescent="0.3">
      <c r="O42425" s="5"/>
    </row>
    <row r="42426" spans="15:15" x14ac:dyDescent="0.3">
      <c r="O42426" s="5"/>
    </row>
    <row r="42427" spans="15:15" x14ac:dyDescent="0.3">
      <c r="O42427" s="5"/>
    </row>
    <row r="42428" spans="15:15" x14ac:dyDescent="0.3">
      <c r="O42428" s="5"/>
    </row>
    <row r="42429" spans="15:15" x14ac:dyDescent="0.3">
      <c r="O42429" s="5"/>
    </row>
    <row r="42430" spans="15:15" x14ac:dyDescent="0.3">
      <c r="O42430" s="5"/>
    </row>
    <row r="42431" spans="15:15" x14ac:dyDescent="0.3">
      <c r="O42431" s="5"/>
    </row>
    <row r="42432" spans="15:15" x14ac:dyDescent="0.3">
      <c r="O42432" s="5"/>
    </row>
    <row r="42433" spans="15:15" x14ac:dyDescent="0.3">
      <c r="O42433" s="5"/>
    </row>
    <row r="42434" spans="15:15" x14ac:dyDescent="0.3">
      <c r="O42434" s="5"/>
    </row>
    <row r="42435" spans="15:15" x14ac:dyDescent="0.3">
      <c r="O42435" s="5"/>
    </row>
    <row r="42436" spans="15:15" x14ac:dyDescent="0.3">
      <c r="O42436" s="5"/>
    </row>
    <row r="42437" spans="15:15" x14ac:dyDescent="0.3">
      <c r="O42437" s="5"/>
    </row>
    <row r="42438" spans="15:15" x14ac:dyDescent="0.3">
      <c r="O42438" s="5"/>
    </row>
    <row r="42439" spans="15:15" x14ac:dyDescent="0.3">
      <c r="O42439" s="5"/>
    </row>
    <row r="42440" spans="15:15" x14ac:dyDescent="0.3">
      <c r="O42440" s="5"/>
    </row>
    <row r="42441" spans="15:15" x14ac:dyDescent="0.3">
      <c r="O42441" s="5"/>
    </row>
    <row r="42442" spans="15:15" x14ac:dyDescent="0.3">
      <c r="O42442" s="5"/>
    </row>
    <row r="42443" spans="15:15" x14ac:dyDescent="0.3">
      <c r="O42443" s="5"/>
    </row>
    <row r="42444" spans="15:15" x14ac:dyDescent="0.3">
      <c r="O42444" s="5"/>
    </row>
    <row r="42445" spans="15:15" x14ac:dyDescent="0.3">
      <c r="O42445" s="5"/>
    </row>
    <row r="42446" spans="15:15" x14ac:dyDescent="0.3">
      <c r="O42446" s="5"/>
    </row>
    <row r="42447" spans="15:15" x14ac:dyDescent="0.3">
      <c r="O42447" s="5"/>
    </row>
    <row r="42448" spans="15:15" x14ac:dyDescent="0.3">
      <c r="O42448" s="5"/>
    </row>
    <row r="42449" spans="15:15" x14ac:dyDescent="0.3">
      <c r="O42449" s="5"/>
    </row>
    <row r="42450" spans="15:15" x14ac:dyDescent="0.3">
      <c r="O42450" s="5"/>
    </row>
    <row r="42451" spans="15:15" x14ac:dyDescent="0.3">
      <c r="O42451" s="5"/>
    </row>
    <row r="42452" spans="15:15" x14ac:dyDescent="0.3">
      <c r="O42452" s="5"/>
    </row>
    <row r="42453" spans="15:15" x14ac:dyDescent="0.3">
      <c r="O42453" s="5"/>
    </row>
    <row r="42454" spans="15:15" x14ac:dyDescent="0.3">
      <c r="O42454" s="5"/>
    </row>
    <row r="42455" spans="15:15" x14ac:dyDescent="0.3">
      <c r="O42455" s="5"/>
    </row>
    <row r="42456" spans="15:15" x14ac:dyDescent="0.3">
      <c r="O42456" s="5"/>
    </row>
    <row r="42457" spans="15:15" x14ac:dyDescent="0.3">
      <c r="O42457" s="5"/>
    </row>
    <row r="42458" spans="15:15" x14ac:dyDescent="0.3">
      <c r="O42458" s="5"/>
    </row>
    <row r="42459" spans="15:15" x14ac:dyDescent="0.3">
      <c r="O42459" s="5"/>
    </row>
    <row r="42460" spans="15:15" x14ac:dyDescent="0.3">
      <c r="O42460" s="5"/>
    </row>
    <row r="42461" spans="15:15" x14ac:dyDescent="0.3">
      <c r="O42461" s="5"/>
    </row>
    <row r="42462" spans="15:15" x14ac:dyDescent="0.3">
      <c r="O42462" s="5"/>
    </row>
    <row r="42463" spans="15:15" x14ac:dyDescent="0.3">
      <c r="O42463" s="5"/>
    </row>
    <row r="42464" spans="15:15" x14ac:dyDescent="0.3">
      <c r="O42464" s="5"/>
    </row>
    <row r="42465" spans="15:15" x14ac:dyDescent="0.3">
      <c r="O42465" s="5"/>
    </row>
    <row r="42466" spans="15:15" x14ac:dyDescent="0.3">
      <c r="O42466" s="5"/>
    </row>
    <row r="42467" spans="15:15" x14ac:dyDescent="0.3">
      <c r="O42467" s="5"/>
    </row>
    <row r="42468" spans="15:15" x14ac:dyDescent="0.3">
      <c r="O42468" s="5"/>
    </row>
    <row r="42469" spans="15:15" x14ac:dyDescent="0.3">
      <c r="O42469" s="5"/>
    </row>
    <row r="42470" spans="15:15" x14ac:dyDescent="0.3">
      <c r="O42470" s="5"/>
    </row>
    <row r="42471" spans="15:15" x14ac:dyDescent="0.3">
      <c r="O42471" s="5"/>
    </row>
    <row r="42472" spans="15:15" x14ac:dyDescent="0.3">
      <c r="O42472" s="5"/>
    </row>
    <row r="42473" spans="15:15" x14ac:dyDescent="0.3">
      <c r="O42473" s="5"/>
    </row>
    <row r="42474" spans="15:15" x14ac:dyDescent="0.3">
      <c r="O42474" s="5"/>
    </row>
    <row r="42475" spans="15:15" x14ac:dyDescent="0.3">
      <c r="O42475" s="5"/>
    </row>
    <row r="42476" spans="15:15" x14ac:dyDescent="0.3">
      <c r="O42476" s="5"/>
    </row>
    <row r="42477" spans="15:15" x14ac:dyDescent="0.3">
      <c r="O42477" s="5"/>
    </row>
    <row r="42478" spans="15:15" x14ac:dyDescent="0.3">
      <c r="O42478" s="5"/>
    </row>
    <row r="42479" spans="15:15" x14ac:dyDescent="0.3">
      <c r="O42479" s="5"/>
    </row>
    <row r="42480" spans="15:15" x14ac:dyDescent="0.3">
      <c r="O42480" s="5"/>
    </row>
    <row r="42481" spans="15:15" x14ac:dyDescent="0.3">
      <c r="O42481" s="5"/>
    </row>
    <row r="42482" spans="15:15" x14ac:dyDescent="0.3">
      <c r="O42482" s="5"/>
    </row>
    <row r="42483" spans="15:15" x14ac:dyDescent="0.3">
      <c r="O42483" s="5"/>
    </row>
    <row r="42484" spans="15:15" x14ac:dyDescent="0.3">
      <c r="O42484" s="5"/>
    </row>
    <row r="42485" spans="15:15" x14ac:dyDescent="0.3">
      <c r="O42485" s="5"/>
    </row>
    <row r="42486" spans="15:15" x14ac:dyDescent="0.3">
      <c r="O42486" s="5"/>
    </row>
    <row r="42487" spans="15:15" x14ac:dyDescent="0.3">
      <c r="O42487" s="5"/>
    </row>
    <row r="42488" spans="15:15" x14ac:dyDescent="0.3">
      <c r="O42488" s="5"/>
    </row>
    <row r="42489" spans="15:15" x14ac:dyDescent="0.3">
      <c r="O42489" s="5"/>
    </row>
    <row r="42490" spans="15:15" x14ac:dyDescent="0.3">
      <c r="O42490" s="5"/>
    </row>
    <row r="42491" spans="15:15" x14ac:dyDescent="0.3">
      <c r="O42491" s="5"/>
    </row>
    <row r="42492" spans="15:15" x14ac:dyDescent="0.3">
      <c r="O42492" s="5"/>
    </row>
    <row r="42493" spans="15:15" x14ac:dyDescent="0.3">
      <c r="O42493" s="5"/>
    </row>
    <row r="42494" spans="15:15" x14ac:dyDescent="0.3">
      <c r="O42494" s="5"/>
    </row>
    <row r="42495" spans="15:15" x14ac:dyDescent="0.3">
      <c r="O42495" s="5"/>
    </row>
    <row r="42496" spans="15:15" x14ac:dyDescent="0.3">
      <c r="O42496" s="5"/>
    </row>
    <row r="42497" spans="15:15" x14ac:dyDescent="0.3">
      <c r="O42497" s="5"/>
    </row>
    <row r="42498" spans="15:15" x14ac:dyDescent="0.3">
      <c r="O42498" s="5"/>
    </row>
    <row r="42499" spans="15:15" x14ac:dyDescent="0.3">
      <c r="O42499" s="5"/>
    </row>
    <row r="42500" spans="15:15" x14ac:dyDescent="0.3">
      <c r="O42500" s="5"/>
    </row>
    <row r="42501" spans="15:15" x14ac:dyDescent="0.3">
      <c r="O42501" s="5"/>
    </row>
    <row r="42502" spans="15:15" x14ac:dyDescent="0.3">
      <c r="O42502" s="5"/>
    </row>
    <row r="42503" spans="15:15" x14ac:dyDescent="0.3">
      <c r="O42503" s="5"/>
    </row>
    <row r="42504" spans="15:15" x14ac:dyDescent="0.3">
      <c r="O42504" s="5"/>
    </row>
    <row r="42505" spans="15:15" x14ac:dyDescent="0.3">
      <c r="O42505" s="5"/>
    </row>
    <row r="42506" spans="15:15" x14ac:dyDescent="0.3">
      <c r="O42506" s="5"/>
    </row>
    <row r="42507" spans="15:15" x14ac:dyDescent="0.3">
      <c r="O42507" s="5"/>
    </row>
    <row r="42508" spans="15:15" x14ac:dyDescent="0.3">
      <c r="O42508" s="5"/>
    </row>
    <row r="42509" spans="15:15" x14ac:dyDescent="0.3">
      <c r="O42509" s="5"/>
    </row>
    <row r="42510" spans="15:15" x14ac:dyDescent="0.3">
      <c r="O42510" s="5"/>
    </row>
    <row r="42511" spans="15:15" x14ac:dyDescent="0.3">
      <c r="O42511" s="5"/>
    </row>
    <row r="42512" spans="15:15" x14ac:dyDescent="0.3">
      <c r="O42512" s="5"/>
    </row>
    <row r="42513" spans="15:15" x14ac:dyDescent="0.3">
      <c r="O42513" s="5"/>
    </row>
    <row r="42514" spans="15:15" x14ac:dyDescent="0.3">
      <c r="O42514" s="5"/>
    </row>
    <row r="42515" spans="15:15" x14ac:dyDescent="0.3">
      <c r="O42515" s="5"/>
    </row>
    <row r="42516" spans="15:15" x14ac:dyDescent="0.3">
      <c r="O42516" s="5"/>
    </row>
    <row r="42517" spans="15:15" x14ac:dyDescent="0.3">
      <c r="O42517" s="5"/>
    </row>
    <row r="42518" spans="15:15" x14ac:dyDescent="0.3">
      <c r="O42518" s="5"/>
    </row>
    <row r="42519" spans="15:15" x14ac:dyDescent="0.3">
      <c r="O42519" s="5"/>
    </row>
    <row r="42520" spans="15:15" x14ac:dyDescent="0.3">
      <c r="O42520" s="5"/>
    </row>
    <row r="42521" spans="15:15" x14ac:dyDescent="0.3">
      <c r="O42521" s="5"/>
    </row>
    <row r="42522" spans="15:15" x14ac:dyDescent="0.3">
      <c r="O42522" s="5"/>
    </row>
    <row r="42523" spans="15:15" x14ac:dyDescent="0.3">
      <c r="O42523" s="5"/>
    </row>
    <row r="42524" spans="15:15" x14ac:dyDescent="0.3">
      <c r="O42524" s="5"/>
    </row>
    <row r="42525" spans="15:15" x14ac:dyDescent="0.3">
      <c r="O42525" s="5"/>
    </row>
    <row r="42526" spans="15:15" x14ac:dyDescent="0.3">
      <c r="O42526" s="5"/>
    </row>
    <row r="42527" spans="15:15" x14ac:dyDescent="0.3">
      <c r="O42527" s="5"/>
    </row>
    <row r="42528" spans="15:15" x14ac:dyDescent="0.3">
      <c r="O42528" s="5"/>
    </row>
    <row r="42529" spans="15:15" x14ac:dyDescent="0.3">
      <c r="O42529" s="5"/>
    </row>
    <row r="42530" spans="15:15" x14ac:dyDescent="0.3">
      <c r="O42530" s="5"/>
    </row>
    <row r="42531" spans="15:15" x14ac:dyDescent="0.3">
      <c r="O42531" s="5"/>
    </row>
    <row r="42532" spans="15:15" x14ac:dyDescent="0.3">
      <c r="O42532" s="5"/>
    </row>
    <row r="42533" spans="15:15" x14ac:dyDescent="0.3">
      <c r="O42533" s="5"/>
    </row>
    <row r="42534" spans="15:15" x14ac:dyDescent="0.3">
      <c r="O42534" s="5"/>
    </row>
    <row r="42535" spans="15:15" x14ac:dyDescent="0.3">
      <c r="O42535" s="5"/>
    </row>
    <row r="42536" spans="15:15" x14ac:dyDescent="0.3">
      <c r="O42536" s="5"/>
    </row>
    <row r="42537" spans="15:15" x14ac:dyDescent="0.3">
      <c r="O42537" s="5"/>
    </row>
    <row r="42538" spans="15:15" x14ac:dyDescent="0.3">
      <c r="O42538" s="5"/>
    </row>
    <row r="42539" spans="15:15" x14ac:dyDescent="0.3">
      <c r="O42539" s="5"/>
    </row>
    <row r="42540" spans="15:15" x14ac:dyDescent="0.3">
      <c r="O42540" s="5"/>
    </row>
    <row r="42541" spans="15:15" x14ac:dyDescent="0.3">
      <c r="O42541" s="5"/>
    </row>
    <row r="42542" spans="15:15" x14ac:dyDescent="0.3">
      <c r="O42542" s="5"/>
    </row>
    <row r="42543" spans="15:15" x14ac:dyDescent="0.3">
      <c r="O42543" s="5"/>
    </row>
    <row r="42544" spans="15:15" x14ac:dyDescent="0.3">
      <c r="O42544" s="5"/>
    </row>
    <row r="42545" spans="15:15" x14ac:dyDescent="0.3">
      <c r="O42545" s="5"/>
    </row>
    <row r="42546" spans="15:15" x14ac:dyDescent="0.3">
      <c r="O42546" s="5"/>
    </row>
    <row r="42547" spans="15:15" x14ac:dyDescent="0.3">
      <c r="O42547" s="5"/>
    </row>
    <row r="42548" spans="15:15" x14ac:dyDescent="0.3">
      <c r="O42548" s="5"/>
    </row>
    <row r="42549" spans="15:15" x14ac:dyDescent="0.3">
      <c r="O42549" s="5"/>
    </row>
    <row r="42550" spans="15:15" x14ac:dyDescent="0.3">
      <c r="O42550" s="5"/>
    </row>
    <row r="42551" spans="15:15" x14ac:dyDescent="0.3">
      <c r="O42551" s="5"/>
    </row>
    <row r="42552" spans="15:15" x14ac:dyDescent="0.3">
      <c r="O42552" s="5"/>
    </row>
    <row r="42553" spans="15:15" x14ac:dyDescent="0.3">
      <c r="O42553" s="5"/>
    </row>
    <row r="42554" spans="15:15" x14ac:dyDescent="0.3">
      <c r="O42554" s="5"/>
    </row>
    <row r="42555" spans="15:15" x14ac:dyDescent="0.3">
      <c r="O42555" s="5"/>
    </row>
    <row r="42556" spans="15:15" x14ac:dyDescent="0.3">
      <c r="O42556" s="5"/>
    </row>
    <row r="42557" spans="15:15" x14ac:dyDescent="0.3">
      <c r="O42557" s="5"/>
    </row>
    <row r="42558" spans="15:15" x14ac:dyDescent="0.3">
      <c r="O42558" s="5"/>
    </row>
    <row r="42559" spans="15:15" x14ac:dyDescent="0.3">
      <c r="O42559" s="5"/>
    </row>
    <row r="42560" spans="15:15" x14ac:dyDescent="0.3">
      <c r="O42560" s="5"/>
    </row>
    <row r="42561" spans="15:15" x14ac:dyDescent="0.3">
      <c r="O42561" s="5"/>
    </row>
    <row r="42562" spans="15:15" x14ac:dyDescent="0.3">
      <c r="O42562" s="5"/>
    </row>
    <row r="42563" spans="15:15" x14ac:dyDescent="0.3">
      <c r="O42563" s="5"/>
    </row>
    <row r="42564" spans="15:15" x14ac:dyDescent="0.3">
      <c r="O42564" s="5"/>
    </row>
    <row r="42565" spans="15:15" x14ac:dyDescent="0.3">
      <c r="O42565" s="5"/>
    </row>
    <row r="42566" spans="15:15" x14ac:dyDescent="0.3">
      <c r="O42566" s="5"/>
    </row>
    <row r="42567" spans="15:15" x14ac:dyDescent="0.3">
      <c r="O42567" s="5"/>
    </row>
    <row r="42568" spans="15:15" x14ac:dyDescent="0.3">
      <c r="O42568" s="5"/>
    </row>
    <row r="42569" spans="15:15" x14ac:dyDescent="0.3">
      <c r="O42569" s="5"/>
    </row>
    <row r="42570" spans="15:15" x14ac:dyDescent="0.3">
      <c r="O42570" s="5"/>
    </row>
    <row r="42571" spans="15:15" x14ac:dyDescent="0.3">
      <c r="O42571" s="5"/>
    </row>
    <row r="42572" spans="15:15" x14ac:dyDescent="0.3">
      <c r="O42572" s="5"/>
    </row>
    <row r="42573" spans="15:15" x14ac:dyDescent="0.3">
      <c r="O42573" s="5"/>
    </row>
    <row r="42574" spans="15:15" x14ac:dyDescent="0.3">
      <c r="O42574" s="5"/>
    </row>
    <row r="42575" spans="15:15" x14ac:dyDescent="0.3">
      <c r="O42575" s="5"/>
    </row>
    <row r="42576" spans="15:15" x14ac:dyDescent="0.3">
      <c r="O42576" s="5"/>
    </row>
    <row r="42577" spans="15:15" x14ac:dyDescent="0.3">
      <c r="O42577" s="5"/>
    </row>
    <row r="42578" spans="15:15" x14ac:dyDescent="0.3">
      <c r="O42578" s="5"/>
    </row>
    <row r="42579" spans="15:15" x14ac:dyDescent="0.3">
      <c r="O42579" s="5"/>
    </row>
    <row r="42580" spans="15:15" x14ac:dyDescent="0.3">
      <c r="O42580" s="5"/>
    </row>
    <row r="42581" spans="15:15" x14ac:dyDescent="0.3">
      <c r="O42581" s="5"/>
    </row>
    <row r="42582" spans="15:15" x14ac:dyDescent="0.3">
      <c r="O42582" s="5"/>
    </row>
    <row r="42583" spans="15:15" x14ac:dyDescent="0.3">
      <c r="O42583" s="5"/>
    </row>
    <row r="42584" spans="15:15" x14ac:dyDescent="0.3">
      <c r="O42584" s="5"/>
    </row>
    <row r="42585" spans="15:15" x14ac:dyDescent="0.3">
      <c r="O42585" s="5"/>
    </row>
    <row r="42586" spans="15:15" x14ac:dyDescent="0.3">
      <c r="O42586" s="5"/>
    </row>
    <row r="42587" spans="15:15" x14ac:dyDescent="0.3">
      <c r="O42587" s="5"/>
    </row>
    <row r="42588" spans="15:15" x14ac:dyDescent="0.3">
      <c r="O42588" s="5"/>
    </row>
    <row r="42589" spans="15:15" x14ac:dyDescent="0.3">
      <c r="O42589" s="5"/>
    </row>
    <row r="42590" spans="15:15" x14ac:dyDescent="0.3">
      <c r="O42590" s="5"/>
    </row>
    <row r="42591" spans="15:15" x14ac:dyDescent="0.3">
      <c r="O42591" s="5"/>
    </row>
    <row r="42592" spans="15:15" x14ac:dyDescent="0.3">
      <c r="O42592" s="5"/>
    </row>
    <row r="42593" spans="15:15" x14ac:dyDescent="0.3">
      <c r="O42593" s="5"/>
    </row>
    <row r="42594" spans="15:15" x14ac:dyDescent="0.3">
      <c r="O42594" s="5"/>
    </row>
    <row r="42595" spans="15:15" x14ac:dyDescent="0.3">
      <c r="O42595" s="5"/>
    </row>
    <row r="42596" spans="15:15" x14ac:dyDescent="0.3">
      <c r="O42596" s="5"/>
    </row>
    <row r="42597" spans="15:15" x14ac:dyDescent="0.3">
      <c r="O42597" s="5"/>
    </row>
    <row r="42598" spans="15:15" x14ac:dyDescent="0.3">
      <c r="O42598" s="5"/>
    </row>
    <row r="42599" spans="15:15" x14ac:dyDescent="0.3">
      <c r="O42599" s="5"/>
    </row>
    <row r="42600" spans="15:15" x14ac:dyDescent="0.3">
      <c r="O42600" s="5"/>
    </row>
    <row r="42601" spans="15:15" x14ac:dyDescent="0.3">
      <c r="O42601" s="5"/>
    </row>
    <row r="42602" spans="15:15" x14ac:dyDescent="0.3">
      <c r="O42602" s="5"/>
    </row>
    <row r="42603" spans="15:15" x14ac:dyDescent="0.3">
      <c r="O42603" s="5"/>
    </row>
    <row r="42604" spans="15:15" x14ac:dyDescent="0.3">
      <c r="O42604" s="5"/>
    </row>
    <row r="42605" spans="15:15" x14ac:dyDescent="0.3">
      <c r="O42605" s="5"/>
    </row>
    <row r="42606" spans="15:15" x14ac:dyDescent="0.3">
      <c r="O42606" s="5"/>
    </row>
    <row r="42607" spans="15:15" x14ac:dyDescent="0.3">
      <c r="O42607" s="5"/>
    </row>
    <row r="42608" spans="15:15" x14ac:dyDescent="0.3">
      <c r="O42608" s="5"/>
    </row>
    <row r="42609" spans="15:15" x14ac:dyDescent="0.3">
      <c r="O42609" s="5"/>
    </row>
    <row r="42610" spans="15:15" x14ac:dyDescent="0.3">
      <c r="O42610" s="5"/>
    </row>
    <row r="42611" spans="15:15" x14ac:dyDescent="0.3">
      <c r="O42611" s="5"/>
    </row>
    <row r="42612" spans="15:15" x14ac:dyDescent="0.3">
      <c r="O42612" s="5"/>
    </row>
    <row r="42613" spans="15:15" x14ac:dyDescent="0.3">
      <c r="O42613" s="5"/>
    </row>
    <row r="42614" spans="15:15" x14ac:dyDescent="0.3">
      <c r="O42614" s="5"/>
    </row>
    <row r="42615" spans="15:15" x14ac:dyDescent="0.3">
      <c r="O42615" s="5"/>
    </row>
    <row r="42616" spans="15:15" x14ac:dyDescent="0.3">
      <c r="O42616" s="5"/>
    </row>
    <row r="42617" spans="15:15" x14ac:dyDescent="0.3">
      <c r="O42617" s="5"/>
    </row>
    <row r="42618" spans="15:15" x14ac:dyDescent="0.3">
      <c r="O42618" s="5"/>
    </row>
    <row r="42619" spans="15:15" x14ac:dyDescent="0.3">
      <c r="O42619" s="5"/>
    </row>
    <row r="42620" spans="15:15" x14ac:dyDescent="0.3">
      <c r="O42620" s="5"/>
    </row>
    <row r="42621" spans="15:15" x14ac:dyDescent="0.3">
      <c r="O42621" s="5"/>
    </row>
    <row r="42622" spans="15:15" x14ac:dyDescent="0.3">
      <c r="O42622" s="5"/>
    </row>
    <row r="42623" spans="15:15" x14ac:dyDescent="0.3">
      <c r="O42623" s="5"/>
    </row>
    <row r="42624" spans="15:15" x14ac:dyDescent="0.3">
      <c r="O42624" s="5"/>
    </row>
    <row r="42625" spans="15:15" x14ac:dyDescent="0.3">
      <c r="O42625" s="5"/>
    </row>
    <row r="42626" spans="15:15" x14ac:dyDescent="0.3">
      <c r="O42626" s="5"/>
    </row>
    <row r="42627" spans="15:15" x14ac:dyDescent="0.3">
      <c r="O42627" s="5"/>
    </row>
    <row r="42628" spans="15:15" x14ac:dyDescent="0.3">
      <c r="O42628" s="5"/>
    </row>
    <row r="42629" spans="15:15" x14ac:dyDescent="0.3">
      <c r="O42629" s="5"/>
    </row>
    <row r="42630" spans="15:15" x14ac:dyDescent="0.3">
      <c r="O42630" s="5"/>
    </row>
    <row r="42631" spans="15:15" x14ac:dyDescent="0.3">
      <c r="O42631" s="5"/>
    </row>
    <row r="42632" spans="15:15" x14ac:dyDescent="0.3">
      <c r="O42632" s="5"/>
    </row>
    <row r="42633" spans="15:15" x14ac:dyDescent="0.3">
      <c r="O42633" s="5"/>
    </row>
    <row r="42634" spans="15:15" x14ac:dyDescent="0.3">
      <c r="O42634" s="5"/>
    </row>
    <row r="42635" spans="15:15" x14ac:dyDescent="0.3">
      <c r="O42635" s="5"/>
    </row>
    <row r="42636" spans="15:15" x14ac:dyDescent="0.3">
      <c r="O42636" s="5"/>
    </row>
    <row r="42637" spans="15:15" x14ac:dyDescent="0.3">
      <c r="O42637" s="5"/>
    </row>
    <row r="42638" spans="15:15" x14ac:dyDescent="0.3">
      <c r="O42638" s="5"/>
    </row>
    <row r="42639" spans="15:15" x14ac:dyDescent="0.3">
      <c r="O42639" s="5"/>
    </row>
    <row r="42640" spans="15:15" x14ac:dyDescent="0.3">
      <c r="O42640" s="5"/>
    </row>
    <row r="42641" spans="15:15" x14ac:dyDescent="0.3">
      <c r="O42641" s="5"/>
    </row>
    <row r="42642" spans="15:15" x14ac:dyDescent="0.3">
      <c r="O42642" s="5"/>
    </row>
    <row r="42643" spans="15:15" x14ac:dyDescent="0.3">
      <c r="O42643" s="5"/>
    </row>
    <row r="42644" spans="15:15" x14ac:dyDescent="0.3">
      <c r="O42644" s="5"/>
    </row>
    <row r="42645" spans="15:15" x14ac:dyDescent="0.3">
      <c r="O42645" s="5"/>
    </row>
    <row r="42646" spans="15:15" x14ac:dyDescent="0.3">
      <c r="O42646" s="5"/>
    </row>
    <row r="42647" spans="15:15" x14ac:dyDescent="0.3">
      <c r="O42647" s="5"/>
    </row>
    <row r="42648" spans="15:15" x14ac:dyDescent="0.3">
      <c r="O42648" s="5"/>
    </row>
    <row r="42649" spans="15:15" x14ac:dyDescent="0.3">
      <c r="O42649" s="5"/>
    </row>
    <row r="42650" spans="15:15" x14ac:dyDescent="0.3">
      <c r="O42650" s="5"/>
    </row>
    <row r="42651" spans="15:15" x14ac:dyDescent="0.3">
      <c r="O42651" s="5"/>
    </row>
    <row r="42652" spans="15:15" x14ac:dyDescent="0.3">
      <c r="O42652" s="5"/>
    </row>
    <row r="42653" spans="15:15" x14ac:dyDescent="0.3">
      <c r="O42653" s="5"/>
    </row>
    <row r="42654" spans="15:15" x14ac:dyDescent="0.3">
      <c r="O42654" s="5"/>
    </row>
    <row r="42655" spans="15:15" x14ac:dyDescent="0.3">
      <c r="O42655" s="5"/>
    </row>
    <row r="42656" spans="15:15" x14ac:dyDescent="0.3">
      <c r="O42656" s="5"/>
    </row>
    <row r="42657" spans="15:15" x14ac:dyDescent="0.3">
      <c r="O42657" s="5"/>
    </row>
    <row r="42658" spans="15:15" x14ac:dyDescent="0.3">
      <c r="O42658" s="5"/>
    </row>
    <row r="42659" spans="15:15" x14ac:dyDescent="0.3">
      <c r="O42659" s="5"/>
    </row>
    <row r="42660" spans="15:15" x14ac:dyDescent="0.3">
      <c r="O42660" s="5"/>
    </row>
    <row r="42661" spans="15:15" x14ac:dyDescent="0.3">
      <c r="O42661" s="5"/>
    </row>
    <row r="42662" spans="15:15" x14ac:dyDescent="0.3">
      <c r="O42662" s="5"/>
    </row>
    <row r="42663" spans="15:15" x14ac:dyDescent="0.3">
      <c r="O42663" s="5"/>
    </row>
    <row r="42664" spans="15:15" x14ac:dyDescent="0.3">
      <c r="O42664" s="5"/>
    </row>
    <row r="42665" spans="15:15" x14ac:dyDescent="0.3">
      <c r="O42665" s="5"/>
    </row>
    <row r="42666" spans="15:15" x14ac:dyDescent="0.3">
      <c r="O42666" s="5"/>
    </row>
    <row r="42667" spans="15:15" x14ac:dyDescent="0.3">
      <c r="O42667" s="5"/>
    </row>
    <row r="42668" spans="15:15" x14ac:dyDescent="0.3">
      <c r="O42668" s="5"/>
    </row>
    <row r="42669" spans="15:15" x14ac:dyDescent="0.3">
      <c r="O42669" s="5"/>
    </row>
    <row r="42670" spans="15:15" x14ac:dyDescent="0.3">
      <c r="O42670" s="5"/>
    </row>
    <row r="42671" spans="15:15" x14ac:dyDescent="0.3">
      <c r="O42671" s="5"/>
    </row>
    <row r="42672" spans="15:15" x14ac:dyDescent="0.3">
      <c r="O42672" s="5"/>
    </row>
    <row r="42673" spans="15:15" x14ac:dyDescent="0.3">
      <c r="O42673" s="5"/>
    </row>
    <row r="42674" spans="15:15" x14ac:dyDescent="0.3">
      <c r="O42674" s="5"/>
    </row>
    <row r="42675" spans="15:15" x14ac:dyDescent="0.3">
      <c r="O42675" s="5"/>
    </row>
    <row r="42676" spans="15:15" x14ac:dyDescent="0.3">
      <c r="O42676" s="5"/>
    </row>
    <row r="42677" spans="15:15" x14ac:dyDescent="0.3">
      <c r="O42677" s="5"/>
    </row>
    <row r="42678" spans="15:15" x14ac:dyDescent="0.3">
      <c r="O42678" s="5"/>
    </row>
    <row r="42679" spans="15:15" x14ac:dyDescent="0.3">
      <c r="O42679" s="5"/>
    </row>
    <row r="42680" spans="15:15" x14ac:dyDescent="0.3">
      <c r="O42680" s="5"/>
    </row>
    <row r="42681" spans="15:15" x14ac:dyDescent="0.3">
      <c r="O42681" s="5"/>
    </row>
    <row r="42682" spans="15:15" x14ac:dyDescent="0.3">
      <c r="O42682" s="5"/>
    </row>
    <row r="42683" spans="15:15" x14ac:dyDescent="0.3">
      <c r="O42683" s="5"/>
    </row>
    <row r="42684" spans="15:15" x14ac:dyDescent="0.3">
      <c r="O42684" s="5"/>
    </row>
    <row r="42685" spans="15:15" x14ac:dyDescent="0.3">
      <c r="O42685" s="5"/>
    </row>
    <row r="42686" spans="15:15" x14ac:dyDescent="0.3">
      <c r="O42686" s="5"/>
    </row>
    <row r="42687" spans="15:15" x14ac:dyDescent="0.3">
      <c r="O42687" s="5"/>
    </row>
    <row r="42688" spans="15:15" x14ac:dyDescent="0.3">
      <c r="O42688" s="5"/>
    </row>
    <row r="42689" spans="15:15" x14ac:dyDescent="0.3">
      <c r="O42689" s="5"/>
    </row>
    <row r="42690" spans="15:15" x14ac:dyDescent="0.3">
      <c r="O42690" s="5"/>
    </row>
    <row r="42691" spans="15:15" x14ac:dyDescent="0.3">
      <c r="O42691" s="5"/>
    </row>
    <row r="42692" spans="15:15" x14ac:dyDescent="0.3">
      <c r="O42692" s="5"/>
    </row>
    <row r="42693" spans="15:15" x14ac:dyDescent="0.3">
      <c r="O42693" s="5"/>
    </row>
    <row r="42694" spans="15:15" x14ac:dyDescent="0.3">
      <c r="O42694" s="5"/>
    </row>
    <row r="42695" spans="15:15" x14ac:dyDescent="0.3">
      <c r="O42695" s="5"/>
    </row>
    <row r="42696" spans="15:15" x14ac:dyDescent="0.3">
      <c r="O42696" s="5"/>
    </row>
    <row r="42697" spans="15:15" x14ac:dyDescent="0.3">
      <c r="O42697" s="5"/>
    </row>
    <row r="42698" spans="15:15" x14ac:dyDescent="0.3">
      <c r="O42698" s="5"/>
    </row>
    <row r="42699" spans="15:15" x14ac:dyDescent="0.3">
      <c r="O42699" s="5"/>
    </row>
    <row r="42700" spans="15:15" x14ac:dyDescent="0.3">
      <c r="O42700" s="5"/>
    </row>
    <row r="42701" spans="15:15" x14ac:dyDescent="0.3">
      <c r="O42701" s="5"/>
    </row>
    <row r="42702" spans="15:15" x14ac:dyDescent="0.3">
      <c r="O42702" s="5"/>
    </row>
    <row r="42703" spans="15:15" x14ac:dyDescent="0.3">
      <c r="O42703" s="5"/>
    </row>
    <row r="42704" spans="15:15" x14ac:dyDescent="0.3">
      <c r="O42704" s="5"/>
    </row>
    <row r="42705" spans="15:15" x14ac:dyDescent="0.3">
      <c r="O42705" s="5"/>
    </row>
    <row r="42706" spans="15:15" x14ac:dyDescent="0.3">
      <c r="O42706" s="5"/>
    </row>
    <row r="42707" spans="15:15" x14ac:dyDescent="0.3">
      <c r="O42707" s="5"/>
    </row>
    <row r="42708" spans="15:15" x14ac:dyDescent="0.3">
      <c r="O42708" s="5"/>
    </row>
    <row r="42709" spans="15:15" x14ac:dyDescent="0.3">
      <c r="O42709" s="5"/>
    </row>
    <row r="42710" spans="15:15" x14ac:dyDescent="0.3">
      <c r="O42710" s="5"/>
    </row>
    <row r="42711" spans="15:15" x14ac:dyDescent="0.3">
      <c r="O42711" s="5"/>
    </row>
    <row r="42712" spans="15:15" x14ac:dyDescent="0.3">
      <c r="O42712" s="5"/>
    </row>
    <row r="42713" spans="15:15" x14ac:dyDescent="0.3">
      <c r="O42713" s="5"/>
    </row>
    <row r="42714" spans="15:15" x14ac:dyDescent="0.3">
      <c r="O42714" s="5"/>
    </row>
    <row r="42715" spans="15:15" x14ac:dyDescent="0.3">
      <c r="O42715" s="5"/>
    </row>
    <row r="42716" spans="15:15" x14ac:dyDescent="0.3">
      <c r="O42716" s="5"/>
    </row>
    <row r="42717" spans="15:15" x14ac:dyDescent="0.3">
      <c r="O42717" s="5"/>
    </row>
    <row r="42718" spans="15:15" x14ac:dyDescent="0.3">
      <c r="O42718" s="5"/>
    </row>
    <row r="42719" spans="15:15" x14ac:dyDescent="0.3">
      <c r="O42719" s="5"/>
    </row>
    <row r="42720" spans="15:15" x14ac:dyDescent="0.3">
      <c r="O42720" s="5"/>
    </row>
    <row r="42721" spans="15:15" x14ac:dyDescent="0.3">
      <c r="O42721" s="5"/>
    </row>
    <row r="42722" spans="15:15" x14ac:dyDescent="0.3">
      <c r="O42722" s="5"/>
    </row>
    <row r="42723" spans="15:15" x14ac:dyDescent="0.3">
      <c r="O42723" s="5"/>
    </row>
    <row r="42724" spans="15:15" x14ac:dyDescent="0.3">
      <c r="O42724" s="5"/>
    </row>
    <row r="42725" spans="15:15" x14ac:dyDescent="0.3">
      <c r="O42725" s="5"/>
    </row>
    <row r="42726" spans="15:15" x14ac:dyDescent="0.3">
      <c r="O42726" s="5"/>
    </row>
    <row r="42727" spans="15:15" x14ac:dyDescent="0.3">
      <c r="O42727" s="5"/>
    </row>
    <row r="42728" spans="15:15" x14ac:dyDescent="0.3">
      <c r="O42728" s="5"/>
    </row>
    <row r="42729" spans="15:15" x14ac:dyDescent="0.3">
      <c r="O42729" s="5"/>
    </row>
    <row r="42730" spans="15:15" x14ac:dyDescent="0.3">
      <c r="O42730" s="5"/>
    </row>
    <row r="42731" spans="15:15" x14ac:dyDescent="0.3">
      <c r="O42731" s="5"/>
    </row>
    <row r="42732" spans="15:15" x14ac:dyDescent="0.3">
      <c r="O42732" s="5"/>
    </row>
    <row r="42733" spans="15:15" x14ac:dyDescent="0.3">
      <c r="O42733" s="5"/>
    </row>
    <row r="42734" spans="15:15" x14ac:dyDescent="0.3">
      <c r="O42734" s="5"/>
    </row>
    <row r="42735" spans="15:15" x14ac:dyDescent="0.3">
      <c r="O42735" s="5"/>
    </row>
    <row r="42736" spans="15:15" x14ac:dyDescent="0.3">
      <c r="O42736" s="5"/>
    </row>
    <row r="42737" spans="15:15" x14ac:dyDescent="0.3">
      <c r="O42737" s="5"/>
    </row>
    <row r="42738" spans="15:15" x14ac:dyDescent="0.3">
      <c r="O42738" s="5"/>
    </row>
    <row r="42739" spans="15:15" x14ac:dyDescent="0.3">
      <c r="O42739" s="5"/>
    </row>
    <row r="42740" spans="15:15" x14ac:dyDescent="0.3">
      <c r="O42740" s="5"/>
    </row>
    <row r="42741" spans="15:15" x14ac:dyDescent="0.3">
      <c r="O42741" s="5"/>
    </row>
    <row r="42742" spans="15:15" x14ac:dyDescent="0.3">
      <c r="O42742" s="5"/>
    </row>
    <row r="42743" spans="15:15" x14ac:dyDescent="0.3">
      <c r="O42743" s="5"/>
    </row>
    <row r="42744" spans="15:15" x14ac:dyDescent="0.3">
      <c r="O42744" s="5"/>
    </row>
    <row r="42745" spans="15:15" x14ac:dyDescent="0.3">
      <c r="O42745" s="5"/>
    </row>
    <row r="42746" spans="15:15" x14ac:dyDescent="0.3">
      <c r="O42746" s="5"/>
    </row>
    <row r="42747" spans="15:15" x14ac:dyDescent="0.3">
      <c r="O42747" s="5"/>
    </row>
    <row r="42748" spans="15:15" x14ac:dyDescent="0.3">
      <c r="O42748" s="5"/>
    </row>
    <row r="42749" spans="15:15" x14ac:dyDescent="0.3">
      <c r="O42749" s="5"/>
    </row>
    <row r="42750" spans="15:15" x14ac:dyDescent="0.3">
      <c r="O42750" s="5"/>
    </row>
    <row r="42751" spans="15:15" x14ac:dyDescent="0.3">
      <c r="O42751" s="5"/>
    </row>
    <row r="42752" spans="15:15" x14ac:dyDescent="0.3">
      <c r="O42752" s="5"/>
    </row>
    <row r="42753" spans="15:15" x14ac:dyDescent="0.3">
      <c r="O42753" s="5"/>
    </row>
    <row r="42754" spans="15:15" x14ac:dyDescent="0.3">
      <c r="O42754" s="5"/>
    </row>
    <row r="42755" spans="15:15" x14ac:dyDescent="0.3">
      <c r="O42755" s="5"/>
    </row>
    <row r="42756" spans="15:15" x14ac:dyDescent="0.3">
      <c r="O42756" s="5"/>
    </row>
    <row r="42757" spans="15:15" x14ac:dyDescent="0.3">
      <c r="O42757" s="5"/>
    </row>
    <row r="42758" spans="15:15" x14ac:dyDescent="0.3">
      <c r="O42758" s="5"/>
    </row>
    <row r="42759" spans="15:15" x14ac:dyDescent="0.3">
      <c r="O42759" s="5"/>
    </row>
    <row r="42760" spans="15:15" x14ac:dyDescent="0.3">
      <c r="O42760" s="5"/>
    </row>
    <row r="42761" spans="15:15" x14ac:dyDescent="0.3">
      <c r="O42761" s="5"/>
    </row>
    <row r="42762" spans="15:15" x14ac:dyDescent="0.3">
      <c r="O42762" s="5"/>
    </row>
    <row r="42763" spans="15:15" x14ac:dyDescent="0.3">
      <c r="O42763" s="5"/>
    </row>
    <row r="42764" spans="15:15" x14ac:dyDescent="0.3">
      <c r="O42764" s="5"/>
    </row>
    <row r="42765" spans="15:15" x14ac:dyDescent="0.3">
      <c r="O42765" s="5"/>
    </row>
    <row r="42766" spans="15:15" x14ac:dyDescent="0.3">
      <c r="O42766" s="5"/>
    </row>
    <row r="42767" spans="15:15" x14ac:dyDescent="0.3">
      <c r="O42767" s="5"/>
    </row>
    <row r="42768" spans="15:15" x14ac:dyDescent="0.3">
      <c r="O42768" s="5"/>
    </row>
    <row r="42769" spans="15:15" x14ac:dyDescent="0.3">
      <c r="O42769" s="5"/>
    </row>
    <row r="42770" spans="15:15" x14ac:dyDescent="0.3">
      <c r="O42770" s="5"/>
    </row>
    <row r="42771" spans="15:15" x14ac:dyDescent="0.3">
      <c r="O42771" s="5"/>
    </row>
    <row r="42772" spans="15:15" x14ac:dyDescent="0.3">
      <c r="O42772" s="5"/>
    </row>
    <row r="42773" spans="15:15" x14ac:dyDescent="0.3">
      <c r="O42773" s="5"/>
    </row>
    <row r="42774" spans="15:15" x14ac:dyDescent="0.3">
      <c r="O42774" s="5"/>
    </row>
    <row r="42775" spans="15:15" x14ac:dyDescent="0.3">
      <c r="O42775" s="5"/>
    </row>
    <row r="42776" spans="15:15" x14ac:dyDescent="0.3">
      <c r="O42776" s="5"/>
    </row>
    <row r="42777" spans="15:15" x14ac:dyDescent="0.3">
      <c r="O42777" s="5"/>
    </row>
    <row r="42778" spans="15:15" x14ac:dyDescent="0.3">
      <c r="O42778" s="5"/>
    </row>
    <row r="42779" spans="15:15" x14ac:dyDescent="0.3">
      <c r="O42779" s="5"/>
    </row>
    <row r="42780" spans="15:15" x14ac:dyDescent="0.3">
      <c r="O42780" s="5"/>
    </row>
    <row r="42781" spans="15:15" x14ac:dyDescent="0.3">
      <c r="O42781" s="5"/>
    </row>
    <row r="42782" spans="15:15" x14ac:dyDescent="0.3">
      <c r="O42782" s="5"/>
    </row>
    <row r="42783" spans="15:15" x14ac:dyDescent="0.3">
      <c r="O42783" s="5"/>
    </row>
    <row r="42784" spans="15:15" x14ac:dyDescent="0.3">
      <c r="O42784" s="5"/>
    </row>
    <row r="42785" spans="15:15" x14ac:dyDescent="0.3">
      <c r="O42785" s="5"/>
    </row>
    <row r="42786" spans="15:15" x14ac:dyDescent="0.3">
      <c r="O42786" s="5"/>
    </row>
    <row r="42787" spans="15:15" x14ac:dyDescent="0.3">
      <c r="O42787" s="5"/>
    </row>
    <row r="42788" spans="15:15" x14ac:dyDescent="0.3">
      <c r="O42788" s="5"/>
    </row>
    <row r="42789" spans="15:15" x14ac:dyDescent="0.3">
      <c r="O42789" s="5"/>
    </row>
    <row r="42790" spans="15:15" x14ac:dyDescent="0.3">
      <c r="O42790" s="5"/>
    </row>
    <row r="42791" spans="15:15" x14ac:dyDescent="0.3">
      <c r="O42791" s="5"/>
    </row>
    <row r="42792" spans="15:15" x14ac:dyDescent="0.3">
      <c r="O42792" s="5"/>
    </row>
    <row r="42793" spans="15:15" x14ac:dyDescent="0.3">
      <c r="O42793" s="5"/>
    </row>
    <row r="42794" spans="15:15" x14ac:dyDescent="0.3">
      <c r="O42794" s="5"/>
    </row>
    <row r="42795" spans="15:15" x14ac:dyDescent="0.3">
      <c r="O42795" s="5"/>
    </row>
    <row r="42796" spans="15:15" x14ac:dyDescent="0.3">
      <c r="O42796" s="5"/>
    </row>
    <row r="42797" spans="15:15" x14ac:dyDescent="0.3">
      <c r="O42797" s="5"/>
    </row>
    <row r="42798" spans="15:15" x14ac:dyDescent="0.3">
      <c r="O42798" s="5"/>
    </row>
    <row r="42799" spans="15:15" x14ac:dyDescent="0.3">
      <c r="O42799" s="5"/>
    </row>
    <row r="42800" spans="15:15" x14ac:dyDescent="0.3">
      <c r="O42800" s="5"/>
    </row>
    <row r="42801" spans="15:15" x14ac:dyDescent="0.3">
      <c r="O42801" s="5"/>
    </row>
    <row r="42802" spans="15:15" x14ac:dyDescent="0.3">
      <c r="O42802" s="5"/>
    </row>
    <row r="42803" spans="15:15" x14ac:dyDescent="0.3">
      <c r="O42803" s="5"/>
    </row>
    <row r="42804" spans="15:15" x14ac:dyDescent="0.3">
      <c r="O42804" s="5"/>
    </row>
    <row r="42805" spans="15:15" x14ac:dyDescent="0.3">
      <c r="O42805" s="5"/>
    </row>
    <row r="42806" spans="15:15" x14ac:dyDescent="0.3">
      <c r="O42806" s="5"/>
    </row>
    <row r="42807" spans="15:15" x14ac:dyDescent="0.3">
      <c r="O42807" s="5"/>
    </row>
    <row r="42808" spans="15:15" x14ac:dyDescent="0.3">
      <c r="O42808" s="5"/>
    </row>
    <row r="42809" spans="15:15" x14ac:dyDescent="0.3">
      <c r="O42809" s="5"/>
    </row>
    <row r="42810" spans="15:15" x14ac:dyDescent="0.3">
      <c r="O42810" s="5"/>
    </row>
    <row r="42811" spans="15:15" x14ac:dyDescent="0.3">
      <c r="O42811" s="5"/>
    </row>
    <row r="42812" spans="15:15" x14ac:dyDescent="0.3">
      <c r="O42812" s="5"/>
    </row>
    <row r="42813" spans="15:15" x14ac:dyDescent="0.3">
      <c r="O42813" s="5"/>
    </row>
    <row r="42814" spans="15:15" x14ac:dyDescent="0.3">
      <c r="O42814" s="5"/>
    </row>
    <row r="42815" spans="15:15" x14ac:dyDescent="0.3">
      <c r="O42815" s="5"/>
    </row>
    <row r="42816" spans="15:15" x14ac:dyDescent="0.3">
      <c r="O42816" s="5"/>
    </row>
    <row r="42817" spans="15:15" x14ac:dyDescent="0.3">
      <c r="O42817" s="5"/>
    </row>
    <row r="42818" spans="15:15" x14ac:dyDescent="0.3">
      <c r="O42818" s="5"/>
    </row>
    <row r="42819" spans="15:15" x14ac:dyDescent="0.3">
      <c r="O42819" s="5"/>
    </row>
    <row r="42820" spans="15:15" x14ac:dyDescent="0.3">
      <c r="O42820" s="5"/>
    </row>
    <row r="42821" spans="15:15" x14ac:dyDescent="0.3">
      <c r="O42821" s="5"/>
    </row>
    <row r="42822" spans="15:15" x14ac:dyDescent="0.3">
      <c r="O42822" s="5"/>
    </row>
    <row r="42823" spans="15:15" x14ac:dyDescent="0.3">
      <c r="O42823" s="5"/>
    </row>
    <row r="42824" spans="15:15" x14ac:dyDescent="0.3">
      <c r="O42824" s="5"/>
    </row>
    <row r="42825" spans="15:15" x14ac:dyDescent="0.3">
      <c r="O42825" s="5"/>
    </row>
    <row r="42826" spans="15:15" x14ac:dyDescent="0.3">
      <c r="O42826" s="5"/>
    </row>
    <row r="42827" spans="15:15" x14ac:dyDescent="0.3">
      <c r="O42827" s="5"/>
    </row>
    <row r="42828" spans="15:15" x14ac:dyDescent="0.3">
      <c r="O42828" s="5"/>
    </row>
    <row r="42829" spans="15:15" x14ac:dyDescent="0.3">
      <c r="O42829" s="5"/>
    </row>
    <row r="42830" spans="15:15" x14ac:dyDescent="0.3">
      <c r="O42830" s="5"/>
    </row>
    <row r="42831" spans="15:15" x14ac:dyDescent="0.3">
      <c r="O42831" s="5"/>
    </row>
    <row r="42832" spans="15:15" x14ac:dyDescent="0.3">
      <c r="O42832" s="5"/>
    </row>
    <row r="42833" spans="15:15" x14ac:dyDescent="0.3">
      <c r="O42833" s="5"/>
    </row>
    <row r="42834" spans="15:15" x14ac:dyDescent="0.3">
      <c r="O42834" s="5"/>
    </row>
    <row r="42835" spans="15:15" x14ac:dyDescent="0.3">
      <c r="O42835" s="5"/>
    </row>
    <row r="42836" spans="15:15" x14ac:dyDescent="0.3">
      <c r="O42836" s="5"/>
    </row>
    <row r="42837" spans="15:15" x14ac:dyDescent="0.3">
      <c r="O42837" s="5"/>
    </row>
    <row r="42838" spans="15:15" x14ac:dyDescent="0.3">
      <c r="O42838" s="5"/>
    </row>
    <row r="42839" spans="15:15" x14ac:dyDescent="0.3">
      <c r="O42839" s="5"/>
    </row>
    <row r="42840" spans="15:15" x14ac:dyDescent="0.3">
      <c r="O42840" s="5"/>
    </row>
    <row r="42841" spans="15:15" x14ac:dyDescent="0.3">
      <c r="O42841" s="5"/>
    </row>
    <row r="42842" spans="15:15" x14ac:dyDescent="0.3">
      <c r="O42842" s="5"/>
    </row>
    <row r="42843" spans="15:15" x14ac:dyDescent="0.3">
      <c r="O42843" s="5"/>
    </row>
    <row r="42844" spans="15:15" x14ac:dyDescent="0.3">
      <c r="O42844" s="5"/>
    </row>
    <row r="42845" spans="15:15" x14ac:dyDescent="0.3">
      <c r="O42845" s="5"/>
    </row>
    <row r="42846" spans="15:15" x14ac:dyDescent="0.3">
      <c r="O42846" s="5"/>
    </row>
    <row r="42847" spans="15:15" x14ac:dyDescent="0.3">
      <c r="O42847" s="5"/>
    </row>
    <row r="42848" spans="15:15" x14ac:dyDescent="0.3">
      <c r="O42848" s="5"/>
    </row>
    <row r="42849" spans="15:15" x14ac:dyDescent="0.3">
      <c r="O42849" s="5"/>
    </row>
    <row r="42850" spans="15:15" x14ac:dyDescent="0.3">
      <c r="O42850" s="5"/>
    </row>
    <row r="42851" spans="15:15" x14ac:dyDescent="0.3">
      <c r="O42851" s="5"/>
    </row>
    <row r="42852" spans="15:15" x14ac:dyDescent="0.3">
      <c r="O42852" s="5"/>
    </row>
    <row r="42853" spans="15:15" x14ac:dyDescent="0.3">
      <c r="O42853" s="5"/>
    </row>
    <row r="42854" spans="15:15" x14ac:dyDescent="0.3">
      <c r="O42854" s="5"/>
    </row>
    <row r="42855" spans="15:15" x14ac:dyDescent="0.3">
      <c r="O42855" s="5"/>
    </row>
    <row r="42856" spans="15:15" x14ac:dyDescent="0.3">
      <c r="O42856" s="5"/>
    </row>
    <row r="42857" spans="15:15" x14ac:dyDescent="0.3">
      <c r="O42857" s="5"/>
    </row>
    <row r="42858" spans="15:15" x14ac:dyDescent="0.3">
      <c r="O42858" s="5"/>
    </row>
    <row r="42859" spans="15:15" x14ac:dyDescent="0.3">
      <c r="O42859" s="5"/>
    </row>
    <row r="42860" spans="15:15" x14ac:dyDescent="0.3">
      <c r="O42860" s="5"/>
    </row>
    <row r="42861" spans="15:15" x14ac:dyDescent="0.3">
      <c r="O42861" s="5"/>
    </row>
    <row r="42862" spans="15:15" x14ac:dyDescent="0.3">
      <c r="O42862" s="5"/>
    </row>
    <row r="42863" spans="15:15" x14ac:dyDescent="0.3">
      <c r="O42863" s="5"/>
    </row>
    <row r="42864" spans="15:15" x14ac:dyDescent="0.3">
      <c r="O42864" s="5"/>
    </row>
    <row r="42865" spans="15:15" x14ac:dyDescent="0.3">
      <c r="O42865" s="5"/>
    </row>
    <row r="42866" spans="15:15" x14ac:dyDescent="0.3">
      <c r="O42866" s="5"/>
    </row>
    <row r="42867" spans="15:15" x14ac:dyDescent="0.3">
      <c r="O42867" s="5"/>
    </row>
    <row r="42868" spans="15:15" x14ac:dyDescent="0.3">
      <c r="O42868" s="5"/>
    </row>
    <row r="42869" spans="15:15" x14ac:dyDescent="0.3">
      <c r="O42869" s="5"/>
    </row>
    <row r="42870" spans="15:15" x14ac:dyDescent="0.3">
      <c r="O42870" s="5"/>
    </row>
    <row r="42871" spans="15:15" x14ac:dyDescent="0.3">
      <c r="O42871" s="5"/>
    </row>
    <row r="42872" spans="15:15" x14ac:dyDescent="0.3">
      <c r="O42872" s="5"/>
    </row>
    <row r="42873" spans="15:15" x14ac:dyDescent="0.3">
      <c r="O42873" s="5"/>
    </row>
    <row r="42874" spans="15:15" x14ac:dyDescent="0.3">
      <c r="O42874" s="5"/>
    </row>
    <row r="42875" spans="15:15" x14ac:dyDescent="0.3">
      <c r="O42875" s="5"/>
    </row>
    <row r="42876" spans="15:15" x14ac:dyDescent="0.3">
      <c r="O42876" s="5"/>
    </row>
    <row r="42877" spans="15:15" x14ac:dyDescent="0.3">
      <c r="O42877" s="5"/>
    </row>
    <row r="42878" spans="15:15" x14ac:dyDescent="0.3">
      <c r="O42878" s="5"/>
    </row>
    <row r="42879" spans="15:15" x14ac:dyDescent="0.3">
      <c r="O42879" s="5"/>
    </row>
    <row r="42880" spans="15:15" x14ac:dyDescent="0.3">
      <c r="O42880" s="5"/>
    </row>
    <row r="42881" spans="15:15" x14ac:dyDescent="0.3">
      <c r="O42881" s="5"/>
    </row>
    <row r="42882" spans="15:15" x14ac:dyDescent="0.3">
      <c r="O42882" s="5"/>
    </row>
    <row r="42883" spans="15:15" x14ac:dyDescent="0.3">
      <c r="O42883" s="5"/>
    </row>
    <row r="42884" spans="15:15" x14ac:dyDescent="0.3">
      <c r="O42884" s="5"/>
    </row>
    <row r="42885" spans="15:15" x14ac:dyDescent="0.3">
      <c r="O42885" s="5"/>
    </row>
    <row r="42886" spans="15:15" x14ac:dyDescent="0.3">
      <c r="O42886" s="5"/>
    </row>
    <row r="42887" spans="15:15" x14ac:dyDescent="0.3">
      <c r="O42887" s="5"/>
    </row>
    <row r="42888" spans="15:15" x14ac:dyDescent="0.3">
      <c r="O42888" s="5"/>
    </row>
    <row r="42889" spans="15:15" x14ac:dyDescent="0.3">
      <c r="O42889" s="5"/>
    </row>
    <row r="42890" spans="15:15" x14ac:dyDescent="0.3">
      <c r="O42890" s="5"/>
    </row>
    <row r="42891" spans="15:15" x14ac:dyDescent="0.3">
      <c r="O42891" s="5"/>
    </row>
    <row r="42892" spans="15:15" x14ac:dyDescent="0.3">
      <c r="O42892" s="5"/>
    </row>
    <row r="42893" spans="15:15" x14ac:dyDescent="0.3">
      <c r="O42893" s="5"/>
    </row>
    <row r="42894" spans="15:15" x14ac:dyDescent="0.3">
      <c r="O42894" s="5"/>
    </row>
    <row r="42895" spans="15:15" x14ac:dyDescent="0.3">
      <c r="O42895" s="5"/>
    </row>
    <row r="42896" spans="15:15" x14ac:dyDescent="0.3">
      <c r="O42896" s="5"/>
    </row>
    <row r="42897" spans="15:15" x14ac:dyDescent="0.3">
      <c r="O42897" s="5"/>
    </row>
    <row r="42898" spans="15:15" x14ac:dyDescent="0.3">
      <c r="O42898" s="5"/>
    </row>
    <row r="42899" spans="15:15" x14ac:dyDescent="0.3">
      <c r="O42899" s="5"/>
    </row>
    <row r="42900" spans="15:15" x14ac:dyDescent="0.3">
      <c r="O42900" s="5"/>
    </row>
    <row r="42901" spans="15:15" x14ac:dyDescent="0.3">
      <c r="O42901" s="5"/>
    </row>
    <row r="42902" spans="15:15" x14ac:dyDescent="0.3">
      <c r="O42902" s="5"/>
    </row>
    <row r="42903" spans="15:15" x14ac:dyDescent="0.3">
      <c r="O42903" s="5"/>
    </row>
    <row r="42904" spans="15:15" x14ac:dyDescent="0.3">
      <c r="O42904" s="5"/>
    </row>
    <row r="42905" spans="15:15" x14ac:dyDescent="0.3">
      <c r="O42905" s="5"/>
    </row>
    <row r="42906" spans="15:15" x14ac:dyDescent="0.3">
      <c r="O42906" s="5"/>
    </row>
    <row r="42907" spans="15:15" x14ac:dyDescent="0.3">
      <c r="O42907" s="5"/>
    </row>
    <row r="42908" spans="15:15" x14ac:dyDescent="0.3">
      <c r="O42908" s="5"/>
    </row>
    <row r="42909" spans="15:15" x14ac:dyDescent="0.3">
      <c r="O42909" s="5"/>
    </row>
    <row r="42910" spans="15:15" x14ac:dyDescent="0.3">
      <c r="O42910" s="5"/>
    </row>
    <row r="42911" spans="15:15" x14ac:dyDescent="0.3">
      <c r="O42911" s="5"/>
    </row>
    <row r="42912" spans="15:15" x14ac:dyDescent="0.3">
      <c r="O42912" s="5"/>
    </row>
    <row r="42913" spans="15:15" x14ac:dyDescent="0.3">
      <c r="O42913" s="5"/>
    </row>
    <row r="42914" spans="15:15" x14ac:dyDescent="0.3">
      <c r="O42914" s="5"/>
    </row>
    <row r="42915" spans="15:15" x14ac:dyDescent="0.3">
      <c r="O42915" s="5"/>
    </row>
    <row r="42916" spans="15:15" x14ac:dyDescent="0.3">
      <c r="O42916" s="5"/>
    </row>
    <row r="42917" spans="15:15" x14ac:dyDescent="0.3">
      <c r="O42917" s="5"/>
    </row>
    <row r="42918" spans="15:15" x14ac:dyDescent="0.3">
      <c r="O42918" s="5"/>
    </row>
    <row r="42919" spans="15:15" x14ac:dyDescent="0.3">
      <c r="O42919" s="5"/>
    </row>
    <row r="42920" spans="15:15" x14ac:dyDescent="0.3">
      <c r="O42920" s="5"/>
    </row>
    <row r="42921" spans="15:15" x14ac:dyDescent="0.3">
      <c r="O42921" s="5"/>
    </row>
    <row r="42922" spans="15:15" x14ac:dyDescent="0.3">
      <c r="O42922" s="5"/>
    </row>
    <row r="42923" spans="15:15" x14ac:dyDescent="0.3">
      <c r="O42923" s="5"/>
    </row>
    <row r="42924" spans="15:15" x14ac:dyDescent="0.3">
      <c r="O42924" s="5"/>
    </row>
    <row r="42925" spans="15:15" x14ac:dyDescent="0.3">
      <c r="O42925" s="5"/>
    </row>
    <row r="42926" spans="15:15" x14ac:dyDescent="0.3">
      <c r="O42926" s="5"/>
    </row>
    <row r="42927" spans="15:15" x14ac:dyDescent="0.3">
      <c r="O42927" s="5"/>
    </row>
    <row r="42928" spans="15:15" x14ac:dyDescent="0.3">
      <c r="O42928" s="5"/>
    </row>
    <row r="42929" spans="15:15" x14ac:dyDescent="0.3">
      <c r="O42929" s="5"/>
    </row>
    <row r="42930" spans="15:15" x14ac:dyDescent="0.3">
      <c r="O42930" s="5"/>
    </row>
    <row r="42931" spans="15:15" x14ac:dyDescent="0.3">
      <c r="O42931" s="5"/>
    </row>
    <row r="42932" spans="15:15" x14ac:dyDescent="0.3">
      <c r="O42932" s="5"/>
    </row>
    <row r="42933" spans="15:15" x14ac:dyDescent="0.3">
      <c r="O42933" s="5"/>
    </row>
    <row r="42934" spans="15:15" x14ac:dyDescent="0.3">
      <c r="O42934" s="5"/>
    </row>
    <row r="42935" spans="15:15" x14ac:dyDescent="0.3">
      <c r="O42935" s="5"/>
    </row>
    <row r="42936" spans="15:15" x14ac:dyDescent="0.3">
      <c r="O42936" s="5"/>
    </row>
    <row r="42937" spans="15:15" x14ac:dyDescent="0.3">
      <c r="O42937" s="5"/>
    </row>
    <row r="42938" spans="15:15" x14ac:dyDescent="0.3">
      <c r="O42938" s="5"/>
    </row>
    <row r="42939" spans="15:15" x14ac:dyDescent="0.3">
      <c r="O42939" s="5"/>
    </row>
    <row r="42940" spans="15:15" x14ac:dyDescent="0.3">
      <c r="O42940" s="5"/>
    </row>
    <row r="42941" spans="15:15" x14ac:dyDescent="0.3">
      <c r="O42941" s="5"/>
    </row>
    <row r="42942" spans="15:15" x14ac:dyDescent="0.3">
      <c r="O42942" s="5"/>
    </row>
    <row r="42943" spans="15:15" x14ac:dyDescent="0.3">
      <c r="O42943" s="5"/>
    </row>
    <row r="42944" spans="15:15" x14ac:dyDescent="0.3">
      <c r="O42944" s="5"/>
    </row>
    <row r="42945" spans="15:15" x14ac:dyDescent="0.3">
      <c r="O42945" s="5"/>
    </row>
    <row r="42946" spans="15:15" x14ac:dyDescent="0.3">
      <c r="O42946" s="5"/>
    </row>
    <row r="42947" spans="15:15" x14ac:dyDescent="0.3">
      <c r="O42947" s="5"/>
    </row>
    <row r="42948" spans="15:15" x14ac:dyDescent="0.3">
      <c r="O42948" s="5"/>
    </row>
    <row r="42949" spans="15:15" x14ac:dyDescent="0.3">
      <c r="O42949" s="5"/>
    </row>
    <row r="42950" spans="15:15" x14ac:dyDescent="0.3">
      <c r="O42950" s="5"/>
    </row>
    <row r="42951" spans="15:15" x14ac:dyDescent="0.3">
      <c r="O42951" s="5"/>
    </row>
    <row r="42952" spans="15:15" x14ac:dyDescent="0.3">
      <c r="O42952" s="5"/>
    </row>
    <row r="42953" spans="15:15" x14ac:dyDescent="0.3">
      <c r="O42953" s="5"/>
    </row>
    <row r="42954" spans="15:15" x14ac:dyDescent="0.3">
      <c r="O42954" s="5"/>
    </row>
    <row r="42955" spans="15:15" x14ac:dyDescent="0.3">
      <c r="O42955" s="5"/>
    </row>
    <row r="42956" spans="15:15" x14ac:dyDescent="0.3">
      <c r="O42956" s="5"/>
    </row>
    <row r="42957" spans="15:15" x14ac:dyDescent="0.3">
      <c r="O42957" s="5"/>
    </row>
    <row r="42958" spans="15:15" x14ac:dyDescent="0.3">
      <c r="O42958" s="5"/>
    </row>
    <row r="42959" spans="15:15" x14ac:dyDescent="0.3">
      <c r="O42959" s="5"/>
    </row>
    <row r="42960" spans="15:15" x14ac:dyDescent="0.3">
      <c r="O42960" s="5"/>
    </row>
    <row r="42961" spans="15:15" x14ac:dyDescent="0.3">
      <c r="O42961" s="5"/>
    </row>
    <row r="42962" spans="15:15" x14ac:dyDescent="0.3">
      <c r="O42962" s="5"/>
    </row>
    <row r="42963" spans="15:15" x14ac:dyDescent="0.3">
      <c r="O42963" s="5"/>
    </row>
    <row r="42964" spans="15:15" x14ac:dyDescent="0.3">
      <c r="O42964" s="5"/>
    </row>
    <row r="42965" spans="15:15" x14ac:dyDescent="0.3">
      <c r="O42965" s="5"/>
    </row>
    <row r="42966" spans="15:15" x14ac:dyDescent="0.3">
      <c r="O42966" s="5"/>
    </row>
    <row r="42967" spans="15:15" x14ac:dyDescent="0.3">
      <c r="O42967" s="5"/>
    </row>
    <row r="42968" spans="15:15" x14ac:dyDescent="0.3">
      <c r="O42968" s="5"/>
    </row>
    <row r="42969" spans="15:15" x14ac:dyDescent="0.3">
      <c r="O42969" s="5"/>
    </row>
    <row r="42970" spans="15:15" x14ac:dyDescent="0.3">
      <c r="O42970" s="5"/>
    </row>
    <row r="42971" spans="15:15" x14ac:dyDescent="0.3">
      <c r="O42971" s="5"/>
    </row>
    <row r="42972" spans="15:15" x14ac:dyDescent="0.3">
      <c r="O42972" s="5"/>
    </row>
    <row r="42973" spans="15:15" x14ac:dyDescent="0.3">
      <c r="O42973" s="5"/>
    </row>
    <row r="42974" spans="15:15" x14ac:dyDescent="0.3">
      <c r="O42974" s="5"/>
    </row>
    <row r="42975" spans="15:15" x14ac:dyDescent="0.3">
      <c r="O42975" s="5"/>
    </row>
    <row r="42976" spans="15:15" x14ac:dyDescent="0.3">
      <c r="O42976" s="5"/>
    </row>
    <row r="42977" spans="15:15" x14ac:dyDescent="0.3">
      <c r="O42977" s="5"/>
    </row>
    <row r="42978" spans="15:15" x14ac:dyDescent="0.3">
      <c r="O42978" s="5"/>
    </row>
    <row r="42979" spans="15:15" x14ac:dyDescent="0.3">
      <c r="O42979" s="5"/>
    </row>
    <row r="42980" spans="15:15" x14ac:dyDescent="0.3">
      <c r="O42980" s="5"/>
    </row>
    <row r="42981" spans="15:15" x14ac:dyDescent="0.3">
      <c r="O42981" s="5"/>
    </row>
    <row r="42982" spans="15:15" x14ac:dyDescent="0.3">
      <c r="O42982" s="5"/>
    </row>
    <row r="42983" spans="15:15" x14ac:dyDescent="0.3">
      <c r="O42983" s="5"/>
    </row>
    <row r="42984" spans="15:15" x14ac:dyDescent="0.3">
      <c r="O42984" s="5"/>
    </row>
    <row r="42985" spans="15:15" x14ac:dyDescent="0.3">
      <c r="O42985" s="5"/>
    </row>
    <row r="42986" spans="15:15" x14ac:dyDescent="0.3">
      <c r="O42986" s="5"/>
    </row>
    <row r="42987" spans="15:15" x14ac:dyDescent="0.3">
      <c r="O42987" s="5"/>
    </row>
    <row r="42988" spans="15:15" x14ac:dyDescent="0.3">
      <c r="O42988" s="5"/>
    </row>
    <row r="42989" spans="15:15" x14ac:dyDescent="0.3">
      <c r="O42989" s="5"/>
    </row>
    <row r="42990" spans="15:15" x14ac:dyDescent="0.3">
      <c r="O42990" s="5"/>
    </row>
    <row r="42991" spans="15:15" x14ac:dyDescent="0.3">
      <c r="O42991" s="5"/>
    </row>
    <row r="42992" spans="15:15" x14ac:dyDescent="0.3">
      <c r="O42992" s="5"/>
    </row>
    <row r="42993" spans="15:15" x14ac:dyDescent="0.3">
      <c r="O42993" s="5"/>
    </row>
    <row r="42994" spans="15:15" x14ac:dyDescent="0.3">
      <c r="O42994" s="5"/>
    </row>
    <row r="42995" spans="15:15" x14ac:dyDescent="0.3">
      <c r="O42995" s="5"/>
    </row>
    <row r="42996" spans="15:15" x14ac:dyDescent="0.3">
      <c r="O42996" s="5"/>
    </row>
    <row r="42997" spans="15:15" x14ac:dyDescent="0.3">
      <c r="O42997" s="5"/>
    </row>
    <row r="42998" spans="15:15" x14ac:dyDescent="0.3">
      <c r="O42998" s="5"/>
    </row>
    <row r="42999" spans="15:15" x14ac:dyDescent="0.3">
      <c r="O42999" s="5"/>
    </row>
    <row r="43000" spans="15:15" x14ac:dyDescent="0.3">
      <c r="O43000" s="5"/>
    </row>
    <row r="43001" spans="15:15" x14ac:dyDescent="0.3">
      <c r="O43001" s="5"/>
    </row>
    <row r="43002" spans="15:15" x14ac:dyDescent="0.3">
      <c r="O43002" s="5"/>
    </row>
    <row r="43003" spans="15:15" x14ac:dyDescent="0.3">
      <c r="O43003" s="5"/>
    </row>
    <row r="43004" spans="15:15" x14ac:dyDescent="0.3">
      <c r="O43004" s="5"/>
    </row>
    <row r="43005" spans="15:15" x14ac:dyDescent="0.3">
      <c r="O43005" s="5"/>
    </row>
    <row r="43006" spans="15:15" x14ac:dyDescent="0.3">
      <c r="O43006" s="5"/>
    </row>
    <row r="43007" spans="15:15" x14ac:dyDescent="0.3">
      <c r="O43007" s="5"/>
    </row>
    <row r="43008" spans="15:15" x14ac:dyDescent="0.3">
      <c r="O43008" s="5"/>
    </row>
    <row r="43009" spans="15:15" x14ac:dyDescent="0.3">
      <c r="O43009" s="5"/>
    </row>
    <row r="43010" spans="15:15" x14ac:dyDescent="0.3">
      <c r="O43010" s="5"/>
    </row>
    <row r="43011" spans="15:15" x14ac:dyDescent="0.3">
      <c r="O43011" s="5"/>
    </row>
    <row r="43012" spans="15:15" x14ac:dyDescent="0.3">
      <c r="O43012" s="5"/>
    </row>
    <row r="43013" spans="15:15" x14ac:dyDescent="0.3">
      <c r="O43013" s="5"/>
    </row>
    <row r="43014" spans="15:15" x14ac:dyDescent="0.3">
      <c r="O43014" s="5"/>
    </row>
    <row r="43015" spans="15:15" x14ac:dyDescent="0.3">
      <c r="O43015" s="5"/>
    </row>
    <row r="43016" spans="15:15" x14ac:dyDescent="0.3">
      <c r="O43016" s="5"/>
    </row>
    <row r="43017" spans="15:15" x14ac:dyDescent="0.3">
      <c r="O43017" s="5"/>
    </row>
    <row r="43018" spans="15:15" x14ac:dyDescent="0.3">
      <c r="O43018" s="5"/>
    </row>
    <row r="43019" spans="15:15" x14ac:dyDescent="0.3">
      <c r="O43019" s="5"/>
    </row>
    <row r="43020" spans="15:15" x14ac:dyDescent="0.3">
      <c r="O43020" s="5"/>
    </row>
    <row r="43021" spans="15:15" x14ac:dyDescent="0.3">
      <c r="O43021" s="5"/>
    </row>
    <row r="43022" spans="15:15" x14ac:dyDescent="0.3">
      <c r="O43022" s="5"/>
    </row>
    <row r="43023" spans="15:15" x14ac:dyDescent="0.3">
      <c r="O43023" s="5"/>
    </row>
    <row r="43024" spans="15:15" x14ac:dyDescent="0.3">
      <c r="O43024" s="5"/>
    </row>
    <row r="43025" spans="15:15" x14ac:dyDescent="0.3">
      <c r="O43025" s="5"/>
    </row>
    <row r="43026" spans="15:15" x14ac:dyDescent="0.3">
      <c r="O43026" s="5"/>
    </row>
    <row r="43027" spans="15:15" x14ac:dyDescent="0.3">
      <c r="O43027" s="5"/>
    </row>
    <row r="43028" spans="15:15" x14ac:dyDescent="0.3">
      <c r="O43028" s="5"/>
    </row>
    <row r="43029" spans="15:15" x14ac:dyDescent="0.3">
      <c r="O43029" s="5"/>
    </row>
    <row r="43030" spans="15:15" x14ac:dyDescent="0.3">
      <c r="O43030" s="5"/>
    </row>
    <row r="43031" spans="15:15" x14ac:dyDescent="0.3">
      <c r="O43031" s="5"/>
    </row>
    <row r="43032" spans="15:15" x14ac:dyDescent="0.3">
      <c r="O43032" s="5"/>
    </row>
    <row r="43033" spans="15:15" x14ac:dyDescent="0.3">
      <c r="O43033" s="5"/>
    </row>
    <row r="43034" spans="15:15" x14ac:dyDescent="0.3">
      <c r="O43034" s="5"/>
    </row>
    <row r="43035" spans="15:15" x14ac:dyDescent="0.3">
      <c r="O43035" s="5"/>
    </row>
    <row r="43036" spans="15:15" x14ac:dyDescent="0.3">
      <c r="O43036" s="5"/>
    </row>
    <row r="43037" spans="15:15" x14ac:dyDescent="0.3">
      <c r="O43037" s="5"/>
    </row>
    <row r="43038" spans="15:15" x14ac:dyDescent="0.3">
      <c r="O43038" s="5"/>
    </row>
    <row r="43039" spans="15:15" x14ac:dyDescent="0.3">
      <c r="O43039" s="5"/>
    </row>
    <row r="43040" spans="15:15" x14ac:dyDescent="0.3">
      <c r="O43040" s="5"/>
    </row>
    <row r="43041" spans="15:15" x14ac:dyDescent="0.3">
      <c r="O43041" s="5"/>
    </row>
    <row r="43042" spans="15:15" x14ac:dyDescent="0.3">
      <c r="O43042" s="5"/>
    </row>
    <row r="43043" spans="15:15" x14ac:dyDescent="0.3">
      <c r="O43043" s="5"/>
    </row>
    <row r="43044" spans="15:15" x14ac:dyDescent="0.3">
      <c r="O43044" s="5"/>
    </row>
    <row r="43045" spans="15:15" x14ac:dyDescent="0.3">
      <c r="O43045" s="5"/>
    </row>
    <row r="43046" spans="15:15" x14ac:dyDescent="0.3">
      <c r="O43046" s="5"/>
    </row>
    <row r="43047" spans="15:15" x14ac:dyDescent="0.3">
      <c r="O43047" s="5"/>
    </row>
    <row r="43048" spans="15:15" x14ac:dyDescent="0.3">
      <c r="O43048" s="5"/>
    </row>
    <row r="43049" spans="15:15" x14ac:dyDescent="0.3">
      <c r="O43049" s="5"/>
    </row>
    <row r="43050" spans="15:15" x14ac:dyDescent="0.3">
      <c r="O43050" s="5"/>
    </row>
    <row r="43051" spans="15:15" x14ac:dyDescent="0.3">
      <c r="O43051" s="5"/>
    </row>
    <row r="43052" spans="15:15" x14ac:dyDescent="0.3">
      <c r="O43052" s="5"/>
    </row>
    <row r="43053" spans="15:15" x14ac:dyDescent="0.3">
      <c r="O43053" s="5"/>
    </row>
    <row r="43054" spans="15:15" x14ac:dyDescent="0.3">
      <c r="O43054" s="5"/>
    </row>
    <row r="43055" spans="15:15" x14ac:dyDescent="0.3">
      <c r="O43055" s="5"/>
    </row>
    <row r="43056" spans="15:15" x14ac:dyDescent="0.3">
      <c r="O43056" s="5"/>
    </row>
    <row r="43057" spans="15:15" x14ac:dyDescent="0.3">
      <c r="O43057" s="5"/>
    </row>
    <row r="43058" spans="15:15" x14ac:dyDescent="0.3">
      <c r="O43058" s="5"/>
    </row>
    <row r="43059" spans="15:15" x14ac:dyDescent="0.3">
      <c r="O43059" s="5"/>
    </row>
    <row r="43060" spans="15:15" x14ac:dyDescent="0.3">
      <c r="O43060" s="5"/>
    </row>
    <row r="43061" spans="15:15" x14ac:dyDescent="0.3">
      <c r="O43061" s="5"/>
    </row>
    <row r="43062" spans="15:15" x14ac:dyDescent="0.3">
      <c r="O43062" s="5"/>
    </row>
    <row r="43063" spans="15:15" x14ac:dyDescent="0.3">
      <c r="O43063" s="5"/>
    </row>
    <row r="43064" spans="15:15" x14ac:dyDescent="0.3">
      <c r="O43064" s="5"/>
    </row>
    <row r="43065" spans="15:15" x14ac:dyDescent="0.3">
      <c r="O43065" s="5"/>
    </row>
    <row r="43066" spans="15:15" x14ac:dyDescent="0.3">
      <c r="O43066" s="5"/>
    </row>
    <row r="43067" spans="15:15" x14ac:dyDescent="0.3">
      <c r="O43067" s="5"/>
    </row>
    <row r="43068" spans="15:15" x14ac:dyDescent="0.3">
      <c r="O43068" s="5"/>
    </row>
    <row r="43069" spans="15:15" x14ac:dyDescent="0.3">
      <c r="O43069" s="5"/>
    </row>
    <row r="43070" spans="15:15" x14ac:dyDescent="0.3">
      <c r="O43070" s="5"/>
    </row>
    <row r="43071" spans="15:15" x14ac:dyDescent="0.3">
      <c r="O43071" s="5"/>
    </row>
    <row r="43072" spans="15:15" x14ac:dyDescent="0.3">
      <c r="O43072" s="5"/>
    </row>
    <row r="43073" spans="15:15" x14ac:dyDescent="0.3">
      <c r="O43073" s="5"/>
    </row>
    <row r="43074" spans="15:15" x14ac:dyDescent="0.3">
      <c r="O43074" s="5"/>
    </row>
    <row r="43075" spans="15:15" x14ac:dyDescent="0.3">
      <c r="O43075" s="5"/>
    </row>
    <row r="43076" spans="15:15" x14ac:dyDescent="0.3">
      <c r="O43076" s="5"/>
    </row>
    <row r="43077" spans="15:15" x14ac:dyDescent="0.3">
      <c r="O43077" s="5"/>
    </row>
    <row r="43078" spans="15:15" x14ac:dyDescent="0.3">
      <c r="O43078" s="5"/>
    </row>
    <row r="43079" spans="15:15" x14ac:dyDescent="0.3">
      <c r="O43079" s="5"/>
    </row>
    <row r="43080" spans="15:15" x14ac:dyDescent="0.3">
      <c r="O43080" s="5"/>
    </row>
    <row r="43081" spans="15:15" x14ac:dyDescent="0.3">
      <c r="O43081" s="5"/>
    </row>
    <row r="43082" spans="15:15" x14ac:dyDescent="0.3">
      <c r="O43082" s="5"/>
    </row>
    <row r="43083" spans="15:15" x14ac:dyDescent="0.3">
      <c r="O43083" s="5"/>
    </row>
    <row r="43084" spans="15:15" x14ac:dyDescent="0.3">
      <c r="O43084" s="5"/>
    </row>
    <row r="43085" spans="15:15" x14ac:dyDescent="0.3">
      <c r="O43085" s="5"/>
    </row>
    <row r="43086" spans="15:15" x14ac:dyDescent="0.3">
      <c r="O43086" s="5"/>
    </row>
    <row r="43087" spans="15:15" x14ac:dyDescent="0.3">
      <c r="O43087" s="5"/>
    </row>
    <row r="43088" spans="15:15" x14ac:dyDescent="0.3">
      <c r="O43088" s="5"/>
    </row>
    <row r="43089" spans="15:15" x14ac:dyDescent="0.3">
      <c r="O43089" s="5"/>
    </row>
    <row r="43090" spans="15:15" x14ac:dyDescent="0.3">
      <c r="O43090" s="5"/>
    </row>
    <row r="43091" spans="15:15" x14ac:dyDescent="0.3">
      <c r="O43091" s="5"/>
    </row>
    <row r="43092" spans="15:15" x14ac:dyDescent="0.3">
      <c r="O43092" s="5"/>
    </row>
    <row r="43093" spans="15:15" x14ac:dyDescent="0.3">
      <c r="O43093" s="5"/>
    </row>
    <row r="43094" spans="15:15" x14ac:dyDescent="0.3">
      <c r="O43094" s="5"/>
    </row>
    <row r="43095" spans="15:15" x14ac:dyDescent="0.3">
      <c r="O43095" s="5"/>
    </row>
    <row r="43096" spans="15:15" x14ac:dyDescent="0.3">
      <c r="O43096" s="5"/>
    </row>
    <row r="43097" spans="15:15" x14ac:dyDescent="0.3">
      <c r="O43097" s="5"/>
    </row>
    <row r="43098" spans="15:15" x14ac:dyDescent="0.3">
      <c r="O43098" s="5"/>
    </row>
    <row r="43099" spans="15:15" x14ac:dyDescent="0.3">
      <c r="O43099" s="5"/>
    </row>
    <row r="43100" spans="15:15" x14ac:dyDescent="0.3">
      <c r="O43100" s="5"/>
    </row>
    <row r="43101" spans="15:15" x14ac:dyDescent="0.3">
      <c r="O43101" s="5"/>
    </row>
    <row r="43102" spans="15:15" x14ac:dyDescent="0.3">
      <c r="O43102" s="5"/>
    </row>
    <row r="43103" spans="15:15" x14ac:dyDescent="0.3">
      <c r="O43103" s="5"/>
    </row>
    <row r="43104" spans="15:15" x14ac:dyDescent="0.3">
      <c r="O43104" s="5"/>
    </row>
    <row r="43105" spans="15:15" x14ac:dyDescent="0.3">
      <c r="O43105" s="5"/>
    </row>
    <row r="43106" spans="15:15" x14ac:dyDescent="0.3">
      <c r="O43106" s="5"/>
    </row>
    <row r="43107" spans="15:15" x14ac:dyDescent="0.3">
      <c r="O43107" s="5"/>
    </row>
    <row r="43108" spans="15:15" x14ac:dyDescent="0.3">
      <c r="O43108" s="5"/>
    </row>
    <row r="43109" spans="15:15" x14ac:dyDescent="0.3">
      <c r="O43109" s="5"/>
    </row>
    <row r="43110" spans="15:15" x14ac:dyDescent="0.3">
      <c r="O43110" s="5"/>
    </row>
    <row r="43111" spans="15:15" x14ac:dyDescent="0.3">
      <c r="O43111" s="5"/>
    </row>
    <row r="43112" spans="15:15" x14ac:dyDescent="0.3">
      <c r="O43112" s="5"/>
    </row>
    <row r="43113" spans="15:15" x14ac:dyDescent="0.3">
      <c r="O43113" s="5"/>
    </row>
    <row r="43114" spans="15:15" x14ac:dyDescent="0.3">
      <c r="O43114" s="5"/>
    </row>
    <row r="43115" spans="15:15" x14ac:dyDescent="0.3">
      <c r="O43115" s="5"/>
    </row>
    <row r="43116" spans="15:15" x14ac:dyDescent="0.3">
      <c r="O43116" s="5"/>
    </row>
    <row r="43117" spans="15:15" x14ac:dyDescent="0.3">
      <c r="O43117" s="5"/>
    </row>
    <row r="43118" spans="15:15" x14ac:dyDescent="0.3">
      <c r="O43118" s="5"/>
    </row>
    <row r="43119" spans="15:15" x14ac:dyDescent="0.3">
      <c r="O43119" s="5"/>
    </row>
    <row r="43120" spans="15:15" x14ac:dyDescent="0.3">
      <c r="O43120" s="5"/>
    </row>
    <row r="43121" spans="15:15" x14ac:dyDescent="0.3">
      <c r="O43121" s="5"/>
    </row>
    <row r="43122" spans="15:15" x14ac:dyDescent="0.3">
      <c r="O43122" s="5"/>
    </row>
    <row r="43123" spans="15:15" x14ac:dyDescent="0.3">
      <c r="O43123" s="5"/>
    </row>
    <row r="43124" spans="15:15" x14ac:dyDescent="0.3">
      <c r="O43124" s="5"/>
    </row>
    <row r="43125" spans="15:15" x14ac:dyDescent="0.3">
      <c r="O43125" s="5"/>
    </row>
    <row r="43126" spans="15:15" x14ac:dyDescent="0.3">
      <c r="O43126" s="5"/>
    </row>
    <row r="43127" spans="15:15" x14ac:dyDescent="0.3">
      <c r="O43127" s="5"/>
    </row>
    <row r="43128" spans="15:15" x14ac:dyDescent="0.3">
      <c r="O43128" s="5"/>
    </row>
    <row r="43129" spans="15:15" x14ac:dyDescent="0.3">
      <c r="O43129" s="5"/>
    </row>
    <row r="43130" spans="15:15" x14ac:dyDescent="0.3">
      <c r="O43130" s="5"/>
    </row>
    <row r="43131" spans="15:15" x14ac:dyDescent="0.3">
      <c r="O43131" s="5"/>
    </row>
    <row r="43132" spans="15:15" x14ac:dyDescent="0.3">
      <c r="O43132" s="5"/>
    </row>
    <row r="43133" spans="15:15" x14ac:dyDescent="0.3">
      <c r="O43133" s="5"/>
    </row>
    <row r="43134" spans="15:15" x14ac:dyDescent="0.3">
      <c r="O43134" s="5"/>
    </row>
    <row r="43135" spans="15:15" x14ac:dyDescent="0.3">
      <c r="O43135" s="5"/>
    </row>
    <row r="43136" spans="15:15" x14ac:dyDescent="0.3">
      <c r="O43136" s="5"/>
    </row>
    <row r="43137" spans="15:15" x14ac:dyDescent="0.3">
      <c r="O43137" s="5"/>
    </row>
    <row r="43138" spans="15:15" x14ac:dyDescent="0.3">
      <c r="O43138" s="5"/>
    </row>
    <row r="43139" spans="15:15" x14ac:dyDescent="0.3">
      <c r="O43139" s="5"/>
    </row>
    <row r="43140" spans="15:15" x14ac:dyDescent="0.3">
      <c r="O43140" s="5"/>
    </row>
    <row r="43141" spans="15:15" x14ac:dyDescent="0.3">
      <c r="O43141" s="5"/>
    </row>
    <row r="43142" spans="15:15" x14ac:dyDescent="0.3">
      <c r="O43142" s="5"/>
    </row>
    <row r="43143" spans="15:15" x14ac:dyDescent="0.3">
      <c r="O43143" s="5"/>
    </row>
    <row r="43144" spans="15:15" x14ac:dyDescent="0.3">
      <c r="O43144" s="5"/>
    </row>
    <row r="43145" spans="15:15" x14ac:dyDescent="0.3">
      <c r="O43145" s="5"/>
    </row>
    <row r="43146" spans="15:15" x14ac:dyDescent="0.3">
      <c r="O43146" s="5"/>
    </row>
    <row r="43147" spans="15:15" x14ac:dyDescent="0.3">
      <c r="O43147" s="5"/>
    </row>
    <row r="43148" spans="15:15" x14ac:dyDescent="0.3">
      <c r="O43148" s="5"/>
    </row>
    <row r="43149" spans="15:15" x14ac:dyDescent="0.3">
      <c r="O43149" s="5"/>
    </row>
    <row r="43150" spans="15:15" x14ac:dyDescent="0.3">
      <c r="O43150" s="5"/>
    </row>
    <row r="43151" spans="15:15" x14ac:dyDescent="0.3">
      <c r="O43151" s="5"/>
    </row>
    <row r="43152" spans="15:15" x14ac:dyDescent="0.3">
      <c r="O43152" s="5"/>
    </row>
    <row r="43153" spans="15:15" x14ac:dyDescent="0.3">
      <c r="O43153" s="5"/>
    </row>
    <row r="43154" spans="15:15" x14ac:dyDescent="0.3">
      <c r="O43154" s="5"/>
    </row>
    <row r="43155" spans="15:15" x14ac:dyDescent="0.3">
      <c r="O43155" s="5"/>
    </row>
    <row r="43156" spans="15:15" x14ac:dyDescent="0.3">
      <c r="O43156" s="5"/>
    </row>
    <row r="43157" spans="15:15" x14ac:dyDescent="0.3">
      <c r="O43157" s="5"/>
    </row>
    <row r="43158" spans="15:15" x14ac:dyDescent="0.3">
      <c r="O43158" s="5"/>
    </row>
    <row r="43159" spans="15:15" x14ac:dyDescent="0.3">
      <c r="O43159" s="5"/>
    </row>
    <row r="43160" spans="15:15" x14ac:dyDescent="0.3">
      <c r="O43160" s="5"/>
    </row>
    <row r="43161" spans="15:15" x14ac:dyDescent="0.3">
      <c r="O43161" s="5"/>
    </row>
    <row r="43162" spans="15:15" x14ac:dyDescent="0.3">
      <c r="O43162" s="5"/>
    </row>
    <row r="43163" spans="15:15" x14ac:dyDescent="0.3">
      <c r="O43163" s="5"/>
    </row>
    <row r="43164" spans="15:15" x14ac:dyDescent="0.3">
      <c r="O43164" s="5"/>
    </row>
    <row r="43165" spans="15:15" x14ac:dyDescent="0.3">
      <c r="O43165" s="5"/>
    </row>
    <row r="43166" spans="15:15" x14ac:dyDescent="0.3">
      <c r="O43166" s="5"/>
    </row>
    <row r="43167" spans="15:15" x14ac:dyDescent="0.3">
      <c r="O43167" s="5"/>
    </row>
    <row r="43168" spans="15:15" x14ac:dyDescent="0.3">
      <c r="O43168" s="5"/>
    </row>
    <row r="43169" spans="15:15" x14ac:dyDescent="0.3">
      <c r="O43169" s="5"/>
    </row>
    <row r="43170" spans="15:15" x14ac:dyDescent="0.3">
      <c r="O43170" s="5"/>
    </row>
    <row r="43171" spans="15:15" x14ac:dyDescent="0.3">
      <c r="O43171" s="5"/>
    </row>
    <row r="43172" spans="15:15" x14ac:dyDescent="0.3">
      <c r="O43172" s="5"/>
    </row>
    <row r="43173" spans="15:15" x14ac:dyDescent="0.3">
      <c r="O43173" s="5"/>
    </row>
    <row r="43174" spans="15:15" x14ac:dyDescent="0.3">
      <c r="O43174" s="5"/>
    </row>
    <row r="43175" spans="15:15" x14ac:dyDescent="0.3">
      <c r="O43175" s="5"/>
    </row>
    <row r="43176" spans="15:15" x14ac:dyDescent="0.3">
      <c r="O43176" s="5"/>
    </row>
    <row r="43177" spans="15:15" x14ac:dyDescent="0.3">
      <c r="O43177" s="5"/>
    </row>
    <row r="43178" spans="15:15" x14ac:dyDescent="0.3">
      <c r="O43178" s="5"/>
    </row>
    <row r="43179" spans="15:15" x14ac:dyDescent="0.3">
      <c r="O43179" s="5"/>
    </row>
    <row r="43180" spans="15:15" x14ac:dyDescent="0.3">
      <c r="O43180" s="5"/>
    </row>
    <row r="43181" spans="15:15" x14ac:dyDescent="0.3">
      <c r="O43181" s="5"/>
    </row>
    <row r="43182" spans="15:15" x14ac:dyDescent="0.3">
      <c r="O43182" s="5"/>
    </row>
    <row r="43183" spans="15:15" x14ac:dyDescent="0.3">
      <c r="O43183" s="5"/>
    </row>
    <row r="43184" spans="15:15" x14ac:dyDescent="0.3">
      <c r="O43184" s="5"/>
    </row>
    <row r="43185" spans="15:15" x14ac:dyDescent="0.3">
      <c r="O43185" s="5"/>
    </row>
    <row r="43186" spans="15:15" x14ac:dyDescent="0.3">
      <c r="O43186" s="5"/>
    </row>
    <row r="43187" spans="15:15" x14ac:dyDescent="0.3">
      <c r="O43187" s="5"/>
    </row>
    <row r="43188" spans="15:15" x14ac:dyDescent="0.3">
      <c r="O43188" s="5"/>
    </row>
    <row r="43189" spans="15:15" x14ac:dyDescent="0.3">
      <c r="O43189" s="5"/>
    </row>
    <row r="43190" spans="15:15" x14ac:dyDescent="0.3">
      <c r="O43190" s="5"/>
    </row>
    <row r="43191" spans="15:15" x14ac:dyDescent="0.3">
      <c r="O43191" s="5"/>
    </row>
    <row r="43192" spans="15:15" x14ac:dyDescent="0.3">
      <c r="O43192" s="5"/>
    </row>
    <row r="43193" spans="15:15" x14ac:dyDescent="0.3">
      <c r="O43193" s="5"/>
    </row>
    <row r="43194" spans="15:15" x14ac:dyDescent="0.3">
      <c r="O43194" s="5"/>
    </row>
    <row r="43195" spans="15:15" x14ac:dyDescent="0.3">
      <c r="O43195" s="5"/>
    </row>
    <row r="43196" spans="15:15" x14ac:dyDescent="0.3">
      <c r="O43196" s="5"/>
    </row>
    <row r="43197" spans="15:15" x14ac:dyDescent="0.3">
      <c r="O43197" s="5"/>
    </row>
    <row r="43198" spans="15:15" x14ac:dyDescent="0.3">
      <c r="O43198" s="5"/>
    </row>
    <row r="43199" spans="15:15" x14ac:dyDescent="0.3">
      <c r="O43199" s="5"/>
    </row>
    <row r="43200" spans="15:15" x14ac:dyDescent="0.3">
      <c r="O43200" s="5"/>
    </row>
    <row r="43201" spans="15:15" x14ac:dyDescent="0.3">
      <c r="O43201" s="5"/>
    </row>
    <row r="43202" spans="15:15" x14ac:dyDescent="0.3">
      <c r="O43202" s="5"/>
    </row>
    <row r="43203" spans="15:15" x14ac:dyDescent="0.3">
      <c r="O43203" s="5"/>
    </row>
    <row r="43204" spans="15:15" x14ac:dyDescent="0.3">
      <c r="O43204" s="5"/>
    </row>
    <row r="43205" spans="15:15" x14ac:dyDescent="0.3">
      <c r="O43205" s="5"/>
    </row>
    <row r="43206" spans="15:15" x14ac:dyDescent="0.3">
      <c r="O43206" s="5"/>
    </row>
    <row r="43207" spans="15:15" x14ac:dyDescent="0.3">
      <c r="O43207" s="5"/>
    </row>
    <row r="43208" spans="15:15" x14ac:dyDescent="0.3">
      <c r="O43208" s="5"/>
    </row>
    <row r="43209" spans="15:15" x14ac:dyDescent="0.3">
      <c r="O43209" s="5"/>
    </row>
    <row r="43210" spans="15:15" x14ac:dyDescent="0.3">
      <c r="O43210" s="5"/>
    </row>
    <row r="43211" spans="15:15" x14ac:dyDescent="0.3">
      <c r="O43211" s="5"/>
    </row>
    <row r="43212" spans="15:15" x14ac:dyDescent="0.3">
      <c r="O43212" s="5"/>
    </row>
    <row r="43213" spans="15:15" x14ac:dyDescent="0.3">
      <c r="O43213" s="5"/>
    </row>
    <row r="43214" spans="15:15" x14ac:dyDescent="0.3">
      <c r="O43214" s="5"/>
    </row>
    <row r="43215" spans="15:15" x14ac:dyDescent="0.3">
      <c r="O43215" s="5"/>
    </row>
    <row r="43216" spans="15:15" x14ac:dyDescent="0.3">
      <c r="O43216" s="5"/>
    </row>
    <row r="43217" spans="15:15" x14ac:dyDescent="0.3">
      <c r="O43217" s="5"/>
    </row>
    <row r="43218" spans="15:15" x14ac:dyDescent="0.3">
      <c r="O43218" s="5"/>
    </row>
    <row r="43219" spans="15:15" x14ac:dyDescent="0.3">
      <c r="O43219" s="5"/>
    </row>
    <row r="43220" spans="15:15" x14ac:dyDescent="0.3">
      <c r="O43220" s="5"/>
    </row>
    <row r="43221" spans="15:15" x14ac:dyDescent="0.3">
      <c r="O43221" s="5"/>
    </row>
    <row r="43222" spans="15:15" x14ac:dyDescent="0.3">
      <c r="O43222" s="5"/>
    </row>
    <row r="43223" spans="15:15" x14ac:dyDescent="0.3">
      <c r="O43223" s="5"/>
    </row>
    <row r="43224" spans="15:15" x14ac:dyDescent="0.3">
      <c r="O43224" s="5"/>
    </row>
    <row r="43225" spans="15:15" x14ac:dyDescent="0.3">
      <c r="O43225" s="5"/>
    </row>
    <row r="43226" spans="15:15" x14ac:dyDescent="0.3">
      <c r="O43226" s="5"/>
    </row>
    <row r="43227" spans="15:15" x14ac:dyDescent="0.3">
      <c r="O43227" s="5"/>
    </row>
    <row r="43228" spans="15:15" x14ac:dyDescent="0.3">
      <c r="O43228" s="5"/>
    </row>
    <row r="43229" spans="15:15" x14ac:dyDescent="0.3">
      <c r="O43229" s="5"/>
    </row>
    <row r="43230" spans="15:15" x14ac:dyDescent="0.3">
      <c r="O43230" s="5"/>
    </row>
    <row r="43231" spans="15:15" x14ac:dyDescent="0.3">
      <c r="O43231" s="5"/>
    </row>
    <row r="43232" spans="15:15" x14ac:dyDescent="0.3">
      <c r="O43232" s="5"/>
    </row>
    <row r="43233" spans="15:15" x14ac:dyDescent="0.3">
      <c r="O43233" s="5"/>
    </row>
    <row r="43234" spans="15:15" x14ac:dyDescent="0.3">
      <c r="O43234" s="5"/>
    </row>
    <row r="43235" spans="15:15" x14ac:dyDescent="0.3">
      <c r="O43235" s="5"/>
    </row>
    <row r="43236" spans="15:15" x14ac:dyDescent="0.3">
      <c r="O43236" s="5"/>
    </row>
    <row r="43237" spans="15:15" x14ac:dyDescent="0.3">
      <c r="O43237" s="5"/>
    </row>
    <row r="43238" spans="15:15" x14ac:dyDescent="0.3">
      <c r="O43238" s="5"/>
    </row>
    <row r="43239" spans="15:15" x14ac:dyDescent="0.3">
      <c r="O43239" s="5"/>
    </row>
    <row r="43240" spans="15:15" x14ac:dyDescent="0.3">
      <c r="O43240" s="5"/>
    </row>
    <row r="43241" spans="15:15" x14ac:dyDescent="0.3">
      <c r="O43241" s="5"/>
    </row>
    <row r="43242" spans="15:15" x14ac:dyDescent="0.3">
      <c r="O43242" s="5"/>
    </row>
    <row r="43243" spans="15:15" x14ac:dyDescent="0.3">
      <c r="O43243" s="5"/>
    </row>
    <row r="43244" spans="15:15" x14ac:dyDescent="0.3">
      <c r="O43244" s="5"/>
    </row>
    <row r="43245" spans="15:15" x14ac:dyDescent="0.3">
      <c r="O43245" s="5"/>
    </row>
    <row r="43246" spans="15:15" x14ac:dyDescent="0.3">
      <c r="O43246" s="5"/>
    </row>
    <row r="43247" spans="15:15" x14ac:dyDescent="0.3">
      <c r="O43247" s="5"/>
    </row>
    <row r="43248" spans="15:15" x14ac:dyDescent="0.3">
      <c r="O43248" s="5"/>
    </row>
    <row r="43249" spans="15:15" x14ac:dyDescent="0.3">
      <c r="O43249" s="5"/>
    </row>
    <row r="43250" spans="15:15" x14ac:dyDescent="0.3">
      <c r="O43250" s="5"/>
    </row>
    <row r="43251" spans="15:15" x14ac:dyDescent="0.3">
      <c r="O43251" s="5"/>
    </row>
    <row r="43252" spans="15:15" x14ac:dyDescent="0.3">
      <c r="O43252" s="5"/>
    </row>
    <row r="43253" spans="15:15" x14ac:dyDescent="0.3">
      <c r="O43253" s="5"/>
    </row>
    <row r="43254" spans="15:15" x14ac:dyDescent="0.3">
      <c r="O43254" s="5"/>
    </row>
    <row r="43255" spans="15:15" x14ac:dyDescent="0.3">
      <c r="O43255" s="5"/>
    </row>
    <row r="43256" spans="15:15" x14ac:dyDescent="0.3">
      <c r="O43256" s="5"/>
    </row>
    <row r="43257" spans="15:15" x14ac:dyDescent="0.3">
      <c r="O43257" s="5"/>
    </row>
    <row r="43258" spans="15:15" x14ac:dyDescent="0.3">
      <c r="O43258" s="5"/>
    </row>
    <row r="43259" spans="15:15" x14ac:dyDescent="0.3">
      <c r="O43259" s="5"/>
    </row>
    <row r="43260" spans="15:15" x14ac:dyDescent="0.3">
      <c r="O43260" s="5"/>
    </row>
    <row r="43261" spans="15:15" x14ac:dyDescent="0.3">
      <c r="O43261" s="5"/>
    </row>
    <row r="43262" spans="15:15" x14ac:dyDescent="0.3">
      <c r="O43262" s="5"/>
    </row>
    <row r="43263" spans="15:15" x14ac:dyDescent="0.3">
      <c r="O43263" s="5"/>
    </row>
    <row r="43264" spans="15:15" x14ac:dyDescent="0.3">
      <c r="O43264" s="5"/>
    </row>
    <row r="43265" spans="15:15" x14ac:dyDescent="0.3">
      <c r="O43265" s="5"/>
    </row>
    <row r="43266" spans="15:15" x14ac:dyDescent="0.3">
      <c r="O43266" s="5"/>
    </row>
    <row r="43267" spans="15:15" x14ac:dyDescent="0.3">
      <c r="O43267" s="5"/>
    </row>
    <row r="43268" spans="15:15" x14ac:dyDescent="0.3">
      <c r="O43268" s="5"/>
    </row>
    <row r="43269" spans="15:15" x14ac:dyDescent="0.3">
      <c r="O43269" s="5"/>
    </row>
    <row r="43270" spans="15:15" x14ac:dyDescent="0.3">
      <c r="O43270" s="5"/>
    </row>
    <row r="43271" spans="15:15" x14ac:dyDescent="0.3">
      <c r="O43271" s="5"/>
    </row>
    <row r="43272" spans="15:15" x14ac:dyDescent="0.3">
      <c r="O43272" s="5"/>
    </row>
    <row r="43273" spans="15:15" x14ac:dyDescent="0.3">
      <c r="O43273" s="5"/>
    </row>
    <row r="43274" spans="15:15" x14ac:dyDescent="0.3">
      <c r="O43274" s="5"/>
    </row>
    <row r="43275" spans="15:15" x14ac:dyDescent="0.3">
      <c r="O43275" s="5"/>
    </row>
    <row r="43276" spans="15:15" x14ac:dyDescent="0.3">
      <c r="O43276" s="5"/>
    </row>
    <row r="43277" spans="15:15" x14ac:dyDescent="0.3">
      <c r="O43277" s="5"/>
    </row>
    <row r="43278" spans="15:15" x14ac:dyDescent="0.3">
      <c r="O43278" s="5"/>
    </row>
    <row r="43279" spans="15:15" x14ac:dyDescent="0.3">
      <c r="O43279" s="5"/>
    </row>
    <row r="43280" spans="15:15" x14ac:dyDescent="0.3">
      <c r="O43280" s="5"/>
    </row>
    <row r="43281" spans="15:15" x14ac:dyDescent="0.3">
      <c r="O43281" s="5"/>
    </row>
    <row r="43282" spans="15:15" x14ac:dyDescent="0.3">
      <c r="O43282" s="5"/>
    </row>
    <row r="43283" spans="15:15" x14ac:dyDescent="0.3">
      <c r="O43283" s="5"/>
    </row>
    <row r="43284" spans="15:15" x14ac:dyDescent="0.3">
      <c r="O43284" s="5"/>
    </row>
    <row r="43285" spans="15:15" x14ac:dyDescent="0.3">
      <c r="O43285" s="5"/>
    </row>
    <row r="43286" spans="15:15" x14ac:dyDescent="0.3">
      <c r="O43286" s="5"/>
    </row>
    <row r="43287" spans="15:15" x14ac:dyDescent="0.3">
      <c r="O43287" s="5"/>
    </row>
    <row r="43288" spans="15:15" x14ac:dyDescent="0.3">
      <c r="O43288" s="5"/>
    </row>
    <row r="43289" spans="15:15" x14ac:dyDescent="0.3">
      <c r="O43289" s="5"/>
    </row>
    <row r="43290" spans="15:15" x14ac:dyDescent="0.3">
      <c r="O43290" s="5"/>
    </row>
    <row r="43291" spans="15:15" x14ac:dyDescent="0.3">
      <c r="O43291" s="5"/>
    </row>
    <row r="43292" spans="15:15" x14ac:dyDescent="0.3">
      <c r="O43292" s="5"/>
    </row>
    <row r="43293" spans="15:15" x14ac:dyDescent="0.3">
      <c r="O43293" s="5"/>
    </row>
    <row r="43294" spans="15:15" x14ac:dyDescent="0.3">
      <c r="O43294" s="5"/>
    </row>
    <row r="43295" spans="15:15" x14ac:dyDescent="0.3">
      <c r="O43295" s="5"/>
    </row>
    <row r="43296" spans="15:15" x14ac:dyDescent="0.3">
      <c r="O43296" s="5"/>
    </row>
    <row r="43297" spans="15:15" x14ac:dyDescent="0.3">
      <c r="O43297" s="5"/>
    </row>
    <row r="43298" spans="15:15" x14ac:dyDescent="0.3">
      <c r="O43298" s="5"/>
    </row>
    <row r="43299" spans="15:15" x14ac:dyDescent="0.3">
      <c r="O43299" s="5"/>
    </row>
    <row r="43300" spans="15:15" x14ac:dyDescent="0.3">
      <c r="O43300" s="5"/>
    </row>
    <row r="43301" spans="15:15" x14ac:dyDescent="0.3">
      <c r="O43301" s="5"/>
    </row>
    <row r="43302" spans="15:15" x14ac:dyDescent="0.3">
      <c r="O43302" s="5"/>
    </row>
    <row r="43303" spans="15:15" x14ac:dyDescent="0.3">
      <c r="O43303" s="5"/>
    </row>
    <row r="43304" spans="15:15" x14ac:dyDescent="0.3">
      <c r="O43304" s="5"/>
    </row>
    <row r="43305" spans="15:15" x14ac:dyDescent="0.3">
      <c r="O43305" s="5"/>
    </row>
    <row r="43306" spans="15:15" x14ac:dyDescent="0.3">
      <c r="O43306" s="5"/>
    </row>
    <row r="43307" spans="15:15" x14ac:dyDescent="0.3">
      <c r="O43307" s="5"/>
    </row>
    <row r="43308" spans="15:15" x14ac:dyDescent="0.3">
      <c r="O43308" s="5"/>
    </row>
    <row r="43309" spans="15:15" x14ac:dyDescent="0.3">
      <c r="O43309" s="5"/>
    </row>
    <row r="43310" spans="15:15" x14ac:dyDescent="0.3">
      <c r="O43310" s="5"/>
    </row>
    <row r="43311" spans="15:15" x14ac:dyDescent="0.3">
      <c r="O43311" s="5"/>
    </row>
    <row r="43312" spans="15:15" x14ac:dyDescent="0.3">
      <c r="O43312" s="5"/>
    </row>
    <row r="43313" spans="15:15" x14ac:dyDescent="0.3">
      <c r="O43313" s="5"/>
    </row>
    <row r="43314" spans="15:15" x14ac:dyDescent="0.3">
      <c r="O43314" s="5"/>
    </row>
    <row r="43315" spans="15:15" x14ac:dyDescent="0.3">
      <c r="O43315" s="5"/>
    </row>
    <row r="43316" spans="15:15" x14ac:dyDescent="0.3">
      <c r="O43316" s="5"/>
    </row>
    <row r="43317" spans="15:15" x14ac:dyDescent="0.3">
      <c r="O43317" s="5"/>
    </row>
    <row r="43318" spans="15:15" x14ac:dyDescent="0.3">
      <c r="O43318" s="5"/>
    </row>
    <row r="43319" spans="15:15" x14ac:dyDescent="0.3">
      <c r="O43319" s="5"/>
    </row>
    <row r="43320" spans="15:15" x14ac:dyDescent="0.3">
      <c r="O43320" s="5"/>
    </row>
    <row r="43321" spans="15:15" x14ac:dyDescent="0.3">
      <c r="O43321" s="5"/>
    </row>
    <row r="43322" spans="15:15" x14ac:dyDescent="0.3">
      <c r="O43322" s="5"/>
    </row>
    <row r="43323" spans="15:15" x14ac:dyDescent="0.3">
      <c r="O43323" s="5"/>
    </row>
    <row r="43324" spans="15:15" x14ac:dyDescent="0.3">
      <c r="O43324" s="5"/>
    </row>
    <row r="43325" spans="15:15" x14ac:dyDescent="0.3">
      <c r="O43325" s="5"/>
    </row>
    <row r="43326" spans="15:15" x14ac:dyDescent="0.3">
      <c r="O43326" s="5"/>
    </row>
    <row r="43327" spans="15:15" x14ac:dyDescent="0.3">
      <c r="O43327" s="5"/>
    </row>
    <row r="43328" spans="15:15" x14ac:dyDescent="0.3">
      <c r="O43328" s="5"/>
    </row>
    <row r="43329" spans="15:15" x14ac:dyDescent="0.3">
      <c r="O43329" s="5"/>
    </row>
    <row r="43330" spans="15:15" x14ac:dyDescent="0.3">
      <c r="O43330" s="5"/>
    </row>
    <row r="43331" spans="15:15" x14ac:dyDescent="0.3">
      <c r="O43331" s="5"/>
    </row>
    <row r="43332" spans="15:15" x14ac:dyDescent="0.3">
      <c r="O43332" s="5"/>
    </row>
    <row r="43333" spans="15:15" x14ac:dyDescent="0.3">
      <c r="O43333" s="5"/>
    </row>
    <row r="43334" spans="15:15" x14ac:dyDescent="0.3">
      <c r="O43334" s="5"/>
    </row>
    <row r="43335" spans="15:15" x14ac:dyDescent="0.3">
      <c r="O43335" s="5"/>
    </row>
    <row r="43336" spans="15:15" x14ac:dyDescent="0.3">
      <c r="O43336" s="5"/>
    </row>
    <row r="43337" spans="15:15" x14ac:dyDescent="0.3">
      <c r="O43337" s="5"/>
    </row>
    <row r="43338" spans="15:15" x14ac:dyDescent="0.3">
      <c r="O43338" s="5"/>
    </row>
    <row r="43339" spans="15:15" x14ac:dyDescent="0.3">
      <c r="O43339" s="5"/>
    </row>
    <row r="43340" spans="15:15" x14ac:dyDescent="0.3">
      <c r="O43340" s="5"/>
    </row>
    <row r="43341" spans="15:15" x14ac:dyDescent="0.3">
      <c r="O43341" s="5"/>
    </row>
    <row r="43342" spans="15:15" x14ac:dyDescent="0.3">
      <c r="O43342" s="5"/>
    </row>
    <row r="43343" spans="15:15" x14ac:dyDescent="0.3">
      <c r="O43343" s="5"/>
    </row>
    <row r="43344" spans="15:15" x14ac:dyDescent="0.3">
      <c r="O43344" s="5"/>
    </row>
    <row r="43345" spans="15:15" x14ac:dyDescent="0.3">
      <c r="O43345" s="5"/>
    </row>
    <row r="43346" spans="15:15" x14ac:dyDescent="0.3">
      <c r="O43346" s="5"/>
    </row>
    <row r="43347" spans="15:15" x14ac:dyDescent="0.3">
      <c r="O43347" s="5"/>
    </row>
    <row r="43348" spans="15:15" x14ac:dyDescent="0.3">
      <c r="O43348" s="5"/>
    </row>
    <row r="43349" spans="15:15" x14ac:dyDescent="0.3">
      <c r="O43349" s="5"/>
    </row>
    <row r="43350" spans="15:15" x14ac:dyDescent="0.3">
      <c r="O43350" s="5"/>
    </row>
    <row r="43351" spans="15:15" x14ac:dyDescent="0.3">
      <c r="O43351" s="5"/>
    </row>
    <row r="43352" spans="15:15" x14ac:dyDescent="0.3">
      <c r="O43352" s="5"/>
    </row>
    <row r="43353" spans="15:15" x14ac:dyDescent="0.3">
      <c r="O43353" s="5"/>
    </row>
    <row r="43354" spans="15:15" x14ac:dyDescent="0.3">
      <c r="O43354" s="5"/>
    </row>
    <row r="43355" spans="15:15" x14ac:dyDescent="0.3">
      <c r="O43355" s="5"/>
    </row>
    <row r="43356" spans="15:15" x14ac:dyDescent="0.3">
      <c r="O43356" s="5"/>
    </row>
    <row r="43357" spans="15:15" x14ac:dyDescent="0.3">
      <c r="O43357" s="5"/>
    </row>
    <row r="43358" spans="15:15" x14ac:dyDescent="0.3">
      <c r="O43358" s="5"/>
    </row>
    <row r="43359" spans="15:15" x14ac:dyDescent="0.3">
      <c r="O43359" s="5"/>
    </row>
    <row r="43360" spans="15:15" x14ac:dyDescent="0.3">
      <c r="O43360" s="5"/>
    </row>
    <row r="43361" spans="15:15" x14ac:dyDescent="0.3">
      <c r="O43361" s="5"/>
    </row>
    <row r="43362" spans="15:15" x14ac:dyDescent="0.3">
      <c r="O43362" s="5"/>
    </row>
    <row r="43363" spans="15:15" x14ac:dyDescent="0.3">
      <c r="O43363" s="5"/>
    </row>
    <row r="43364" spans="15:15" x14ac:dyDescent="0.3">
      <c r="O43364" s="5"/>
    </row>
    <row r="43365" spans="15:15" x14ac:dyDescent="0.3">
      <c r="O43365" s="5"/>
    </row>
    <row r="43366" spans="15:15" x14ac:dyDescent="0.3">
      <c r="O43366" s="5"/>
    </row>
    <row r="43367" spans="15:15" x14ac:dyDescent="0.3">
      <c r="O43367" s="5"/>
    </row>
    <row r="43368" spans="15:15" x14ac:dyDescent="0.3">
      <c r="O43368" s="5"/>
    </row>
    <row r="43369" spans="15:15" x14ac:dyDescent="0.3">
      <c r="O43369" s="5"/>
    </row>
    <row r="43370" spans="15:15" x14ac:dyDescent="0.3">
      <c r="O43370" s="5"/>
    </row>
    <row r="43371" spans="15:15" x14ac:dyDescent="0.3">
      <c r="O43371" s="5"/>
    </row>
    <row r="43372" spans="15:15" x14ac:dyDescent="0.3">
      <c r="O43372" s="5"/>
    </row>
    <row r="43373" spans="15:15" x14ac:dyDescent="0.3">
      <c r="O43373" s="5"/>
    </row>
    <row r="43374" spans="15:15" x14ac:dyDescent="0.3">
      <c r="O43374" s="5"/>
    </row>
    <row r="43375" spans="15:15" x14ac:dyDescent="0.3">
      <c r="O43375" s="5"/>
    </row>
    <row r="43376" spans="15:15" x14ac:dyDescent="0.3">
      <c r="O43376" s="5"/>
    </row>
    <row r="43377" spans="15:15" x14ac:dyDescent="0.3">
      <c r="O43377" s="5"/>
    </row>
    <row r="43378" spans="15:15" x14ac:dyDescent="0.3">
      <c r="O43378" s="5"/>
    </row>
    <row r="43379" spans="15:15" x14ac:dyDescent="0.3">
      <c r="O43379" s="5"/>
    </row>
    <row r="43380" spans="15:15" x14ac:dyDescent="0.3">
      <c r="O43380" s="5"/>
    </row>
    <row r="43381" spans="15:15" x14ac:dyDescent="0.3">
      <c r="O43381" s="5"/>
    </row>
    <row r="43382" spans="15:15" x14ac:dyDescent="0.3">
      <c r="O43382" s="5"/>
    </row>
    <row r="43383" spans="15:15" x14ac:dyDescent="0.3">
      <c r="O43383" s="5"/>
    </row>
    <row r="43384" spans="15:15" x14ac:dyDescent="0.3">
      <c r="O43384" s="5"/>
    </row>
    <row r="43385" spans="15:15" x14ac:dyDescent="0.3">
      <c r="O43385" s="5"/>
    </row>
    <row r="43386" spans="15:15" x14ac:dyDescent="0.3">
      <c r="O43386" s="5"/>
    </row>
    <row r="43387" spans="15:15" x14ac:dyDescent="0.3">
      <c r="O43387" s="5"/>
    </row>
    <row r="43388" spans="15:15" x14ac:dyDescent="0.3">
      <c r="O43388" s="5"/>
    </row>
    <row r="43389" spans="15:15" x14ac:dyDescent="0.3">
      <c r="O43389" s="5"/>
    </row>
    <row r="43390" spans="15:15" x14ac:dyDescent="0.3">
      <c r="O43390" s="5"/>
    </row>
    <row r="43391" spans="15:15" x14ac:dyDescent="0.3">
      <c r="O43391" s="5"/>
    </row>
    <row r="43392" spans="15:15" x14ac:dyDescent="0.3">
      <c r="O43392" s="5"/>
    </row>
    <row r="43393" spans="15:15" x14ac:dyDescent="0.3">
      <c r="O43393" s="5"/>
    </row>
    <row r="43394" spans="15:15" x14ac:dyDescent="0.3">
      <c r="O43394" s="5"/>
    </row>
    <row r="43395" spans="15:15" x14ac:dyDescent="0.3">
      <c r="O43395" s="5"/>
    </row>
    <row r="43396" spans="15:15" x14ac:dyDescent="0.3">
      <c r="O43396" s="5"/>
    </row>
    <row r="43397" spans="15:15" x14ac:dyDescent="0.3">
      <c r="O43397" s="5"/>
    </row>
    <row r="43398" spans="15:15" x14ac:dyDescent="0.3">
      <c r="O43398" s="5"/>
    </row>
    <row r="43399" spans="15:15" x14ac:dyDescent="0.3">
      <c r="O43399" s="5"/>
    </row>
    <row r="43400" spans="15:15" x14ac:dyDescent="0.3">
      <c r="O43400" s="5"/>
    </row>
    <row r="43401" spans="15:15" x14ac:dyDescent="0.3">
      <c r="O43401" s="5"/>
    </row>
    <row r="43402" spans="15:15" x14ac:dyDescent="0.3">
      <c r="O43402" s="5"/>
    </row>
    <row r="43403" spans="15:15" x14ac:dyDescent="0.3">
      <c r="O43403" s="5"/>
    </row>
    <row r="43404" spans="15:15" x14ac:dyDescent="0.3">
      <c r="O43404" s="5"/>
    </row>
    <row r="43405" spans="15:15" x14ac:dyDescent="0.3">
      <c r="O43405" s="5"/>
    </row>
    <row r="43406" spans="15:15" x14ac:dyDescent="0.3">
      <c r="O43406" s="5"/>
    </row>
    <row r="43407" spans="15:15" x14ac:dyDescent="0.3">
      <c r="O43407" s="5"/>
    </row>
    <row r="43408" spans="15:15" x14ac:dyDescent="0.3">
      <c r="O43408" s="5"/>
    </row>
    <row r="43409" spans="15:15" x14ac:dyDescent="0.3">
      <c r="O43409" s="5"/>
    </row>
    <row r="43410" spans="15:15" x14ac:dyDescent="0.3">
      <c r="O43410" s="5"/>
    </row>
    <row r="43411" spans="15:15" x14ac:dyDescent="0.3">
      <c r="O43411" s="5"/>
    </row>
    <row r="43412" spans="15:15" x14ac:dyDescent="0.3">
      <c r="O43412" s="5"/>
    </row>
    <row r="43413" spans="15:15" x14ac:dyDescent="0.3">
      <c r="O43413" s="5"/>
    </row>
    <row r="43414" spans="15:15" x14ac:dyDescent="0.3">
      <c r="O43414" s="5"/>
    </row>
    <row r="43415" spans="15:15" x14ac:dyDescent="0.3">
      <c r="O43415" s="5"/>
    </row>
    <row r="43416" spans="15:15" x14ac:dyDescent="0.3">
      <c r="O43416" s="5"/>
    </row>
    <row r="43417" spans="15:15" x14ac:dyDescent="0.3">
      <c r="O43417" s="5"/>
    </row>
    <row r="43418" spans="15:15" x14ac:dyDescent="0.3">
      <c r="O43418" s="5"/>
    </row>
    <row r="43419" spans="15:15" x14ac:dyDescent="0.3">
      <c r="O43419" s="5"/>
    </row>
    <row r="43420" spans="15:15" x14ac:dyDescent="0.3">
      <c r="O43420" s="5"/>
    </row>
    <row r="43421" spans="15:15" x14ac:dyDescent="0.3">
      <c r="O43421" s="5"/>
    </row>
    <row r="43422" spans="15:15" x14ac:dyDescent="0.3">
      <c r="O43422" s="5"/>
    </row>
    <row r="43423" spans="15:15" x14ac:dyDescent="0.3">
      <c r="O43423" s="5"/>
    </row>
    <row r="43424" spans="15:15" x14ac:dyDescent="0.3">
      <c r="O43424" s="5"/>
    </row>
    <row r="43425" spans="15:15" x14ac:dyDescent="0.3">
      <c r="O43425" s="5"/>
    </row>
    <row r="43426" spans="15:15" x14ac:dyDescent="0.3">
      <c r="O43426" s="5"/>
    </row>
    <row r="43427" spans="15:15" x14ac:dyDescent="0.3">
      <c r="O43427" s="5"/>
    </row>
    <row r="43428" spans="15:15" x14ac:dyDescent="0.3">
      <c r="O43428" s="5"/>
    </row>
    <row r="43429" spans="15:15" x14ac:dyDescent="0.3">
      <c r="O43429" s="5"/>
    </row>
    <row r="43430" spans="15:15" x14ac:dyDescent="0.3">
      <c r="O43430" s="5"/>
    </row>
    <row r="43431" spans="15:15" x14ac:dyDescent="0.3">
      <c r="O43431" s="5"/>
    </row>
    <row r="43432" spans="15:15" x14ac:dyDescent="0.3">
      <c r="O43432" s="5"/>
    </row>
    <row r="43433" spans="15:15" x14ac:dyDescent="0.3">
      <c r="O43433" s="5"/>
    </row>
    <row r="43434" spans="15:15" x14ac:dyDescent="0.3">
      <c r="O43434" s="5"/>
    </row>
    <row r="43435" spans="15:15" x14ac:dyDescent="0.3">
      <c r="O43435" s="5"/>
    </row>
    <row r="43436" spans="15:15" x14ac:dyDescent="0.3">
      <c r="O43436" s="5"/>
    </row>
    <row r="43437" spans="15:15" x14ac:dyDescent="0.3">
      <c r="O43437" s="5"/>
    </row>
    <row r="43438" spans="15:15" x14ac:dyDescent="0.3">
      <c r="O43438" s="5"/>
    </row>
    <row r="43439" spans="15:15" x14ac:dyDescent="0.3">
      <c r="O43439" s="5"/>
    </row>
    <row r="43440" spans="15:15" x14ac:dyDescent="0.3">
      <c r="O43440" s="5"/>
    </row>
    <row r="43441" spans="15:15" x14ac:dyDescent="0.3">
      <c r="O43441" s="5"/>
    </row>
    <row r="43442" spans="15:15" x14ac:dyDescent="0.3">
      <c r="O43442" s="5"/>
    </row>
    <row r="43443" spans="15:15" x14ac:dyDescent="0.3">
      <c r="O43443" s="5"/>
    </row>
    <row r="43444" spans="15:15" x14ac:dyDescent="0.3">
      <c r="O43444" s="5"/>
    </row>
    <row r="43445" spans="15:15" x14ac:dyDescent="0.3">
      <c r="O43445" s="5"/>
    </row>
    <row r="43446" spans="15:15" x14ac:dyDescent="0.3">
      <c r="O43446" s="5"/>
    </row>
    <row r="43447" spans="15:15" x14ac:dyDescent="0.3">
      <c r="O43447" s="5"/>
    </row>
    <row r="43448" spans="15:15" x14ac:dyDescent="0.3">
      <c r="O43448" s="5"/>
    </row>
    <row r="43449" spans="15:15" x14ac:dyDescent="0.3">
      <c r="O43449" s="5"/>
    </row>
    <row r="43450" spans="15:15" x14ac:dyDescent="0.3">
      <c r="O43450" s="5"/>
    </row>
    <row r="43451" spans="15:15" x14ac:dyDescent="0.3">
      <c r="O43451" s="5"/>
    </row>
    <row r="43452" spans="15:15" x14ac:dyDescent="0.3">
      <c r="O43452" s="5"/>
    </row>
    <row r="43453" spans="15:15" x14ac:dyDescent="0.3">
      <c r="O43453" s="5"/>
    </row>
    <row r="43454" spans="15:15" x14ac:dyDescent="0.3">
      <c r="O43454" s="5"/>
    </row>
    <row r="43455" spans="15:15" x14ac:dyDescent="0.3">
      <c r="O43455" s="5"/>
    </row>
    <row r="43456" spans="15:15" x14ac:dyDescent="0.3">
      <c r="O43456" s="5"/>
    </row>
    <row r="43457" spans="15:15" x14ac:dyDescent="0.3">
      <c r="O43457" s="5"/>
    </row>
    <row r="43458" spans="15:15" x14ac:dyDescent="0.3">
      <c r="O43458" s="5"/>
    </row>
    <row r="43459" spans="15:15" x14ac:dyDescent="0.3">
      <c r="O43459" s="5"/>
    </row>
    <row r="43460" spans="15:15" x14ac:dyDescent="0.3">
      <c r="O43460" s="5"/>
    </row>
    <row r="43461" spans="15:15" x14ac:dyDescent="0.3">
      <c r="O43461" s="5"/>
    </row>
    <row r="43462" spans="15:15" x14ac:dyDescent="0.3">
      <c r="O43462" s="5"/>
    </row>
    <row r="43463" spans="15:15" x14ac:dyDescent="0.3">
      <c r="O43463" s="5"/>
    </row>
    <row r="43464" spans="15:15" x14ac:dyDescent="0.3">
      <c r="O43464" s="5"/>
    </row>
    <row r="43465" spans="15:15" x14ac:dyDescent="0.3">
      <c r="O43465" s="5"/>
    </row>
    <row r="43466" spans="15:15" x14ac:dyDescent="0.3">
      <c r="O43466" s="5"/>
    </row>
    <row r="43467" spans="15:15" x14ac:dyDescent="0.3">
      <c r="O43467" s="5"/>
    </row>
    <row r="43468" spans="15:15" x14ac:dyDescent="0.3">
      <c r="O43468" s="5"/>
    </row>
    <row r="43469" spans="15:15" x14ac:dyDescent="0.3">
      <c r="O43469" s="5"/>
    </row>
    <row r="43470" spans="15:15" x14ac:dyDescent="0.3">
      <c r="O43470" s="5"/>
    </row>
    <row r="43471" spans="15:15" x14ac:dyDescent="0.3">
      <c r="O43471" s="5"/>
    </row>
    <row r="43472" spans="15:15" x14ac:dyDescent="0.3">
      <c r="O43472" s="5"/>
    </row>
    <row r="43473" spans="15:15" x14ac:dyDescent="0.3">
      <c r="O43473" s="5"/>
    </row>
    <row r="43474" spans="15:15" x14ac:dyDescent="0.3">
      <c r="O43474" s="5"/>
    </row>
    <row r="43475" spans="15:15" x14ac:dyDescent="0.3">
      <c r="O43475" s="5"/>
    </row>
    <row r="43476" spans="15:15" x14ac:dyDescent="0.3">
      <c r="O43476" s="5"/>
    </row>
    <row r="43477" spans="15:15" x14ac:dyDescent="0.3">
      <c r="O43477" s="5"/>
    </row>
    <row r="43478" spans="15:15" x14ac:dyDescent="0.3">
      <c r="O43478" s="5"/>
    </row>
    <row r="43479" spans="15:15" x14ac:dyDescent="0.3">
      <c r="O43479" s="5"/>
    </row>
    <row r="43480" spans="15:15" x14ac:dyDescent="0.3">
      <c r="O43480" s="5"/>
    </row>
    <row r="43481" spans="15:15" x14ac:dyDescent="0.3">
      <c r="O43481" s="5"/>
    </row>
    <row r="43482" spans="15:15" x14ac:dyDescent="0.3">
      <c r="O43482" s="5"/>
    </row>
    <row r="43483" spans="15:15" x14ac:dyDescent="0.3">
      <c r="O43483" s="5"/>
    </row>
    <row r="43484" spans="15:15" x14ac:dyDescent="0.3">
      <c r="O43484" s="5"/>
    </row>
    <row r="43485" spans="15:15" x14ac:dyDescent="0.3">
      <c r="O43485" s="5"/>
    </row>
    <row r="43486" spans="15:15" x14ac:dyDescent="0.3">
      <c r="O43486" s="5"/>
    </row>
    <row r="43487" spans="15:15" x14ac:dyDescent="0.3">
      <c r="O43487" s="5"/>
    </row>
    <row r="43488" spans="15:15" x14ac:dyDescent="0.3">
      <c r="O43488" s="5"/>
    </row>
    <row r="43489" spans="15:15" x14ac:dyDescent="0.3">
      <c r="O43489" s="5"/>
    </row>
    <row r="43490" spans="15:15" x14ac:dyDescent="0.3">
      <c r="O43490" s="5"/>
    </row>
    <row r="43491" spans="15:15" x14ac:dyDescent="0.3">
      <c r="O43491" s="5"/>
    </row>
    <row r="43492" spans="15:15" x14ac:dyDescent="0.3">
      <c r="O43492" s="5"/>
    </row>
    <row r="43493" spans="15:15" x14ac:dyDescent="0.3">
      <c r="O43493" s="5"/>
    </row>
    <row r="43494" spans="15:15" x14ac:dyDescent="0.3">
      <c r="O43494" s="5"/>
    </row>
    <row r="43495" spans="15:15" x14ac:dyDescent="0.3">
      <c r="O43495" s="5"/>
    </row>
    <row r="43496" spans="15:15" x14ac:dyDescent="0.3">
      <c r="O43496" s="5"/>
    </row>
    <row r="43497" spans="15:15" x14ac:dyDescent="0.3">
      <c r="O43497" s="5"/>
    </row>
    <row r="43498" spans="15:15" x14ac:dyDescent="0.3">
      <c r="O43498" s="5"/>
    </row>
    <row r="43499" spans="15:15" x14ac:dyDescent="0.3">
      <c r="O43499" s="5"/>
    </row>
    <row r="43500" spans="15:15" x14ac:dyDescent="0.3">
      <c r="O43500" s="5"/>
    </row>
    <row r="43501" spans="15:15" x14ac:dyDescent="0.3">
      <c r="O43501" s="5"/>
    </row>
    <row r="43502" spans="15:15" x14ac:dyDescent="0.3">
      <c r="O43502" s="5"/>
    </row>
    <row r="43503" spans="15:15" x14ac:dyDescent="0.3">
      <c r="O43503" s="5"/>
    </row>
    <row r="43504" spans="15:15" x14ac:dyDescent="0.3">
      <c r="O43504" s="5"/>
    </row>
    <row r="43505" spans="15:15" x14ac:dyDescent="0.3">
      <c r="O43505" s="5"/>
    </row>
    <row r="43506" spans="15:15" x14ac:dyDescent="0.3">
      <c r="O43506" s="5"/>
    </row>
    <row r="43507" spans="15:15" x14ac:dyDescent="0.3">
      <c r="O43507" s="5"/>
    </row>
    <row r="43508" spans="15:15" x14ac:dyDescent="0.3">
      <c r="O43508" s="5"/>
    </row>
    <row r="43509" spans="15:15" x14ac:dyDescent="0.3">
      <c r="O43509" s="5"/>
    </row>
    <row r="43510" spans="15:15" x14ac:dyDescent="0.3">
      <c r="O43510" s="5"/>
    </row>
    <row r="43511" spans="15:15" x14ac:dyDescent="0.3">
      <c r="O43511" s="5"/>
    </row>
    <row r="43512" spans="15:15" x14ac:dyDescent="0.3">
      <c r="O43512" s="5"/>
    </row>
    <row r="43513" spans="15:15" x14ac:dyDescent="0.3">
      <c r="O43513" s="5"/>
    </row>
    <row r="43514" spans="15:15" x14ac:dyDescent="0.3">
      <c r="O43514" s="5"/>
    </row>
    <row r="43515" spans="15:15" x14ac:dyDescent="0.3">
      <c r="O43515" s="5"/>
    </row>
    <row r="43516" spans="15:15" x14ac:dyDescent="0.3">
      <c r="O43516" s="5"/>
    </row>
    <row r="43517" spans="15:15" x14ac:dyDescent="0.3">
      <c r="O43517" s="5"/>
    </row>
    <row r="43518" spans="15:15" x14ac:dyDescent="0.3">
      <c r="O43518" s="5"/>
    </row>
    <row r="43519" spans="15:15" x14ac:dyDescent="0.3">
      <c r="O43519" s="5"/>
    </row>
    <row r="43520" spans="15:15" x14ac:dyDescent="0.3">
      <c r="O43520" s="5"/>
    </row>
    <row r="43521" spans="15:15" x14ac:dyDescent="0.3">
      <c r="O43521" s="5"/>
    </row>
    <row r="43522" spans="15:15" x14ac:dyDescent="0.3">
      <c r="O43522" s="5"/>
    </row>
    <row r="43523" spans="15:15" x14ac:dyDescent="0.3">
      <c r="O43523" s="5"/>
    </row>
    <row r="43524" spans="15:15" x14ac:dyDescent="0.3">
      <c r="O43524" s="5"/>
    </row>
    <row r="43525" spans="15:15" x14ac:dyDescent="0.3">
      <c r="O43525" s="5"/>
    </row>
    <row r="43526" spans="15:15" x14ac:dyDescent="0.3">
      <c r="O43526" s="5"/>
    </row>
    <row r="43527" spans="15:15" x14ac:dyDescent="0.3">
      <c r="O43527" s="5"/>
    </row>
    <row r="43528" spans="15:15" x14ac:dyDescent="0.3">
      <c r="O43528" s="5"/>
    </row>
    <row r="43529" spans="15:15" x14ac:dyDescent="0.3">
      <c r="O43529" s="5"/>
    </row>
    <row r="43530" spans="15:15" x14ac:dyDescent="0.3">
      <c r="O43530" s="5"/>
    </row>
    <row r="43531" spans="15:15" x14ac:dyDescent="0.3">
      <c r="O43531" s="5"/>
    </row>
    <row r="43532" spans="15:15" x14ac:dyDescent="0.3">
      <c r="O43532" s="5"/>
    </row>
    <row r="43533" spans="15:15" x14ac:dyDescent="0.3">
      <c r="O43533" s="5"/>
    </row>
    <row r="43534" spans="15:15" x14ac:dyDescent="0.3">
      <c r="O43534" s="5"/>
    </row>
    <row r="43535" spans="15:15" x14ac:dyDescent="0.3">
      <c r="O43535" s="5"/>
    </row>
    <row r="43536" spans="15:15" x14ac:dyDescent="0.3">
      <c r="O43536" s="5"/>
    </row>
    <row r="43537" spans="15:15" x14ac:dyDescent="0.3">
      <c r="O43537" s="5"/>
    </row>
    <row r="43538" spans="15:15" x14ac:dyDescent="0.3">
      <c r="O43538" s="5"/>
    </row>
    <row r="43539" spans="15:15" x14ac:dyDescent="0.3">
      <c r="O43539" s="5"/>
    </row>
    <row r="43540" spans="15:15" x14ac:dyDescent="0.3">
      <c r="O43540" s="5"/>
    </row>
    <row r="43541" spans="15:15" x14ac:dyDescent="0.3">
      <c r="O43541" s="5"/>
    </row>
    <row r="43542" spans="15:15" x14ac:dyDescent="0.3">
      <c r="O43542" s="5"/>
    </row>
    <row r="43543" spans="15:15" x14ac:dyDescent="0.3">
      <c r="O43543" s="5"/>
    </row>
    <row r="43544" spans="15:15" x14ac:dyDescent="0.3">
      <c r="O43544" s="5"/>
    </row>
    <row r="43545" spans="15:15" x14ac:dyDescent="0.3">
      <c r="O43545" s="5"/>
    </row>
    <row r="43546" spans="15:15" x14ac:dyDescent="0.3">
      <c r="O43546" s="5"/>
    </row>
    <row r="43547" spans="15:15" x14ac:dyDescent="0.3">
      <c r="O43547" s="5"/>
    </row>
    <row r="43548" spans="15:15" x14ac:dyDescent="0.3">
      <c r="O43548" s="5"/>
    </row>
    <row r="43549" spans="15:15" x14ac:dyDescent="0.3">
      <c r="O43549" s="5"/>
    </row>
    <row r="43550" spans="15:15" x14ac:dyDescent="0.3">
      <c r="O43550" s="5"/>
    </row>
    <row r="43551" spans="15:15" x14ac:dyDescent="0.3">
      <c r="O43551" s="5"/>
    </row>
    <row r="43552" spans="15:15" x14ac:dyDescent="0.3">
      <c r="O43552" s="5"/>
    </row>
    <row r="43553" spans="15:15" x14ac:dyDescent="0.3">
      <c r="O43553" s="5"/>
    </row>
    <row r="43554" spans="15:15" x14ac:dyDescent="0.3">
      <c r="O43554" s="5"/>
    </row>
    <row r="43555" spans="15:15" x14ac:dyDescent="0.3">
      <c r="O43555" s="5"/>
    </row>
    <row r="43556" spans="15:15" x14ac:dyDescent="0.3">
      <c r="O43556" s="5"/>
    </row>
    <row r="43557" spans="15:15" x14ac:dyDescent="0.3">
      <c r="O43557" s="5"/>
    </row>
    <row r="43558" spans="15:15" x14ac:dyDescent="0.3">
      <c r="O43558" s="5"/>
    </row>
    <row r="43559" spans="15:15" x14ac:dyDescent="0.3">
      <c r="O43559" s="5"/>
    </row>
    <row r="43560" spans="15:15" x14ac:dyDescent="0.3">
      <c r="O43560" s="5"/>
    </row>
    <row r="43561" spans="15:15" x14ac:dyDescent="0.3">
      <c r="O43561" s="5"/>
    </row>
    <row r="43562" spans="15:15" x14ac:dyDescent="0.3">
      <c r="O43562" s="5"/>
    </row>
    <row r="43563" spans="15:15" x14ac:dyDescent="0.3">
      <c r="O43563" s="5"/>
    </row>
    <row r="43564" spans="15:15" x14ac:dyDescent="0.3">
      <c r="O43564" s="5"/>
    </row>
    <row r="43565" spans="15:15" x14ac:dyDescent="0.3">
      <c r="O43565" s="5"/>
    </row>
    <row r="43566" spans="15:15" x14ac:dyDescent="0.3">
      <c r="O43566" s="5"/>
    </row>
    <row r="43567" spans="15:15" x14ac:dyDescent="0.3">
      <c r="O43567" s="5"/>
    </row>
    <row r="43568" spans="15:15" x14ac:dyDescent="0.3">
      <c r="O43568" s="5"/>
    </row>
    <row r="43569" spans="15:15" x14ac:dyDescent="0.3">
      <c r="O43569" s="5"/>
    </row>
    <row r="43570" spans="15:15" x14ac:dyDescent="0.3">
      <c r="O43570" s="5"/>
    </row>
    <row r="43571" spans="15:15" x14ac:dyDescent="0.3">
      <c r="O43571" s="5"/>
    </row>
    <row r="43572" spans="15:15" x14ac:dyDescent="0.3">
      <c r="O43572" s="5"/>
    </row>
    <row r="43573" spans="15:15" x14ac:dyDescent="0.3">
      <c r="O43573" s="5"/>
    </row>
    <row r="43574" spans="15:15" x14ac:dyDescent="0.3">
      <c r="O43574" s="5"/>
    </row>
    <row r="43575" spans="15:15" x14ac:dyDescent="0.3">
      <c r="O43575" s="5"/>
    </row>
    <row r="43576" spans="15:15" x14ac:dyDescent="0.3">
      <c r="O43576" s="5"/>
    </row>
    <row r="43577" spans="15:15" x14ac:dyDescent="0.3">
      <c r="O43577" s="5"/>
    </row>
    <row r="43578" spans="15:15" x14ac:dyDescent="0.3">
      <c r="O43578" s="5"/>
    </row>
    <row r="43579" spans="15:15" x14ac:dyDescent="0.3">
      <c r="O43579" s="5"/>
    </row>
    <row r="43580" spans="15:15" x14ac:dyDescent="0.3">
      <c r="O43580" s="5"/>
    </row>
    <row r="43581" spans="15:15" x14ac:dyDescent="0.3">
      <c r="O43581" s="5"/>
    </row>
    <row r="43582" spans="15:15" x14ac:dyDescent="0.3">
      <c r="O43582" s="5"/>
    </row>
    <row r="43583" spans="15:15" x14ac:dyDescent="0.3">
      <c r="O43583" s="5"/>
    </row>
    <row r="43584" spans="15:15" x14ac:dyDescent="0.3">
      <c r="O43584" s="5"/>
    </row>
    <row r="43585" spans="15:15" x14ac:dyDescent="0.3">
      <c r="O43585" s="5"/>
    </row>
    <row r="43586" spans="15:15" x14ac:dyDescent="0.3">
      <c r="O43586" s="5"/>
    </row>
    <row r="43587" spans="15:15" x14ac:dyDescent="0.3">
      <c r="O43587" s="5"/>
    </row>
    <row r="43588" spans="15:15" x14ac:dyDescent="0.3">
      <c r="O43588" s="5"/>
    </row>
    <row r="43589" spans="15:15" x14ac:dyDescent="0.3">
      <c r="O43589" s="5"/>
    </row>
    <row r="43590" spans="15:15" x14ac:dyDescent="0.3">
      <c r="O43590" s="5"/>
    </row>
    <row r="43591" spans="15:15" x14ac:dyDescent="0.3">
      <c r="O43591" s="5"/>
    </row>
    <row r="43592" spans="15:15" x14ac:dyDescent="0.3">
      <c r="O43592" s="5"/>
    </row>
    <row r="43593" spans="15:15" x14ac:dyDescent="0.3">
      <c r="O43593" s="5"/>
    </row>
    <row r="43594" spans="15:15" x14ac:dyDescent="0.3">
      <c r="O43594" s="5"/>
    </row>
    <row r="43595" spans="15:15" x14ac:dyDescent="0.3">
      <c r="O43595" s="5"/>
    </row>
    <row r="43596" spans="15:15" x14ac:dyDescent="0.3">
      <c r="O43596" s="5"/>
    </row>
    <row r="43597" spans="15:15" x14ac:dyDescent="0.3">
      <c r="O43597" s="5"/>
    </row>
    <row r="43598" spans="15:15" x14ac:dyDescent="0.3">
      <c r="O43598" s="5"/>
    </row>
    <row r="43599" spans="15:15" x14ac:dyDescent="0.3">
      <c r="O43599" s="5"/>
    </row>
    <row r="43600" spans="15:15" x14ac:dyDescent="0.3">
      <c r="O43600" s="5"/>
    </row>
    <row r="43601" spans="15:15" x14ac:dyDescent="0.3">
      <c r="O43601" s="5"/>
    </row>
    <row r="43602" spans="15:15" x14ac:dyDescent="0.3">
      <c r="O43602" s="5"/>
    </row>
    <row r="43603" spans="15:15" x14ac:dyDescent="0.3">
      <c r="O43603" s="5"/>
    </row>
    <row r="43604" spans="15:15" x14ac:dyDescent="0.3">
      <c r="O43604" s="5"/>
    </row>
    <row r="43605" spans="15:15" x14ac:dyDescent="0.3">
      <c r="O43605" s="5"/>
    </row>
    <row r="43606" spans="15:15" x14ac:dyDescent="0.3">
      <c r="O43606" s="5"/>
    </row>
    <row r="43607" spans="15:15" x14ac:dyDescent="0.3">
      <c r="O43607" s="5"/>
    </row>
    <row r="43608" spans="15:15" x14ac:dyDescent="0.3">
      <c r="O43608" s="5"/>
    </row>
    <row r="43609" spans="15:15" x14ac:dyDescent="0.3">
      <c r="O43609" s="5"/>
    </row>
    <row r="43610" spans="15:15" x14ac:dyDescent="0.3">
      <c r="O43610" s="5"/>
    </row>
    <row r="43611" spans="15:15" x14ac:dyDescent="0.3">
      <c r="O43611" s="5"/>
    </row>
    <row r="43612" spans="15:15" x14ac:dyDescent="0.3">
      <c r="O43612" s="5"/>
    </row>
    <row r="43613" spans="15:15" x14ac:dyDescent="0.3">
      <c r="O43613" s="5"/>
    </row>
    <row r="43614" spans="15:15" x14ac:dyDescent="0.3">
      <c r="O43614" s="5"/>
    </row>
    <row r="43615" spans="15:15" x14ac:dyDescent="0.3">
      <c r="O43615" s="5"/>
    </row>
    <row r="43616" spans="15:15" x14ac:dyDescent="0.3">
      <c r="O43616" s="5"/>
    </row>
    <row r="43617" spans="15:15" x14ac:dyDescent="0.3">
      <c r="O43617" s="5"/>
    </row>
    <row r="43618" spans="15:15" x14ac:dyDescent="0.3">
      <c r="O43618" s="5"/>
    </row>
    <row r="43619" spans="15:15" x14ac:dyDescent="0.3">
      <c r="O43619" s="5"/>
    </row>
    <row r="43620" spans="15:15" x14ac:dyDescent="0.3">
      <c r="O43620" s="5"/>
    </row>
    <row r="43621" spans="15:15" x14ac:dyDescent="0.3">
      <c r="O43621" s="5"/>
    </row>
    <row r="43622" spans="15:15" x14ac:dyDescent="0.3">
      <c r="O43622" s="5"/>
    </row>
    <row r="43623" spans="15:15" x14ac:dyDescent="0.3">
      <c r="O43623" s="5"/>
    </row>
    <row r="43624" spans="15:15" x14ac:dyDescent="0.3">
      <c r="O43624" s="5"/>
    </row>
    <row r="43625" spans="15:15" x14ac:dyDescent="0.3">
      <c r="O43625" s="5"/>
    </row>
    <row r="43626" spans="15:15" x14ac:dyDescent="0.3">
      <c r="O43626" s="5"/>
    </row>
    <row r="43627" spans="15:15" x14ac:dyDescent="0.3">
      <c r="O43627" s="5"/>
    </row>
    <row r="43628" spans="15:15" x14ac:dyDescent="0.3">
      <c r="O43628" s="5"/>
    </row>
    <row r="43629" spans="15:15" x14ac:dyDescent="0.3">
      <c r="O43629" s="5"/>
    </row>
    <row r="43630" spans="15:15" x14ac:dyDescent="0.3">
      <c r="O43630" s="5"/>
    </row>
    <row r="43631" spans="15:15" x14ac:dyDescent="0.3">
      <c r="O43631" s="5"/>
    </row>
    <row r="43632" spans="15:15" x14ac:dyDescent="0.3">
      <c r="O43632" s="5"/>
    </row>
    <row r="43633" spans="15:15" x14ac:dyDescent="0.3">
      <c r="O43633" s="5"/>
    </row>
    <row r="43634" spans="15:15" x14ac:dyDescent="0.3">
      <c r="O43634" s="5"/>
    </row>
    <row r="43635" spans="15:15" x14ac:dyDescent="0.3">
      <c r="O43635" s="5"/>
    </row>
    <row r="43636" spans="15:15" x14ac:dyDescent="0.3">
      <c r="O43636" s="5"/>
    </row>
    <row r="43637" spans="15:15" x14ac:dyDescent="0.3">
      <c r="O43637" s="5"/>
    </row>
    <row r="43638" spans="15:15" x14ac:dyDescent="0.3">
      <c r="O43638" s="5"/>
    </row>
    <row r="43639" spans="15:15" x14ac:dyDescent="0.3">
      <c r="O43639" s="5"/>
    </row>
    <row r="43640" spans="15:15" x14ac:dyDescent="0.3">
      <c r="O43640" s="5"/>
    </row>
    <row r="43641" spans="15:15" x14ac:dyDescent="0.3">
      <c r="O43641" s="5"/>
    </row>
    <row r="43642" spans="15:15" x14ac:dyDescent="0.3">
      <c r="O43642" s="5"/>
    </row>
    <row r="43643" spans="15:15" x14ac:dyDescent="0.3">
      <c r="O43643" s="5"/>
    </row>
    <row r="43644" spans="15:15" x14ac:dyDescent="0.3">
      <c r="O43644" s="5"/>
    </row>
    <row r="43645" spans="15:15" x14ac:dyDescent="0.3">
      <c r="O43645" s="5"/>
    </row>
    <row r="43646" spans="15:15" x14ac:dyDescent="0.3">
      <c r="O43646" s="5"/>
    </row>
    <row r="43647" spans="15:15" x14ac:dyDescent="0.3">
      <c r="O43647" s="5"/>
    </row>
    <row r="43648" spans="15:15" x14ac:dyDescent="0.3">
      <c r="O43648" s="5"/>
    </row>
    <row r="43649" spans="15:15" x14ac:dyDescent="0.3">
      <c r="O43649" s="5"/>
    </row>
    <row r="43650" spans="15:15" x14ac:dyDescent="0.3">
      <c r="O43650" s="5"/>
    </row>
    <row r="43651" spans="15:15" x14ac:dyDescent="0.3">
      <c r="O43651" s="5"/>
    </row>
    <row r="43652" spans="15:15" x14ac:dyDescent="0.3">
      <c r="O43652" s="5"/>
    </row>
    <row r="43653" spans="15:15" x14ac:dyDescent="0.3">
      <c r="O43653" s="5"/>
    </row>
    <row r="43654" spans="15:15" x14ac:dyDescent="0.3">
      <c r="O43654" s="5"/>
    </row>
    <row r="43655" spans="15:15" x14ac:dyDescent="0.3">
      <c r="O43655" s="5"/>
    </row>
    <row r="43656" spans="15:15" x14ac:dyDescent="0.3">
      <c r="O43656" s="5"/>
    </row>
    <row r="43657" spans="15:15" x14ac:dyDescent="0.3">
      <c r="O43657" s="5"/>
    </row>
    <row r="43658" spans="15:15" x14ac:dyDescent="0.3">
      <c r="O43658" s="5"/>
    </row>
    <row r="43659" spans="15:15" x14ac:dyDescent="0.3">
      <c r="O43659" s="5"/>
    </row>
    <row r="43660" spans="15:15" x14ac:dyDescent="0.3">
      <c r="O43660" s="5"/>
    </row>
    <row r="43661" spans="15:15" x14ac:dyDescent="0.3">
      <c r="O43661" s="5"/>
    </row>
    <row r="43662" spans="15:15" x14ac:dyDescent="0.3">
      <c r="O43662" s="5"/>
    </row>
    <row r="43663" spans="15:15" x14ac:dyDescent="0.3">
      <c r="O43663" s="5"/>
    </row>
    <row r="43664" spans="15:15" x14ac:dyDescent="0.3">
      <c r="O43664" s="5"/>
    </row>
    <row r="43665" spans="15:15" x14ac:dyDescent="0.3">
      <c r="O43665" s="5"/>
    </row>
    <row r="43666" spans="15:15" x14ac:dyDescent="0.3">
      <c r="O43666" s="5"/>
    </row>
    <row r="43667" spans="15:15" x14ac:dyDescent="0.3">
      <c r="O43667" s="5"/>
    </row>
    <row r="43668" spans="15:15" x14ac:dyDescent="0.3">
      <c r="O43668" s="5"/>
    </row>
    <row r="43669" spans="15:15" x14ac:dyDescent="0.3">
      <c r="O43669" s="5"/>
    </row>
    <row r="43670" spans="15:15" x14ac:dyDescent="0.3">
      <c r="O43670" s="5"/>
    </row>
    <row r="43671" spans="15:15" x14ac:dyDescent="0.3">
      <c r="O43671" s="5"/>
    </row>
    <row r="43672" spans="15:15" x14ac:dyDescent="0.3">
      <c r="O43672" s="5"/>
    </row>
    <row r="43673" spans="15:15" x14ac:dyDescent="0.3">
      <c r="O43673" s="5"/>
    </row>
    <row r="43674" spans="15:15" x14ac:dyDescent="0.3">
      <c r="O43674" s="5"/>
    </row>
    <row r="43675" spans="15:15" x14ac:dyDescent="0.3">
      <c r="O43675" s="5"/>
    </row>
    <row r="43676" spans="15:15" x14ac:dyDescent="0.3">
      <c r="O43676" s="5"/>
    </row>
    <row r="43677" spans="15:15" x14ac:dyDescent="0.3">
      <c r="O43677" s="5"/>
    </row>
    <row r="43678" spans="15:15" x14ac:dyDescent="0.3">
      <c r="O43678" s="5"/>
    </row>
    <row r="43679" spans="15:15" x14ac:dyDescent="0.3">
      <c r="O43679" s="5"/>
    </row>
    <row r="43680" spans="15:15" x14ac:dyDescent="0.3">
      <c r="O43680" s="5"/>
    </row>
    <row r="43681" spans="15:15" x14ac:dyDescent="0.3">
      <c r="O43681" s="5"/>
    </row>
    <row r="43682" spans="15:15" x14ac:dyDescent="0.3">
      <c r="O43682" s="5"/>
    </row>
    <row r="43683" spans="15:15" x14ac:dyDescent="0.3">
      <c r="O43683" s="5"/>
    </row>
    <row r="43684" spans="15:15" x14ac:dyDescent="0.3">
      <c r="O43684" s="5"/>
    </row>
    <row r="43685" spans="15:15" x14ac:dyDescent="0.3">
      <c r="O43685" s="5"/>
    </row>
    <row r="43686" spans="15:15" x14ac:dyDescent="0.3">
      <c r="O43686" s="5"/>
    </row>
    <row r="43687" spans="15:15" x14ac:dyDescent="0.3">
      <c r="O43687" s="5"/>
    </row>
    <row r="43688" spans="15:15" x14ac:dyDescent="0.3">
      <c r="O43688" s="5"/>
    </row>
    <row r="43689" spans="15:15" x14ac:dyDescent="0.3">
      <c r="O43689" s="5"/>
    </row>
    <row r="43690" spans="15:15" x14ac:dyDescent="0.3">
      <c r="O43690" s="5"/>
    </row>
    <row r="43691" spans="15:15" x14ac:dyDescent="0.3">
      <c r="O43691" s="5"/>
    </row>
    <row r="43692" spans="15:15" x14ac:dyDescent="0.3">
      <c r="O43692" s="5"/>
    </row>
    <row r="43693" spans="15:15" x14ac:dyDescent="0.3">
      <c r="O43693" s="5"/>
    </row>
    <row r="43694" spans="15:15" x14ac:dyDescent="0.3">
      <c r="O43694" s="5"/>
    </row>
    <row r="43695" spans="15:15" x14ac:dyDescent="0.3">
      <c r="O43695" s="5"/>
    </row>
    <row r="43696" spans="15:15" x14ac:dyDescent="0.3">
      <c r="O43696" s="5"/>
    </row>
    <row r="43697" spans="15:15" x14ac:dyDescent="0.3">
      <c r="O43697" s="5"/>
    </row>
    <row r="43698" spans="15:15" x14ac:dyDescent="0.3">
      <c r="O43698" s="5"/>
    </row>
    <row r="43699" spans="15:15" x14ac:dyDescent="0.3">
      <c r="O43699" s="5"/>
    </row>
    <row r="43700" spans="15:15" x14ac:dyDescent="0.3">
      <c r="O43700" s="5"/>
    </row>
    <row r="43701" spans="15:15" x14ac:dyDescent="0.3">
      <c r="O43701" s="5"/>
    </row>
    <row r="43702" spans="15:15" x14ac:dyDescent="0.3">
      <c r="O43702" s="5"/>
    </row>
    <row r="43703" spans="15:15" x14ac:dyDescent="0.3">
      <c r="O43703" s="5"/>
    </row>
    <row r="43704" spans="15:15" x14ac:dyDescent="0.3">
      <c r="O43704" s="5"/>
    </row>
    <row r="43705" spans="15:15" x14ac:dyDescent="0.3">
      <c r="O43705" s="5"/>
    </row>
    <row r="43706" spans="15:15" x14ac:dyDescent="0.3">
      <c r="O43706" s="5"/>
    </row>
    <row r="43707" spans="15:15" x14ac:dyDescent="0.3">
      <c r="O43707" s="5"/>
    </row>
    <row r="43708" spans="15:15" x14ac:dyDescent="0.3">
      <c r="O43708" s="5"/>
    </row>
    <row r="43709" spans="15:15" x14ac:dyDescent="0.3">
      <c r="O43709" s="5"/>
    </row>
    <row r="43710" spans="15:15" x14ac:dyDescent="0.3">
      <c r="O43710" s="5"/>
    </row>
    <row r="43711" spans="15:15" x14ac:dyDescent="0.3">
      <c r="O43711" s="5"/>
    </row>
    <row r="43712" spans="15:15" x14ac:dyDescent="0.3">
      <c r="O43712" s="5"/>
    </row>
    <row r="43713" spans="15:15" x14ac:dyDescent="0.3">
      <c r="O43713" s="5"/>
    </row>
    <row r="43714" spans="15:15" x14ac:dyDescent="0.3">
      <c r="O43714" s="5"/>
    </row>
    <row r="43715" spans="15:15" x14ac:dyDescent="0.3">
      <c r="O43715" s="5"/>
    </row>
    <row r="43716" spans="15:15" x14ac:dyDescent="0.3">
      <c r="O43716" s="5"/>
    </row>
    <row r="43717" spans="15:15" x14ac:dyDescent="0.3">
      <c r="O43717" s="5"/>
    </row>
    <row r="43718" spans="15:15" x14ac:dyDescent="0.3">
      <c r="O43718" s="5"/>
    </row>
    <row r="43719" spans="15:15" x14ac:dyDescent="0.3">
      <c r="O43719" s="5"/>
    </row>
    <row r="43720" spans="15:15" x14ac:dyDescent="0.3">
      <c r="O43720" s="5"/>
    </row>
    <row r="43721" spans="15:15" x14ac:dyDescent="0.3">
      <c r="O43721" s="5"/>
    </row>
    <row r="43722" spans="15:15" x14ac:dyDescent="0.3">
      <c r="O43722" s="5"/>
    </row>
    <row r="43723" spans="15:15" x14ac:dyDescent="0.3">
      <c r="O43723" s="5"/>
    </row>
    <row r="43724" spans="15:15" x14ac:dyDescent="0.3">
      <c r="O43724" s="5"/>
    </row>
    <row r="43725" spans="15:15" x14ac:dyDescent="0.3">
      <c r="O43725" s="5"/>
    </row>
    <row r="43726" spans="15:15" x14ac:dyDescent="0.3">
      <c r="O43726" s="5"/>
    </row>
    <row r="43727" spans="15:15" x14ac:dyDescent="0.3">
      <c r="O43727" s="5"/>
    </row>
    <row r="43728" spans="15:15" x14ac:dyDescent="0.3">
      <c r="O43728" s="5"/>
    </row>
    <row r="43729" spans="15:15" x14ac:dyDescent="0.3">
      <c r="O43729" s="5"/>
    </row>
    <row r="43730" spans="15:15" x14ac:dyDescent="0.3">
      <c r="O43730" s="5"/>
    </row>
    <row r="43731" spans="15:15" x14ac:dyDescent="0.3">
      <c r="O43731" s="5"/>
    </row>
    <row r="43732" spans="15:15" x14ac:dyDescent="0.3">
      <c r="O43732" s="5"/>
    </row>
    <row r="43733" spans="15:15" x14ac:dyDescent="0.3">
      <c r="O43733" s="5"/>
    </row>
    <row r="43734" spans="15:15" x14ac:dyDescent="0.3">
      <c r="O43734" s="5"/>
    </row>
    <row r="43735" spans="15:15" x14ac:dyDescent="0.3">
      <c r="O43735" s="5"/>
    </row>
    <row r="43736" spans="15:15" x14ac:dyDescent="0.3">
      <c r="O43736" s="5"/>
    </row>
    <row r="43737" spans="15:15" x14ac:dyDescent="0.3">
      <c r="O43737" s="5"/>
    </row>
    <row r="43738" spans="15:15" x14ac:dyDescent="0.3">
      <c r="O43738" s="5"/>
    </row>
    <row r="43739" spans="15:15" x14ac:dyDescent="0.3">
      <c r="O43739" s="5"/>
    </row>
    <row r="43740" spans="15:15" x14ac:dyDescent="0.3">
      <c r="O43740" s="5"/>
    </row>
    <row r="43741" spans="15:15" x14ac:dyDescent="0.3">
      <c r="O43741" s="5"/>
    </row>
    <row r="43742" spans="15:15" x14ac:dyDescent="0.3">
      <c r="O43742" s="5"/>
    </row>
    <row r="43743" spans="15:15" x14ac:dyDescent="0.3">
      <c r="O43743" s="5"/>
    </row>
    <row r="43744" spans="15:15" x14ac:dyDescent="0.3">
      <c r="O43744" s="5"/>
    </row>
    <row r="43745" spans="15:15" x14ac:dyDescent="0.3">
      <c r="O43745" s="5"/>
    </row>
    <row r="43746" spans="15:15" x14ac:dyDescent="0.3">
      <c r="O43746" s="5"/>
    </row>
    <row r="43747" spans="15:15" x14ac:dyDescent="0.3">
      <c r="O43747" s="5"/>
    </row>
    <row r="43748" spans="15:15" x14ac:dyDescent="0.3">
      <c r="O43748" s="5"/>
    </row>
    <row r="43749" spans="15:15" x14ac:dyDescent="0.3">
      <c r="O43749" s="5"/>
    </row>
    <row r="43750" spans="15:15" x14ac:dyDescent="0.3">
      <c r="O43750" s="5"/>
    </row>
    <row r="43751" spans="15:15" x14ac:dyDescent="0.3">
      <c r="O43751" s="5"/>
    </row>
    <row r="43752" spans="15:15" x14ac:dyDescent="0.3">
      <c r="O43752" s="5"/>
    </row>
    <row r="43753" spans="15:15" x14ac:dyDescent="0.3">
      <c r="O43753" s="5"/>
    </row>
    <row r="43754" spans="15:15" x14ac:dyDescent="0.3">
      <c r="O43754" s="5"/>
    </row>
    <row r="43755" spans="15:15" x14ac:dyDescent="0.3">
      <c r="O43755" s="5"/>
    </row>
    <row r="43756" spans="15:15" x14ac:dyDescent="0.3">
      <c r="O43756" s="5"/>
    </row>
    <row r="43757" spans="15:15" x14ac:dyDescent="0.3">
      <c r="O43757" s="5"/>
    </row>
    <row r="43758" spans="15:15" x14ac:dyDescent="0.3">
      <c r="O43758" s="5"/>
    </row>
    <row r="43759" spans="15:15" x14ac:dyDescent="0.3">
      <c r="O43759" s="5"/>
    </row>
    <row r="43760" spans="15:15" x14ac:dyDescent="0.3">
      <c r="O43760" s="5"/>
    </row>
    <row r="43761" spans="15:15" x14ac:dyDescent="0.3">
      <c r="O43761" s="5"/>
    </row>
    <row r="43762" spans="15:15" x14ac:dyDescent="0.3">
      <c r="O43762" s="5"/>
    </row>
    <row r="43763" spans="15:15" x14ac:dyDescent="0.3">
      <c r="O43763" s="5"/>
    </row>
    <row r="43764" spans="15:15" x14ac:dyDescent="0.3">
      <c r="O43764" s="5"/>
    </row>
    <row r="43765" spans="15:15" x14ac:dyDescent="0.3">
      <c r="O43765" s="5"/>
    </row>
    <row r="43766" spans="15:15" x14ac:dyDescent="0.3">
      <c r="O43766" s="5"/>
    </row>
    <row r="43767" spans="15:15" x14ac:dyDescent="0.3">
      <c r="O43767" s="5"/>
    </row>
    <row r="43768" spans="15:15" x14ac:dyDescent="0.3">
      <c r="O43768" s="5"/>
    </row>
    <row r="43769" spans="15:15" x14ac:dyDescent="0.3">
      <c r="O43769" s="5"/>
    </row>
    <row r="43770" spans="15:15" x14ac:dyDescent="0.3">
      <c r="O43770" s="5"/>
    </row>
    <row r="43771" spans="15:15" x14ac:dyDescent="0.3">
      <c r="O43771" s="5"/>
    </row>
    <row r="43772" spans="15:15" x14ac:dyDescent="0.3">
      <c r="O43772" s="5"/>
    </row>
    <row r="43773" spans="15:15" x14ac:dyDescent="0.3">
      <c r="O43773" s="5"/>
    </row>
    <row r="43774" spans="15:15" x14ac:dyDescent="0.3">
      <c r="O43774" s="5"/>
    </row>
    <row r="43775" spans="15:15" x14ac:dyDescent="0.3">
      <c r="O43775" s="5"/>
    </row>
    <row r="43776" spans="15:15" x14ac:dyDescent="0.3">
      <c r="O43776" s="5"/>
    </row>
    <row r="43777" spans="15:15" x14ac:dyDescent="0.3">
      <c r="O43777" s="5"/>
    </row>
    <row r="43778" spans="15:15" x14ac:dyDescent="0.3">
      <c r="O43778" s="5"/>
    </row>
    <row r="43779" spans="15:15" x14ac:dyDescent="0.3">
      <c r="O43779" s="5"/>
    </row>
    <row r="43780" spans="15:15" x14ac:dyDescent="0.3">
      <c r="O43780" s="5"/>
    </row>
    <row r="43781" spans="15:15" x14ac:dyDescent="0.3">
      <c r="O43781" s="5"/>
    </row>
    <row r="43782" spans="15:15" x14ac:dyDescent="0.3">
      <c r="O43782" s="5"/>
    </row>
    <row r="43783" spans="15:15" x14ac:dyDescent="0.3">
      <c r="O43783" s="5"/>
    </row>
    <row r="43784" spans="15:15" x14ac:dyDescent="0.3">
      <c r="O43784" s="5"/>
    </row>
    <row r="43785" spans="15:15" x14ac:dyDescent="0.3">
      <c r="O43785" s="5"/>
    </row>
    <row r="43786" spans="15:15" x14ac:dyDescent="0.3">
      <c r="O43786" s="5"/>
    </row>
    <row r="43787" spans="15:15" x14ac:dyDescent="0.3">
      <c r="O43787" s="5"/>
    </row>
    <row r="43788" spans="15:15" x14ac:dyDescent="0.3">
      <c r="O43788" s="5"/>
    </row>
    <row r="43789" spans="15:15" x14ac:dyDescent="0.3">
      <c r="O43789" s="5"/>
    </row>
    <row r="43790" spans="15:15" x14ac:dyDescent="0.3">
      <c r="O43790" s="5"/>
    </row>
    <row r="43791" spans="15:15" x14ac:dyDescent="0.3">
      <c r="O43791" s="5"/>
    </row>
    <row r="43792" spans="15:15" x14ac:dyDescent="0.3">
      <c r="O43792" s="5"/>
    </row>
    <row r="43793" spans="15:15" x14ac:dyDescent="0.3">
      <c r="O43793" s="5"/>
    </row>
    <row r="43794" spans="15:15" x14ac:dyDescent="0.3">
      <c r="O43794" s="5"/>
    </row>
    <row r="43795" spans="15:15" x14ac:dyDescent="0.3">
      <c r="O43795" s="5"/>
    </row>
    <row r="43796" spans="15:15" x14ac:dyDescent="0.3">
      <c r="O43796" s="5"/>
    </row>
    <row r="43797" spans="15:15" x14ac:dyDescent="0.3">
      <c r="O43797" s="5"/>
    </row>
    <row r="43798" spans="15:15" x14ac:dyDescent="0.3">
      <c r="O43798" s="5"/>
    </row>
    <row r="43799" spans="15:15" x14ac:dyDescent="0.3">
      <c r="O43799" s="5"/>
    </row>
    <row r="43800" spans="15:15" x14ac:dyDescent="0.3">
      <c r="O43800" s="5"/>
    </row>
    <row r="43801" spans="15:15" x14ac:dyDescent="0.3">
      <c r="O43801" s="5"/>
    </row>
    <row r="43802" spans="15:15" x14ac:dyDescent="0.3">
      <c r="O43802" s="5"/>
    </row>
    <row r="43803" spans="15:15" x14ac:dyDescent="0.3">
      <c r="O43803" s="5"/>
    </row>
    <row r="43804" spans="15:15" x14ac:dyDescent="0.3">
      <c r="O43804" s="5"/>
    </row>
    <row r="43805" spans="15:15" x14ac:dyDescent="0.3">
      <c r="O43805" s="5"/>
    </row>
    <row r="43806" spans="15:15" x14ac:dyDescent="0.3">
      <c r="O43806" s="5"/>
    </row>
    <row r="43807" spans="15:15" x14ac:dyDescent="0.3">
      <c r="O43807" s="5"/>
    </row>
    <row r="43808" spans="15:15" x14ac:dyDescent="0.3">
      <c r="O43808" s="5"/>
    </row>
    <row r="43809" spans="15:15" x14ac:dyDescent="0.3">
      <c r="O43809" s="5"/>
    </row>
    <row r="43810" spans="15:15" x14ac:dyDescent="0.3">
      <c r="O43810" s="5"/>
    </row>
    <row r="43811" spans="15:15" x14ac:dyDescent="0.3">
      <c r="O43811" s="5"/>
    </row>
    <row r="43812" spans="15:15" x14ac:dyDescent="0.3">
      <c r="O43812" s="5"/>
    </row>
    <row r="43813" spans="15:15" x14ac:dyDescent="0.3">
      <c r="O43813" s="5"/>
    </row>
    <row r="43814" spans="15:15" x14ac:dyDescent="0.3">
      <c r="O43814" s="5"/>
    </row>
    <row r="43815" spans="15:15" x14ac:dyDescent="0.3">
      <c r="O43815" s="5"/>
    </row>
    <row r="43816" spans="15:15" x14ac:dyDescent="0.3">
      <c r="O43816" s="5"/>
    </row>
    <row r="43817" spans="15:15" x14ac:dyDescent="0.3">
      <c r="O43817" s="5"/>
    </row>
    <row r="43818" spans="15:15" x14ac:dyDescent="0.3">
      <c r="O43818" s="5"/>
    </row>
    <row r="43819" spans="15:15" x14ac:dyDescent="0.3">
      <c r="O43819" s="5"/>
    </row>
    <row r="43820" spans="15:15" x14ac:dyDescent="0.3">
      <c r="O43820" s="5"/>
    </row>
    <row r="43821" spans="15:15" x14ac:dyDescent="0.3">
      <c r="O43821" s="5"/>
    </row>
    <row r="43822" spans="15:15" x14ac:dyDescent="0.3">
      <c r="O43822" s="5"/>
    </row>
    <row r="43823" spans="15:15" x14ac:dyDescent="0.3">
      <c r="O43823" s="5"/>
    </row>
    <row r="43824" spans="15:15" x14ac:dyDescent="0.3">
      <c r="O43824" s="5"/>
    </row>
    <row r="43825" spans="15:15" x14ac:dyDescent="0.3">
      <c r="O43825" s="5"/>
    </row>
    <row r="43826" spans="15:15" x14ac:dyDescent="0.3">
      <c r="O43826" s="5"/>
    </row>
    <row r="43827" spans="15:15" x14ac:dyDescent="0.3">
      <c r="O43827" s="5"/>
    </row>
    <row r="43828" spans="15:15" x14ac:dyDescent="0.3">
      <c r="O43828" s="5"/>
    </row>
    <row r="43829" spans="15:15" x14ac:dyDescent="0.3">
      <c r="O43829" s="5"/>
    </row>
    <row r="43830" spans="15:15" x14ac:dyDescent="0.3">
      <c r="O43830" s="5"/>
    </row>
    <row r="43831" spans="15:15" x14ac:dyDescent="0.3">
      <c r="O43831" s="5"/>
    </row>
    <row r="43832" spans="15:15" x14ac:dyDescent="0.3">
      <c r="O43832" s="5"/>
    </row>
    <row r="43833" spans="15:15" x14ac:dyDescent="0.3">
      <c r="O43833" s="5"/>
    </row>
    <row r="43834" spans="15:15" x14ac:dyDescent="0.3">
      <c r="O43834" s="5"/>
    </row>
    <row r="43835" spans="15:15" x14ac:dyDescent="0.3">
      <c r="O43835" s="5"/>
    </row>
    <row r="43836" spans="15:15" x14ac:dyDescent="0.3">
      <c r="O43836" s="5"/>
    </row>
    <row r="43837" spans="15:15" x14ac:dyDescent="0.3">
      <c r="O43837" s="5"/>
    </row>
    <row r="43838" spans="15:15" x14ac:dyDescent="0.3">
      <c r="O43838" s="5"/>
    </row>
    <row r="43839" spans="15:15" x14ac:dyDescent="0.3">
      <c r="O43839" s="5"/>
    </row>
    <row r="43840" spans="15:15" x14ac:dyDescent="0.3">
      <c r="O43840" s="5"/>
    </row>
    <row r="43841" spans="15:15" x14ac:dyDescent="0.3">
      <c r="O43841" s="5"/>
    </row>
    <row r="43842" spans="15:15" x14ac:dyDescent="0.3">
      <c r="O43842" s="5"/>
    </row>
    <row r="43843" spans="15:15" x14ac:dyDescent="0.3">
      <c r="O43843" s="5"/>
    </row>
    <row r="43844" spans="15:15" x14ac:dyDescent="0.3">
      <c r="O43844" s="5"/>
    </row>
    <row r="43845" spans="15:15" x14ac:dyDescent="0.3">
      <c r="O43845" s="5"/>
    </row>
    <row r="43846" spans="15:15" x14ac:dyDescent="0.3">
      <c r="O43846" s="5"/>
    </row>
    <row r="43847" spans="15:15" x14ac:dyDescent="0.3">
      <c r="O43847" s="5"/>
    </row>
    <row r="43848" spans="15:15" x14ac:dyDescent="0.3">
      <c r="O43848" s="5"/>
    </row>
    <row r="43849" spans="15:15" x14ac:dyDescent="0.3">
      <c r="O43849" s="5"/>
    </row>
    <row r="43850" spans="15:15" x14ac:dyDescent="0.3">
      <c r="O43850" s="5"/>
    </row>
    <row r="43851" spans="15:15" x14ac:dyDescent="0.3">
      <c r="O43851" s="5"/>
    </row>
    <row r="43852" spans="15:15" x14ac:dyDescent="0.3">
      <c r="O43852" s="5"/>
    </row>
    <row r="43853" spans="15:15" x14ac:dyDescent="0.3">
      <c r="O43853" s="5"/>
    </row>
    <row r="43854" spans="15:15" x14ac:dyDescent="0.3">
      <c r="O43854" s="5"/>
    </row>
    <row r="43855" spans="15:15" x14ac:dyDescent="0.3">
      <c r="O43855" s="5"/>
    </row>
    <row r="43856" spans="15:15" x14ac:dyDescent="0.3">
      <c r="O43856" s="5"/>
    </row>
    <row r="43857" spans="15:15" x14ac:dyDescent="0.3">
      <c r="O43857" s="5"/>
    </row>
    <row r="43858" spans="15:15" x14ac:dyDescent="0.3">
      <c r="O43858" s="5"/>
    </row>
    <row r="43859" spans="15:15" x14ac:dyDescent="0.3">
      <c r="O43859" s="5"/>
    </row>
    <row r="43860" spans="15:15" x14ac:dyDescent="0.3">
      <c r="O43860" s="5"/>
    </row>
    <row r="43861" spans="15:15" x14ac:dyDescent="0.3">
      <c r="O43861" s="5"/>
    </row>
    <row r="43862" spans="15:15" x14ac:dyDescent="0.3">
      <c r="O43862" s="5"/>
    </row>
    <row r="43863" spans="15:15" x14ac:dyDescent="0.3">
      <c r="O43863" s="5"/>
    </row>
    <row r="43864" spans="15:15" x14ac:dyDescent="0.3">
      <c r="O43864" s="5"/>
    </row>
    <row r="43865" spans="15:15" x14ac:dyDescent="0.3">
      <c r="O43865" s="5"/>
    </row>
    <row r="43866" spans="15:15" x14ac:dyDescent="0.3">
      <c r="O43866" s="5"/>
    </row>
    <row r="43867" spans="15:15" x14ac:dyDescent="0.3">
      <c r="O43867" s="5"/>
    </row>
    <row r="43868" spans="15:15" x14ac:dyDescent="0.3">
      <c r="O43868" s="5"/>
    </row>
    <row r="43869" spans="15:15" x14ac:dyDescent="0.3">
      <c r="O43869" s="5"/>
    </row>
    <row r="43870" spans="15:15" x14ac:dyDescent="0.3">
      <c r="O43870" s="5"/>
    </row>
    <row r="43871" spans="15:15" x14ac:dyDescent="0.3">
      <c r="O43871" s="5"/>
    </row>
    <row r="43872" spans="15:15" x14ac:dyDescent="0.3">
      <c r="O43872" s="5"/>
    </row>
    <row r="43873" spans="15:15" x14ac:dyDescent="0.3">
      <c r="O43873" s="5"/>
    </row>
    <row r="43874" spans="15:15" x14ac:dyDescent="0.3">
      <c r="O43874" s="5"/>
    </row>
    <row r="43875" spans="15:15" x14ac:dyDescent="0.3">
      <c r="O43875" s="5"/>
    </row>
    <row r="43876" spans="15:15" x14ac:dyDescent="0.3">
      <c r="O43876" s="5"/>
    </row>
    <row r="43877" spans="15:15" x14ac:dyDescent="0.3">
      <c r="O43877" s="5"/>
    </row>
    <row r="43878" spans="15:15" x14ac:dyDescent="0.3">
      <c r="O43878" s="5"/>
    </row>
    <row r="43879" spans="15:15" x14ac:dyDescent="0.3">
      <c r="O43879" s="5"/>
    </row>
    <row r="43880" spans="15:15" x14ac:dyDescent="0.3">
      <c r="O43880" s="5"/>
    </row>
    <row r="43881" spans="15:15" x14ac:dyDescent="0.3">
      <c r="O43881" s="5"/>
    </row>
    <row r="43882" spans="15:15" x14ac:dyDescent="0.3">
      <c r="O43882" s="5"/>
    </row>
    <row r="43883" spans="15:15" x14ac:dyDescent="0.3">
      <c r="O43883" s="5"/>
    </row>
    <row r="43884" spans="15:15" x14ac:dyDescent="0.3">
      <c r="O43884" s="5"/>
    </row>
    <row r="43885" spans="15:15" x14ac:dyDescent="0.3">
      <c r="O43885" s="5"/>
    </row>
    <row r="43886" spans="15:15" x14ac:dyDescent="0.3">
      <c r="O43886" s="5"/>
    </row>
    <row r="43887" spans="15:15" x14ac:dyDescent="0.3">
      <c r="O43887" s="5"/>
    </row>
    <row r="43888" spans="15:15" x14ac:dyDescent="0.3">
      <c r="O43888" s="5"/>
    </row>
    <row r="43889" spans="15:15" x14ac:dyDescent="0.3">
      <c r="O43889" s="5"/>
    </row>
    <row r="43890" spans="15:15" x14ac:dyDescent="0.3">
      <c r="O43890" s="5"/>
    </row>
    <row r="43891" spans="15:15" x14ac:dyDescent="0.3">
      <c r="O43891" s="5"/>
    </row>
    <row r="43892" spans="15:15" x14ac:dyDescent="0.3">
      <c r="O43892" s="5"/>
    </row>
    <row r="43893" spans="15:15" x14ac:dyDescent="0.3">
      <c r="O43893" s="5"/>
    </row>
    <row r="43894" spans="15:15" x14ac:dyDescent="0.3">
      <c r="O43894" s="5"/>
    </row>
    <row r="43895" spans="15:15" x14ac:dyDescent="0.3">
      <c r="O43895" s="5"/>
    </row>
    <row r="43896" spans="15:15" x14ac:dyDescent="0.3">
      <c r="O43896" s="5"/>
    </row>
    <row r="43897" spans="15:15" x14ac:dyDescent="0.3">
      <c r="O43897" s="5"/>
    </row>
    <row r="43898" spans="15:15" x14ac:dyDescent="0.3">
      <c r="O43898" s="5"/>
    </row>
    <row r="43899" spans="15:15" x14ac:dyDescent="0.3">
      <c r="O43899" s="5"/>
    </row>
    <row r="43900" spans="15:15" x14ac:dyDescent="0.3">
      <c r="O43900" s="5"/>
    </row>
    <row r="43901" spans="15:15" x14ac:dyDescent="0.3">
      <c r="O43901" s="5"/>
    </row>
    <row r="43902" spans="15:15" x14ac:dyDescent="0.3">
      <c r="O43902" s="5"/>
    </row>
    <row r="43903" spans="15:15" x14ac:dyDescent="0.3">
      <c r="O43903" s="5"/>
    </row>
    <row r="43904" spans="15:15" x14ac:dyDescent="0.3">
      <c r="O43904" s="5"/>
    </row>
    <row r="43905" spans="15:15" x14ac:dyDescent="0.3">
      <c r="O43905" s="5"/>
    </row>
    <row r="43906" spans="15:15" x14ac:dyDescent="0.3">
      <c r="O43906" s="5"/>
    </row>
    <row r="43907" spans="15:15" x14ac:dyDescent="0.3">
      <c r="O43907" s="5"/>
    </row>
    <row r="43908" spans="15:15" x14ac:dyDescent="0.3">
      <c r="O43908" s="5"/>
    </row>
    <row r="43909" spans="15:15" x14ac:dyDescent="0.3">
      <c r="O43909" s="5"/>
    </row>
    <row r="43910" spans="15:15" x14ac:dyDescent="0.3">
      <c r="O43910" s="5"/>
    </row>
    <row r="43911" spans="15:15" x14ac:dyDescent="0.3">
      <c r="O43911" s="5"/>
    </row>
    <row r="43912" spans="15:15" x14ac:dyDescent="0.3">
      <c r="O43912" s="5"/>
    </row>
    <row r="43913" spans="15:15" x14ac:dyDescent="0.3">
      <c r="O43913" s="5"/>
    </row>
    <row r="43914" spans="15:15" x14ac:dyDescent="0.3">
      <c r="O43914" s="5"/>
    </row>
    <row r="43915" spans="15:15" x14ac:dyDescent="0.3">
      <c r="O43915" s="5"/>
    </row>
    <row r="43916" spans="15:15" x14ac:dyDescent="0.3">
      <c r="O43916" s="5"/>
    </row>
    <row r="43917" spans="15:15" x14ac:dyDescent="0.3">
      <c r="O43917" s="5"/>
    </row>
    <row r="43918" spans="15:15" x14ac:dyDescent="0.3">
      <c r="O43918" s="5"/>
    </row>
    <row r="43919" spans="15:15" x14ac:dyDescent="0.3">
      <c r="O43919" s="5"/>
    </row>
    <row r="43920" spans="15:15" x14ac:dyDescent="0.3">
      <c r="O43920" s="5"/>
    </row>
    <row r="43921" spans="15:15" x14ac:dyDescent="0.3">
      <c r="O43921" s="5"/>
    </row>
    <row r="43922" spans="15:15" x14ac:dyDescent="0.3">
      <c r="O43922" s="5"/>
    </row>
    <row r="43923" spans="15:15" x14ac:dyDescent="0.3">
      <c r="O43923" s="5"/>
    </row>
    <row r="43924" spans="15:15" x14ac:dyDescent="0.3">
      <c r="O43924" s="5"/>
    </row>
    <row r="43925" spans="15:15" x14ac:dyDescent="0.3">
      <c r="O43925" s="5"/>
    </row>
    <row r="43926" spans="15:15" x14ac:dyDescent="0.3">
      <c r="O43926" s="5"/>
    </row>
    <row r="43927" spans="15:15" x14ac:dyDescent="0.3">
      <c r="O43927" s="5"/>
    </row>
    <row r="43928" spans="15:15" x14ac:dyDescent="0.3">
      <c r="O43928" s="5"/>
    </row>
    <row r="43929" spans="15:15" x14ac:dyDescent="0.3">
      <c r="O43929" s="5"/>
    </row>
    <row r="43930" spans="15:15" x14ac:dyDescent="0.3">
      <c r="O43930" s="5"/>
    </row>
    <row r="43931" spans="15:15" x14ac:dyDescent="0.3">
      <c r="O43931" s="5"/>
    </row>
    <row r="43932" spans="15:15" x14ac:dyDescent="0.3">
      <c r="O43932" s="5"/>
    </row>
    <row r="43933" spans="15:15" x14ac:dyDescent="0.3">
      <c r="O43933" s="5"/>
    </row>
    <row r="43934" spans="15:15" x14ac:dyDescent="0.3">
      <c r="O43934" s="5"/>
    </row>
    <row r="43935" spans="15:15" x14ac:dyDescent="0.3">
      <c r="O43935" s="5"/>
    </row>
    <row r="43936" spans="15:15" x14ac:dyDescent="0.3">
      <c r="O43936" s="5"/>
    </row>
    <row r="43937" spans="15:15" x14ac:dyDescent="0.3">
      <c r="O43937" s="5"/>
    </row>
    <row r="43938" spans="15:15" x14ac:dyDescent="0.3">
      <c r="O43938" s="5"/>
    </row>
    <row r="43939" spans="15:15" x14ac:dyDescent="0.3">
      <c r="O43939" s="5"/>
    </row>
    <row r="43940" spans="15:15" x14ac:dyDescent="0.3">
      <c r="O43940" s="5"/>
    </row>
    <row r="43941" spans="15:15" x14ac:dyDescent="0.3">
      <c r="O43941" s="5"/>
    </row>
    <row r="43942" spans="15:15" x14ac:dyDescent="0.3">
      <c r="O43942" s="5"/>
    </row>
    <row r="43943" spans="15:15" x14ac:dyDescent="0.3">
      <c r="O43943" s="5"/>
    </row>
    <row r="43944" spans="15:15" x14ac:dyDescent="0.3">
      <c r="O43944" s="5"/>
    </row>
    <row r="43945" spans="15:15" x14ac:dyDescent="0.3">
      <c r="O43945" s="5"/>
    </row>
    <row r="43946" spans="15:15" x14ac:dyDescent="0.3">
      <c r="O43946" s="5"/>
    </row>
    <row r="43947" spans="15:15" x14ac:dyDescent="0.3">
      <c r="O43947" s="5"/>
    </row>
    <row r="43948" spans="15:15" x14ac:dyDescent="0.3">
      <c r="O43948" s="5"/>
    </row>
    <row r="43949" spans="15:15" x14ac:dyDescent="0.3">
      <c r="O43949" s="5"/>
    </row>
    <row r="43950" spans="15:15" x14ac:dyDescent="0.3">
      <c r="O43950" s="5"/>
    </row>
    <row r="43951" spans="15:15" x14ac:dyDescent="0.3">
      <c r="O43951" s="5"/>
    </row>
    <row r="43952" spans="15:15" x14ac:dyDescent="0.3">
      <c r="O43952" s="5"/>
    </row>
    <row r="43953" spans="15:15" x14ac:dyDescent="0.3">
      <c r="O43953" s="5"/>
    </row>
    <row r="43954" spans="15:15" x14ac:dyDescent="0.3">
      <c r="O43954" s="5"/>
    </row>
    <row r="43955" spans="15:15" x14ac:dyDescent="0.3">
      <c r="O43955" s="5"/>
    </row>
    <row r="43956" spans="15:15" x14ac:dyDescent="0.3">
      <c r="O43956" s="5"/>
    </row>
    <row r="43957" spans="15:15" x14ac:dyDescent="0.3">
      <c r="O43957" s="5"/>
    </row>
    <row r="43958" spans="15:15" x14ac:dyDescent="0.3">
      <c r="O43958" s="5"/>
    </row>
    <row r="43959" spans="15:15" x14ac:dyDescent="0.3">
      <c r="O43959" s="5"/>
    </row>
    <row r="43960" spans="15:15" x14ac:dyDescent="0.3">
      <c r="O43960" s="5"/>
    </row>
    <row r="43961" spans="15:15" x14ac:dyDescent="0.3">
      <c r="O43961" s="5"/>
    </row>
    <row r="43962" spans="15:15" x14ac:dyDescent="0.3">
      <c r="O43962" s="5"/>
    </row>
    <row r="43963" spans="15:15" x14ac:dyDescent="0.3">
      <c r="O43963" s="5"/>
    </row>
    <row r="43964" spans="15:15" x14ac:dyDescent="0.3">
      <c r="O43964" s="5"/>
    </row>
    <row r="43965" spans="15:15" x14ac:dyDescent="0.3">
      <c r="O43965" s="5"/>
    </row>
    <row r="43966" spans="15:15" x14ac:dyDescent="0.3">
      <c r="O43966" s="5"/>
    </row>
    <row r="43967" spans="15:15" x14ac:dyDescent="0.3">
      <c r="O43967" s="5"/>
    </row>
    <row r="43968" spans="15:15" x14ac:dyDescent="0.3">
      <c r="O43968" s="5"/>
    </row>
    <row r="43969" spans="15:15" x14ac:dyDescent="0.3">
      <c r="O43969" s="5"/>
    </row>
    <row r="43970" spans="15:15" x14ac:dyDescent="0.3">
      <c r="O43970" s="5"/>
    </row>
    <row r="43971" spans="15:15" x14ac:dyDescent="0.3">
      <c r="O43971" s="5"/>
    </row>
    <row r="43972" spans="15:15" x14ac:dyDescent="0.3">
      <c r="O43972" s="5"/>
    </row>
    <row r="43973" spans="15:15" x14ac:dyDescent="0.3">
      <c r="O43973" s="5"/>
    </row>
    <row r="43974" spans="15:15" x14ac:dyDescent="0.3">
      <c r="O43974" s="5"/>
    </row>
    <row r="43975" spans="15:15" x14ac:dyDescent="0.3">
      <c r="O43975" s="5"/>
    </row>
    <row r="43976" spans="15:15" x14ac:dyDescent="0.3">
      <c r="O43976" s="5"/>
    </row>
    <row r="43977" spans="15:15" x14ac:dyDescent="0.3">
      <c r="O43977" s="5"/>
    </row>
    <row r="43978" spans="15:15" x14ac:dyDescent="0.3">
      <c r="O43978" s="5"/>
    </row>
    <row r="43979" spans="15:15" x14ac:dyDescent="0.3">
      <c r="O43979" s="5"/>
    </row>
    <row r="43980" spans="15:15" x14ac:dyDescent="0.3">
      <c r="O43980" s="5"/>
    </row>
    <row r="43981" spans="15:15" x14ac:dyDescent="0.3">
      <c r="O43981" s="5"/>
    </row>
    <row r="43982" spans="15:15" x14ac:dyDescent="0.3">
      <c r="O43982" s="5"/>
    </row>
    <row r="43983" spans="15:15" x14ac:dyDescent="0.3">
      <c r="O43983" s="5"/>
    </row>
    <row r="43984" spans="15:15" x14ac:dyDescent="0.3">
      <c r="O43984" s="5"/>
    </row>
    <row r="43985" spans="15:15" x14ac:dyDescent="0.3">
      <c r="O43985" s="5"/>
    </row>
    <row r="43986" spans="15:15" x14ac:dyDescent="0.3">
      <c r="O43986" s="5"/>
    </row>
    <row r="43987" spans="15:15" x14ac:dyDescent="0.3">
      <c r="O43987" s="5"/>
    </row>
    <row r="43988" spans="15:15" x14ac:dyDescent="0.3">
      <c r="O43988" s="5"/>
    </row>
    <row r="43989" spans="15:15" x14ac:dyDescent="0.3">
      <c r="O43989" s="5"/>
    </row>
    <row r="43990" spans="15:15" x14ac:dyDescent="0.3">
      <c r="O43990" s="5"/>
    </row>
    <row r="43991" spans="15:15" x14ac:dyDescent="0.3">
      <c r="O43991" s="5"/>
    </row>
    <row r="43992" spans="15:15" x14ac:dyDescent="0.3">
      <c r="O43992" s="5"/>
    </row>
    <row r="43993" spans="15:15" x14ac:dyDescent="0.3">
      <c r="O43993" s="5"/>
    </row>
    <row r="43994" spans="15:15" x14ac:dyDescent="0.3">
      <c r="O43994" s="5"/>
    </row>
    <row r="43995" spans="15:15" x14ac:dyDescent="0.3">
      <c r="O43995" s="5"/>
    </row>
    <row r="43996" spans="15:15" x14ac:dyDescent="0.3">
      <c r="O43996" s="5"/>
    </row>
    <row r="43997" spans="15:15" x14ac:dyDescent="0.3">
      <c r="O43997" s="5"/>
    </row>
    <row r="43998" spans="15:15" x14ac:dyDescent="0.3">
      <c r="O43998" s="5"/>
    </row>
    <row r="43999" spans="15:15" x14ac:dyDescent="0.3">
      <c r="O43999" s="5"/>
    </row>
    <row r="44000" spans="15:15" x14ac:dyDescent="0.3">
      <c r="O44000" s="5"/>
    </row>
    <row r="44001" spans="15:15" x14ac:dyDescent="0.3">
      <c r="O44001" s="5"/>
    </row>
    <row r="44002" spans="15:15" x14ac:dyDescent="0.3">
      <c r="O44002" s="5"/>
    </row>
    <row r="44003" spans="15:15" x14ac:dyDescent="0.3">
      <c r="O44003" s="5"/>
    </row>
    <row r="44004" spans="15:15" x14ac:dyDescent="0.3">
      <c r="O44004" s="5"/>
    </row>
    <row r="44005" spans="15:15" x14ac:dyDescent="0.3">
      <c r="O44005" s="5"/>
    </row>
    <row r="44006" spans="15:15" x14ac:dyDescent="0.3">
      <c r="O44006" s="5"/>
    </row>
    <row r="44007" spans="15:15" x14ac:dyDescent="0.3">
      <c r="O44007" s="5"/>
    </row>
    <row r="44008" spans="15:15" x14ac:dyDescent="0.3">
      <c r="O44008" s="5"/>
    </row>
    <row r="44009" spans="15:15" x14ac:dyDescent="0.3">
      <c r="O44009" s="5"/>
    </row>
    <row r="44010" spans="15:15" x14ac:dyDescent="0.3">
      <c r="O44010" s="5"/>
    </row>
    <row r="44011" spans="15:15" x14ac:dyDescent="0.3">
      <c r="O44011" s="5"/>
    </row>
    <row r="44012" spans="15:15" x14ac:dyDescent="0.3">
      <c r="O44012" s="5"/>
    </row>
    <row r="44013" spans="15:15" x14ac:dyDescent="0.3">
      <c r="O44013" s="5"/>
    </row>
    <row r="44014" spans="15:15" x14ac:dyDescent="0.3">
      <c r="O44014" s="5"/>
    </row>
    <row r="44015" spans="15:15" x14ac:dyDescent="0.3">
      <c r="O44015" s="5"/>
    </row>
    <row r="44016" spans="15:15" x14ac:dyDescent="0.3">
      <c r="O44016" s="5"/>
    </row>
    <row r="44017" spans="15:15" x14ac:dyDescent="0.3">
      <c r="O44017" s="5"/>
    </row>
    <row r="44018" spans="15:15" x14ac:dyDescent="0.3">
      <c r="O44018" s="5"/>
    </row>
    <row r="44019" spans="15:15" x14ac:dyDescent="0.3">
      <c r="O44019" s="5"/>
    </row>
    <row r="44020" spans="15:15" x14ac:dyDescent="0.3">
      <c r="O44020" s="5"/>
    </row>
    <row r="44021" spans="15:15" x14ac:dyDescent="0.3">
      <c r="O44021" s="5"/>
    </row>
    <row r="44022" spans="15:15" x14ac:dyDescent="0.3">
      <c r="O44022" s="5"/>
    </row>
    <row r="44023" spans="15:15" x14ac:dyDescent="0.3">
      <c r="O44023" s="5"/>
    </row>
    <row r="44024" spans="15:15" x14ac:dyDescent="0.3">
      <c r="O44024" s="5"/>
    </row>
    <row r="44025" spans="15:15" x14ac:dyDescent="0.3">
      <c r="O44025" s="5"/>
    </row>
    <row r="44026" spans="15:15" x14ac:dyDescent="0.3">
      <c r="O44026" s="5"/>
    </row>
    <row r="44027" spans="15:15" x14ac:dyDescent="0.3">
      <c r="O44027" s="5"/>
    </row>
    <row r="44028" spans="15:15" x14ac:dyDescent="0.3">
      <c r="O44028" s="5"/>
    </row>
    <row r="44029" spans="15:15" x14ac:dyDescent="0.3">
      <c r="O44029" s="5"/>
    </row>
    <row r="44030" spans="15:15" x14ac:dyDescent="0.3">
      <c r="O44030" s="5"/>
    </row>
    <row r="44031" spans="15:15" x14ac:dyDescent="0.3">
      <c r="O44031" s="5"/>
    </row>
    <row r="44032" spans="15:15" x14ac:dyDescent="0.3">
      <c r="O44032" s="5"/>
    </row>
    <row r="44033" spans="15:15" x14ac:dyDescent="0.3">
      <c r="O44033" s="5"/>
    </row>
    <row r="44034" spans="15:15" x14ac:dyDescent="0.3">
      <c r="O44034" s="5"/>
    </row>
    <row r="44035" spans="15:15" x14ac:dyDescent="0.3">
      <c r="O44035" s="5"/>
    </row>
    <row r="44036" spans="15:15" x14ac:dyDescent="0.3">
      <c r="O44036" s="5"/>
    </row>
    <row r="44037" spans="15:15" x14ac:dyDescent="0.3">
      <c r="O44037" s="5"/>
    </row>
    <row r="44038" spans="15:15" x14ac:dyDescent="0.3">
      <c r="O44038" s="5"/>
    </row>
    <row r="44039" spans="15:15" x14ac:dyDescent="0.3">
      <c r="O44039" s="5"/>
    </row>
    <row r="44040" spans="15:15" x14ac:dyDescent="0.3">
      <c r="O44040" s="5"/>
    </row>
    <row r="44041" spans="15:15" x14ac:dyDescent="0.3">
      <c r="O44041" s="5"/>
    </row>
    <row r="44042" spans="15:15" x14ac:dyDescent="0.3">
      <c r="O44042" s="5"/>
    </row>
    <row r="44043" spans="15:15" x14ac:dyDescent="0.3">
      <c r="O44043" s="5"/>
    </row>
    <row r="44044" spans="15:15" x14ac:dyDescent="0.3">
      <c r="O44044" s="5"/>
    </row>
    <row r="44045" spans="15:15" x14ac:dyDescent="0.3">
      <c r="O44045" s="5"/>
    </row>
    <row r="44046" spans="15:15" x14ac:dyDescent="0.3">
      <c r="O44046" s="5"/>
    </row>
    <row r="44047" spans="15:15" x14ac:dyDescent="0.3">
      <c r="O44047" s="5"/>
    </row>
    <row r="44048" spans="15:15" x14ac:dyDescent="0.3">
      <c r="O44048" s="5"/>
    </row>
    <row r="44049" spans="15:15" x14ac:dyDescent="0.3">
      <c r="O44049" s="5"/>
    </row>
    <row r="44050" spans="15:15" x14ac:dyDescent="0.3">
      <c r="O44050" s="5"/>
    </row>
    <row r="44051" spans="15:15" x14ac:dyDescent="0.3">
      <c r="O44051" s="5"/>
    </row>
    <row r="44052" spans="15:15" x14ac:dyDescent="0.3">
      <c r="O44052" s="5"/>
    </row>
    <row r="44053" spans="15:15" x14ac:dyDescent="0.3">
      <c r="O44053" s="5"/>
    </row>
    <row r="44054" spans="15:15" x14ac:dyDescent="0.3">
      <c r="O44054" s="5"/>
    </row>
    <row r="44055" spans="15:15" x14ac:dyDescent="0.3">
      <c r="O44055" s="5"/>
    </row>
    <row r="44056" spans="15:15" x14ac:dyDescent="0.3">
      <c r="O44056" s="5"/>
    </row>
    <row r="44057" spans="15:15" x14ac:dyDescent="0.3">
      <c r="O44057" s="5"/>
    </row>
    <row r="44058" spans="15:15" x14ac:dyDescent="0.3">
      <c r="O44058" s="5"/>
    </row>
    <row r="44059" spans="15:15" x14ac:dyDescent="0.3">
      <c r="O44059" s="5"/>
    </row>
    <row r="44060" spans="15:15" x14ac:dyDescent="0.3">
      <c r="O44060" s="5"/>
    </row>
    <row r="44061" spans="15:15" x14ac:dyDescent="0.3">
      <c r="O44061" s="5"/>
    </row>
    <row r="44062" spans="15:15" x14ac:dyDescent="0.3">
      <c r="O44062" s="5"/>
    </row>
    <row r="44063" spans="15:15" x14ac:dyDescent="0.3">
      <c r="O44063" s="5"/>
    </row>
    <row r="44064" spans="15:15" x14ac:dyDescent="0.3">
      <c r="O44064" s="5"/>
    </row>
    <row r="44065" spans="15:15" x14ac:dyDescent="0.3">
      <c r="O44065" s="5"/>
    </row>
    <row r="44066" spans="15:15" x14ac:dyDescent="0.3">
      <c r="O44066" s="5"/>
    </row>
    <row r="44067" spans="15:15" x14ac:dyDescent="0.3">
      <c r="O44067" s="5"/>
    </row>
    <row r="44068" spans="15:15" x14ac:dyDescent="0.3">
      <c r="O44068" s="5"/>
    </row>
    <row r="44069" spans="15:15" x14ac:dyDescent="0.3">
      <c r="O44069" s="5"/>
    </row>
    <row r="44070" spans="15:15" x14ac:dyDescent="0.3">
      <c r="O44070" s="5"/>
    </row>
    <row r="44071" spans="15:15" x14ac:dyDescent="0.3">
      <c r="O44071" s="5"/>
    </row>
    <row r="44072" spans="15:15" x14ac:dyDescent="0.3">
      <c r="O44072" s="5"/>
    </row>
    <row r="44073" spans="15:15" x14ac:dyDescent="0.3">
      <c r="O44073" s="5"/>
    </row>
    <row r="44074" spans="15:15" x14ac:dyDescent="0.3">
      <c r="O44074" s="5"/>
    </row>
    <row r="44075" spans="15:15" x14ac:dyDescent="0.3">
      <c r="O44075" s="5"/>
    </row>
    <row r="44076" spans="15:15" x14ac:dyDescent="0.3">
      <c r="O44076" s="5"/>
    </row>
    <row r="44077" spans="15:15" x14ac:dyDescent="0.3">
      <c r="O44077" s="5"/>
    </row>
    <row r="44078" spans="15:15" x14ac:dyDescent="0.3">
      <c r="O44078" s="5"/>
    </row>
    <row r="44079" spans="15:15" x14ac:dyDescent="0.3">
      <c r="O44079" s="5"/>
    </row>
    <row r="44080" spans="15:15" x14ac:dyDescent="0.3">
      <c r="O44080" s="5"/>
    </row>
    <row r="44081" spans="15:15" x14ac:dyDescent="0.3">
      <c r="O44081" s="5"/>
    </row>
    <row r="44082" spans="15:15" x14ac:dyDescent="0.3">
      <c r="O44082" s="5"/>
    </row>
    <row r="44083" spans="15:15" x14ac:dyDescent="0.3">
      <c r="O44083" s="5"/>
    </row>
    <row r="44084" spans="15:15" x14ac:dyDescent="0.3">
      <c r="O44084" s="5"/>
    </row>
    <row r="44085" spans="15:15" x14ac:dyDescent="0.3">
      <c r="O44085" s="5"/>
    </row>
    <row r="44086" spans="15:15" x14ac:dyDescent="0.3">
      <c r="O44086" s="5"/>
    </row>
    <row r="44087" spans="15:15" x14ac:dyDescent="0.3">
      <c r="O44087" s="5"/>
    </row>
    <row r="44088" spans="15:15" x14ac:dyDescent="0.3">
      <c r="O44088" s="5"/>
    </row>
    <row r="44089" spans="15:15" x14ac:dyDescent="0.3">
      <c r="O44089" s="5"/>
    </row>
    <row r="44090" spans="15:15" x14ac:dyDescent="0.3">
      <c r="O44090" s="5"/>
    </row>
    <row r="44091" spans="15:15" x14ac:dyDescent="0.3">
      <c r="O44091" s="5"/>
    </row>
    <row r="44092" spans="15:15" x14ac:dyDescent="0.3">
      <c r="O44092" s="5"/>
    </row>
    <row r="44093" spans="15:15" x14ac:dyDescent="0.3">
      <c r="O44093" s="5"/>
    </row>
    <row r="44094" spans="15:15" x14ac:dyDescent="0.3">
      <c r="O44094" s="5"/>
    </row>
    <row r="44095" spans="15:15" x14ac:dyDescent="0.3">
      <c r="O44095" s="5"/>
    </row>
    <row r="44096" spans="15:15" x14ac:dyDescent="0.3">
      <c r="O44096" s="5"/>
    </row>
    <row r="44097" spans="15:15" x14ac:dyDescent="0.3">
      <c r="O44097" s="5"/>
    </row>
    <row r="44098" spans="15:15" x14ac:dyDescent="0.3">
      <c r="O44098" s="5"/>
    </row>
    <row r="44099" spans="15:15" x14ac:dyDescent="0.3">
      <c r="O44099" s="5"/>
    </row>
    <row r="44100" spans="15:15" x14ac:dyDescent="0.3">
      <c r="O44100" s="5"/>
    </row>
    <row r="44101" spans="15:15" x14ac:dyDescent="0.3">
      <c r="O44101" s="5"/>
    </row>
    <row r="44102" spans="15:15" x14ac:dyDescent="0.3">
      <c r="O44102" s="5"/>
    </row>
    <row r="44103" spans="15:15" x14ac:dyDescent="0.3">
      <c r="O44103" s="5"/>
    </row>
    <row r="44104" spans="15:15" x14ac:dyDescent="0.3">
      <c r="O44104" s="5"/>
    </row>
    <row r="44105" spans="15:15" x14ac:dyDescent="0.3">
      <c r="O44105" s="5"/>
    </row>
    <row r="44106" spans="15:15" x14ac:dyDescent="0.3">
      <c r="O44106" s="5"/>
    </row>
    <row r="44107" spans="15:15" x14ac:dyDescent="0.3">
      <c r="O44107" s="5"/>
    </row>
    <row r="44108" spans="15:15" x14ac:dyDescent="0.3">
      <c r="O44108" s="5"/>
    </row>
    <row r="44109" spans="15:15" x14ac:dyDescent="0.3">
      <c r="O44109" s="5"/>
    </row>
    <row r="44110" spans="15:15" x14ac:dyDescent="0.3">
      <c r="O44110" s="5"/>
    </row>
    <row r="44111" spans="15:15" x14ac:dyDescent="0.3">
      <c r="O44111" s="5"/>
    </row>
    <row r="44112" spans="15:15" x14ac:dyDescent="0.3">
      <c r="O44112" s="5"/>
    </row>
    <row r="44113" spans="15:15" x14ac:dyDescent="0.3">
      <c r="O44113" s="5"/>
    </row>
    <row r="44114" spans="15:15" x14ac:dyDescent="0.3">
      <c r="O44114" s="5"/>
    </row>
    <row r="44115" spans="15:15" x14ac:dyDescent="0.3">
      <c r="O44115" s="5"/>
    </row>
    <row r="44116" spans="15:15" x14ac:dyDescent="0.3">
      <c r="O44116" s="5"/>
    </row>
    <row r="44117" spans="15:15" x14ac:dyDescent="0.3">
      <c r="O44117" s="5"/>
    </row>
    <row r="44118" spans="15:15" x14ac:dyDescent="0.3">
      <c r="O44118" s="5"/>
    </row>
    <row r="44119" spans="15:15" x14ac:dyDescent="0.3">
      <c r="O44119" s="5"/>
    </row>
    <row r="44120" spans="15:15" x14ac:dyDescent="0.3">
      <c r="O44120" s="5"/>
    </row>
    <row r="44121" spans="15:15" x14ac:dyDescent="0.3">
      <c r="O44121" s="5"/>
    </row>
    <row r="44122" spans="15:15" x14ac:dyDescent="0.3">
      <c r="O44122" s="5"/>
    </row>
    <row r="44123" spans="15:15" x14ac:dyDescent="0.3">
      <c r="O44123" s="5"/>
    </row>
    <row r="44124" spans="15:15" x14ac:dyDescent="0.3">
      <c r="O44124" s="5"/>
    </row>
    <row r="44125" spans="15:15" x14ac:dyDescent="0.3">
      <c r="O44125" s="5"/>
    </row>
    <row r="44126" spans="15:15" x14ac:dyDescent="0.3">
      <c r="O44126" s="5"/>
    </row>
    <row r="44127" spans="15:15" x14ac:dyDescent="0.3">
      <c r="O44127" s="5"/>
    </row>
    <row r="44128" spans="15:15" x14ac:dyDescent="0.3">
      <c r="O44128" s="5"/>
    </row>
    <row r="44129" spans="15:15" x14ac:dyDescent="0.3">
      <c r="O44129" s="5"/>
    </row>
    <row r="44130" spans="15:15" x14ac:dyDescent="0.3">
      <c r="O44130" s="5"/>
    </row>
    <row r="44131" spans="15:15" x14ac:dyDescent="0.3">
      <c r="O44131" s="5"/>
    </row>
    <row r="44132" spans="15:15" x14ac:dyDescent="0.3">
      <c r="O44132" s="5"/>
    </row>
    <row r="44133" spans="15:15" x14ac:dyDescent="0.3">
      <c r="O44133" s="5"/>
    </row>
    <row r="44134" spans="15:15" x14ac:dyDescent="0.3">
      <c r="O44134" s="5"/>
    </row>
    <row r="44135" spans="15:15" x14ac:dyDescent="0.3">
      <c r="O44135" s="5"/>
    </row>
    <row r="44136" spans="15:15" x14ac:dyDescent="0.3">
      <c r="O44136" s="5"/>
    </row>
    <row r="44137" spans="15:15" x14ac:dyDescent="0.3">
      <c r="O44137" s="5"/>
    </row>
    <row r="44138" spans="15:15" x14ac:dyDescent="0.3">
      <c r="O44138" s="5"/>
    </row>
    <row r="44139" spans="15:15" x14ac:dyDescent="0.3">
      <c r="O44139" s="5"/>
    </row>
    <row r="44140" spans="15:15" x14ac:dyDescent="0.3">
      <c r="O44140" s="5"/>
    </row>
    <row r="44141" spans="15:15" x14ac:dyDescent="0.3">
      <c r="O44141" s="5"/>
    </row>
    <row r="44142" spans="15:15" x14ac:dyDescent="0.3">
      <c r="O44142" s="5"/>
    </row>
    <row r="44143" spans="15:15" x14ac:dyDescent="0.3">
      <c r="O44143" s="5"/>
    </row>
    <row r="44144" spans="15:15" x14ac:dyDescent="0.3">
      <c r="O44144" s="5"/>
    </row>
    <row r="44145" spans="15:15" x14ac:dyDescent="0.3">
      <c r="O44145" s="5"/>
    </row>
    <row r="44146" spans="15:15" x14ac:dyDescent="0.3">
      <c r="O44146" s="5"/>
    </row>
    <row r="44147" spans="15:15" x14ac:dyDescent="0.3">
      <c r="O44147" s="5"/>
    </row>
    <row r="44148" spans="15:15" x14ac:dyDescent="0.3">
      <c r="O44148" s="5"/>
    </row>
    <row r="44149" spans="15:15" x14ac:dyDescent="0.3">
      <c r="O44149" s="5"/>
    </row>
    <row r="44150" spans="15:15" x14ac:dyDescent="0.3">
      <c r="O44150" s="5"/>
    </row>
    <row r="44151" spans="15:15" x14ac:dyDescent="0.3">
      <c r="O44151" s="5"/>
    </row>
    <row r="44152" spans="15:15" x14ac:dyDescent="0.3">
      <c r="O44152" s="5"/>
    </row>
    <row r="44153" spans="15:15" x14ac:dyDescent="0.3">
      <c r="O44153" s="5"/>
    </row>
    <row r="44154" spans="15:15" x14ac:dyDescent="0.3">
      <c r="O44154" s="5"/>
    </row>
    <row r="44155" spans="15:15" x14ac:dyDescent="0.3">
      <c r="O44155" s="5"/>
    </row>
    <row r="44156" spans="15:15" x14ac:dyDescent="0.3">
      <c r="O44156" s="5"/>
    </row>
    <row r="44157" spans="15:15" x14ac:dyDescent="0.3">
      <c r="O44157" s="5"/>
    </row>
    <row r="44158" spans="15:15" x14ac:dyDescent="0.3">
      <c r="O44158" s="5"/>
    </row>
    <row r="44159" spans="15:15" x14ac:dyDescent="0.3">
      <c r="O44159" s="5"/>
    </row>
    <row r="44160" spans="15:15" x14ac:dyDescent="0.3">
      <c r="O44160" s="5"/>
    </row>
    <row r="44161" spans="15:15" x14ac:dyDescent="0.3">
      <c r="O44161" s="5"/>
    </row>
    <row r="44162" spans="15:15" x14ac:dyDescent="0.3">
      <c r="O44162" s="5"/>
    </row>
    <row r="44163" spans="15:15" x14ac:dyDescent="0.3">
      <c r="O44163" s="5"/>
    </row>
    <row r="44164" spans="15:15" x14ac:dyDescent="0.3">
      <c r="O44164" s="5"/>
    </row>
    <row r="44165" spans="15:15" x14ac:dyDescent="0.3">
      <c r="O44165" s="5"/>
    </row>
    <row r="44166" spans="15:15" x14ac:dyDescent="0.3">
      <c r="O44166" s="5"/>
    </row>
    <row r="44167" spans="15:15" x14ac:dyDescent="0.3">
      <c r="O44167" s="5"/>
    </row>
    <row r="44168" spans="15:15" x14ac:dyDescent="0.3">
      <c r="O44168" s="5"/>
    </row>
    <row r="44169" spans="15:15" x14ac:dyDescent="0.3">
      <c r="O44169" s="5"/>
    </row>
    <row r="44170" spans="15:15" x14ac:dyDescent="0.3">
      <c r="O44170" s="5"/>
    </row>
    <row r="44171" spans="15:15" x14ac:dyDescent="0.3">
      <c r="O44171" s="5"/>
    </row>
    <row r="44172" spans="15:15" x14ac:dyDescent="0.3">
      <c r="O44172" s="5"/>
    </row>
    <row r="44173" spans="15:15" x14ac:dyDescent="0.3">
      <c r="O44173" s="5"/>
    </row>
    <row r="44174" spans="15:15" x14ac:dyDescent="0.3">
      <c r="O44174" s="5"/>
    </row>
    <row r="44175" spans="15:15" x14ac:dyDescent="0.3">
      <c r="O44175" s="5"/>
    </row>
    <row r="44176" spans="15:15" x14ac:dyDescent="0.3">
      <c r="O44176" s="5"/>
    </row>
    <row r="44177" spans="15:15" x14ac:dyDescent="0.3">
      <c r="O44177" s="5"/>
    </row>
    <row r="44178" spans="15:15" x14ac:dyDescent="0.3">
      <c r="O44178" s="5"/>
    </row>
    <row r="44179" spans="15:15" x14ac:dyDescent="0.3">
      <c r="O44179" s="5"/>
    </row>
    <row r="44180" spans="15:15" x14ac:dyDescent="0.3">
      <c r="O44180" s="5"/>
    </row>
    <row r="44181" spans="15:15" x14ac:dyDescent="0.3">
      <c r="O44181" s="5"/>
    </row>
    <row r="44182" spans="15:15" x14ac:dyDescent="0.3">
      <c r="O44182" s="5"/>
    </row>
    <row r="44183" spans="15:15" x14ac:dyDescent="0.3">
      <c r="O44183" s="5"/>
    </row>
    <row r="44184" spans="15:15" x14ac:dyDescent="0.3">
      <c r="O44184" s="5"/>
    </row>
    <row r="44185" spans="15:15" x14ac:dyDescent="0.3">
      <c r="O44185" s="5"/>
    </row>
    <row r="44186" spans="15:15" x14ac:dyDescent="0.3">
      <c r="O44186" s="5"/>
    </row>
    <row r="44187" spans="15:15" x14ac:dyDescent="0.3">
      <c r="O44187" s="5"/>
    </row>
    <row r="44188" spans="15:15" x14ac:dyDescent="0.3">
      <c r="O44188" s="5"/>
    </row>
    <row r="44189" spans="15:15" x14ac:dyDescent="0.3">
      <c r="O44189" s="5"/>
    </row>
    <row r="44190" spans="15:15" x14ac:dyDescent="0.3">
      <c r="O44190" s="5"/>
    </row>
    <row r="44191" spans="15:15" x14ac:dyDescent="0.3">
      <c r="O44191" s="5"/>
    </row>
    <row r="44192" spans="15:15" x14ac:dyDescent="0.3">
      <c r="O44192" s="5"/>
    </row>
    <row r="44193" spans="15:15" x14ac:dyDescent="0.3">
      <c r="O44193" s="5"/>
    </row>
    <row r="44194" spans="15:15" x14ac:dyDescent="0.3">
      <c r="O44194" s="5"/>
    </row>
    <row r="44195" spans="15:15" x14ac:dyDescent="0.3">
      <c r="O44195" s="5"/>
    </row>
    <row r="44196" spans="15:15" x14ac:dyDescent="0.3">
      <c r="O44196" s="5"/>
    </row>
    <row r="44197" spans="15:15" x14ac:dyDescent="0.3">
      <c r="O44197" s="5"/>
    </row>
    <row r="44198" spans="15:15" x14ac:dyDescent="0.3">
      <c r="O44198" s="5"/>
    </row>
    <row r="44199" spans="15:15" x14ac:dyDescent="0.3">
      <c r="O44199" s="5"/>
    </row>
    <row r="44200" spans="15:15" x14ac:dyDescent="0.3">
      <c r="O44200" s="5"/>
    </row>
    <row r="44201" spans="15:15" x14ac:dyDescent="0.3">
      <c r="O44201" s="5"/>
    </row>
    <row r="44202" spans="15:15" x14ac:dyDescent="0.3">
      <c r="O44202" s="5"/>
    </row>
    <row r="44203" spans="15:15" x14ac:dyDescent="0.3">
      <c r="O44203" s="5"/>
    </row>
    <row r="44204" spans="15:15" x14ac:dyDescent="0.3">
      <c r="O44204" s="5"/>
    </row>
    <row r="44205" spans="15:15" x14ac:dyDescent="0.3">
      <c r="O44205" s="5"/>
    </row>
    <row r="44206" spans="15:15" x14ac:dyDescent="0.3">
      <c r="O44206" s="5"/>
    </row>
    <row r="44207" spans="15:15" x14ac:dyDescent="0.3">
      <c r="O44207" s="5"/>
    </row>
    <row r="44208" spans="15:15" x14ac:dyDescent="0.3">
      <c r="O44208" s="5"/>
    </row>
    <row r="44209" spans="15:15" x14ac:dyDescent="0.3">
      <c r="O44209" s="5"/>
    </row>
    <row r="44210" spans="15:15" x14ac:dyDescent="0.3">
      <c r="O44210" s="5"/>
    </row>
    <row r="44211" spans="15:15" x14ac:dyDescent="0.3">
      <c r="O44211" s="5"/>
    </row>
    <row r="44212" spans="15:15" x14ac:dyDescent="0.3">
      <c r="O44212" s="5"/>
    </row>
    <row r="44213" spans="15:15" x14ac:dyDescent="0.3">
      <c r="O44213" s="5"/>
    </row>
    <row r="44214" spans="15:15" x14ac:dyDescent="0.3">
      <c r="O44214" s="5"/>
    </row>
    <row r="44215" spans="15:15" x14ac:dyDescent="0.3">
      <c r="O44215" s="5"/>
    </row>
    <row r="44216" spans="15:15" x14ac:dyDescent="0.3">
      <c r="O44216" s="5"/>
    </row>
    <row r="44217" spans="15:15" x14ac:dyDescent="0.3">
      <c r="O44217" s="5"/>
    </row>
    <row r="44218" spans="15:15" x14ac:dyDescent="0.3">
      <c r="O44218" s="5"/>
    </row>
    <row r="44219" spans="15:15" x14ac:dyDescent="0.3">
      <c r="O44219" s="5"/>
    </row>
    <row r="44220" spans="15:15" x14ac:dyDescent="0.3">
      <c r="O44220" s="5"/>
    </row>
    <row r="44221" spans="15:15" x14ac:dyDescent="0.3">
      <c r="O44221" s="5"/>
    </row>
    <row r="44222" spans="15:15" x14ac:dyDescent="0.3">
      <c r="O44222" s="5"/>
    </row>
    <row r="44223" spans="15:15" x14ac:dyDescent="0.3">
      <c r="O44223" s="5"/>
    </row>
    <row r="44224" spans="15:15" x14ac:dyDescent="0.3">
      <c r="O44224" s="5"/>
    </row>
    <row r="44225" spans="15:15" x14ac:dyDescent="0.3">
      <c r="O44225" s="5"/>
    </row>
    <row r="44226" spans="15:15" x14ac:dyDescent="0.3">
      <c r="O44226" s="5"/>
    </row>
    <row r="44227" spans="15:15" x14ac:dyDescent="0.3">
      <c r="O44227" s="5"/>
    </row>
    <row r="44228" spans="15:15" x14ac:dyDescent="0.3">
      <c r="O44228" s="5"/>
    </row>
    <row r="44229" spans="15:15" x14ac:dyDescent="0.3">
      <c r="O44229" s="5"/>
    </row>
    <row r="44230" spans="15:15" x14ac:dyDescent="0.3">
      <c r="O44230" s="5"/>
    </row>
    <row r="44231" spans="15:15" x14ac:dyDescent="0.3">
      <c r="O44231" s="5"/>
    </row>
    <row r="44232" spans="15:15" x14ac:dyDescent="0.3">
      <c r="O44232" s="5"/>
    </row>
    <row r="44233" spans="15:15" x14ac:dyDescent="0.3">
      <c r="O44233" s="5"/>
    </row>
    <row r="44234" spans="15:15" x14ac:dyDescent="0.3">
      <c r="O44234" s="5"/>
    </row>
    <row r="44235" spans="15:15" x14ac:dyDescent="0.3">
      <c r="O44235" s="5"/>
    </row>
    <row r="44236" spans="15:15" x14ac:dyDescent="0.3">
      <c r="O44236" s="5"/>
    </row>
    <row r="44237" spans="15:15" x14ac:dyDescent="0.3">
      <c r="O44237" s="5"/>
    </row>
    <row r="44238" spans="15:15" x14ac:dyDescent="0.3">
      <c r="O44238" s="5"/>
    </row>
    <row r="44239" spans="15:15" x14ac:dyDescent="0.3">
      <c r="O44239" s="5"/>
    </row>
    <row r="44240" spans="15:15" x14ac:dyDescent="0.3">
      <c r="O44240" s="5"/>
    </row>
    <row r="44241" spans="15:15" x14ac:dyDescent="0.3">
      <c r="O44241" s="5"/>
    </row>
    <row r="44242" spans="15:15" x14ac:dyDescent="0.3">
      <c r="O44242" s="5"/>
    </row>
    <row r="44243" spans="15:15" x14ac:dyDescent="0.3">
      <c r="O44243" s="5"/>
    </row>
    <row r="44244" spans="15:15" x14ac:dyDescent="0.3">
      <c r="O44244" s="5"/>
    </row>
    <row r="44245" spans="15:15" x14ac:dyDescent="0.3">
      <c r="O44245" s="5"/>
    </row>
    <row r="44246" spans="15:15" x14ac:dyDescent="0.3">
      <c r="O44246" s="5"/>
    </row>
    <row r="44247" spans="15:15" x14ac:dyDescent="0.3">
      <c r="O44247" s="5"/>
    </row>
    <row r="44248" spans="15:15" x14ac:dyDescent="0.3">
      <c r="O44248" s="5"/>
    </row>
    <row r="44249" spans="15:15" x14ac:dyDescent="0.3">
      <c r="O44249" s="5"/>
    </row>
    <row r="44250" spans="15:15" x14ac:dyDescent="0.3">
      <c r="O44250" s="5"/>
    </row>
    <row r="44251" spans="15:15" x14ac:dyDescent="0.3">
      <c r="O44251" s="5"/>
    </row>
    <row r="44252" spans="15:15" x14ac:dyDescent="0.3">
      <c r="O44252" s="5"/>
    </row>
    <row r="44253" spans="15:15" x14ac:dyDescent="0.3">
      <c r="O44253" s="5"/>
    </row>
    <row r="44254" spans="15:15" x14ac:dyDescent="0.3">
      <c r="O44254" s="5"/>
    </row>
    <row r="44255" spans="15:15" x14ac:dyDescent="0.3">
      <c r="O44255" s="5"/>
    </row>
    <row r="44256" spans="15:15" x14ac:dyDescent="0.3">
      <c r="O44256" s="5"/>
    </row>
    <row r="44257" spans="15:15" x14ac:dyDescent="0.3">
      <c r="O44257" s="5"/>
    </row>
    <row r="44258" spans="15:15" x14ac:dyDescent="0.3">
      <c r="O44258" s="5"/>
    </row>
    <row r="44259" spans="15:15" x14ac:dyDescent="0.3">
      <c r="O44259" s="5"/>
    </row>
    <row r="44260" spans="15:15" x14ac:dyDescent="0.3">
      <c r="O44260" s="5"/>
    </row>
    <row r="44261" spans="15:15" x14ac:dyDescent="0.3">
      <c r="O44261" s="5"/>
    </row>
    <row r="44262" spans="15:15" x14ac:dyDescent="0.3">
      <c r="O44262" s="5"/>
    </row>
    <row r="44263" spans="15:15" x14ac:dyDescent="0.3">
      <c r="O44263" s="5"/>
    </row>
    <row r="44264" spans="15:15" x14ac:dyDescent="0.3">
      <c r="O44264" s="5"/>
    </row>
    <row r="44265" spans="15:15" x14ac:dyDescent="0.3">
      <c r="O44265" s="5"/>
    </row>
    <row r="44266" spans="15:15" x14ac:dyDescent="0.3">
      <c r="O44266" s="5"/>
    </row>
    <row r="44267" spans="15:15" x14ac:dyDescent="0.3">
      <c r="O44267" s="5"/>
    </row>
    <row r="44268" spans="15:15" x14ac:dyDescent="0.3">
      <c r="O44268" s="5"/>
    </row>
    <row r="44269" spans="15:15" x14ac:dyDescent="0.3">
      <c r="O44269" s="5"/>
    </row>
    <row r="44270" spans="15:15" x14ac:dyDescent="0.3">
      <c r="O44270" s="5"/>
    </row>
    <row r="44271" spans="15:15" x14ac:dyDescent="0.3">
      <c r="O44271" s="5"/>
    </row>
    <row r="44272" spans="15:15" x14ac:dyDescent="0.3">
      <c r="O44272" s="5"/>
    </row>
    <row r="44273" spans="15:15" x14ac:dyDescent="0.3">
      <c r="O44273" s="5"/>
    </row>
    <row r="44274" spans="15:15" x14ac:dyDescent="0.3">
      <c r="O44274" s="5"/>
    </row>
    <row r="44275" spans="15:15" x14ac:dyDescent="0.3">
      <c r="O44275" s="5"/>
    </row>
    <row r="44276" spans="15:15" x14ac:dyDescent="0.3">
      <c r="O44276" s="5"/>
    </row>
    <row r="44277" spans="15:15" x14ac:dyDescent="0.3">
      <c r="O44277" s="5"/>
    </row>
    <row r="44278" spans="15:15" x14ac:dyDescent="0.3">
      <c r="O44278" s="5"/>
    </row>
    <row r="44279" spans="15:15" x14ac:dyDescent="0.3">
      <c r="O44279" s="5"/>
    </row>
    <row r="44280" spans="15:15" x14ac:dyDescent="0.3">
      <c r="O44280" s="5"/>
    </row>
    <row r="44281" spans="15:15" x14ac:dyDescent="0.3">
      <c r="O44281" s="5"/>
    </row>
    <row r="44282" spans="15:15" x14ac:dyDescent="0.3">
      <c r="O44282" s="5"/>
    </row>
    <row r="44283" spans="15:15" x14ac:dyDescent="0.3">
      <c r="O44283" s="5"/>
    </row>
    <row r="44284" spans="15:15" x14ac:dyDescent="0.3">
      <c r="O44284" s="5"/>
    </row>
    <row r="44285" spans="15:15" x14ac:dyDescent="0.3">
      <c r="O44285" s="5"/>
    </row>
    <row r="44286" spans="15:15" x14ac:dyDescent="0.3">
      <c r="O44286" s="5"/>
    </row>
    <row r="44287" spans="15:15" x14ac:dyDescent="0.3">
      <c r="O44287" s="5"/>
    </row>
    <row r="44288" spans="15:15" x14ac:dyDescent="0.3">
      <c r="O44288" s="5"/>
    </row>
    <row r="44289" spans="15:15" x14ac:dyDescent="0.3">
      <c r="O44289" s="5"/>
    </row>
    <row r="44290" spans="15:15" x14ac:dyDescent="0.3">
      <c r="O44290" s="5"/>
    </row>
    <row r="44291" spans="15:15" x14ac:dyDescent="0.3">
      <c r="O44291" s="5"/>
    </row>
    <row r="44292" spans="15:15" x14ac:dyDescent="0.3">
      <c r="O44292" s="5"/>
    </row>
    <row r="44293" spans="15:15" x14ac:dyDescent="0.3">
      <c r="O44293" s="5"/>
    </row>
    <row r="44294" spans="15:15" x14ac:dyDescent="0.3">
      <c r="O44294" s="5"/>
    </row>
    <row r="44295" spans="15:15" x14ac:dyDescent="0.3">
      <c r="O44295" s="5"/>
    </row>
    <row r="44296" spans="15:15" x14ac:dyDescent="0.3">
      <c r="O44296" s="5"/>
    </row>
    <row r="44297" spans="15:15" x14ac:dyDescent="0.3">
      <c r="O44297" s="5"/>
    </row>
    <row r="44298" spans="15:15" x14ac:dyDescent="0.3">
      <c r="O44298" s="5"/>
    </row>
    <row r="44299" spans="15:15" x14ac:dyDescent="0.3">
      <c r="O44299" s="5"/>
    </row>
    <row r="44300" spans="15:15" x14ac:dyDescent="0.3">
      <c r="O44300" s="5"/>
    </row>
    <row r="44301" spans="15:15" x14ac:dyDescent="0.3">
      <c r="O44301" s="5"/>
    </row>
    <row r="44302" spans="15:15" x14ac:dyDescent="0.3">
      <c r="O44302" s="5"/>
    </row>
    <row r="44303" spans="15:15" x14ac:dyDescent="0.3">
      <c r="O44303" s="5"/>
    </row>
    <row r="44304" spans="15:15" x14ac:dyDescent="0.3">
      <c r="O44304" s="5"/>
    </row>
    <row r="44305" spans="15:15" x14ac:dyDescent="0.3">
      <c r="O44305" s="5"/>
    </row>
    <row r="44306" spans="15:15" x14ac:dyDescent="0.3">
      <c r="O44306" s="5"/>
    </row>
    <row r="44307" spans="15:15" x14ac:dyDescent="0.3">
      <c r="O44307" s="5"/>
    </row>
    <row r="44308" spans="15:15" x14ac:dyDescent="0.3">
      <c r="O44308" s="5"/>
    </row>
    <row r="44309" spans="15:15" x14ac:dyDescent="0.3">
      <c r="O44309" s="5"/>
    </row>
    <row r="44310" spans="15:15" x14ac:dyDescent="0.3">
      <c r="O44310" s="5"/>
    </row>
    <row r="44311" spans="15:15" x14ac:dyDescent="0.3">
      <c r="O44311" s="5"/>
    </row>
    <row r="44312" spans="15:15" x14ac:dyDescent="0.3">
      <c r="O44312" s="5"/>
    </row>
    <row r="44313" spans="15:15" x14ac:dyDescent="0.3">
      <c r="O44313" s="5"/>
    </row>
    <row r="44314" spans="15:15" x14ac:dyDescent="0.3">
      <c r="O44314" s="5"/>
    </row>
    <row r="44315" spans="15:15" x14ac:dyDescent="0.3">
      <c r="O44315" s="5"/>
    </row>
    <row r="44316" spans="15:15" x14ac:dyDescent="0.3">
      <c r="O44316" s="5"/>
    </row>
    <row r="44317" spans="15:15" x14ac:dyDescent="0.3">
      <c r="O44317" s="5"/>
    </row>
    <row r="44318" spans="15:15" x14ac:dyDescent="0.3">
      <c r="O44318" s="5"/>
    </row>
    <row r="44319" spans="15:15" x14ac:dyDescent="0.3">
      <c r="O44319" s="5"/>
    </row>
    <row r="44320" spans="15:15" x14ac:dyDescent="0.3">
      <c r="O44320" s="5"/>
    </row>
    <row r="44321" spans="15:15" x14ac:dyDescent="0.3">
      <c r="O44321" s="5"/>
    </row>
    <row r="44322" spans="15:15" x14ac:dyDescent="0.3">
      <c r="O44322" s="5"/>
    </row>
    <row r="44323" spans="15:15" x14ac:dyDescent="0.3">
      <c r="O44323" s="5"/>
    </row>
    <row r="44324" spans="15:15" x14ac:dyDescent="0.3">
      <c r="O44324" s="5"/>
    </row>
    <row r="44325" spans="15:15" x14ac:dyDescent="0.3">
      <c r="O44325" s="5"/>
    </row>
    <row r="44326" spans="15:15" x14ac:dyDescent="0.3">
      <c r="O44326" s="5"/>
    </row>
    <row r="44327" spans="15:15" x14ac:dyDescent="0.3">
      <c r="O44327" s="5"/>
    </row>
    <row r="44328" spans="15:15" x14ac:dyDescent="0.3">
      <c r="O44328" s="5"/>
    </row>
    <row r="44329" spans="15:15" x14ac:dyDescent="0.3">
      <c r="O44329" s="5"/>
    </row>
    <row r="44330" spans="15:15" x14ac:dyDescent="0.3">
      <c r="O44330" s="5"/>
    </row>
    <row r="44331" spans="15:15" x14ac:dyDescent="0.3">
      <c r="O44331" s="5"/>
    </row>
    <row r="44332" spans="15:15" x14ac:dyDescent="0.3">
      <c r="O44332" s="5"/>
    </row>
    <row r="44333" spans="15:15" x14ac:dyDescent="0.3">
      <c r="O44333" s="5"/>
    </row>
    <row r="44334" spans="15:15" x14ac:dyDescent="0.3">
      <c r="O44334" s="5"/>
    </row>
    <row r="44335" spans="15:15" x14ac:dyDescent="0.3">
      <c r="O44335" s="5"/>
    </row>
    <row r="44336" spans="15:15" x14ac:dyDescent="0.3">
      <c r="O44336" s="5"/>
    </row>
    <row r="44337" spans="15:15" x14ac:dyDescent="0.3">
      <c r="O44337" s="5"/>
    </row>
    <row r="44338" spans="15:15" x14ac:dyDescent="0.3">
      <c r="O44338" s="5"/>
    </row>
    <row r="44339" spans="15:15" x14ac:dyDescent="0.3">
      <c r="O44339" s="5"/>
    </row>
    <row r="44340" spans="15:15" x14ac:dyDescent="0.3">
      <c r="O44340" s="5"/>
    </row>
    <row r="44341" spans="15:15" x14ac:dyDescent="0.3">
      <c r="O44341" s="5"/>
    </row>
    <row r="44342" spans="15:15" x14ac:dyDescent="0.3">
      <c r="O44342" s="5"/>
    </row>
    <row r="44343" spans="15:15" x14ac:dyDescent="0.3">
      <c r="O44343" s="5"/>
    </row>
    <row r="44344" spans="15:15" x14ac:dyDescent="0.3">
      <c r="O44344" s="5"/>
    </row>
    <row r="44345" spans="15:15" x14ac:dyDescent="0.3">
      <c r="O44345" s="5"/>
    </row>
    <row r="44346" spans="15:15" x14ac:dyDescent="0.3">
      <c r="O44346" s="5"/>
    </row>
    <row r="44347" spans="15:15" x14ac:dyDescent="0.3">
      <c r="O44347" s="5"/>
    </row>
    <row r="44348" spans="15:15" x14ac:dyDescent="0.3">
      <c r="O44348" s="5"/>
    </row>
    <row r="44349" spans="15:15" x14ac:dyDescent="0.3">
      <c r="O44349" s="5"/>
    </row>
    <row r="44350" spans="15:15" x14ac:dyDescent="0.3">
      <c r="O44350" s="5"/>
    </row>
    <row r="44351" spans="15:15" x14ac:dyDescent="0.3">
      <c r="O44351" s="5"/>
    </row>
    <row r="44352" spans="15:15" x14ac:dyDescent="0.3">
      <c r="O44352" s="5"/>
    </row>
    <row r="44353" spans="15:15" x14ac:dyDescent="0.3">
      <c r="O44353" s="5"/>
    </row>
    <row r="44354" spans="15:15" x14ac:dyDescent="0.3">
      <c r="O44354" s="5"/>
    </row>
    <row r="44355" spans="15:15" x14ac:dyDescent="0.3">
      <c r="O44355" s="5"/>
    </row>
    <row r="44356" spans="15:15" x14ac:dyDescent="0.3">
      <c r="O44356" s="5"/>
    </row>
    <row r="44357" spans="15:15" x14ac:dyDescent="0.3">
      <c r="O44357" s="5"/>
    </row>
    <row r="44358" spans="15:15" x14ac:dyDescent="0.3">
      <c r="O44358" s="5"/>
    </row>
    <row r="44359" spans="15:15" x14ac:dyDescent="0.3">
      <c r="O44359" s="5"/>
    </row>
    <row r="44360" spans="15:15" x14ac:dyDescent="0.3">
      <c r="O44360" s="5"/>
    </row>
    <row r="44361" spans="15:15" x14ac:dyDescent="0.3">
      <c r="O44361" s="5"/>
    </row>
    <row r="44362" spans="15:15" x14ac:dyDescent="0.3">
      <c r="O44362" s="5"/>
    </row>
    <row r="44363" spans="15:15" x14ac:dyDescent="0.3">
      <c r="O44363" s="5"/>
    </row>
    <row r="44364" spans="15:15" x14ac:dyDescent="0.3">
      <c r="O44364" s="5"/>
    </row>
    <row r="44365" spans="15:15" x14ac:dyDescent="0.3">
      <c r="O44365" s="5"/>
    </row>
    <row r="44366" spans="15:15" x14ac:dyDescent="0.3">
      <c r="O44366" s="5"/>
    </row>
    <row r="44367" spans="15:15" x14ac:dyDescent="0.3">
      <c r="O44367" s="5"/>
    </row>
    <row r="44368" spans="15:15" x14ac:dyDescent="0.3">
      <c r="O44368" s="5"/>
    </row>
    <row r="44369" spans="15:15" x14ac:dyDescent="0.3">
      <c r="O44369" s="5"/>
    </row>
    <row r="44370" spans="15:15" x14ac:dyDescent="0.3">
      <c r="O44370" s="5"/>
    </row>
    <row r="44371" spans="15:15" x14ac:dyDescent="0.3">
      <c r="O44371" s="5"/>
    </row>
    <row r="44372" spans="15:15" x14ac:dyDescent="0.3">
      <c r="O44372" s="5"/>
    </row>
    <row r="44373" spans="15:15" x14ac:dyDescent="0.3">
      <c r="O44373" s="5"/>
    </row>
    <row r="44374" spans="15:15" x14ac:dyDescent="0.3">
      <c r="O44374" s="5"/>
    </row>
    <row r="44375" spans="15:15" x14ac:dyDescent="0.3">
      <c r="O44375" s="5"/>
    </row>
    <row r="44376" spans="15:15" x14ac:dyDescent="0.3">
      <c r="O44376" s="5"/>
    </row>
    <row r="44377" spans="15:15" x14ac:dyDescent="0.3">
      <c r="O44377" s="5"/>
    </row>
    <row r="44378" spans="15:15" x14ac:dyDescent="0.3">
      <c r="O44378" s="5"/>
    </row>
    <row r="44379" spans="15:15" x14ac:dyDescent="0.3">
      <c r="O44379" s="5"/>
    </row>
    <row r="44380" spans="15:15" x14ac:dyDescent="0.3">
      <c r="O44380" s="5"/>
    </row>
    <row r="44381" spans="15:15" x14ac:dyDescent="0.3">
      <c r="O44381" s="5"/>
    </row>
    <row r="44382" spans="15:15" x14ac:dyDescent="0.3">
      <c r="O44382" s="5"/>
    </row>
    <row r="44383" spans="15:15" x14ac:dyDescent="0.3">
      <c r="O44383" s="5"/>
    </row>
    <row r="44384" spans="15:15" x14ac:dyDescent="0.3">
      <c r="O44384" s="5"/>
    </row>
    <row r="44385" spans="15:15" x14ac:dyDescent="0.3">
      <c r="O44385" s="5"/>
    </row>
    <row r="44386" spans="15:15" x14ac:dyDescent="0.3">
      <c r="O44386" s="5"/>
    </row>
    <row r="44387" spans="15:15" x14ac:dyDescent="0.3">
      <c r="O44387" s="5"/>
    </row>
    <row r="44388" spans="15:15" x14ac:dyDescent="0.3">
      <c r="O44388" s="5"/>
    </row>
    <row r="44389" spans="15:15" x14ac:dyDescent="0.3">
      <c r="O44389" s="5"/>
    </row>
    <row r="44390" spans="15:15" x14ac:dyDescent="0.3">
      <c r="O44390" s="5"/>
    </row>
    <row r="44391" spans="15:15" x14ac:dyDescent="0.3">
      <c r="O44391" s="5"/>
    </row>
    <row r="44392" spans="15:15" x14ac:dyDescent="0.3">
      <c r="O44392" s="5"/>
    </row>
    <row r="44393" spans="15:15" x14ac:dyDescent="0.3">
      <c r="O44393" s="5"/>
    </row>
    <row r="44394" spans="15:15" x14ac:dyDescent="0.3">
      <c r="O44394" s="5"/>
    </row>
    <row r="44395" spans="15:15" x14ac:dyDescent="0.3">
      <c r="O44395" s="5"/>
    </row>
    <row r="44396" spans="15:15" x14ac:dyDescent="0.3">
      <c r="O44396" s="5"/>
    </row>
    <row r="44397" spans="15:15" x14ac:dyDescent="0.3">
      <c r="O44397" s="5"/>
    </row>
    <row r="44398" spans="15:15" x14ac:dyDescent="0.3">
      <c r="O44398" s="5"/>
    </row>
    <row r="44399" spans="15:15" x14ac:dyDescent="0.3">
      <c r="O44399" s="5"/>
    </row>
    <row r="44400" spans="15:15" x14ac:dyDescent="0.3">
      <c r="O44400" s="5"/>
    </row>
    <row r="44401" spans="15:15" x14ac:dyDescent="0.3">
      <c r="O44401" s="5"/>
    </row>
    <row r="44402" spans="15:15" x14ac:dyDescent="0.3">
      <c r="O44402" s="5"/>
    </row>
    <row r="44403" spans="15:15" x14ac:dyDescent="0.3">
      <c r="O44403" s="5"/>
    </row>
    <row r="44404" spans="15:15" x14ac:dyDescent="0.3">
      <c r="O44404" s="5"/>
    </row>
    <row r="44405" spans="15:15" x14ac:dyDescent="0.3">
      <c r="O44405" s="5"/>
    </row>
    <row r="44406" spans="15:15" x14ac:dyDescent="0.3">
      <c r="O44406" s="5"/>
    </row>
    <row r="44407" spans="15:15" x14ac:dyDescent="0.3">
      <c r="O44407" s="5"/>
    </row>
    <row r="44408" spans="15:15" x14ac:dyDescent="0.3">
      <c r="O44408" s="5"/>
    </row>
    <row r="44409" spans="15:15" x14ac:dyDescent="0.3">
      <c r="O44409" s="5"/>
    </row>
    <row r="44410" spans="15:15" x14ac:dyDescent="0.3">
      <c r="O44410" s="5"/>
    </row>
    <row r="44411" spans="15:15" x14ac:dyDescent="0.3">
      <c r="O44411" s="5"/>
    </row>
    <row r="44412" spans="15:15" x14ac:dyDescent="0.3">
      <c r="O44412" s="5"/>
    </row>
    <row r="44413" spans="15:15" x14ac:dyDescent="0.3">
      <c r="O44413" s="5"/>
    </row>
    <row r="44414" spans="15:15" x14ac:dyDescent="0.3">
      <c r="O44414" s="5"/>
    </row>
    <row r="44415" spans="15:15" x14ac:dyDescent="0.3">
      <c r="O44415" s="5"/>
    </row>
    <row r="44416" spans="15:15" x14ac:dyDescent="0.3">
      <c r="O44416" s="5"/>
    </row>
    <row r="44417" spans="15:15" x14ac:dyDescent="0.3">
      <c r="O44417" s="5"/>
    </row>
    <row r="44418" spans="15:15" x14ac:dyDescent="0.3">
      <c r="O44418" s="5"/>
    </row>
    <row r="44419" spans="15:15" x14ac:dyDescent="0.3">
      <c r="O44419" s="5"/>
    </row>
    <row r="44420" spans="15:15" x14ac:dyDescent="0.3">
      <c r="O44420" s="5"/>
    </row>
    <row r="44421" spans="15:15" x14ac:dyDescent="0.3">
      <c r="O44421" s="5"/>
    </row>
    <row r="44422" spans="15:15" x14ac:dyDescent="0.3">
      <c r="O44422" s="5"/>
    </row>
    <row r="44423" spans="15:15" x14ac:dyDescent="0.3">
      <c r="O44423" s="5"/>
    </row>
    <row r="44424" spans="15:15" x14ac:dyDescent="0.3">
      <c r="O44424" s="5"/>
    </row>
    <row r="44425" spans="15:15" x14ac:dyDescent="0.3">
      <c r="O44425" s="5"/>
    </row>
    <row r="44426" spans="15:15" x14ac:dyDescent="0.3">
      <c r="O44426" s="5"/>
    </row>
    <row r="44427" spans="15:15" x14ac:dyDescent="0.3">
      <c r="O44427" s="5"/>
    </row>
    <row r="44428" spans="15:15" x14ac:dyDescent="0.3">
      <c r="O44428" s="5"/>
    </row>
    <row r="44429" spans="15:15" x14ac:dyDescent="0.3">
      <c r="O44429" s="5"/>
    </row>
    <row r="44430" spans="15:15" x14ac:dyDescent="0.3">
      <c r="O44430" s="5"/>
    </row>
    <row r="44431" spans="15:15" x14ac:dyDescent="0.3">
      <c r="O44431" s="5"/>
    </row>
    <row r="44432" spans="15:15" x14ac:dyDescent="0.3">
      <c r="O44432" s="5"/>
    </row>
    <row r="44433" spans="15:15" x14ac:dyDescent="0.3">
      <c r="O44433" s="5"/>
    </row>
    <row r="44434" spans="15:15" x14ac:dyDescent="0.3">
      <c r="O44434" s="5"/>
    </row>
    <row r="44435" spans="15:15" x14ac:dyDescent="0.3">
      <c r="O44435" s="5"/>
    </row>
    <row r="44436" spans="15:15" x14ac:dyDescent="0.3">
      <c r="O44436" s="5"/>
    </row>
    <row r="44437" spans="15:15" x14ac:dyDescent="0.3">
      <c r="O44437" s="5"/>
    </row>
    <row r="44438" spans="15:15" x14ac:dyDescent="0.3">
      <c r="O44438" s="5"/>
    </row>
    <row r="44439" spans="15:15" x14ac:dyDescent="0.3">
      <c r="O44439" s="5"/>
    </row>
    <row r="44440" spans="15:15" x14ac:dyDescent="0.3">
      <c r="O44440" s="5"/>
    </row>
    <row r="44441" spans="15:15" x14ac:dyDescent="0.3">
      <c r="O44441" s="5"/>
    </row>
    <row r="44442" spans="15:15" x14ac:dyDescent="0.3">
      <c r="O44442" s="5"/>
    </row>
    <row r="44443" spans="15:15" x14ac:dyDescent="0.3">
      <c r="O44443" s="5"/>
    </row>
    <row r="44444" spans="15:15" x14ac:dyDescent="0.3">
      <c r="O44444" s="5"/>
    </row>
    <row r="44445" spans="15:15" x14ac:dyDescent="0.3">
      <c r="O44445" s="5"/>
    </row>
    <row r="44446" spans="15:15" x14ac:dyDescent="0.3">
      <c r="O44446" s="5"/>
    </row>
    <row r="44447" spans="15:15" x14ac:dyDescent="0.3">
      <c r="O44447" s="5"/>
    </row>
    <row r="44448" spans="15:15" x14ac:dyDescent="0.3">
      <c r="O44448" s="5"/>
    </row>
    <row r="44449" spans="15:15" x14ac:dyDescent="0.3">
      <c r="O44449" s="5"/>
    </row>
    <row r="44450" spans="15:15" x14ac:dyDescent="0.3">
      <c r="O44450" s="5"/>
    </row>
    <row r="44451" spans="15:15" x14ac:dyDescent="0.3">
      <c r="O44451" s="5"/>
    </row>
    <row r="44452" spans="15:15" x14ac:dyDescent="0.3">
      <c r="O44452" s="5"/>
    </row>
    <row r="44453" spans="15:15" x14ac:dyDescent="0.3">
      <c r="O44453" s="5"/>
    </row>
    <row r="44454" spans="15:15" x14ac:dyDescent="0.3">
      <c r="O44454" s="5"/>
    </row>
    <row r="44455" spans="15:15" x14ac:dyDescent="0.3">
      <c r="O44455" s="5"/>
    </row>
    <row r="44456" spans="15:15" x14ac:dyDescent="0.3">
      <c r="O44456" s="5"/>
    </row>
    <row r="44457" spans="15:15" x14ac:dyDescent="0.3">
      <c r="O44457" s="5"/>
    </row>
    <row r="44458" spans="15:15" x14ac:dyDescent="0.3">
      <c r="O44458" s="5"/>
    </row>
    <row r="44459" spans="15:15" x14ac:dyDescent="0.3">
      <c r="O44459" s="5"/>
    </row>
    <row r="44460" spans="15:15" x14ac:dyDescent="0.3">
      <c r="O44460" s="5"/>
    </row>
    <row r="44461" spans="15:15" x14ac:dyDescent="0.3">
      <c r="O44461" s="5"/>
    </row>
    <row r="44462" spans="15:15" x14ac:dyDescent="0.3">
      <c r="O44462" s="5"/>
    </row>
    <row r="44463" spans="15:15" x14ac:dyDescent="0.3">
      <c r="O44463" s="5"/>
    </row>
    <row r="44464" spans="15:15" x14ac:dyDescent="0.3">
      <c r="O44464" s="5"/>
    </row>
    <row r="44465" spans="15:15" x14ac:dyDescent="0.3">
      <c r="O44465" s="5"/>
    </row>
    <row r="44466" spans="15:15" x14ac:dyDescent="0.3">
      <c r="O44466" s="5"/>
    </row>
    <row r="44467" spans="15:15" x14ac:dyDescent="0.3">
      <c r="O44467" s="5"/>
    </row>
    <row r="44468" spans="15:15" x14ac:dyDescent="0.3">
      <c r="O44468" s="5"/>
    </row>
    <row r="44469" spans="15:15" x14ac:dyDescent="0.3">
      <c r="O44469" s="5"/>
    </row>
    <row r="44470" spans="15:15" x14ac:dyDescent="0.3">
      <c r="O44470" s="5"/>
    </row>
    <row r="44471" spans="15:15" x14ac:dyDescent="0.3">
      <c r="O44471" s="5"/>
    </row>
    <row r="44472" spans="15:15" x14ac:dyDescent="0.3">
      <c r="O44472" s="5"/>
    </row>
    <row r="44473" spans="15:15" x14ac:dyDescent="0.3">
      <c r="O44473" s="5"/>
    </row>
    <row r="44474" spans="15:15" x14ac:dyDescent="0.3">
      <c r="O44474" s="5"/>
    </row>
    <row r="44475" spans="15:15" x14ac:dyDescent="0.3">
      <c r="O44475" s="5"/>
    </row>
    <row r="44476" spans="15:15" x14ac:dyDescent="0.3">
      <c r="O44476" s="5"/>
    </row>
    <row r="44477" spans="15:15" x14ac:dyDescent="0.3">
      <c r="O44477" s="5"/>
    </row>
    <row r="44478" spans="15:15" x14ac:dyDescent="0.3">
      <c r="O44478" s="5"/>
    </row>
    <row r="44479" spans="15:15" x14ac:dyDescent="0.3">
      <c r="O44479" s="5"/>
    </row>
    <row r="44480" spans="15:15" x14ac:dyDescent="0.3">
      <c r="O44480" s="5"/>
    </row>
    <row r="44481" spans="15:15" x14ac:dyDescent="0.3">
      <c r="O44481" s="5"/>
    </row>
    <row r="44482" spans="15:15" x14ac:dyDescent="0.3">
      <c r="O44482" s="5"/>
    </row>
    <row r="44483" spans="15:15" x14ac:dyDescent="0.3">
      <c r="O44483" s="5"/>
    </row>
    <row r="44484" spans="15:15" x14ac:dyDescent="0.3">
      <c r="O44484" s="5"/>
    </row>
    <row r="44485" spans="15:15" x14ac:dyDescent="0.3">
      <c r="O44485" s="5"/>
    </row>
    <row r="44486" spans="15:15" x14ac:dyDescent="0.3">
      <c r="O44486" s="5"/>
    </row>
    <row r="44487" spans="15:15" x14ac:dyDescent="0.3">
      <c r="O44487" s="5"/>
    </row>
    <row r="44488" spans="15:15" x14ac:dyDescent="0.3">
      <c r="O44488" s="5"/>
    </row>
    <row r="44489" spans="15:15" x14ac:dyDescent="0.3">
      <c r="O44489" s="5"/>
    </row>
    <row r="44490" spans="15:15" x14ac:dyDescent="0.3">
      <c r="O44490" s="5"/>
    </row>
    <row r="44491" spans="15:15" x14ac:dyDescent="0.3">
      <c r="O44491" s="5"/>
    </row>
    <row r="44492" spans="15:15" x14ac:dyDescent="0.3">
      <c r="O44492" s="5"/>
    </row>
    <row r="44493" spans="15:15" x14ac:dyDescent="0.3">
      <c r="O44493" s="5"/>
    </row>
    <row r="44494" spans="15:15" x14ac:dyDescent="0.3">
      <c r="O44494" s="5"/>
    </row>
    <row r="44495" spans="15:15" x14ac:dyDescent="0.3">
      <c r="O44495" s="5"/>
    </row>
    <row r="44496" spans="15:15" x14ac:dyDescent="0.3">
      <c r="O44496" s="5"/>
    </row>
    <row r="44497" spans="15:15" x14ac:dyDescent="0.3">
      <c r="O44497" s="5"/>
    </row>
    <row r="44498" spans="15:15" x14ac:dyDescent="0.3">
      <c r="O44498" s="5"/>
    </row>
    <row r="44499" spans="15:15" x14ac:dyDescent="0.3">
      <c r="O44499" s="5"/>
    </row>
    <row r="44500" spans="15:15" x14ac:dyDescent="0.3">
      <c r="O44500" s="5"/>
    </row>
    <row r="44501" spans="15:15" x14ac:dyDescent="0.3">
      <c r="O44501" s="5"/>
    </row>
    <row r="44502" spans="15:15" x14ac:dyDescent="0.3">
      <c r="O44502" s="5"/>
    </row>
    <row r="44503" spans="15:15" x14ac:dyDescent="0.3">
      <c r="O44503" s="5"/>
    </row>
    <row r="44504" spans="15:15" x14ac:dyDescent="0.3">
      <c r="O44504" s="5"/>
    </row>
    <row r="44505" spans="15:15" x14ac:dyDescent="0.3">
      <c r="O44505" s="5"/>
    </row>
    <row r="44506" spans="15:15" x14ac:dyDescent="0.3">
      <c r="O44506" s="5"/>
    </row>
    <row r="44507" spans="15:15" x14ac:dyDescent="0.3">
      <c r="O44507" s="5"/>
    </row>
    <row r="44508" spans="15:15" x14ac:dyDescent="0.3">
      <c r="O44508" s="5"/>
    </row>
    <row r="44509" spans="15:15" x14ac:dyDescent="0.3">
      <c r="O44509" s="5"/>
    </row>
    <row r="44510" spans="15:15" x14ac:dyDescent="0.3">
      <c r="O44510" s="5"/>
    </row>
    <row r="44511" spans="15:15" x14ac:dyDescent="0.3">
      <c r="O44511" s="5"/>
    </row>
    <row r="44512" spans="15:15" x14ac:dyDescent="0.3">
      <c r="O44512" s="5"/>
    </row>
    <row r="44513" spans="15:15" x14ac:dyDescent="0.3">
      <c r="O44513" s="5"/>
    </row>
    <row r="44514" spans="15:15" x14ac:dyDescent="0.3">
      <c r="O44514" s="5"/>
    </row>
    <row r="44515" spans="15:15" x14ac:dyDescent="0.3">
      <c r="O44515" s="5"/>
    </row>
    <row r="44516" spans="15:15" x14ac:dyDescent="0.3">
      <c r="O44516" s="5"/>
    </row>
    <row r="44517" spans="15:15" x14ac:dyDescent="0.3">
      <c r="O44517" s="5"/>
    </row>
    <row r="44518" spans="15:15" x14ac:dyDescent="0.3">
      <c r="O44518" s="5"/>
    </row>
    <row r="44519" spans="15:15" x14ac:dyDescent="0.3">
      <c r="O44519" s="5"/>
    </row>
    <row r="44520" spans="15:15" x14ac:dyDescent="0.3">
      <c r="O44520" s="5"/>
    </row>
    <row r="44521" spans="15:15" x14ac:dyDescent="0.3">
      <c r="O44521" s="5"/>
    </row>
    <row r="44522" spans="15:15" x14ac:dyDescent="0.3">
      <c r="O44522" s="5"/>
    </row>
    <row r="44523" spans="15:15" x14ac:dyDescent="0.3">
      <c r="O44523" s="5"/>
    </row>
    <row r="44524" spans="15:15" x14ac:dyDescent="0.3">
      <c r="O44524" s="5"/>
    </row>
    <row r="44525" spans="15:15" x14ac:dyDescent="0.3">
      <c r="O44525" s="5"/>
    </row>
    <row r="44526" spans="15:15" x14ac:dyDescent="0.3">
      <c r="O44526" s="5"/>
    </row>
    <row r="44527" spans="15:15" x14ac:dyDescent="0.3">
      <c r="O44527" s="5"/>
    </row>
    <row r="44528" spans="15:15" x14ac:dyDescent="0.3">
      <c r="O44528" s="5"/>
    </row>
    <row r="44529" spans="15:15" x14ac:dyDescent="0.3">
      <c r="O44529" s="5"/>
    </row>
    <row r="44530" spans="15:15" x14ac:dyDescent="0.3">
      <c r="O44530" s="5"/>
    </row>
    <row r="44531" spans="15:15" x14ac:dyDescent="0.3">
      <c r="O44531" s="5"/>
    </row>
    <row r="44532" spans="15:15" x14ac:dyDescent="0.3">
      <c r="O44532" s="5"/>
    </row>
    <row r="44533" spans="15:15" x14ac:dyDescent="0.3">
      <c r="O44533" s="5"/>
    </row>
    <row r="44534" spans="15:15" x14ac:dyDescent="0.3">
      <c r="O44534" s="5"/>
    </row>
    <row r="44535" spans="15:15" x14ac:dyDescent="0.3">
      <c r="O44535" s="5"/>
    </row>
    <row r="44536" spans="15:15" x14ac:dyDescent="0.3">
      <c r="O44536" s="5"/>
    </row>
    <row r="44537" spans="15:15" x14ac:dyDescent="0.3">
      <c r="O44537" s="5"/>
    </row>
    <row r="44538" spans="15:15" x14ac:dyDescent="0.3">
      <c r="O44538" s="5"/>
    </row>
    <row r="44539" spans="15:15" x14ac:dyDescent="0.3">
      <c r="O44539" s="5"/>
    </row>
    <row r="44540" spans="15:15" x14ac:dyDescent="0.3">
      <c r="O44540" s="5"/>
    </row>
    <row r="44541" spans="15:15" x14ac:dyDescent="0.3">
      <c r="O44541" s="5"/>
    </row>
    <row r="44542" spans="15:15" x14ac:dyDescent="0.3">
      <c r="O44542" s="5"/>
    </row>
    <row r="44543" spans="15:15" x14ac:dyDescent="0.3">
      <c r="O44543" s="5"/>
    </row>
    <row r="44544" spans="15:15" x14ac:dyDescent="0.3">
      <c r="O44544" s="5"/>
    </row>
    <row r="44545" spans="15:15" x14ac:dyDescent="0.3">
      <c r="O44545" s="5"/>
    </row>
    <row r="44546" spans="15:15" x14ac:dyDescent="0.3">
      <c r="O44546" s="5"/>
    </row>
    <row r="44547" spans="15:15" x14ac:dyDescent="0.3">
      <c r="O44547" s="5"/>
    </row>
    <row r="44548" spans="15:15" x14ac:dyDescent="0.3">
      <c r="O44548" s="5"/>
    </row>
    <row r="44549" spans="15:15" x14ac:dyDescent="0.3">
      <c r="O44549" s="5"/>
    </row>
    <row r="44550" spans="15:15" x14ac:dyDescent="0.3">
      <c r="O44550" s="5"/>
    </row>
    <row r="44551" spans="15:15" x14ac:dyDescent="0.3">
      <c r="O44551" s="5"/>
    </row>
    <row r="44552" spans="15:15" x14ac:dyDescent="0.3">
      <c r="O44552" s="5"/>
    </row>
    <row r="44553" spans="15:15" x14ac:dyDescent="0.3">
      <c r="O44553" s="5"/>
    </row>
    <row r="44554" spans="15:15" x14ac:dyDescent="0.3">
      <c r="O44554" s="5"/>
    </row>
    <row r="44555" spans="15:15" x14ac:dyDescent="0.3">
      <c r="O44555" s="5"/>
    </row>
    <row r="44556" spans="15:15" x14ac:dyDescent="0.3">
      <c r="O44556" s="5"/>
    </row>
    <row r="44557" spans="15:15" x14ac:dyDescent="0.3">
      <c r="O44557" s="5"/>
    </row>
    <row r="44558" spans="15:15" x14ac:dyDescent="0.3">
      <c r="O44558" s="5"/>
    </row>
    <row r="44559" spans="15:15" x14ac:dyDescent="0.3">
      <c r="O44559" s="5"/>
    </row>
    <row r="44560" spans="15:15" x14ac:dyDescent="0.3">
      <c r="O44560" s="5"/>
    </row>
    <row r="44561" spans="15:15" x14ac:dyDescent="0.3">
      <c r="O44561" s="5"/>
    </row>
    <row r="44562" spans="15:15" x14ac:dyDescent="0.3">
      <c r="O44562" s="5"/>
    </row>
    <row r="44563" spans="15:15" x14ac:dyDescent="0.3">
      <c r="O44563" s="5"/>
    </row>
    <row r="44564" spans="15:15" x14ac:dyDescent="0.3">
      <c r="O44564" s="5"/>
    </row>
    <row r="44565" spans="15:15" x14ac:dyDescent="0.3">
      <c r="O44565" s="5"/>
    </row>
    <row r="44566" spans="15:15" x14ac:dyDescent="0.3">
      <c r="O44566" s="5"/>
    </row>
    <row r="44567" spans="15:15" x14ac:dyDescent="0.3">
      <c r="O44567" s="5"/>
    </row>
    <row r="44568" spans="15:15" x14ac:dyDescent="0.3">
      <c r="O44568" s="5"/>
    </row>
    <row r="44569" spans="15:15" x14ac:dyDescent="0.3">
      <c r="O44569" s="5"/>
    </row>
    <row r="44570" spans="15:15" x14ac:dyDescent="0.3">
      <c r="O44570" s="5"/>
    </row>
    <row r="44571" spans="15:15" x14ac:dyDescent="0.3">
      <c r="O44571" s="5"/>
    </row>
    <row r="44572" spans="15:15" x14ac:dyDescent="0.3">
      <c r="O44572" s="5"/>
    </row>
    <row r="44573" spans="15:15" x14ac:dyDescent="0.3">
      <c r="O44573" s="5"/>
    </row>
    <row r="44574" spans="15:15" x14ac:dyDescent="0.3">
      <c r="O44574" s="5"/>
    </row>
    <row r="44575" spans="15:15" x14ac:dyDescent="0.3">
      <c r="O44575" s="5"/>
    </row>
    <row r="44576" spans="15:15" x14ac:dyDescent="0.3">
      <c r="O44576" s="5"/>
    </row>
    <row r="44577" spans="15:15" x14ac:dyDescent="0.3">
      <c r="O44577" s="5"/>
    </row>
    <row r="44578" spans="15:15" x14ac:dyDescent="0.3">
      <c r="O44578" s="5"/>
    </row>
    <row r="44579" spans="15:15" x14ac:dyDescent="0.3">
      <c r="O44579" s="5"/>
    </row>
    <row r="44580" spans="15:15" x14ac:dyDescent="0.3">
      <c r="O44580" s="5"/>
    </row>
    <row r="44581" spans="15:15" x14ac:dyDescent="0.3">
      <c r="O44581" s="5"/>
    </row>
    <row r="44582" spans="15:15" x14ac:dyDescent="0.3">
      <c r="O44582" s="5"/>
    </row>
    <row r="44583" spans="15:15" x14ac:dyDescent="0.3">
      <c r="O44583" s="5"/>
    </row>
    <row r="44584" spans="15:15" x14ac:dyDescent="0.3">
      <c r="O44584" s="5"/>
    </row>
    <row r="44585" spans="15:15" x14ac:dyDescent="0.3">
      <c r="O44585" s="5"/>
    </row>
    <row r="44586" spans="15:15" x14ac:dyDescent="0.3">
      <c r="O44586" s="5"/>
    </row>
    <row r="44587" spans="15:15" x14ac:dyDescent="0.3">
      <c r="O44587" s="5"/>
    </row>
    <row r="44588" spans="15:15" x14ac:dyDescent="0.3">
      <c r="O44588" s="5"/>
    </row>
    <row r="44589" spans="15:15" x14ac:dyDescent="0.3">
      <c r="O44589" s="5"/>
    </row>
    <row r="44590" spans="15:15" x14ac:dyDescent="0.3">
      <c r="O44590" s="5"/>
    </row>
    <row r="44591" spans="15:15" x14ac:dyDescent="0.3">
      <c r="O44591" s="5"/>
    </row>
    <row r="44592" spans="15:15" x14ac:dyDescent="0.3">
      <c r="O44592" s="5"/>
    </row>
    <row r="44593" spans="15:15" x14ac:dyDescent="0.3">
      <c r="O44593" s="5"/>
    </row>
    <row r="44594" spans="15:15" x14ac:dyDescent="0.3">
      <c r="O44594" s="5"/>
    </row>
    <row r="44595" spans="15:15" x14ac:dyDescent="0.3">
      <c r="O44595" s="5"/>
    </row>
    <row r="44596" spans="15:15" x14ac:dyDescent="0.3">
      <c r="O44596" s="5"/>
    </row>
    <row r="44597" spans="15:15" x14ac:dyDescent="0.3">
      <c r="O44597" s="5"/>
    </row>
    <row r="44598" spans="15:15" x14ac:dyDescent="0.3">
      <c r="O44598" s="5"/>
    </row>
    <row r="44599" spans="15:15" x14ac:dyDescent="0.3">
      <c r="O44599" s="5"/>
    </row>
    <row r="44600" spans="15:15" x14ac:dyDescent="0.3">
      <c r="O44600" s="5"/>
    </row>
    <row r="44601" spans="15:15" x14ac:dyDescent="0.3">
      <c r="O44601" s="5"/>
    </row>
    <row r="44602" spans="15:15" x14ac:dyDescent="0.3">
      <c r="O44602" s="5"/>
    </row>
    <row r="44603" spans="15:15" x14ac:dyDescent="0.3">
      <c r="O44603" s="5"/>
    </row>
    <row r="44604" spans="15:15" x14ac:dyDescent="0.3">
      <c r="O44604" s="5"/>
    </row>
    <row r="44605" spans="15:15" x14ac:dyDescent="0.3">
      <c r="O44605" s="5"/>
    </row>
    <row r="44606" spans="15:15" x14ac:dyDescent="0.3">
      <c r="O44606" s="5"/>
    </row>
    <row r="44607" spans="15:15" x14ac:dyDescent="0.3">
      <c r="O44607" s="5"/>
    </row>
    <row r="44608" spans="15:15" x14ac:dyDescent="0.3">
      <c r="O44608" s="5"/>
    </row>
    <row r="44609" spans="15:15" x14ac:dyDescent="0.3">
      <c r="O44609" s="5"/>
    </row>
    <row r="44610" spans="15:15" x14ac:dyDescent="0.3">
      <c r="O44610" s="5"/>
    </row>
    <row r="44611" spans="15:15" x14ac:dyDescent="0.3">
      <c r="O44611" s="5"/>
    </row>
    <row r="44612" spans="15:15" x14ac:dyDescent="0.3">
      <c r="O44612" s="5"/>
    </row>
    <row r="44613" spans="15:15" x14ac:dyDescent="0.3">
      <c r="O44613" s="5"/>
    </row>
    <row r="44614" spans="15:15" x14ac:dyDescent="0.3">
      <c r="O44614" s="5"/>
    </row>
    <row r="44615" spans="15:15" x14ac:dyDescent="0.3">
      <c r="O44615" s="5"/>
    </row>
    <row r="44616" spans="15:15" x14ac:dyDescent="0.3">
      <c r="O44616" s="5"/>
    </row>
    <row r="44617" spans="15:15" x14ac:dyDescent="0.3">
      <c r="O44617" s="5"/>
    </row>
    <row r="44618" spans="15:15" x14ac:dyDescent="0.3">
      <c r="O44618" s="5"/>
    </row>
    <row r="44619" spans="15:15" x14ac:dyDescent="0.3">
      <c r="O44619" s="5"/>
    </row>
    <row r="44620" spans="15:15" x14ac:dyDescent="0.3">
      <c r="O44620" s="5"/>
    </row>
    <row r="44621" spans="15:15" x14ac:dyDescent="0.3">
      <c r="O44621" s="5"/>
    </row>
    <row r="44622" spans="15:15" x14ac:dyDescent="0.3">
      <c r="O44622" s="5"/>
    </row>
    <row r="44623" spans="15:15" x14ac:dyDescent="0.3">
      <c r="O44623" s="5"/>
    </row>
    <row r="44624" spans="15:15" x14ac:dyDescent="0.3">
      <c r="O44624" s="5"/>
    </row>
    <row r="44625" spans="15:15" x14ac:dyDescent="0.3">
      <c r="O44625" s="5"/>
    </row>
    <row r="44626" spans="15:15" x14ac:dyDescent="0.3">
      <c r="O44626" s="5"/>
    </row>
    <row r="44627" spans="15:15" x14ac:dyDescent="0.3">
      <c r="O44627" s="5"/>
    </row>
    <row r="44628" spans="15:15" x14ac:dyDescent="0.3">
      <c r="O44628" s="5"/>
    </row>
    <row r="44629" spans="15:15" x14ac:dyDescent="0.3">
      <c r="O44629" s="5"/>
    </row>
    <row r="44630" spans="15:15" x14ac:dyDescent="0.3">
      <c r="O44630" s="5"/>
    </row>
    <row r="44631" spans="15:15" x14ac:dyDescent="0.3">
      <c r="O44631" s="5"/>
    </row>
    <row r="44632" spans="15:15" x14ac:dyDescent="0.3">
      <c r="O44632" s="5"/>
    </row>
    <row r="44633" spans="15:15" x14ac:dyDescent="0.3">
      <c r="O44633" s="5"/>
    </row>
    <row r="44634" spans="15:15" x14ac:dyDescent="0.3">
      <c r="O44634" s="5"/>
    </row>
    <row r="44635" spans="15:15" x14ac:dyDescent="0.3">
      <c r="O44635" s="5"/>
    </row>
    <row r="44636" spans="15:15" x14ac:dyDescent="0.3">
      <c r="O44636" s="5"/>
    </row>
    <row r="44637" spans="15:15" x14ac:dyDescent="0.3">
      <c r="O44637" s="5"/>
    </row>
    <row r="44638" spans="15:15" x14ac:dyDescent="0.3">
      <c r="O44638" s="5"/>
    </row>
    <row r="44639" spans="15:15" x14ac:dyDescent="0.3">
      <c r="O44639" s="5"/>
    </row>
    <row r="44640" spans="15:15" x14ac:dyDescent="0.3">
      <c r="O44640" s="5"/>
    </row>
    <row r="44641" spans="15:15" x14ac:dyDescent="0.3">
      <c r="O44641" s="5"/>
    </row>
    <row r="44642" spans="15:15" x14ac:dyDescent="0.3">
      <c r="O44642" s="5"/>
    </row>
    <row r="44643" spans="15:15" x14ac:dyDescent="0.3">
      <c r="O44643" s="5"/>
    </row>
    <row r="44644" spans="15:15" x14ac:dyDescent="0.3">
      <c r="O44644" s="5"/>
    </row>
    <row r="44645" spans="15:15" x14ac:dyDescent="0.3">
      <c r="O44645" s="5"/>
    </row>
    <row r="44646" spans="15:15" x14ac:dyDescent="0.3">
      <c r="O44646" s="5"/>
    </row>
    <row r="44647" spans="15:15" x14ac:dyDescent="0.3">
      <c r="O44647" s="5"/>
    </row>
    <row r="44648" spans="15:15" x14ac:dyDescent="0.3">
      <c r="O44648" s="5"/>
    </row>
    <row r="44649" spans="15:15" x14ac:dyDescent="0.3">
      <c r="O44649" s="5"/>
    </row>
    <row r="44650" spans="15:15" x14ac:dyDescent="0.3">
      <c r="O44650" s="5"/>
    </row>
    <row r="44651" spans="15:15" x14ac:dyDescent="0.3">
      <c r="O44651" s="5"/>
    </row>
    <row r="44652" spans="15:15" x14ac:dyDescent="0.3">
      <c r="O44652" s="5"/>
    </row>
    <row r="44653" spans="15:15" x14ac:dyDescent="0.3">
      <c r="O44653" s="5"/>
    </row>
    <row r="44654" spans="15:15" x14ac:dyDescent="0.3">
      <c r="O44654" s="5"/>
    </row>
    <row r="44655" spans="15:15" x14ac:dyDescent="0.3">
      <c r="O44655" s="5"/>
    </row>
    <row r="44656" spans="15:15" x14ac:dyDescent="0.3">
      <c r="O44656" s="5"/>
    </row>
    <row r="44657" spans="15:15" x14ac:dyDescent="0.3">
      <c r="O44657" s="5"/>
    </row>
    <row r="44658" spans="15:15" x14ac:dyDescent="0.3">
      <c r="O44658" s="5"/>
    </row>
    <row r="44659" spans="15:15" x14ac:dyDescent="0.3">
      <c r="O44659" s="5"/>
    </row>
    <row r="44660" spans="15:15" x14ac:dyDescent="0.3">
      <c r="O44660" s="5"/>
    </row>
    <row r="44661" spans="15:15" x14ac:dyDescent="0.3">
      <c r="O44661" s="5"/>
    </row>
    <row r="44662" spans="15:15" x14ac:dyDescent="0.3">
      <c r="O44662" s="5"/>
    </row>
    <row r="44663" spans="15:15" x14ac:dyDescent="0.3">
      <c r="O44663" s="5"/>
    </row>
    <row r="44664" spans="15:15" x14ac:dyDescent="0.3">
      <c r="O44664" s="5"/>
    </row>
    <row r="44665" spans="15:15" x14ac:dyDescent="0.3">
      <c r="O44665" s="5"/>
    </row>
    <row r="44666" spans="15:15" x14ac:dyDescent="0.3">
      <c r="O44666" s="5"/>
    </row>
    <row r="44667" spans="15:15" x14ac:dyDescent="0.3">
      <c r="O44667" s="5"/>
    </row>
    <row r="44668" spans="15:15" x14ac:dyDescent="0.3">
      <c r="O44668" s="5"/>
    </row>
    <row r="44669" spans="15:15" x14ac:dyDescent="0.3">
      <c r="O44669" s="5"/>
    </row>
    <row r="44670" spans="15:15" x14ac:dyDescent="0.3">
      <c r="O44670" s="5"/>
    </row>
    <row r="44671" spans="15:15" x14ac:dyDescent="0.3">
      <c r="O44671" s="5"/>
    </row>
    <row r="44672" spans="15:15" x14ac:dyDescent="0.3">
      <c r="O44672" s="5"/>
    </row>
    <row r="44673" spans="15:15" x14ac:dyDescent="0.3">
      <c r="O44673" s="5"/>
    </row>
    <row r="44674" spans="15:15" x14ac:dyDescent="0.3">
      <c r="O44674" s="5"/>
    </row>
    <row r="44675" spans="15:15" x14ac:dyDescent="0.3">
      <c r="O44675" s="5"/>
    </row>
    <row r="44676" spans="15:15" x14ac:dyDescent="0.3">
      <c r="O44676" s="5"/>
    </row>
    <row r="44677" spans="15:15" x14ac:dyDescent="0.3">
      <c r="O44677" s="5"/>
    </row>
    <row r="44678" spans="15:15" x14ac:dyDescent="0.3">
      <c r="O44678" s="5"/>
    </row>
    <row r="44679" spans="15:15" x14ac:dyDescent="0.3">
      <c r="O44679" s="5"/>
    </row>
    <row r="44680" spans="15:15" x14ac:dyDescent="0.3">
      <c r="O44680" s="5"/>
    </row>
    <row r="44681" spans="15:15" x14ac:dyDescent="0.3">
      <c r="O44681" s="5"/>
    </row>
    <row r="44682" spans="15:15" x14ac:dyDescent="0.3">
      <c r="O44682" s="5"/>
    </row>
    <row r="44683" spans="15:15" x14ac:dyDescent="0.3">
      <c r="O44683" s="5"/>
    </row>
    <row r="44684" spans="15:15" x14ac:dyDescent="0.3">
      <c r="O44684" s="5"/>
    </row>
    <row r="44685" spans="15:15" x14ac:dyDescent="0.3">
      <c r="O44685" s="5"/>
    </row>
    <row r="44686" spans="15:15" x14ac:dyDescent="0.3">
      <c r="O44686" s="5"/>
    </row>
    <row r="44687" spans="15:15" x14ac:dyDescent="0.3">
      <c r="O44687" s="5"/>
    </row>
    <row r="44688" spans="15:15" x14ac:dyDescent="0.3">
      <c r="O44688" s="5"/>
    </row>
    <row r="44689" spans="15:15" x14ac:dyDescent="0.3">
      <c r="O44689" s="5"/>
    </row>
    <row r="44690" spans="15:15" x14ac:dyDescent="0.3">
      <c r="O44690" s="5"/>
    </row>
    <row r="44691" spans="15:15" x14ac:dyDescent="0.3">
      <c r="O44691" s="5"/>
    </row>
    <row r="44692" spans="15:15" x14ac:dyDescent="0.3">
      <c r="O44692" s="5"/>
    </row>
    <row r="44693" spans="15:15" x14ac:dyDescent="0.3">
      <c r="O44693" s="5"/>
    </row>
    <row r="44694" spans="15:15" x14ac:dyDescent="0.3">
      <c r="O44694" s="5"/>
    </row>
    <row r="44695" spans="15:15" x14ac:dyDescent="0.3">
      <c r="O44695" s="5"/>
    </row>
    <row r="44696" spans="15:15" x14ac:dyDescent="0.3">
      <c r="O44696" s="5"/>
    </row>
    <row r="44697" spans="15:15" x14ac:dyDescent="0.3">
      <c r="O44697" s="5"/>
    </row>
    <row r="44698" spans="15:15" x14ac:dyDescent="0.3">
      <c r="O44698" s="5"/>
    </row>
    <row r="44699" spans="15:15" x14ac:dyDescent="0.3">
      <c r="O44699" s="5"/>
    </row>
    <row r="44700" spans="15:15" x14ac:dyDescent="0.3">
      <c r="O44700" s="5"/>
    </row>
    <row r="44701" spans="15:15" x14ac:dyDescent="0.3">
      <c r="O44701" s="5"/>
    </row>
    <row r="44702" spans="15:15" x14ac:dyDescent="0.3">
      <c r="O44702" s="5"/>
    </row>
    <row r="44703" spans="15:15" x14ac:dyDescent="0.3">
      <c r="O44703" s="5"/>
    </row>
    <row r="44704" spans="15:15" x14ac:dyDescent="0.3">
      <c r="O44704" s="5"/>
    </row>
    <row r="44705" spans="15:15" x14ac:dyDescent="0.3">
      <c r="O44705" s="5"/>
    </row>
    <row r="44706" spans="15:15" x14ac:dyDescent="0.3">
      <c r="O44706" s="5"/>
    </row>
    <row r="44707" spans="15:15" x14ac:dyDescent="0.3">
      <c r="O44707" s="5"/>
    </row>
    <row r="44708" spans="15:15" x14ac:dyDescent="0.3">
      <c r="O44708" s="5"/>
    </row>
    <row r="44709" spans="15:15" x14ac:dyDescent="0.3">
      <c r="O44709" s="5"/>
    </row>
    <row r="44710" spans="15:15" x14ac:dyDescent="0.3">
      <c r="O44710" s="5"/>
    </row>
    <row r="44711" spans="15:15" x14ac:dyDescent="0.3">
      <c r="O44711" s="5"/>
    </row>
    <row r="44712" spans="15:15" x14ac:dyDescent="0.3">
      <c r="O44712" s="5"/>
    </row>
    <row r="44713" spans="15:15" x14ac:dyDescent="0.3">
      <c r="O44713" s="5"/>
    </row>
    <row r="44714" spans="15:15" x14ac:dyDescent="0.3">
      <c r="O44714" s="5"/>
    </row>
    <row r="44715" spans="15:15" x14ac:dyDescent="0.3">
      <c r="O44715" s="5"/>
    </row>
    <row r="44716" spans="15:15" x14ac:dyDescent="0.3">
      <c r="O44716" s="5"/>
    </row>
    <row r="44717" spans="15:15" x14ac:dyDescent="0.3">
      <c r="O44717" s="5"/>
    </row>
    <row r="44718" spans="15:15" x14ac:dyDescent="0.3">
      <c r="O44718" s="5"/>
    </row>
    <row r="44719" spans="15:15" x14ac:dyDescent="0.3">
      <c r="O44719" s="5"/>
    </row>
    <row r="44720" spans="15:15" x14ac:dyDescent="0.3">
      <c r="O44720" s="5"/>
    </row>
    <row r="44721" spans="15:15" x14ac:dyDescent="0.3">
      <c r="O44721" s="5"/>
    </row>
    <row r="44722" spans="15:15" x14ac:dyDescent="0.3">
      <c r="O44722" s="5"/>
    </row>
    <row r="44723" spans="15:15" x14ac:dyDescent="0.3">
      <c r="O44723" s="5"/>
    </row>
    <row r="44724" spans="15:15" x14ac:dyDescent="0.3">
      <c r="O44724" s="5"/>
    </row>
    <row r="44725" spans="15:15" x14ac:dyDescent="0.3">
      <c r="O44725" s="5"/>
    </row>
    <row r="44726" spans="15:15" x14ac:dyDescent="0.3">
      <c r="O44726" s="5"/>
    </row>
    <row r="44727" spans="15:15" x14ac:dyDescent="0.3">
      <c r="O44727" s="5"/>
    </row>
    <row r="44728" spans="15:15" x14ac:dyDescent="0.3">
      <c r="O44728" s="5"/>
    </row>
    <row r="44729" spans="15:15" x14ac:dyDescent="0.3">
      <c r="O44729" s="5"/>
    </row>
    <row r="44730" spans="15:15" x14ac:dyDescent="0.3">
      <c r="O44730" s="5"/>
    </row>
    <row r="44731" spans="15:15" x14ac:dyDescent="0.3">
      <c r="O44731" s="5"/>
    </row>
    <row r="44732" spans="15:15" x14ac:dyDescent="0.3">
      <c r="O44732" s="5"/>
    </row>
    <row r="44733" spans="15:15" x14ac:dyDescent="0.3">
      <c r="O44733" s="5"/>
    </row>
    <row r="44734" spans="15:15" x14ac:dyDescent="0.3">
      <c r="O44734" s="5"/>
    </row>
    <row r="44735" spans="15:15" x14ac:dyDescent="0.3">
      <c r="O44735" s="5"/>
    </row>
    <row r="44736" spans="15:15" x14ac:dyDescent="0.3">
      <c r="O44736" s="5"/>
    </row>
    <row r="44737" spans="15:15" x14ac:dyDescent="0.3">
      <c r="O44737" s="5"/>
    </row>
    <row r="44738" spans="15:15" x14ac:dyDescent="0.3">
      <c r="O44738" s="5"/>
    </row>
    <row r="44739" spans="15:15" x14ac:dyDescent="0.3">
      <c r="O44739" s="5"/>
    </row>
    <row r="44740" spans="15:15" x14ac:dyDescent="0.3">
      <c r="O44740" s="5"/>
    </row>
    <row r="44741" spans="15:15" x14ac:dyDescent="0.3">
      <c r="O44741" s="5"/>
    </row>
    <row r="44742" spans="15:15" x14ac:dyDescent="0.3">
      <c r="O44742" s="5"/>
    </row>
    <row r="44743" spans="15:15" x14ac:dyDescent="0.3">
      <c r="O44743" s="5"/>
    </row>
    <row r="44744" spans="15:15" x14ac:dyDescent="0.3">
      <c r="O44744" s="5"/>
    </row>
    <row r="44745" spans="15:15" x14ac:dyDescent="0.3">
      <c r="O44745" s="5"/>
    </row>
    <row r="44746" spans="15:15" x14ac:dyDescent="0.3">
      <c r="O44746" s="5"/>
    </row>
    <row r="44747" spans="15:15" x14ac:dyDescent="0.3">
      <c r="O44747" s="5"/>
    </row>
    <row r="44748" spans="15:15" x14ac:dyDescent="0.3">
      <c r="O44748" s="5"/>
    </row>
    <row r="44749" spans="15:15" x14ac:dyDescent="0.3">
      <c r="O44749" s="5"/>
    </row>
    <row r="44750" spans="15:15" x14ac:dyDescent="0.3">
      <c r="O44750" s="5"/>
    </row>
    <row r="44751" spans="15:15" x14ac:dyDescent="0.3">
      <c r="O44751" s="5"/>
    </row>
    <row r="44752" spans="15:15" x14ac:dyDescent="0.3">
      <c r="O44752" s="5"/>
    </row>
    <row r="44753" spans="15:15" x14ac:dyDescent="0.3">
      <c r="O44753" s="5"/>
    </row>
    <row r="44754" spans="15:15" x14ac:dyDescent="0.3">
      <c r="O44754" s="5"/>
    </row>
    <row r="44755" spans="15:15" x14ac:dyDescent="0.3">
      <c r="O44755" s="5"/>
    </row>
    <row r="44756" spans="15:15" x14ac:dyDescent="0.3">
      <c r="O44756" s="5"/>
    </row>
    <row r="44757" spans="15:15" x14ac:dyDescent="0.3">
      <c r="O44757" s="5"/>
    </row>
    <row r="44758" spans="15:15" x14ac:dyDescent="0.3">
      <c r="O44758" s="5"/>
    </row>
    <row r="44759" spans="15:15" x14ac:dyDescent="0.3">
      <c r="O44759" s="5"/>
    </row>
    <row r="44760" spans="15:15" x14ac:dyDescent="0.3">
      <c r="O44760" s="5"/>
    </row>
    <row r="44761" spans="15:15" x14ac:dyDescent="0.3">
      <c r="O44761" s="5"/>
    </row>
    <row r="44762" spans="15:15" x14ac:dyDescent="0.3">
      <c r="O44762" s="5"/>
    </row>
    <row r="44763" spans="15:15" x14ac:dyDescent="0.3">
      <c r="O44763" s="5"/>
    </row>
    <row r="44764" spans="15:15" x14ac:dyDescent="0.3">
      <c r="O44764" s="5"/>
    </row>
    <row r="44765" spans="15:15" x14ac:dyDescent="0.3">
      <c r="O44765" s="5"/>
    </row>
    <row r="44766" spans="15:15" x14ac:dyDescent="0.3">
      <c r="O44766" s="5"/>
    </row>
    <row r="44767" spans="15:15" x14ac:dyDescent="0.3">
      <c r="O44767" s="5"/>
    </row>
    <row r="44768" spans="15:15" x14ac:dyDescent="0.3">
      <c r="O44768" s="5"/>
    </row>
    <row r="44769" spans="15:15" x14ac:dyDescent="0.3">
      <c r="O44769" s="5"/>
    </row>
    <row r="44770" spans="15:15" x14ac:dyDescent="0.3">
      <c r="O44770" s="5"/>
    </row>
    <row r="44771" spans="15:15" x14ac:dyDescent="0.3">
      <c r="O44771" s="5"/>
    </row>
    <row r="44772" spans="15:15" x14ac:dyDescent="0.3">
      <c r="O44772" s="5"/>
    </row>
    <row r="44773" spans="15:15" x14ac:dyDescent="0.3">
      <c r="O44773" s="5"/>
    </row>
    <row r="44774" spans="15:15" x14ac:dyDescent="0.3">
      <c r="O44774" s="5"/>
    </row>
    <row r="44775" spans="15:15" x14ac:dyDescent="0.3">
      <c r="O44775" s="5"/>
    </row>
    <row r="44776" spans="15:15" x14ac:dyDescent="0.3">
      <c r="O44776" s="5"/>
    </row>
    <row r="44777" spans="15:15" x14ac:dyDescent="0.3">
      <c r="O44777" s="5"/>
    </row>
    <row r="44778" spans="15:15" x14ac:dyDescent="0.3">
      <c r="O44778" s="5"/>
    </row>
    <row r="44779" spans="15:15" x14ac:dyDescent="0.3">
      <c r="O44779" s="5"/>
    </row>
    <row r="44780" spans="15:15" x14ac:dyDescent="0.3">
      <c r="O44780" s="5"/>
    </row>
    <row r="44781" spans="15:15" x14ac:dyDescent="0.3">
      <c r="O44781" s="5"/>
    </row>
    <row r="44782" spans="15:15" x14ac:dyDescent="0.3">
      <c r="O44782" s="5"/>
    </row>
    <row r="44783" spans="15:15" x14ac:dyDescent="0.3">
      <c r="O44783" s="5"/>
    </row>
    <row r="44784" spans="15:15" x14ac:dyDescent="0.3">
      <c r="O44784" s="5"/>
    </row>
    <row r="44785" spans="15:15" x14ac:dyDescent="0.3">
      <c r="O44785" s="5"/>
    </row>
    <row r="44786" spans="15:15" x14ac:dyDescent="0.3">
      <c r="O44786" s="5"/>
    </row>
    <row r="44787" spans="15:15" x14ac:dyDescent="0.3">
      <c r="O44787" s="5"/>
    </row>
    <row r="44788" spans="15:15" x14ac:dyDescent="0.3">
      <c r="O44788" s="5"/>
    </row>
    <row r="44789" spans="15:15" x14ac:dyDescent="0.3">
      <c r="O44789" s="5"/>
    </row>
    <row r="44790" spans="15:15" x14ac:dyDescent="0.3">
      <c r="O44790" s="5"/>
    </row>
    <row r="44791" spans="15:15" x14ac:dyDescent="0.3">
      <c r="O44791" s="5"/>
    </row>
    <row r="44792" spans="15:15" x14ac:dyDescent="0.3">
      <c r="O44792" s="5"/>
    </row>
    <row r="44793" spans="15:15" x14ac:dyDescent="0.3">
      <c r="O44793" s="5"/>
    </row>
    <row r="44794" spans="15:15" x14ac:dyDescent="0.3">
      <c r="O44794" s="5"/>
    </row>
    <row r="44795" spans="15:15" x14ac:dyDescent="0.3">
      <c r="O44795" s="5"/>
    </row>
    <row r="44796" spans="15:15" x14ac:dyDescent="0.3">
      <c r="O44796" s="5"/>
    </row>
    <row r="44797" spans="15:15" x14ac:dyDescent="0.3">
      <c r="O44797" s="5"/>
    </row>
    <row r="44798" spans="15:15" x14ac:dyDescent="0.3">
      <c r="O44798" s="5"/>
    </row>
    <row r="44799" spans="15:15" x14ac:dyDescent="0.3">
      <c r="O44799" s="5"/>
    </row>
    <row r="44800" spans="15:15" x14ac:dyDescent="0.3">
      <c r="O44800" s="5"/>
    </row>
    <row r="44801" spans="15:15" x14ac:dyDescent="0.3">
      <c r="O44801" s="5"/>
    </row>
    <row r="44802" spans="15:15" x14ac:dyDescent="0.3">
      <c r="O44802" s="5"/>
    </row>
    <row r="44803" spans="15:15" x14ac:dyDescent="0.3">
      <c r="O44803" s="5"/>
    </row>
    <row r="44804" spans="15:15" x14ac:dyDescent="0.3">
      <c r="O44804" s="5"/>
    </row>
    <row r="44805" spans="15:15" x14ac:dyDescent="0.3">
      <c r="O44805" s="5"/>
    </row>
    <row r="44806" spans="15:15" x14ac:dyDescent="0.3">
      <c r="O44806" s="5"/>
    </row>
    <row r="44807" spans="15:15" x14ac:dyDescent="0.3">
      <c r="O44807" s="5"/>
    </row>
    <row r="44808" spans="15:15" x14ac:dyDescent="0.3">
      <c r="O44808" s="5"/>
    </row>
    <row r="44809" spans="15:15" x14ac:dyDescent="0.3">
      <c r="O44809" s="5"/>
    </row>
    <row r="44810" spans="15:15" x14ac:dyDescent="0.3">
      <c r="O44810" s="5"/>
    </row>
    <row r="44811" spans="15:15" x14ac:dyDescent="0.3">
      <c r="O44811" s="5"/>
    </row>
    <row r="44812" spans="15:15" x14ac:dyDescent="0.3">
      <c r="O44812" s="5"/>
    </row>
    <row r="44813" spans="15:15" x14ac:dyDescent="0.3">
      <c r="O44813" s="5"/>
    </row>
    <row r="44814" spans="15:15" x14ac:dyDescent="0.3">
      <c r="O44814" s="5"/>
    </row>
    <row r="44815" spans="15:15" x14ac:dyDescent="0.3">
      <c r="O44815" s="5"/>
    </row>
    <row r="44816" spans="15:15" x14ac:dyDescent="0.3">
      <c r="O44816" s="5"/>
    </row>
    <row r="44817" spans="15:15" x14ac:dyDescent="0.3">
      <c r="O44817" s="5"/>
    </row>
    <row r="44818" spans="15:15" x14ac:dyDescent="0.3">
      <c r="O44818" s="5"/>
    </row>
    <row r="44819" spans="15:15" x14ac:dyDescent="0.3">
      <c r="O44819" s="5"/>
    </row>
    <row r="44820" spans="15:15" x14ac:dyDescent="0.3">
      <c r="O44820" s="5"/>
    </row>
    <row r="44821" spans="15:15" x14ac:dyDescent="0.3">
      <c r="O44821" s="5"/>
    </row>
    <row r="44822" spans="15:15" x14ac:dyDescent="0.3">
      <c r="O44822" s="5"/>
    </row>
    <row r="44823" spans="15:15" x14ac:dyDescent="0.3">
      <c r="O44823" s="5"/>
    </row>
    <row r="44824" spans="15:15" x14ac:dyDescent="0.3">
      <c r="O44824" s="5"/>
    </row>
    <row r="44825" spans="15:15" x14ac:dyDescent="0.3">
      <c r="O44825" s="5"/>
    </row>
    <row r="44826" spans="15:15" x14ac:dyDescent="0.3">
      <c r="O44826" s="5"/>
    </row>
    <row r="44827" spans="15:15" x14ac:dyDescent="0.3">
      <c r="O44827" s="5"/>
    </row>
    <row r="44828" spans="15:15" x14ac:dyDescent="0.3">
      <c r="O44828" s="5"/>
    </row>
    <row r="44829" spans="15:15" x14ac:dyDescent="0.3">
      <c r="O44829" s="5"/>
    </row>
    <row r="44830" spans="15:15" x14ac:dyDescent="0.3">
      <c r="O44830" s="5"/>
    </row>
    <row r="44831" spans="15:15" x14ac:dyDescent="0.3">
      <c r="O44831" s="5"/>
    </row>
    <row r="44832" spans="15:15" x14ac:dyDescent="0.3">
      <c r="O44832" s="5"/>
    </row>
    <row r="44833" spans="15:15" x14ac:dyDescent="0.3">
      <c r="O44833" s="5"/>
    </row>
    <row r="44834" spans="15:15" x14ac:dyDescent="0.3">
      <c r="O44834" s="5"/>
    </row>
    <row r="44835" spans="15:15" x14ac:dyDescent="0.3">
      <c r="O44835" s="5"/>
    </row>
    <row r="44836" spans="15:15" x14ac:dyDescent="0.3">
      <c r="O44836" s="5"/>
    </row>
    <row r="44837" spans="15:15" x14ac:dyDescent="0.3">
      <c r="O44837" s="5"/>
    </row>
    <row r="44838" spans="15:15" x14ac:dyDescent="0.3">
      <c r="O44838" s="5"/>
    </row>
    <row r="44839" spans="15:15" x14ac:dyDescent="0.3">
      <c r="O44839" s="5"/>
    </row>
    <row r="44840" spans="15:15" x14ac:dyDescent="0.3">
      <c r="O44840" s="5"/>
    </row>
    <row r="44841" spans="15:15" x14ac:dyDescent="0.3">
      <c r="O44841" s="5"/>
    </row>
    <row r="44842" spans="15:15" x14ac:dyDescent="0.3">
      <c r="O44842" s="5"/>
    </row>
    <row r="44843" spans="15:15" x14ac:dyDescent="0.3">
      <c r="O44843" s="5"/>
    </row>
    <row r="44844" spans="15:15" x14ac:dyDescent="0.3">
      <c r="O44844" s="5"/>
    </row>
    <row r="44845" spans="15:15" x14ac:dyDescent="0.3">
      <c r="O44845" s="5"/>
    </row>
    <row r="44846" spans="15:15" x14ac:dyDescent="0.3">
      <c r="O44846" s="5"/>
    </row>
    <row r="44847" spans="15:15" x14ac:dyDescent="0.3">
      <c r="O44847" s="5"/>
    </row>
    <row r="44848" spans="15:15" x14ac:dyDescent="0.3">
      <c r="O44848" s="5"/>
    </row>
    <row r="44849" spans="15:15" x14ac:dyDescent="0.3">
      <c r="O44849" s="5"/>
    </row>
    <row r="44850" spans="15:15" x14ac:dyDescent="0.3">
      <c r="O44850" s="5"/>
    </row>
    <row r="44851" spans="15:15" x14ac:dyDescent="0.3">
      <c r="O44851" s="5"/>
    </row>
    <row r="44852" spans="15:15" x14ac:dyDescent="0.3">
      <c r="O44852" s="5"/>
    </row>
    <row r="44853" spans="15:15" x14ac:dyDescent="0.3">
      <c r="O44853" s="5"/>
    </row>
    <row r="44854" spans="15:15" x14ac:dyDescent="0.3">
      <c r="O44854" s="5"/>
    </row>
    <row r="44855" spans="15:15" x14ac:dyDescent="0.3">
      <c r="O44855" s="5"/>
    </row>
    <row r="44856" spans="15:15" x14ac:dyDescent="0.3">
      <c r="O44856" s="5"/>
    </row>
    <row r="44857" spans="15:15" x14ac:dyDescent="0.3">
      <c r="O44857" s="5"/>
    </row>
    <row r="44858" spans="15:15" x14ac:dyDescent="0.3">
      <c r="O44858" s="5"/>
    </row>
    <row r="44859" spans="15:15" x14ac:dyDescent="0.3">
      <c r="O44859" s="5"/>
    </row>
    <row r="44860" spans="15:15" x14ac:dyDescent="0.3">
      <c r="O44860" s="5"/>
    </row>
    <row r="44861" spans="15:15" x14ac:dyDescent="0.3">
      <c r="O44861" s="5"/>
    </row>
    <row r="44862" spans="15:15" x14ac:dyDescent="0.3">
      <c r="O44862" s="5"/>
    </row>
    <row r="44863" spans="15:15" x14ac:dyDescent="0.3">
      <c r="O44863" s="5"/>
    </row>
    <row r="44864" spans="15:15" x14ac:dyDescent="0.3">
      <c r="O44864" s="5"/>
    </row>
    <row r="44865" spans="15:15" x14ac:dyDescent="0.3">
      <c r="O44865" s="5"/>
    </row>
    <row r="44866" spans="15:15" x14ac:dyDescent="0.3">
      <c r="O44866" s="5"/>
    </row>
    <row r="44867" spans="15:15" x14ac:dyDescent="0.3">
      <c r="O44867" s="5"/>
    </row>
    <row r="44868" spans="15:15" x14ac:dyDescent="0.3">
      <c r="O44868" s="5"/>
    </row>
    <row r="44869" spans="15:15" x14ac:dyDescent="0.3">
      <c r="O44869" s="5"/>
    </row>
    <row r="44870" spans="15:15" x14ac:dyDescent="0.3">
      <c r="O44870" s="5"/>
    </row>
    <row r="44871" spans="15:15" x14ac:dyDescent="0.3">
      <c r="O44871" s="5"/>
    </row>
    <row r="44872" spans="15:15" x14ac:dyDescent="0.3">
      <c r="O44872" s="5"/>
    </row>
    <row r="44873" spans="15:15" x14ac:dyDescent="0.3">
      <c r="O44873" s="5"/>
    </row>
    <row r="44874" spans="15:15" x14ac:dyDescent="0.3">
      <c r="O44874" s="5"/>
    </row>
    <row r="44875" spans="15:15" x14ac:dyDescent="0.3">
      <c r="O44875" s="5"/>
    </row>
    <row r="44876" spans="15:15" x14ac:dyDescent="0.3">
      <c r="O44876" s="5"/>
    </row>
    <row r="44877" spans="15:15" x14ac:dyDescent="0.3">
      <c r="O44877" s="5"/>
    </row>
    <row r="44878" spans="15:15" x14ac:dyDescent="0.3">
      <c r="O44878" s="5"/>
    </row>
    <row r="44879" spans="15:15" x14ac:dyDescent="0.3">
      <c r="O44879" s="5"/>
    </row>
    <row r="44880" spans="15:15" x14ac:dyDescent="0.3">
      <c r="O44880" s="5"/>
    </row>
    <row r="44881" spans="15:15" x14ac:dyDescent="0.3">
      <c r="O44881" s="5"/>
    </row>
    <row r="44882" spans="15:15" x14ac:dyDescent="0.3">
      <c r="O44882" s="5"/>
    </row>
    <row r="44883" spans="15:15" x14ac:dyDescent="0.3">
      <c r="O44883" s="5"/>
    </row>
    <row r="44884" spans="15:15" x14ac:dyDescent="0.3">
      <c r="O44884" s="5"/>
    </row>
    <row r="44885" spans="15:15" x14ac:dyDescent="0.3">
      <c r="O44885" s="5"/>
    </row>
    <row r="44886" spans="15:15" x14ac:dyDescent="0.3">
      <c r="O44886" s="5"/>
    </row>
    <row r="44887" spans="15:15" x14ac:dyDescent="0.3">
      <c r="O44887" s="5"/>
    </row>
    <row r="44888" spans="15:15" x14ac:dyDescent="0.3">
      <c r="O44888" s="5"/>
    </row>
    <row r="44889" spans="15:15" x14ac:dyDescent="0.3">
      <c r="O44889" s="5"/>
    </row>
    <row r="44890" spans="15:15" x14ac:dyDescent="0.3">
      <c r="O44890" s="5"/>
    </row>
    <row r="44891" spans="15:15" x14ac:dyDescent="0.3">
      <c r="O44891" s="5"/>
    </row>
    <row r="44892" spans="15:15" x14ac:dyDescent="0.3">
      <c r="O44892" s="5"/>
    </row>
    <row r="44893" spans="15:15" x14ac:dyDescent="0.3">
      <c r="O44893" s="5"/>
    </row>
    <row r="44894" spans="15:15" x14ac:dyDescent="0.3">
      <c r="O44894" s="5"/>
    </row>
    <row r="44895" spans="15:15" x14ac:dyDescent="0.3">
      <c r="O44895" s="5"/>
    </row>
    <row r="44896" spans="15:15" x14ac:dyDescent="0.3">
      <c r="O44896" s="5"/>
    </row>
    <row r="44897" spans="15:15" x14ac:dyDescent="0.3">
      <c r="O44897" s="5"/>
    </row>
    <row r="44898" spans="15:15" x14ac:dyDescent="0.3">
      <c r="O44898" s="5"/>
    </row>
    <row r="44899" spans="15:15" x14ac:dyDescent="0.3">
      <c r="O44899" s="5"/>
    </row>
    <row r="44900" spans="15:15" x14ac:dyDescent="0.3">
      <c r="O44900" s="5"/>
    </row>
    <row r="44901" spans="15:15" x14ac:dyDescent="0.3">
      <c r="O44901" s="5"/>
    </row>
    <row r="44902" spans="15:15" x14ac:dyDescent="0.3">
      <c r="O44902" s="5"/>
    </row>
    <row r="44903" spans="15:15" x14ac:dyDescent="0.3">
      <c r="O44903" s="5"/>
    </row>
    <row r="44904" spans="15:15" x14ac:dyDescent="0.3">
      <c r="O44904" s="5"/>
    </row>
    <row r="44905" spans="15:15" x14ac:dyDescent="0.3">
      <c r="O44905" s="5"/>
    </row>
    <row r="44906" spans="15:15" x14ac:dyDescent="0.3">
      <c r="O44906" s="5"/>
    </row>
    <row r="44907" spans="15:15" x14ac:dyDescent="0.3">
      <c r="O44907" s="5"/>
    </row>
    <row r="44908" spans="15:15" x14ac:dyDescent="0.3">
      <c r="O44908" s="5"/>
    </row>
    <row r="44909" spans="15:15" x14ac:dyDescent="0.3">
      <c r="O44909" s="5"/>
    </row>
    <row r="44910" spans="15:15" x14ac:dyDescent="0.3">
      <c r="O44910" s="5"/>
    </row>
    <row r="44911" spans="15:15" x14ac:dyDescent="0.3">
      <c r="O44911" s="5"/>
    </row>
    <row r="44912" spans="15:15" x14ac:dyDescent="0.3">
      <c r="O44912" s="5"/>
    </row>
    <row r="44913" spans="15:15" x14ac:dyDescent="0.3">
      <c r="O44913" s="5"/>
    </row>
    <row r="44914" spans="15:15" x14ac:dyDescent="0.3">
      <c r="O44914" s="5"/>
    </row>
    <row r="44915" spans="15:15" x14ac:dyDescent="0.3">
      <c r="O44915" s="5"/>
    </row>
    <row r="44916" spans="15:15" x14ac:dyDescent="0.3">
      <c r="O44916" s="5"/>
    </row>
    <row r="44917" spans="15:15" x14ac:dyDescent="0.3">
      <c r="O44917" s="5"/>
    </row>
    <row r="44918" spans="15:15" x14ac:dyDescent="0.3">
      <c r="O44918" s="5"/>
    </row>
    <row r="44919" spans="15:15" x14ac:dyDescent="0.3">
      <c r="O44919" s="5"/>
    </row>
    <row r="44920" spans="15:15" x14ac:dyDescent="0.3">
      <c r="O44920" s="5"/>
    </row>
    <row r="44921" spans="15:15" x14ac:dyDescent="0.3">
      <c r="O44921" s="5"/>
    </row>
    <row r="44922" spans="15:15" x14ac:dyDescent="0.3">
      <c r="O44922" s="5"/>
    </row>
    <row r="44923" spans="15:15" x14ac:dyDescent="0.3">
      <c r="O44923" s="5"/>
    </row>
    <row r="44924" spans="15:15" x14ac:dyDescent="0.3">
      <c r="O44924" s="5"/>
    </row>
    <row r="44925" spans="15:15" x14ac:dyDescent="0.3">
      <c r="O44925" s="5"/>
    </row>
    <row r="44926" spans="15:15" x14ac:dyDescent="0.3">
      <c r="O44926" s="5"/>
    </row>
    <row r="44927" spans="15:15" x14ac:dyDescent="0.3">
      <c r="O44927" s="5"/>
    </row>
    <row r="44928" spans="15:15" x14ac:dyDescent="0.3">
      <c r="O44928" s="5"/>
    </row>
    <row r="44929" spans="15:15" x14ac:dyDescent="0.3">
      <c r="O44929" s="5"/>
    </row>
    <row r="44930" spans="15:15" x14ac:dyDescent="0.3">
      <c r="O44930" s="5"/>
    </row>
    <row r="44931" spans="15:15" x14ac:dyDescent="0.3">
      <c r="O44931" s="5"/>
    </row>
    <row r="44932" spans="15:15" x14ac:dyDescent="0.3">
      <c r="O44932" s="5"/>
    </row>
    <row r="44933" spans="15:15" x14ac:dyDescent="0.3">
      <c r="O44933" s="5"/>
    </row>
    <row r="44934" spans="15:15" x14ac:dyDescent="0.3">
      <c r="O44934" s="5"/>
    </row>
    <row r="44935" spans="15:15" x14ac:dyDescent="0.3">
      <c r="O44935" s="5"/>
    </row>
    <row r="44936" spans="15:15" x14ac:dyDescent="0.3">
      <c r="O44936" s="5"/>
    </row>
    <row r="44937" spans="15:15" x14ac:dyDescent="0.3">
      <c r="O44937" s="5"/>
    </row>
    <row r="44938" spans="15:15" x14ac:dyDescent="0.3">
      <c r="O44938" s="5"/>
    </row>
    <row r="44939" spans="15:15" x14ac:dyDescent="0.3">
      <c r="O44939" s="5"/>
    </row>
    <row r="44940" spans="15:15" x14ac:dyDescent="0.3">
      <c r="O44940" s="5"/>
    </row>
    <row r="44941" spans="15:15" x14ac:dyDescent="0.3">
      <c r="O44941" s="5"/>
    </row>
    <row r="44942" spans="15:15" x14ac:dyDescent="0.3">
      <c r="O44942" s="5"/>
    </row>
    <row r="44943" spans="15:15" x14ac:dyDescent="0.3">
      <c r="O44943" s="5"/>
    </row>
    <row r="44944" spans="15:15" x14ac:dyDescent="0.3">
      <c r="O44944" s="5"/>
    </row>
    <row r="44945" spans="15:15" x14ac:dyDescent="0.3">
      <c r="O44945" s="5"/>
    </row>
    <row r="44946" spans="15:15" x14ac:dyDescent="0.3">
      <c r="O44946" s="5"/>
    </row>
    <row r="44947" spans="15:15" x14ac:dyDescent="0.3">
      <c r="O44947" s="5"/>
    </row>
    <row r="44948" spans="15:15" x14ac:dyDescent="0.3">
      <c r="O44948" s="5"/>
    </row>
    <row r="44949" spans="15:15" x14ac:dyDescent="0.3">
      <c r="O44949" s="5"/>
    </row>
    <row r="44950" spans="15:15" x14ac:dyDescent="0.3">
      <c r="O44950" s="5"/>
    </row>
    <row r="44951" spans="15:15" x14ac:dyDescent="0.3">
      <c r="O44951" s="5"/>
    </row>
    <row r="44952" spans="15:15" x14ac:dyDescent="0.3">
      <c r="O44952" s="5"/>
    </row>
    <row r="44953" spans="15:15" x14ac:dyDescent="0.3">
      <c r="O44953" s="5"/>
    </row>
    <row r="44954" spans="15:15" x14ac:dyDescent="0.3">
      <c r="O44954" s="5"/>
    </row>
    <row r="44955" spans="15:15" x14ac:dyDescent="0.3">
      <c r="O44955" s="5"/>
    </row>
    <row r="44956" spans="15:15" x14ac:dyDescent="0.3">
      <c r="O44956" s="5"/>
    </row>
    <row r="44957" spans="15:15" x14ac:dyDescent="0.3">
      <c r="O44957" s="5"/>
    </row>
    <row r="44958" spans="15:15" x14ac:dyDescent="0.3">
      <c r="O44958" s="5"/>
    </row>
    <row r="44959" spans="15:15" x14ac:dyDescent="0.3">
      <c r="O44959" s="5"/>
    </row>
    <row r="44960" spans="15:15" x14ac:dyDescent="0.3">
      <c r="O44960" s="5"/>
    </row>
    <row r="44961" spans="15:15" x14ac:dyDescent="0.3">
      <c r="O44961" s="5"/>
    </row>
    <row r="44962" spans="15:15" x14ac:dyDescent="0.3">
      <c r="O44962" s="5"/>
    </row>
    <row r="44963" spans="15:15" x14ac:dyDescent="0.3">
      <c r="O44963" s="5"/>
    </row>
    <row r="44964" spans="15:15" x14ac:dyDescent="0.3">
      <c r="O44964" s="5"/>
    </row>
    <row r="44965" spans="15:15" x14ac:dyDescent="0.3">
      <c r="O44965" s="5"/>
    </row>
    <row r="44966" spans="15:15" x14ac:dyDescent="0.3">
      <c r="O44966" s="5"/>
    </row>
    <row r="44967" spans="15:15" x14ac:dyDescent="0.3">
      <c r="O44967" s="5"/>
    </row>
    <row r="44968" spans="15:15" x14ac:dyDescent="0.3">
      <c r="O44968" s="5"/>
    </row>
    <row r="44969" spans="15:15" x14ac:dyDescent="0.3">
      <c r="O44969" s="5"/>
    </row>
    <row r="44970" spans="15:15" x14ac:dyDescent="0.3">
      <c r="O44970" s="5"/>
    </row>
    <row r="44971" spans="15:15" x14ac:dyDescent="0.3">
      <c r="O44971" s="5"/>
    </row>
    <row r="44972" spans="15:15" x14ac:dyDescent="0.3">
      <c r="O44972" s="5"/>
    </row>
    <row r="44973" spans="15:15" x14ac:dyDescent="0.3">
      <c r="O44973" s="5"/>
    </row>
    <row r="44974" spans="15:15" x14ac:dyDescent="0.3">
      <c r="O44974" s="5"/>
    </row>
    <row r="44975" spans="15:15" x14ac:dyDescent="0.3">
      <c r="O44975" s="5"/>
    </row>
    <row r="44976" spans="15:15" x14ac:dyDescent="0.3">
      <c r="O44976" s="5"/>
    </row>
    <row r="44977" spans="15:15" x14ac:dyDescent="0.3">
      <c r="O44977" s="5"/>
    </row>
    <row r="44978" spans="15:15" x14ac:dyDescent="0.3">
      <c r="O44978" s="5"/>
    </row>
    <row r="44979" spans="15:15" x14ac:dyDescent="0.3">
      <c r="O44979" s="5"/>
    </row>
    <row r="44980" spans="15:15" x14ac:dyDescent="0.3">
      <c r="O44980" s="5"/>
    </row>
    <row r="44981" spans="15:15" x14ac:dyDescent="0.3">
      <c r="O44981" s="5"/>
    </row>
    <row r="44982" spans="15:15" x14ac:dyDescent="0.3">
      <c r="O44982" s="5"/>
    </row>
    <row r="44983" spans="15:15" x14ac:dyDescent="0.3">
      <c r="O44983" s="5"/>
    </row>
    <row r="44984" spans="15:15" x14ac:dyDescent="0.3">
      <c r="O44984" s="5"/>
    </row>
    <row r="44985" spans="15:15" x14ac:dyDescent="0.3">
      <c r="O44985" s="5"/>
    </row>
    <row r="44986" spans="15:15" x14ac:dyDescent="0.3">
      <c r="O44986" s="5"/>
    </row>
    <row r="44987" spans="15:15" x14ac:dyDescent="0.3">
      <c r="O44987" s="5"/>
    </row>
    <row r="44988" spans="15:15" x14ac:dyDescent="0.3">
      <c r="O44988" s="5"/>
    </row>
    <row r="44989" spans="15:15" x14ac:dyDescent="0.3">
      <c r="O44989" s="5"/>
    </row>
    <row r="44990" spans="15:15" x14ac:dyDescent="0.3">
      <c r="O44990" s="5"/>
    </row>
    <row r="44991" spans="15:15" x14ac:dyDescent="0.3">
      <c r="O44991" s="5"/>
    </row>
    <row r="44992" spans="15:15" x14ac:dyDescent="0.3">
      <c r="O44992" s="5"/>
    </row>
    <row r="44993" spans="15:15" x14ac:dyDescent="0.3">
      <c r="O44993" s="5"/>
    </row>
    <row r="44994" spans="15:15" x14ac:dyDescent="0.3">
      <c r="O44994" s="5"/>
    </row>
    <row r="44995" spans="15:15" x14ac:dyDescent="0.3">
      <c r="O44995" s="5"/>
    </row>
    <row r="44996" spans="15:15" x14ac:dyDescent="0.3">
      <c r="O44996" s="5"/>
    </row>
    <row r="44997" spans="15:15" x14ac:dyDescent="0.3">
      <c r="O44997" s="5"/>
    </row>
    <row r="44998" spans="15:15" x14ac:dyDescent="0.3">
      <c r="O44998" s="5"/>
    </row>
    <row r="44999" spans="15:15" x14ac:dyDescent="0.3">
      <c r="O44999" s="5"/>
    </row>
    <row r="45000" spans="15:15" x14ac:dyDescent="0.3">
      <c r="O45000" s="5"/>
    </row>
    <row r="45001" spans="15:15" x14ac:dyDescent="0.3">
      <c r="O45001" s="5"/>
    </row>
    <row r="45002" spans="15:15" x14ac:dyDescent="0.3">
      <c r="O45002" s="5"/>
    </row>
    <row r="45003" spans="15:15" x14ac:dyDescent="0.3">
      <c r="O45003" s="5"/>
    </row>
    <row r="45004" spans="15:15" x14ac:dyDescent="0.3">
      <c r="O45004" s="5"/>
    </row>
    <row r="45005" spans="15:15" x14ac:dyDescent="0.3">
      <c r="O45005" s="5"/>
    </row>
    <row r="45006" spans="15:15" x14ac:dyDescent="0.3">
      <c r="O45006" s="5"/>
    </row>
    <row r="45007" spans="15:15" x14ac:dyDescent="0.3">
      <c r="O45007" s="5"/>
    </row>
    <row r="45008" spans="15:15" x14ac:dyDescent="0.3">
      <c r="O45008" s="5"/>
    </row>
    <row r="45009" spans="15:15" x14ac:dyDescent="0.3">
      <c r="O45009" s="5"/>
    </row>
    <row r="45010" spans="15:15" x14ac:dyDescent="0.3">
      <c r="O45010" s="5"/>
    </row>
    <row r="45011" spans="15:15" x14ac:dyDescent="0.3">
      <c r="O45011" s="5"/>
    </row>
    <row r="45012" spans="15:15" x14ac:dyDescent="0.3">
      <c r="O45012" s="5"/>
    </row>
    <row r="45013" spans="15:15" x14ac:dyDescent="0.3">
      <c r="O45013" s="5"/>
    </row>
    <row r="45014" spans="15:15" x14ac:dyDescent="0.3">
      <c r="O45014" s="5"/>
    </row>
    <row r="45015" spans="15:15" x14ac:dyDescent="0.3">
      <c r="O45015" s="5"/>
    </row>
    <row r="45016" spans="15:15" x14ac:dyDescent="0.3">
      <c r="O45016" s="5"/>
    </row>
    <row r="45017" spans="15:15" x14ac:dyDescent="0.3">
      <c r="O45017" s="5"/>
    </row>
    <row r="45018" spans="15:15" x14ac:dyDescent="0.3">
      <c r="O45018" s="5"/>
    </row>
    <row r="45019" spans="15:15" x14ac:dyDescent="0.3">
      <c r="O45019" s="5"/>
    </row>
    <row r="45020" spans="15:15" x14ac:dyDescent="0.3">
      <c r="O45020" s="5"/>
    </row>
    <row r="45021" spans="15:15" x14ac:dyDescent="0.3">
      <c r="O45021" s="5"/>
    </row>
    <row r="45022" spans="15:15" x14ac:dyDescent="0.3">
      <c r="O45022" s="5"/>
    </row>
    <row r="45023" spans="15:15" x14ac:dyDescent="0.3">
      <c r="O45023" s="5"/>
    </row>
    <row r="45024" spans="15:15" x14ac:dyDescent="0.3">
      <c r="O45024" s="5"/>
    </row>
    <row r="45025" spans="15:15" x14ac:dyDescent="0.3">
      <c r="O45025" s="5"/>
    </row>
    <row r="45026" spans="15:15" x14ac:dyDescent="0.3">
      <c r="O45026" s="5"/>
    </row>
    <row r="45027" spans="15:15" x14ac:dyDescent="0.3">
      <c r="O45027" s="5"/>
    </row>
    <row r="45028" spans="15:15" x14ac:dyDescent="0.3">
      <c r="O45028" s="5"/>
    </row>
    <row r="45029" spans="15:15" x14ac:dyDescent="0.3">
      <c r="O45029" s="5"/>
    </row>
    <row r="45030" spans="15:15" x14ac:dyDescent="0.3">
      <c r="O45030" s="5"/>
    </row>
    <row r="45031" spans="15:15" x14ac:dyDescent="0.3">
      <c r="O45031" s="5"/>
    </row>
    <row r="45032" spans="15:15" x14ac:dyDescent="0.3">
      <c r="O45032" s="5"/>
    </row>
    <row r="45033" spans="15:15" x14ac:dyDescent="0.3">
      <c r="O45033" s="5"/>
    </row>
    <row r="45034" spans="15:15" x14ac:dyDescent="0.3">
      <c r="O45034" s="5"/>
    </row>
    <row r="45035" spans="15:15" x14ac:dyDescent="0.3">
      <c r="O45035" s="5"/>
    </row>
    <row r="45036" spans="15:15" x14ac:dyDescent="0.3">
      <c r="O45036" s="5"/>
    </row>
    <row r="45037" spans="15:15" x14ac:dyDescent="0.3">
      <c r="O45037" s="5"/>
    </row>
    <row r="45038" spans="15:15" x14ac:dyDescent="0.3">
      <c r="O45038" s="5"/>
    </row>
    <row r="45039" spans="15:15" x14ac:dyDescent="0.3">
      <c r="O45039" s="5"/>
    </row>
    <row r="45040" spans="15:15" x14ac:dyDescent="0.3">
      <c r="O45040" s="5"/>
    </row>
    <row r="45041" spans="15:15" x14ac:dyDescent="0.3">
      <c r="O45041" s="5"/>
    </row>
    <row r="45042" spans="15:15" x14ac:dyDescent="0.3">
      <c r="O45042" s="5"/>
    </row>
    <row r="45043" spans="15:15" x14ac:dyDescent="0.3">
      <c r="O45043" s="5"/>
    </row>
    <row r="45044" spans="15:15" x14ac:dyDescent="0.3">
      <c r="O45044" s="5"/>
    </row>
    <row r="45045" spans="15:15" x14ac:dyDescent="0.3">
      <c r="O45045" s="5"/>
    </row>
    <row r="45046" spans="15:15" x14ac:dyDescent="0.3">
      <c r="O45046" s="5"/>
    </row>
    <row r="45047" spans="15:15" x14ac:dyDescent="0.3">
      <c r="O45047" s="5"/>
    </row>
    <row r="45048" spans="15:15" x14ac:dyDescent="0.3">
      <c r="O45048" s="5"/>
    </row>
    <row r="45049" spans="15:15" x14ac:dyDescent="0.3">
      <c r="O45049" s="5"/>
    </row>
    <row r="45050" spans="15:15" x14ac:dyDescent="0.3">
      <c r="O45050" s="5"/>
    </row>
    <row r="45051" spans="15:15" x14ac:dyDescent="0.3">
      <c r="O45051" s="5"/>
    </row>
    <row r="45052" spans="15:15" x14ac:dyDescent="0.3">
      <c r="O45052" s="5"/>
    </row>
    <row r="45053" spans="15:15" x14ac:dyDescent="0.3">
      <c r="O45053" s="5"/>
    </row>
    <row r="45054" spans="15:15" x14ac:dyDescent="0.3">
      <c r="O45054" s="5"/>
    </row>
    <row r="45055" spans="15:15" x14ac:dyDescent="0.3">
      <c r="O45055" s="5"/>
    </row>
    <row r="45056" spans="15:15" x14ac:dyDescent="0.3">
      <c r="O45056" s="5"/>
    </row>
    <row r="45057" spans="15:15" x14ac:dyDescent="0.3">
      <c r="O45057" s="5"/>
    </row>
    <row r="45058" spans="15:15" x14ac:dyDescent="0.3">
      <c r="O45058" s="5"/>
    </row>
    <row r="45059" spans="15:15" x14ac:dyDescent="0.3">
      <c r="O45059" s="5"/>
    </row>
    <row r="45060" spans="15:15" x14ac:dyDescent="0.3">
      <c r="O45060" s="5"/>
    </row>
    <row r="45061" spans="15:15" x14ac:dyDescent="0.3">
      <c r="O45061" s="5"/>
    </row>
    <row r="45062" spans="15:15" x14ac:dyDescent="0.3">
      <c r="O45062" s="5"/>
    </row>
    <row r="45063" spans="15:15" x14ac:dyDescent="0.3">
      <c r="O45063" s="5"/>
    </row>
    <row r="45064" spans="15:15" x14ac:dyDescent="0.3">
      <c r="O45064" s="5"/>
    </row>
    <row r="45065" spans="15:15" x14ac:dyDescent="0.3">
      <c r="O45065" s="5"/>
    </row>
    <row r="45066" spans="15:15" x14ac:dyDescent="0.3">
      <c r="O45066" s="5"/>
    </row>
    <row r="45067" spans="15:15" x14ac:dyDescent="0.3">
      <c r="O45067" s="5"/>
    </row>
    <row r="45068" spans="15:15" x14ac:dyDescent="0.3">
      <c r="O45068" s="5"/>
    </row>
    <row r="45069" spans="15:15" x14ac:dyDescent="0.3">
      <c r="O45069" s="5"/>
    </row>
    <row r="45070" spans="15:15" x14ac:dyDescent="0.3">
      <c r="O45070" s="5"/>
    </row>
    <row r="45071" spans="15:15" x14ac:dyDescent="0.3">
      <c r="O45071" s="5"/>
    </row>
    <row r="45072" spans="15:15" x14ac:dyDescent="0.3">
      <c r="O45072" s="5"/>
    </row>
    <row r="45073" spans="15:15" x14ac:dyDescent="0.3">
      <c r="O45073" s="5"/>
    </row>
    <row r="45074" spans="15:15" x14ac:dyDescent="0.3">
      <c r="O45074" s="5"/>
    </row>
    <row r="45075" spans="15:15" x14ac:dyDescent="0.3">
      <c r="O45075" s="5"/>
    </row>
    <row r="45076" spans="15:15" x14ac:dyDescent="0.3">
      <c r="O45076" s="5"/>
    </row>
    <row r="45077" spans="15:15" x14ac:dyDescent="0.3">
      <c r="O45077" s="5"/>
    </row>
    <row r="45078" spans="15:15" x14ac:dyDescent="0.3">
      <c r="O45078" s="5"/>
    </row>
    <row r="45079" spans="15:15" x14ac:dyDescent="0.3">
      <c r="O45079" s="5"/>
    </row>
    <row r="45080" spans="15:15" x14ac:dyDescent="0.3">
      <c r="O45080" s="5"/>
    </row>
    <row r="45081" spans="15:15" x14ac:dyDescent="0.3">
      <c r="O45081" s="5"/>
    </row>
    <row r="45082" spans="15:15" x14ac:dyDescent="0.3">
      <c r="O45082" s="5"/>
    </row>
    <row r="45083" spans="15:15" x14ac:dyDescent="0.3">
      <c r="O45083" s="5"/>
    </row>
    <row r="45084" spans="15:15" x14ac:dyDescent="0.3">
      <c r="O45084" s="5"/>
    </row>
    <row r="45085" spans="15:15" x14ac:dyDescent="0.3">
      <c r="O45085" s="5"/>
    </row>
    <row r="45086" spans="15:15" x14ac:dyDescent="0.3">
      <c r="O45086" s="5"/>
    </row>
    <row r="45087" spans="15:15" x14ac:dyDescent="0.3">
      <c r="O45087" s="5"/>
    </row>
    <row r="45088" spans="15:15" x14ac:dyDescent="0.3">
      <c r="O45088" s="5"/>
    </row>
    <row r="45089" spans="15:15" x14ac:dyDescent="0.3">
      <c r="O45089" s="5"/>
    </row>
    <row r="45090" spans="15:15" x14ac:dyDescent="0.3">
      <c r="O45090" s="5"/>
    </row>
    <row r="45091" spans="15:15" x14ac:dyDescent="0.3">
      <c r="O45091" s="5"/>
    </row>
    <row r="45092" spans="15:15" x14ac:dyDescent="0.3">
      <c r="O45092" s="5"/>
    </row>
    <row r="45093" spans="15:15" x14ac:dyDescent="0.3">
      <c r="O45093" s="5"/>
    </row>
    <row r="45094" spans="15:15" x14ac:dyDescent="0.3">
      <c r="O45094" s="5"/>
    </row>
    <row r="45095" spans="15:15" x14ac:dyDescent="0.3">
      <c r="O45095" s="5"/>
    </row>
    <row r="45096" spans="15:15" x14ac:dyDescent="0.3">
      <c r="O45096" s="5"/>
    </row>
    <row r="45097" spans="15:15" x14ac:dyDescent="0.3">
      <c r="O45097" s="5"/>
    </row>
    <row r="45098" spans="15:15" x14ac:dyDescent="0.3">
      <c r="O45098" s="5"/>
    </row>
    <row r="45099" spans="15:15" x14ac:dyDescent="0.3">
      <c r="O45099" s="5"/>
    </row>
    <row r="45100" spans="15:15" x14ac:dyDescent="0.3">
      <c r="O45100" s="5"/>
    </row>
    <row r="45101" spans="15:15" x14ac:dyDescent="0.3">
      <c r="O45101" s="5"/>
    </row>
    <row r="45102" spans="15:15" x14ac:dyDescent="0.3">
      <c r="O45102" s="5"/>
    </row>
    <row r="45103" spans="15:15" x14ac:dyDescent="0.3">
      <c r="O45103" s="5"/>
    </row>
    <row r="45104" spans="15:15" x14ac:dyDescent="0.3">
      <c r="O45104" s="5"/>
    </row>
    <row r="45105" spans="15:15" x14ac:dyDescent="0.3">
      <c r="O45105" s="5"/>
    </row>
    <row r="45106" spans="15:15" x14ac:dyDescent="0.3">
      <c r="O45106" s="5"/>
    </row>
    <row r="45107" spans="15:15" x14ac:dyDescent="0.3">
      <c r="O45107" s="5"/>
    </row>
    <row r="45108" spans="15:15" x14ac:dyDescent="0.3">
      <c r="O45108" s="5"/>
    </row>
    <row r="45109" spans="15:15" x14ac:dyDescent="0.3">
      <c r="O45109" s="5"/>
    </row>
    <row r="45110" spans="15:15" x14ac:dyDescent="0.3">
      <c r="O45110" s="5"/>
    </row>
    <row r="45111" spans="15:15" x14ac:dyDescent="0.3">
      <c r="O45111" s="5"/>
    </row>
    <row r="45112" spans="15:15" x14ac:dyDescent="0.3">
      <c r="O45112" s="5"/>
    </row>
    <row r="45113" spans="15:15" x14ac:dyDescent="0.3">
      <c r="O45113" s="5"/>
    </row>
    <row r="45114" spans="15:15" x14ac:dyDescent="0.3">
      <c r="O45114" s="5"/>
    </row>
    <row r="45115" spans="15:15" x14ac:dyDescent="0.3">
      <c r="O45115" s="5"/>
    </row>
    <row r="45116" spans="15:15" x14ac:dyDescent="0.3">
      <c r="O45116" s="5"/>
    </row>
    <row r="45117" spans="15:15" x14ac:dyDescent="0.3">
      <c r="O45117" s="5"/>
    </row>
    <row r="45118" spans="15:15" x14ac:dyDescent="0.3">
      <c r="O45118" s="5"/>
    </row>
    <row r="45119" spans="15:15" x14ac:dyDescent="0.3">
      <c r="O45119" s="5"/>
    </row>
    <row r="45120" spans="15:15" x14ac:dyDescent="0.3">
      <c r="O45120" s="5"/>
    </row>
    <row r="45121" spans="15:15" x14ac:dyDescent="0.3">
      <c r="O45121" s="5"/>
    </row>
    <row r="45122" spans="15:15" x14ac:dyDescent="0.3">
      <c r="O45122" s="5"/>
    </row>
    <row r="45123" spans="15:15" x14ac:dyDescent="0.3">
      <c r="O45123" s="5"/>
    </row>
    <row r="45124" spans="15:15" x14ac:dyDescent="0.3">
      <c r="O45124" s="5"/>
    </row>
    <row r="45125" spans="15:15" x14ac:dyDescent="0.3">
      <c r="O45125" s="5"/>
    </row>
    <row r="45126" spans="15:15" x14ac:dyDescent="0.3">
      <c r="O45126" s="5"/>
    </row>
    <row r="45127" spans="15:15" x14ac:dyDescent="0.3">
      <c r="O45127" s="5"/>
    </row>
    <row r="45128" spans="15:15" x14ac:dyDescent="0.3">
      <c r="O45128" s="5"/>
    </row>
    <row r="45129" spans="15:15" x14ac:dyDescent="0.3">
      <c r="O45129" s="5"/>
    </row>
    <row r="45130" spans="15:15" x14ac:dyDescent="0.3">
      <c r="O45130" s="5"/>
    </row>
    <row r="45131" spans="15:15" x14ac:dyDescent="0.3">
      <c r="O45131" s="5"/>
    </row>
    <row r="45132" spans="15:15" x14ac:dyDescent="0.3">
      <c r="O45132" s="5"/>
    </row>
    <row r="45133" spans="15:15" x14ac:dyDescent="0.3">
      <c r="O45133" s="5"/>
    </row>
    <row r="45134" spans="15:15" x14ac:dyDescent="0.3">
      <c r="O45134" s="5"/>
    </row>
    <row r="45135" spans="15:15" x14ac:dyDescent="0.3">
      <c r="O45135" s="5"/>
    </row>
    <row r="45136" spans="15:15" x14ac:dyDescent="0.3">
      <c r="O45136" s="5"/>
    </row>
    <row r="45137" spans="15:15" x14ac:dyDescent="0.3">
      <c r="O45137" s="5"/>
    </row>
    <row r="45138" spans="15:15" x14ac:dyDescent="0.3">
      <c r="O45138" s="5"/>
    </row>
    <row r="45139" spans="15:15" x14ac:dyDescent="0.3">
      <c r="O45139" s="5"/>
    </row>
    <row r="45140" spans="15:15" x14ac:dyDescent="0.3">
      <c r="O45140" s="5"/>
    </row>
    <row r="45141" spans="15:15" x14ac:dyDescent="0.3">
      <c r="O45141" s="5"/>
    </row>
    <row r="45142" spans="15:15" x14ac:dyDescent="0.3">
      <c r="O45142" s="5"/>
    </row>
    <row r="45143" spans="15:15" x14ac:dyDescent="0.3">
      <c r="O45143" s="5"/>
    </row>
    <row r="45144" spans="15:15" x14ac:dyDescent="0.3">
      <c r="O45144" s="5"/>
    </row>
    <row r="45145" spans="15:15" x14ac:dyDescent="0.3">
      <c r="O45145" s="5"/>
    </row>
    <row r="45146" spans="15:15" x14ac:dyDescent="0.3">
      <c r="O45146" s="5"/>
    </row>
    <row r="45147" spans="15:15" x14ac:dyDescent="0.3">
      <c r="O45147" s="5"/>
    </row>
    <row r="45148" spans="15:15" x14ac:dyDescent="0.3">
      <c r="O45148" s="5"/>
    </row>
    <row r="45149" spans="15:15" x14ac:dyDescent="0.3">
      <c r="O45149" s="5"/>
    </row>
    <row r="45150" spans="15:15" x14ac:dyDescent="0.3">
      <c r="O45150" s="5"/>
    </row>
    <row r="45151" spans="15:15" x14ac:dyDescent="0.3">
      <c r="O45151" s="5"/>
    </row>
    <row r="45152" spans="15:15" x14ac:dyDescent="0.3">
      <c r="O45152" s="5"/>
    </row>
    <row r="45153" spans="15:15" x14ac:dyDescent="0.3">
      <c r="O45153" s="5"/>
    </row>
    <row r="45154" spans="15:15" x14ac:dyDescent="0.3">
      <c r="O45154" s="5"/>
    </row>
    <row r="45155" spans="15:15" x14ac:dyDescent="0.3">
      <c r="O45155" s="5"/>
    </row>
    <row r="45156" spans="15:15" x14ac:dyDescent="0.3">
      <c r="O45156" s="5"/>
    </row>
    <row r="45157" spans="15:15" x14ac:dyDescent="0.3">
      <c r="O45157" s="5"/>
    </row>
    <row r="45158" spans="15:15" x14ac:dyDescent="0.3">
      <c r="O45158" s="5"/>
    </row>
    <row r="45159" spans="15:15" x14ac:dyDescent="0.3">
      <c r="O45159" s="5"/>
    </row>
    <row r="45160" spans="15:15" x14ac:dyDescent="0.3">
      <c r="O45160" s="5"/>
    </row>
    <row r="45161" spans="15:15" x14ac:dyDescent="0.3">
      <c r="O45161" s="5"/>
    </row>
    <row r="45162" spans="15:15" x14ac:dyDescent="0.3">
      <c r="O45162" s="5"/>
    </row>
    <row r="45163" spans="15:15" x14ac:dyDescent="0.3">
      <c r="O45163" s="5"/>
    </row>
    <row r="45164" spans="15:15" x14ac:dyDescent="0.3">
      <c r="O45164" s="5"/>
    </row>
    <row r="45165" spans="15:15" x14ac:dyDescent="0.3">
      <c r="O45165" s="5"/>
    </row>
    <row r="45166" spans="15:15" x14ac:dyDescent="0.3">
      <c r="O45166" s="5"/>
    </row>
    <row r="45167" spans="15:15" x14ac:dyDescent="0.3">
      <c r="O45167" s="5"/>
    </row>
    <row r="45168" spans="15:15" x14ac:dyDescent="0.3">
      <c r="O45168" s="5"/>
    </row>
    <row r="45169" spans="15:15" x14ac:dyDescent="0.3">
      <c r="O45169" s="5"/>
    </row>
    <row r="45170" spans="15:15" x14ac:dyDescent="0.3">
      <c r="O45170" s="5"/>
    </row>
    <row r="45171" spans="15:15" x14ac:dyDescent="0.3">
      <c r="O45171" s="5"/>
    </row>
    <row r="45172" spans="15:15" x14ac:dyDescent="0.3">
      <c r="O45172" s="5"/>
    </row>
    <row r="45173" spans="15:15" x14ac:dyDescent="0.3">
      <c r="O45173" s="5"/>
    </row>
    <row r="45174" spans="15:15" x14ac:dyDescent="0.3">
      <c r="O45174" s="5"/>
    </row>
    <row r="45175" spans="15:15" x14ac:dyDescent="0.3">
      <c r="O45175" s="5"/>
    </row>
    <row r="45176" spans="15:15" x14ac:dyDescent="0.3">
      <c r="O45176" s="5"/>
    </row>
    <row r="45177" spans="15:15" x14ac:dyDescent="0.3">
      <c r="O45177" s="5"/>
    </row>
    <row r="45178" spans="15:15" x14ac:dyDescent="0.3">
      <c r="O45178" s="5"/>
    </row>
    <row r="45179" spans="15:15" x14ac:dyDescent="0.3">
      <c r="O45179" s="5"/>
    </row>
    <row r="45180" spans="15:15" x14ac:dyDescent="0.3">
      <c r="O45180" s="5"/>
    </row>
    <row r="45181" spans="15:15" x14ac:dyDescent="0.3">
      <c r="O45181" s="5"/>
    </row>
    <row r="45182" spans="15:15" x14ac:dyDescent="0.3">
      <c r="O45182" s="5"/>
    </row>
    <row r="45183" spans="15:15" x14ac:dyDescent="0.3">
      <c r="O45183" s="5"/>
    </row>
    <row r="45184" spans="15:15" x14ac:dyDescent="0.3">
      <c r="O45184" s="5"/>
    </row>
    <row r="45185" spans="15:15" x14ac:dyDescent="0.3">
      <c r="O45185" s="5"/>
    </row>
    <row r="45186" spans="15:15" x14ac:dyDescent="0.3">
      <c r="O45186" s="5"/>
    </row>
    <row r="45187" spans="15:15" x14ac:dyDescent="0.3">
      <c r="O45187" s="5"/>
    </row>
    <row r="45188" spans="15:15" x14ac:dyDescent="0.3">
      <c r="O45188" s="5"/>
    </row>
    <row r="45189" spans="15:15" x14ac:dyDescent="0.3">
      <c r="O45189" s="5"/>
    </row>
    <row r="45190" spans="15:15" x14ac:dyDescent="0.3">
      <c r="O45190" s="5"/>
    </row>
    <row r="45191" spans="15:15" x14ac:dyDescent="0.3">
      <c r="O45191" s="5"/>
    </row>
    <row r="45192" spans="15:15" x14ac:dyDescent="0.3">
      <c r="O45192" s="5"/>
    </row>
    <row r="45193" spans="15:15" x14ac:dyDescent="0.3">
      <c r="O45193" s="5"/>
    </row>
    <row r="45194" spans="15:15" x14ac:dyDescent="0.3">
      <c r="O45194" s="5"/>
    </row>
    <row r="45195" spans="15:15" x14ac:dyDescent="0.3">
      <c r="O45195" s="5"/>
    </row>
    <row r="45196" spans="15:15" x14ac:dyDescent="0.3">
      <c r="O45196" s="5"/>
    </row>
    <row r="45197" spans="15:15" x14ac:dyDescent="0.3">
      <c r="O45197" s="5"/>
    </row>
    <row r="45198" spans="15:15" x14ac:dyDescent="0.3">
      <c r="O45198" s="5"/>
    </row>
    <row r="45199" spans="15:15" x14ac:dyDescent="0.3">
      <c r="O45199" s="5"/>
    </row>
    <row r="45200" spans="15:15" x14ac:dyDescent="0.3">
      <c r="O45200" s="5"/>
    </row>
    <row r="45201" spans="15:15" x14ac:dyDescent="0.3">
      <c r="O45201" s="5"/>
    </row>
    <row r="45202" spans="15:15" x14ac:dyDescent="0.3">
      <c r="O45202" s="5"/>
    </row>
    <row r="45203" spans="15:15" x14ac:dyDescent="0.3">
      <c r="O45203" s="5"/>
    </row>
    <row r="45204" spans="15:15" x14ac:dyDescent="0.3">
      <c r="O45204" s="5"/>
    </row>
    <row r="45205" spans="15:15" x14ac:dyDescent="0.3">
      <c r="O45205" s="5"/>
    </row>
    <row r="45206" spans="15:15" x14ac:dyDescent="0.3">
      <c r="O45206" s="5"/>
    </row>
    <row r="45207" spans="15:15" x14ac:dyDescent="0.3">
      <c r="O45207" s="5"/>
    </row>
    <row r="45208" spans="15:15" x14ac:dyDescent="0.3">
      <c r="O45208" s="5"/>
    </row>
    <row r="45209" spans="15:15" x14ac:dyDescent="0.3">
      <c r="O45209" s="5"/>
    </row>
    <row r="45210" spans="15:15" x14ac:dyDescent="0.3">
      <c r="O45210" s="5"/>
    </row>
    <row r="45211" spans="15:15" x14ac:dyDescent="0.3">
      <c r="O45211" s="5"/>
    </row>
    <row r="45212" spans="15:15" x14ac:dyDescent="0.3">
      <c r="O45212" s="5"/>
    </row>
    <row r="45213" spans="15:15" x14ac:dyDescent="0.3">
      <c r="O45213" s="5"/>
    </row>
    <row r="45214" spans="15:15" x14ac:dyDescent="0.3">
      <c r="O45214" s="5"/>
    </row>
    <row r="45215" spans="15:15" x14ac:dyDescent="0.3">
      <c r="O45215" s="5"/>
    </row>
    <row r="45216" spans="15:15" x14ac:dyDescent="0.3">
      <c r="O45216" s="5"/>
    </row>
    <row r="45217" spans="15:15" x14ac:dyDescent="0.3">
      <c r="O45217" s="5"/>
    </row>
    <row r="45218" spans="15:15" x14ac:dyDescent="0.3">
      <c r="O45218" s="5"/>
    </row>
    <row r="45219" spans="15:15" x14ac:dyDescent="0.3">
      <c r="O45219" s="5"/>
    </row>
    <row r="45220" spans="15:15" x14ac:dyDescent="0.3">
      <c r="O45220" s="5"/>
    </row>
    <row r="45221" spans="15:15" x14ac:dyDescent="0.3">
      <c r="O45221" s="5"/>
    </row>
    <row r="45222" spans="15:15" x14ac:dyDescent="0.3">
      <c r="O45222" s="5"/>
    </row>
    <row r="45223" spans="15:15" x14ac:dyDescent="0.3">
      <c r="O45223" s="5"/>
    </row>
    <row r="45224" spans="15:15" x14ac:dyDescent="0.3">
      <c r="O45224" s="5"/>
    </row>
    <row r="45225" spans="15:15" x14ac:dyDescent="0.3">
      <c r="O45225" s="5"/>
    </row>
    <row r="45226" spans="15:15" x14ac:dyDescent="0.3">
      <c r="O45226" s="5"/>
    </row>
    <row r="45227" spans="15:15" x14ac:dyDescent="0.3">
      <c r="O45227" s="5"/>
    </row>
    <row r="45228" spans="15:15" x14ac:dyDescent="0.3">
      <c r="O45228" s="5"/>
    </row>
    <row r="45229" spans="15:15" x14ac:dyDescent="0.3">
      <c r="O45229" s="5"/>
    </row>
    <row r="45230" spans="15:15" x14ac:dyDescent="0.3">
      <c r="O45230" s="5"/>
    </row>
    <row r="45231" spans="15:15" x14ac:dyDescent="0.3">
      <c r="O45231" s="5"/>
    </row>
    <row r="45232" spans="15:15" x14ac:dyDescent="0.3">
      <c r="O45232" s="5"/>
    </row>
    <row r="45233" spans="15:15" x14ac:dyDescent="0.3">
      <c r="O45233" s="5"/>
    </row>
    <row r="45234" spans="15:15" x14ac:dyDescent="0.3">
      <c r="O45234" s="5"/>
    </row>
    <row r="45235" spans="15:15" x14ac:dyDescent="0.3">
      <c r="O45235" s="5"/>
    </row>
    <row r="45236" spans="15:15" x14ac:dyDescent="0.3">
      <c r="O45236" s="5"/>
    </row>
    <row r="45237" spans="15:15" x14ac:dyDescent="0.3">
      <c r="O45237" s="5"/>
    </row>
    <row r="45238" spans="15:15" x14ac:dyDescent="0.3">
      <c r="O45238" s="5"/>
    </row>
    <row r="45239" spans="15:15" x14ac:dyDescent="0.3">
      <c r="O45239" s="5"/>
    </row>
    <row r="45240" spans="15:15" x14ac:dyDescent="0.3">
      <c r="O45240" s="5"/>
    </row>
    <row r="45241" spans="15:15" x14ac:dyDescent="0.3">
      <c r="O45241" s="5"/>
    </row>
    <row r="45242" spans="15:15" x14ac:dyDescent="0.3">
      <c r="O45242" s="5"/>
    </row>
    <row r="45243" spans="15:15" x14ac:dyDescent="0.3">
      <c r="O45243" s="5"/>
    </row>
    <row r="45244" spans="15:15" x14ac:dyDescent="0.3">
      <c r="O45244" s="5"/>
    </row>
    <row r="45245" spans="15:15" x14ac:dyDescent="0.3">
      <c r="O45245" s="5"/>
    </row>
    <row r="45246" spans="15:15" x14ac:dyDescent="0.3">
      <c r="O45246" s="5"/>
    </row>
    <row r="45247" spans="15:15" x14ac:dyDescent="0.3">
      <c r="O45247" s="5"/>
    </row>
    <row r="45248" spans="15:15" x14ac:dyDescent="0.3">
      <c r="O45248" s="5"/>
    </row>
    <row r="45249" spans="15:15" x14ac:dyDescent="0.3">
      <c r="O45249" s="5"/>
    </row>
    <row r="45250" spans="15:15" x14ac:dyDescent="0.3">
      <c r="O45250" s="5"/>
    </row>
    <row r="45251" spans="15:15" x14ac:dyDescent="0.3">
      <c r="O45251" s="5"/>
    </row>
    <row r="45252" spans="15:15" x14ac:dyDescent="0.3">
      <c r="O45252" s="5"/>
    </row>
    <row r="45253" spans="15:15" x14ac:dyDescent="0.3">
      <c r="O45253" s="5"/>
    </row>
    <row r="45254" spans="15:15" x14ac:dyDescent="0.3">
      <c r="O45254" s="5"/>
    </row>
    <row r="45255" spans="15:15" x14ac:dyDescent="0.3">
      <c r="O45255" s="5"/>
    </row>
    <row r="45256" spans="15:15" x14ac:dyDescent="0.3">
      <c r="O45256" s="5"/>
    </row>
    <row r="45257" spans="15:15" x14ac:dyDescent="0.3">
      <c r="O45257" s="5"/>
    </row>
    <row r="45258" spans="15:15" x14ac:dyDescent="0.3">
      <c r="O45258" s="5"/>
    </row>
    <row r="45259" spans="15:15" x14ac:dyDescent="0.3">
      <c r="O45259" s="5"/>
    </row>
    <row r="45260" spans="15:15" x14ac:dyDescent="0.3">
      <c r="O45260" s="5"/>
    </row>
    <row r="45261" spans="15:15" x14ac:dyDescent="0.3">
      <c r="O45261" s="5"/>
    </row>
    <row r="45262" spans="15:15" x14ac:dyDescent="0.3">
      <c r="O45262" s="5"/>
    </row>
    <row r="45263" spans="15:15" x14ac:dyDescent="0.3">
      <c r="O45263" s="5"/>
    </row>
    <row r="45264" spans="15:15" x14ac:dyDescent="0.3">
      <c r="O45264" s="5"/>
    </row>
    <row r="45265" spans="15:15" x14ac:dyDescent="0.3">
      <c r="O45265" s="5"/>
    </row>
    <row r="45266" spans="15:15" x14ac:dyDescent="0.3">
      <c r="O45266" s="5"/>
    </row>
    <row r="45267" spans="15:15" x14ac:dyDescent="0.3">
      <c r="O45267" s="5"/>
    </row>
    <row r="45268" spans="15:15" x14ac:dyDescent="0.3">
      <c r="O45268" s="5"/>
    </row>
    <row r="45269" spans="15:15" x14ac:dyDescent="0.3">
      <c r="O45269" s="5"/>
    </row>
    <row r="45270" spans="15:15" x14ac:dyDescent="0.3">
      <c r="O45270" s="5"/>
    </row>
    <row r="45271" spans="15:15" x14ac:dyDescent="0.3">
      <c r="O45271" s="5"/>
    </row>
    <row r="45272" spans="15:15" x14ac:dyDescent="0.3">
      <c r="O45272" s="5"/>
    </row>
    <row r="45273" spans="15:15" x14ac:dyDescent="0.3">
      <c r="O45273" s="5"/>
    </row>
    <row r="45274" spans="15:15" x14ac:dyDescent="0.3">
      <c r="O45274" s="5"/>
    </row>
    <row r="45275" spans="15:15" x14ac:dyDescent="0.3">
      <c r="O45275" s="5"/>
    </row>
    <row r="45276" spans="15:15" x14ac:dyDescent="0.3">
      <c r="O45276" s="5"/>
    </row>
    <row r="45277" spans="15:15" x14ac:dyDescent="0.3">
      <c r="O45277" s="5"/>
    </row>
    <row r="45278" spans="15:15" x14ac:dyDescent="0.3">
      <c r="O45278" s="5"/>
    </row>
    <row r="45279" spans="15:15" x14ac:dyDescent="0.3">
      <c r="O45279" s="5"/>
    </row>
    <row r="45280" spans="15:15" x14ac:dyDescent="0.3">
      <c r="O45280" s="5"/>
    </row>
    <row r="45281" spans="15:15" x14ac:dyDescent="0.3">
      <c r="O45281" s="5"/>
    </row>
    <row r="45282" spans="15:15" x14ac:dyDescent="0.3">
      <c r="O45282" s="5"/>
    </row>
    <row r="45283" spans="15:15" x14ac:dyDescent="0.3">
      <c r="O45283" s="5"/>
    </row>
    <row r="45284" spans="15:15" x14ac:dyDescent="0.3">
      <c r="O45284" s="5"/>
    </row>
    <row r="45285" spans="15:15" x14ac:dyDescent="0.3">
      <c r="O45285" s="5"/>
    </row>
    <row r="45286" spans="15:15" x14ac:dyDescent="0.3">
      <c r="O45286" s="5"/>
    </row>
    <row r="45287" spans="15:15" x14ac:dyDescent="0.3">
      <c r="O45287" s="5"/>
    </row>
    <row r="45288" spans="15:15" x14ac:dyDescent="0.3">
      <c r="O45288" s="5"/>
    </row>
    <row r="45289" spans="15:15" x14ac:dyDescent="0.3">
      <c r="O45289" s="5"/>
    </row>
    <row r="45290" spans="15:15" x14ac:dyDescent="0.3">
      <c r="O45290" s="5"/>
    </row>
    <row r="45291" spans="15:15" x14ac:dyDescent="0.3">
      <c r="O45291" s="5"/>
    </row>
    <row r="45292" spans="15:15" x14ac:dyDescent="0.3">
      <c r="O45292" s="5"/>
    </row>
    <row r="45293" spans="15:15" x14ac:dyDescent="0.3">
      <c r="O45293" s="5"/>
    </row>
    <row r="45294" spans="15:15" x14ac:dyDescent="0.3">
      <c r="O45294" s="5"/>
    </row>
    <row r="45295" spans="15:15" x14ac:dyDescent="0.3">
      <c r="O45295" s="5"/>
    </row>
    <row r="45296" spans="15:15" x14ac:dyDescent="0.3">
      <c r="O45296" s="5"/>
    </row>
    <row r="45297" spans="15:15" x14ac:dyDescent="0.3">
      <c r="O45297" s="5"/>
    </row>
    <row r="45298" spans="15:15" x14ac:dyDescent="0.3">
      <c r="O45298" s="5"/>
    </row>
    <row r="45299" spans="15:15" x14ac:dyDescent="0.3">
      <c r="O45299" s="5"/>
    </row>
    <row r="45300" spans="15:15" x14ac:dyDescent="0.3">
      <c r="O45300" s="5"/>
    </row>
    <row r="45301" spans="15:15" x14ac:dyDescent="0.3">
      <c r="O45301" s="5"/>
    </row>
    <row r="45302" spans="15:15" x14ac:dyDescent="0.3">
      <c r="O45302" s="5"/>
    </row>
    <row r="45303" spans="15:15" x14ac:dyDescent="0.3">
      <c r="O45303" s="5"/>
    </row>
    <row r="45304" spans="15:15" x14ac:dyDescent="0.3">
      <c r="O45304" s="5"/>
    </row>
    <row r="45305" spans="15:15" x14ac:dyDescent="0.3">
      <c r="O45305" s="5"/>
    </row>
    <row r="45306" spans="15:15" x14ac:dyDescent="0.3">
      <c r="O45306" s="5"/>
    </row>
    <row r="45307" spans="15:15" x14ac:dyDescent="0.3">
      <c r="O45307" s="5"/>
    </row>
    <row r="45308" spans="15:15" x14ac:dyDescent="0.3">
      <c r="O45308" s="5"/>
    </row>
    <row r="45309" spans="15:15" x14ac:dyDescent="0.3">
      <c r="O45309" s="5"/>
    </row>
    <row r="45310" spans="15:15" x14ac:dyDescent="0.3">
      <c r="O45310" s="5"/>
    </row>
    <row r="45311" spans="15:15" x14ac:dyDescent="0.3">
      <c r="O45311" s="5"/>
    </row>
    <row r="45312" spans="15:15" x14ac:dyDescent="0.3">
      <c r="O45312" s="5"/>
    </row>
    <row r="45313" spans="15:15" x14ac:dyDescent="0.3">
      <c r="O45313" s="5"/>
    </row>
    <row r="45314" spans="15:15" x14ac:dyDescent="0.3">
      <c r="O45314" s="5"/>
    </row>
    <row r="45315" spans="15:15" x14ac:dyDescent="0.3">
      <c r="O45315" s="5"/>
    </row>
    <row r="45316" spans="15:15" x14ac:dyDescent="0.3">
      <c r="O45316" s="5"/>
    </row>
    <row r="45317" spans="15:15" x14ac:dyDescent="0.3">
      <c r="O45317" s="5"/>
    </row>
    <row r="45318" spans="15:15" x14ac:dyDescent="0.3">
      <c r="O45318" s="5"/>
    </row>
    <row r="45319" spans="15:15" x14ac:dyDescent="0.3">
      <c r="O45319" s="5"/>
    </row>
    <row r="45320" spans="15:15" x14ac:dyDescent="0.3">
      <c r="O45320" s="5"/>
    </row>
    <row r="45321" spans="15:15" x14ac:dyDescent="0.3">
      <c r="O45321" s="5"/>
    </row>
    <row r="45322" spans="15:15" x14ac:dyDescent="0.3">
      <c r="O45322" s="5"/>
    </row>
    <row r="45323" spans="15:15" x14ac:dyDescent="0.3">
      <c r="O45323" s="5"/>
    </row>
    <row r="45324" spans="15:15" x14ac:dyDescent="0.3">
      <c r="O45324" s="5"/>
    </row>
    <row r="45325" spans="15:15" x14ac:dyDescent="0.3">
      <c r="O45325" s="5"/>
    </row>
    <row r="45326" spans="15:15" x14ac:dyDescent="0.3">
      <c r="O45326" s="5"/>
    </row>
    <row r="45327" spans="15:15" x14ac:dyDescent="0.3">
      <c r="O45327" s="5"/>
    </row>
    <row r="45328" spans="15:15" x14ac:dyDescent="0.3">
      <c r="O45328" s="5"/>
    </row>
    <row r="45329" spans="15:15" x14ac:dyDescent="0.3">
      <c r="O45329" s="5"/>
    </row>
    <row r="45330" spans="15:15" x14ac:dyDescent="0.3">
      <c r="O45330" s="5"/>
    </row>
    <row r="45331" spans="15:15" x14ac:dyDescent="0.3">
      <c r="O45331" s="5"/>
    </row>
    <row r="45332" spans="15:15" x14ac:dyDescent="0.3">
      <c r="O45332" s="5"/>
    </row>
    <row r="45333" spans="15:15" x14ac:dyDescent="0.3">
      <c r="O45333" s="5"/>
    </row>
    <row r="45334" spans="15:15" x14ac:dyDescent="0.3">
      <c r="O45334" s="5"/>
    </row>
    <row r="45335" spans="15:15" x14ac:dyDescent="0.3">
      <c r="O45335" s="5"/>
    </row>
    <row r="45336" spans="15:15" x14ac:dyDescent="0.3">
      <c r="O45336" s="5"/>
    </row>
    <row r="45337" spans="15:15" x14ac:dyDescent="0.3">
      <c r="O45337" s="5"/>
    </row>
    <row r="45338" spans="15:15" x14ac:dyDescent="0.3">
      <c r="O45338" s="5"/>
    </row>
    <row r="45339" spans="15:15" x14ac:dyDescent="0.3">
      <c r="O45339" s="5"/>
    </row>
    <row r="45340" spans="15:15" x14ac:dyDescent="0.3">
      <c r="O45340" s="5"/>
    </row>
    <row r="45341" spans="15:15" x14ac:dyDescent="0.3">
      <c r="O45341" s="5"/>
    </row>
    <row r="45342" spans="15:15" x14ac:dyDescent="0.3">
      <c r="O45342" s="5"/>
    </row>
    <row r="45343" spans="15:15" x14ac:dyDescent="0.3">
      <c r="O45343" s="5"/>
    </row>
    <row r="45344" spans="15:15" x14ac:dyDescent="0.3">
      <c r="O45344" s="5"/>
    </row>
    <row r="45345" spans="15:15" x14ac:dyDescent="0.3">
      <c r="O45345" s="5"/>
    </row>
    <row r="45346" spans="15:15" x14ac:dyDescent="0.3">
      <c r="O45346" s="5"/>
    </row>
    <row r="45347" spans="15:15" x14ac:dyDescent="0.3">
      <c r="O45347" s="5"/>
    </row>
    <row r="45348" spans="15:15" x14ac:dyDescent="0.3">
      <c r="O45348" s="5"/>
    </row>
    <row r="45349" spans="15:15" x14ac:dyDescent="0.3">
      <c r="O45349" s="5"/>
    </row>
    <row r="45350" spans="15:15" x14ac:dyDescent="0.3">
      <c r="O45350" s="5"/>
    </row>
    <row r="45351" spans="15:15" x14ac:dyDescent="0.3">
      <c r="O45351" s="5"/>
    </row>
    <row r="45352" spans="15:15" x14ac:dyDescent="0.3">
      <c r="O45352" s="5"/>
    </row>
    <row r="45353" spans="15:15" x14ac:dyDescent="0.3">
      <c r="O45353" s="5"/>
    </row>
    <row r="45354" spans="15:15" x14ac:dyDescent="0.3">
      <c r="O45354" s="5"/>
    </row>
    <row r="45355" spans="15:15" x14ac:dyDescent="0.3">
      <c r="O45355" s="5"/>
    </row>
    <row r="45356" spans="15:15" x14ac:dyDescent="0.3">
      <c r="O45356" s="5"/>
    </row>
    <row r="45357" spans="15:15" x14ac:dyDescent="0.3">
      <c r="O45357" s="5"/>
    </row>
    <row r="45358" spans="15:15" x14ac:dyDescent="0.3">
      <c r="O45358" s="5"/>
    </row>
    <row r="45359" spans="15:15" x14ac:dyDescent="0.3">
      <c r="O45359" s="5"/>
    </row>
    <row r="45360" spans="15:15" x14ac:dyDescent="0.3">
      <c r="O45360" s="5"/>
    </row>
    <row r="45361" spans="15:15" x14ac:dyDescent="0.3">
      <c r="O45361" s="5"/>
    </row>
    <row r="45362" spans="15:15" x14ac:dyDescent="0.3">
      <c r="O45362" s="5"/>
    </row>
    <row r="45363" spans="15:15" x14ac:dyDescent="0.3">
      <c r="O45363" s="5"/>
    </row>
    <row r="45364" spans="15:15" x14ac:dyDescent="0.3">
      <c r="O45364" s="5"/>
    </row>
    <row r="45365" spans="15:15" x14ac:dyDescent="0.3">
      <c r="O45365" s="5"/>
    </row>
    <row r="45366" spans="15:15" x14ac:dyDescent="0.3">
      <c r="O45366" s="5"/>
    </row>
    <row r="45367" spans="15:15" x14ac:dyDescent="0.3">
      <c r="O45367" s="5"/>
    </row>
    <row r="45368" spans="15:15" x14ac:dyDescent="0.3">
      <c r="O45368" s="5"/>
    </row>
    <row r="45369" spans="15:15" x14ac:dyDescent="0.3">
      <c r="O45369" s="5"/>
    </row>
    <row r="45370" spans="15:15" x14ac:dyDescent="0.3">
      <c r="O45370" s="5"/>
    </row>
    <row r="45371" spans="15:15" x14ac:dyDescent="0.3">
      <c r="O45371" s="5"/>
    </row>
    <row r="45372" spans="15:15" x14ac:dyDescent="0.3">
      <c r="O45372" s="5"/>
    </row>
    <row r="45373" spans="15:15" x14ac:dyDescent="0.3">
      <c r="O45373" s="5"/>
    </row>
    <row r="45374" spans="15:15" x14ac:dyDescent="0.3">
      <c r="O45374" s="5"/>
    </row>
    <row r="45375" spans="15:15" x14ac:dyDescent="0.3">
      <c r="O45375" s="5"/>
    </row>
    <row r="45376" spans="15:15" x14ac:dyDescent="0.3">
      <c r="O45376" s="5"/>
    </row>
    <row r="45377" spans="15:15" x14ac:dyDescent="0.3">
      <c r="O45377" s="5"/>
    </row>
    <row r="45378" spans="15:15" x14ac:dyDescent="0.3">
      <c r="O45378" s="5"/>
    </row>
    <row r="45379" spans="15:15" x14ac:dyDescent="0.3">
      <c r="O45379" s="5"/>
    </row>
    <row r="45380" spans="15:15" x14ac:dyDescent="0.3">
      <c r="O45380" s="5"/>
    </row>
    <row r="45381" spans="15:15" x14ac:dyDescent="0.3">
      <c r="O45381" s="5"/>
    </row>
    <row r="45382" spans="15:15" x14ac:dyDescent="0.3">
      <c r="O45382" s="5"/>
    </row>
    <row r="45383" spans="15:15" x14ac:dyDescent="0.3">
      <c r="O45383" s="5"/>
    </row>
    <row r="45384" spans="15:15" x14ac:dyDescent="0.3">
      <c r="O45384" s="5"/>
    </row>
    <row r="45385" spans="15:15" x14ac:dyDescent="0.3">
      <c r="O45385" s="5"/>
    </row>
    <row r="45386" spans="15:15" x14ac:dyDescent="0.3">
      <c r="O45386" s="5"/>
    </row>
    <row r="45387" spans="15:15" x14ac:dyDescent="0.3">
      <c r="O45387" s="5"/>
    </row>
    <row r="45388" spans="15:15" x14ac:dyDescent="0.3">
      <c r="O45388" s="5"/>
    </row>
    <row r="45389" spans="15:15" x14ac:dyDescent="0.3">
      <c r="O45389" s="5"/>
    </row>
    <row r="45390" spans="15:15" x14ac:dyDescent="0.3">
      <c r="O45390" s="5"/>
    </row>
    <row r="45391" spans="15:15" x14ac:dyDescent="0.3">
      <c r="O45391" s="5"/>
    </row>
    <row r="45392" spans="15:15" x14ac:dyDescent="0.3">
      <c r="O45392" s="5"/>
    </row>
    <row r="45393" spans="15:15" x14ac:dyDescent="0.3">
      <c r="O45393" s="5"/>
    </row>
    <row r="45394" spans="15:15" x14ac:dyDescent="0.3">
      <c r="O45394" s="5"/>
    </row>
    <row r="45395" spans="15:15" x14ac:dyDescent="0.3">
      <c r="O45395" s="5"/>
    </row>
    <row r="45396" spans="15:15" x14ac:dyDescent="0.3">
      <c r="O45396" s="5"/>
    </row>
    <row r="45397" spans="15:15" x14ac:dyDescent="0.3">
      <c r="O45397" s="5"/>
    </row>
    <row r="45398" spans="15:15" x14ac:dyDescent="0.3">
      <c r="O45398" s="5"/>
    </row>
    <row r="45399" spans="15:15" x14ac:dyDescent="0.3">
      <c r="O45399" s="5"/>
    </row>
    <row r="45400" spans="15:15" x14ac:dyDescent="0.3">
      <c r="O45400" s="5"/>
    </row>
    <row r="45401" spans="15:15" x14ac:dyDescent="0.3">
      <c r="O45401" s="5"/>
    </row>
    <row r="45402" spans="15:15" x14ac:dyDescent="0.3">
      <c r="O45402" s="5"/>
    </row>
    <row r="45403" spans="15:15" x14ac:dyDescent="0.3">
      <c r="O45403" s="5"/>
    </row>
    <row r="45404" spans="15:15" x14ac:dyDescent="0.3">
      <c r="O45404" s="5"/>
    </row>
    <row r="45405" spans="15:15" x14ac:dyDescent="0.3">
      <c r="O45405" s="5"/>
    </row>
    <row r="45406" spans="15:15" x14ac:dyDescent="0.3">
      <c r="O45406" s="5"/>
    </row>
    <row r="45407" spans="15:15" x14ac:dyDescent="0.3">
      <c r="O45407" s="5"/>
    </row>
    <row r="45408" spans="15:15" x14ac:dyDescent="0.3">
      <c r="O45408" s="5"/>
    </row>
    <row r="45409" spans="15:15" x14ac:dyDescent="0.3">
      <c r="O45409" s="5"/>
    </row>
    <row r="45410" spans="15:15" x14ac:dyDescent="0.3">
      <c r="O45410" s="5"/>
    </row>
    <row r="45411" spans="15:15" x14ac:dyDescent="0.3">
      <c r="O45411" s="5"/>
    </row>
    <row r="45412" spans="15:15" x14ac:dyDescent="0.3">
      <c r="O45412" s="5"/>
    </row>
    <row r="45413" spans="15:15" x14ac:dyDescent="0.3">
      <c r="O45413" s="5"/>
    </row>
    <row r="45414" spans="15:15" x14ac:dyDescent="0.3">
      <c r="O45414" s="5"/>
    </row>
    <row r="45415" spans="15:15" x14ac:dyDescent="0.3">
      <c r="O45415" s="5"/>
    </row>
    <row r="45416" spans="15:15" x14ac:dyDescent="0.3">
      <c r="O45416" s="5"/>
    </row>
    <row r="45417" spans="15:15" x14ac:dyDescent="0.3">
      <c r="O45417" s="5"/>
    </row>
    <row r="45418" spans="15:15" x14ac:dyDescent="0.3">
      <c r="O45418" s="5"/>
    </row>
    <row r="45419" spans="15:15" x14ac:dyDescent="0.3">
      <c r="O45419" s="5"/>
    </row>
    <row r="45420" spans="15:15" x14ac:dyDescent="0.3">
      <c r="O45420" s="5"/>
    </row>
    <row r="45421" spans="15:15" x14ac:dyDescent="0.3">
      <c r="O45421" s="5"/>
    </row>
    <row r="45422" spans="15:15" x14ac:dyDescent="0.3">
      <c r="O45422" s="5"/>
    </row>
    <row r="45423" spans="15:15" x14ac:dyDescent="0.3">
      <c r="O45423" s="5"/>
    </row>
    <row r="45424" spans="15:15" x14ac:dyDescent="0.3">
      <c r="O45424" s="5"/>
    </row>
    <row r="45425" spans="15:15" x14ac:dyDescent="0.3">
      <c r="O45425" s="5"/>
    </row>
    <row r="45426" spans="15:15" x14ac:dyDescent="0.3">
      <c r="O45426" s="5"/>
    </row>
    <row r="45427" spans="15:15" x14ac:dyDescent="0.3">
      <c r="O45427" s="5"/>
    </row>
    <row r="45428" spans="15:15" x14ac:dyDescent="0.3">
      <c r="O45428" s="5"/>
    </row>
    <row r="45429" spans="15:15" x14ac:dyDescent="0.3">
      <c r="O45429" s="5"/>
    </row>
    <row r="45430" spans="15:15" x14ac:dyDescent="0.3">
      <c r="O45430" s="5"/>
    </row>
    <row r="45431" spans="15:15" x14ac:dyDescent="0.3">
      <c r="O45431" s="5"/>
    </row>
    <row r="45432" spans="15:15" x14ac:dyDescent="0.3">
      <c r="O45432" s="5"/>
    </row>
    <row r="45433" spans="15:15" x14ac:dyDescent="0.3">
      <c r="O45433" s="5"/>
    </row>
    <row r="45434" spans="15:15" x14ac:dyDescent="0.3">
      <c r="O45434" s="5"/>
    </row>
    <row r="45435" spans="15:15" x14ac:dyDescent="0.3">
      <c r="O45435" s="5"/>
    </row>
    <row r="45436" spans="15:15" x14ac:dyDescent="0.3">
      <c r="O45436" s="5"/>
    </row>
    <row r="45437" spans="15:15" x14ac:dyDescent="0.3">
      <c r="O45437" s="5"/>
    </row>
    <row r="45438" spans="15:15" x14ac:dyDescent="0.3">
      <c r="O45438" s="5"/>
    </row>
    <row r="45439" spans="15:15" x14ac:dyDescent="0.3">
      <c r="O45439" s="5"/>
    </row>
    <row r="45440" spans="15:15" x14ac:dyDescent="0.3">
      <c r="O45440" s="5"/>
    </row>
    <row r="45441" spans="15:15" x14ac:dyDescent="0.3">
      <c r="O45441" s="5"/>
    </row>
    <row r="45442" spans="15:15" x14ac:dyDescent="0.3">
      <c r="O45442" s="5"/>
    </row>
    <row r="45443" spans="15:15" x14ac:dyDescent="0.3">
      <c r="O45443" s="5"/>
    </row>
    <row r="45444" spans="15:15" x14ac:dyDescent="0.3">
      <c r="O45444" s="5"/>
    </row>
    <row r="45445" spans="15:15" x14ac:dyDescent="0.3">
      <c r="O45445" s="5"/>
    </row>
    <row r="45446" spans="15:15" x14ac:dyDescent="0.3">
      <c r="O45446" s="5"/>
    </row>
    <row r="45447" spans="15:15" x14ac:dyDescent="0.3">
      <c r="O45447" s="5"/>
    </row>
    <row r="45448" spans="15:15" x14ac:dyDescent="0.3">
      <c r="O45448" s="5"/>
    </row>
    <row r="45449" spans="15:15" x14ac:dyDescent="0.3">
      <c r="O45449" s="5"/>
    </row>
    <row r="45450" spans="15:15" x14ac:dyDescent="0.3">
      <c r="O45450" s="5"/>
    </row>
    <row r="45451" spans="15:15" x14ac:dyDescent="0.3">
      <c r="O45451" s="5"/>
    </row>
    <row r="45452" spans="15:15" x14ac:dyDescent="0.3">
      <c r="O45452" s="5"/>
    </row>
    <row r="45453" spans="15:15" x14ac:dyDescent="0.3">
      <c r="O45453" s="5"/>
    </row>
    <row r="45454" spans="15:15" x14ac:dyDescent="0.3">
      <c r="O45454" s="5"/>
    </row>
    <row r="45455" spans="15:15" x14ac:dyDescent="0.3">
      <c r="O45455" s="5"/>
    </row>
    <row r="45456" spans="15:15" x14ac:dyDescent="0.3">
      <c r="O45456" s="5"/>
    </row>
    <row r="45457" spans="15:15" x14ac:dyDescent="0.3">
      <c r="O45457" s="5"/>
    </row>
    <row r="45458" spans="15:15" x14ac:dyDescent="0.3">
      <c r="O45458" s="5"/>
    </row>
    <row r="45459" spans="15:15" x14ac:dyDescent="0.3">
      <c r="O45459" s="5"/>
    </row>
    <row r="45460" spans="15:15" x14ac:dyDescent="0.3">
      <c r="O45460" s="5"/>
    </row>
    <row r="45461" spans="15:15" x14ac:dyDescent="0.3">
      <c r="O45461" s="5"/>
    </row>
    <row r="45462" spans="15:15" x14ac:dyDescent="0.3">
      <c r="O45462" s="5"/>
    </row>
    <row r="45463" spans="15:15" x14ac:dyDescent="0.3">
      <c r="O45463" s="5"/>
    </row>
    <row r="45464" spans="15:15" x14ac:dyDescent="0.3">
      <c r="O45464" s="5"/>
    </row>
    <row r="45465" spans="15:15" x14ac:dyDescent="0.3">
      <c r="O45465" s="5"/>
    </row>
    <row r="45466" spans="15:15" x14ac:dyDescent="0.3">
      <c r="O45466" s="5"/>
    </row>
    <row r="45467" spans="15:15" x14ac:dyDescent="0.3">
      <c r="O45467" s="5"/>
    </row>
    <row r="45468" spans="15:15" x14ac:dyDescent="0.3">
      <c r="O45468" s="5"/>
    </row>
    <row r="45469" spans="15:15" x14ac:dyDescent="0.3">
      <c r="O45469" s="5"/>
    </row>
    <row r="45470" spans="15:15" x14ac:dyDescent="0.3">
      <c r="O45470" s="5"/>
    </row>
    <row r="45471" spans="15:15" x14ac:dyDescent="0.3">
      <c r="O45471" s="5"/>
    </row>
    <row r="45472" spans="15:15" x14ac:dyDescent="0.3">
      <c r="O45472" s="5"/>
    </row>
    <row r="45473" spans="15:15" x14ac:dyDescent="0.3">
      <c r="O45473" s="5"/>
    </row>
    <row r="45474" spans="15:15" x14ac:dyDescent="0.3">
      <c r="O45474" s="5"/>
    </row>
    <row r="45475" spans="15:15" x14ac:dyDescent="0.3">
      <c r="O45475" s="5"/>
    </row>
    <row r="45476" spans="15:15" x14ac:dyDescent="0.3">
      <c r="O45476" s="5"/>
    </row>
    <row r="45477" spans="15:15" x14ac:dyDescent="0.3">
      <c r="O45477" s="5"/>
    </row>
    <row r="45478" spans="15:15" x14ac:dyDescent="0.3">
      <c r="O45478" s="5"/>
    </row>
    <row r="45479" spans="15:15" x14ac:dyDescent="0.3">
      <c r="O45479" s="5"/>
    </row>
    <row r="45480" spans="15:15" x14ac:dyDescent="0.3">
      <c r="O45480" s="5"/>
    </row>
    <row r="45481" spans="15:15" x14ac:dyDescent="0.3">
      <c r="O45481" s="5"/>
    </row>
    <row r="45482" spans="15:15" x14ac:dyDescent="0.3">
      <c r="O45482" s="5"/>
    </row>
    <row r="45483" spans="15:15" x14ac:dyDescent="0.3">
      <c r="O45483" s="5"/>
    </row>
    <row r="45484" spans="15:15" x14ac:dyDescent="0.3">
      <c r="O45484" s="5"/>
    </row>
    <row r="45485" spans="15:15" x14ac:dyDescent="0.3">
      <c r="O45485" s="5"/>
    </row>
    <row r="45486" spans="15:15" x14ac:dyDescent="0.3">
      <c r="O45486" s="5"/>
    </row>
    <row r="45487" spans="15:15" x14ac:dyDescent="0.3">
      <c r="O45487" s="5"/>
    </row>
    <row r="45488" spans="15:15" x14ac:dyDescent="0.3">
      <c r="O45488" s="5"/>
    </row>
    <row r="45489" spans="15:15" x14ac:dyDescent="0.3">
      <c r="O45489" s="5"/>
    </row>
    <row r="45490" spans="15:15" x14ac:dyDescent="0.3">
      <c r="O45490" s="5"/>
    </row>
    <row r="45491" spans="15:15" x14ac:dyDescent="0.3">
      <c r="O45491" s="5"/>
    </row>
    <row r="45492" spans="15:15" x14ac:dyDescent="0.3">
      <c r="O45492" s="5"/>
    </row>
    <row r="45493" spans="15:15" x14ac:dyDescent="0.3">
      <c r="O45493" s="5"/>
    </row>
    <row r="45494" spans="15:15" x14ac:dyDescent="0.3">
      <c r="O45494" s="5"/>
    </row>
    <row r="45495" spans="15:15" x14ac:dyDescent="0.3">
      <c r="O45495" s="5"/>
    </row>
    <row r="45496" spans="15:15" x14ac:dyDescent="0.3">
      <c r="O45496" s="5"/>
    </row>
    <row r="45497" spans="15:15" x14ac:dyDescent="0.3">
      <c r="O45497" s="5"/>
    </row>
    <row r="45498" spans="15:15" x14ac:dyDescent="0.3">
      <c r="O45498" s="5"/>
    </row>
    <row r="45499" spans="15:15" x14ac:dyDescent="0.3">
      <c r="O45499" s="5"/>
    </row>
    <row r="45500" spans="15:15" x14ac:dyDescent="0.3">
      <c r="O45500" s="5"/>
    </row>
    <row r="45501" spans="15:15" x14ac:dyDescent="0.3">
      <c r="O45501" s="5"/>
    </row>
    <row r="45502" spans="15:15" x14ac:dyDescent="0.3">
      <c r="O45502" s="5"/>
    </row>
    <row r="45503" spans="15:15" x14ac:dyDescent="0.3">
      <c r="O45503" s="5"/>
    </row>
    <row r="45504" spans="15:15" x14ac:dyDescent="0.3">
      <c r="O45504" s="5"/>
    </row>
    <row r="45505" spans="15:15" x14ac:dyDescent="0.3">
      <c r="O45505" s="5"/>
    </row>
    <row r="45506" spans="15:15" x14ac:dyDescent="0.3">
      <c r="O45506" s="5"/>
    </row>
    <row r="45507" spans="15:15" x14ac:dyDescent="0.3">
      <c r="O45507" s="5"/>
    </row>
    <row r="45508" spans="15:15" x14ac:dyDescent="0.3">
      <c r="O45508" s="5"/>
    </row>
    <row r="45509" spans="15:15" x14ac:dyDescent="0.3">
      <c r="O45509" s="5"/>
    </row>
    <row r="45510" spans="15:15" x14ac:dyDescent="0.3">
      <c r="O45510" s="5"/>
    </row>
    <row r="45511" spans="15:15" x14ac:dyDescent="0.3">
      <c r="O45511" s="5"/>
    </row>
    <row r="45512" spans="15:15" x14ac:dyDescent="0.3">
      <c r="O45512" s="5"/>
    </row>
    <row r="45513" spans="15:15" x14ac:dyDescent="0.3">
      <c r="O45513" s="5"/>
    </row>
    <row r="45514" spans="15:15" x14ac:dyDescent="0.3">
      <c r="O45514" s="5"/>
    </row>
    <row r="45515" spans="15:15" x14ac:dyDescent="0.3">
      <c r="O45515" s="5"/>
    </row>
    <row r="45516" spans="15:15" x14ac:dyDescent="0.3">
      <c r="O45516" s="5"/>
    </row>
    <row r="45517" spans="15:15" x14ac:dyDescent="0.3">
      <c r="O45517" s="5"/>
    </row>
    <row r="45518" spans="15:15" x14ac:dyDescent="0.3">
      <c r="O45518" s="5"/>
    </row>
    <row r="45519" spans="15:15" x14ac:dyDescent="0.3">
      <c r="O45519" s="5"/>
    </row>
    <row r="45520" spans="15:15" x14ac:dyDescent="0.3">
      <c r="O45520" s="5"/>
    </row>
    <row r="45521" spans="15:15" x14ac:dyDescent="0.3">
      <c r="O45521" s="5"/>
    </row>
    <row r="45522" spans="15:15" x14ac:dyDescent="0.3">
      <c r="O45522" s="5"/>
    </row>
    <row r="45523" spans="15:15" x14ac:dyDescent="0.3">
      <c r="O45523" s="5"/>
    </row>
    <row r="45524" spans="15:15" x14ac:dyDescent="0.3">
      <c r="O45524" s="5"/>
    </row>
    <row r="45525" spans="15:15" x14ac:dyDescent="0.3">
      <c r="O45525" s="5"/>
    </row>
    <row r="45526" spans="15:15" x14ac:dyDescent="0.3">
      <c r="O45526" s="5"/>
    </row>
    <row r="45527" spans="15:15" x14ac:dyDescent="0.3">
      <c r="O45527" s="5"/>
    </row>
    <row r="45528" spans="15:15" x14ac:dyDescent="0.3">
      <c r="O45528" s="5"/>
    </row>
    <row r="45529" spans="15:15" x14ac:dyDescent="0.3">
      <c r="O45529" s="5"/>
    </row>
    <row r="45530" spans="15:15" x14ac:dyDescent="0.3">
      <c r="O45530" s="5"/>
    </row>
    <row r="45531" spans="15:15" x14ac:dyDescent="0.3">
      <c r="O45531" s="5"/>
    </row>
    <row r="45532" spans="15:15" x14ac:dyDescent="0.3">
      <c r="O45532" s="5"/>
    </row>
    <row r="45533" spans="15:15" x14ac:dyDescent="0.3">
      <c r="O45533" s="5"/>
    </row>
    <row r="45534" spans="15:15" x14ac:dyDescent="0.3">
      <c r="O45534" s="5"/>
    </row>
    <row r="45535" spans="15:15" x14ac:dyDescent="0.3">
      <c r="O45535" s="5"/>
    </row>
    <row r="45536" spans="15:15" x14ac:dyDescent="0.3">
      <c r="O45536" s="5"/>
    </row>
    <row r="45537" spans="15:15" x14ac:dyDescent="0.3">
      <c r="O45537" s="5"/>
    </row>
    <row r="45538" spans="15:15" x14ac:dyDescent="0.3">
      <c r="O45538" s="5"/>
    </row>
    <row r="45539" spans="15:15" x14ac:dyDescent="0.3">
      <c r="O45539" s="5"/>
    </row>
    <row r="45540" spans="15:15" x14ac:dyDescent="0.3">
      <c r="O45540" s="5"/>
    </row>
    <row r="45541" spans="15:15" x14ac:dyDescent="0.3">
      <c r="O45541" s="5"/>
    </row>
    <row r="45542" spans="15:15" x14ac:dyDescent="0.3">
      <c r="O45542" s="5"/>
    </row>
    <row r="45543" spans="15:15" x14ac:dyDescent="0.3">
      <c r="O45543" s="5"/>
    </row>
    <row r="45544" spans="15:15" x14ac:dyDescent="0.3">
      <c r="O45544" s="5"/>
    </row>
    <row r="45545" spans="15:15" x14ac:dyDescent="0.3">
      <c r="O45545" s="5"/>
    </row>
    <row r="45546" spans="15:15" x14ac:dyDescent="0.3">
      <c r="O45546" s="5"/>
    </row>
    <row r="45547" spans="15:15" x14ac:dyDescent="0.3">
      <c r="O45547" s="5"/>
    </row>
    <row r="45548" spans="15:15" x14ac:dyDescent="0.3">
      <c r="O45548" s="5"/>
    </row>
    <row r="45549" spans="15:15" x14ac:dyDescent="0.3">
      <c r="O45549" s="5"/>
    </row>
    <row r="45550" spans="15:15" x14ac:dyDescent="0.3">
      <c r="O45550" s="5"/>
    </row>
    <row r="45551" spans="15:15" x14ac:dyDescent="0.3">
      <c r="O45551" s="5"/>
    </row>
    <row r="45552" spans="15:15" x14ac:dyDescent="0.3">
      <c r="O45552" s="5"/>
    </row>
    <row r="45553" spans="15:15" x14ac:dyDescent="0.3">
      <c r="O45553" s="5"/>
    </row>
    <row r="45554" spans="15:15" x14ac:dyDescent="0.3">
      <c r="O45554" s="5"/>
    </row>
    <row r="45555" spans="15:15" x14ac:dyDescent="0.3">
      <c r="O45555" s="5"/>
    </row>
    <row r="45556" spans="15:15" x14ac:dyDescent="0.3">
      <c r="O45556" s="5"/>
    </row>
    <row r="45557" spans="15:15" x14ac:dyDescent="0.3">
      <c r="O45557" s="5"/>
    </row>
    <row r="45558" spans="15:15" x14ac:dyDescent="0.3">
      <c r="O45558" s="5"/>
    </row>
    <row r="45559" spans="15:15" x14ac:dyDescent="0.3">
      <c r="O45559" s="5"/>
    </row>
    <row r="45560" spans="15:15" x14ac:dyDescent="0.3">
      <c r="O45560" s="5"/>
    </row>
    <row r="45561" spans="15:15" x14ac:dyDescent="0.3">
      <c r="O45561" s="5"/>
    </row>
    <row r="45562" spans="15:15" x14ac:dyDescent="0.3">
      <c r="O45562" s="5"/>
    </row>
    <row r="45563" spans="15:15" x14ac:dyDescent="0.3">
      <c r="O45563" s="5"/>
    </row>
    <row r="45564" spans="15:15" x14ac:dyDescent="0.3">
      <c r="O45564" s="5"/>
    </row>
    <row r="45565" spans="15:15" x14ac:dyDescent="0.3">
      <c r="O45565" s="5"/>
    </row>
    <row r="45566" spans="15:15" x14ac:dyDescent="0.3">
      <c r="O45566" s="5"/>
    </row>
    <row r="45567" spans="15:15" x14ac:dyDescent="0.3">
      <c r="O45567" s="5"/>
    </row>
    <row r="45568" spans="15:15" x14ac:dyDescent="0.3">
      <c r="O45568" s="5"/>
    </row>
    <row r="45569" spans="15:15" x14ac:dyDescent="0.3">
      <c r="O45569" s="5"/>
    </row>
    <row r="45570" spans="15:15" x14ac:dyDescent="0.3">
      <c r="O45570" s="5"/>
    </row>
    <row r="45571" spans="15:15" x14ac:dyDescent="0.3">
      <c r="O45571" s="5"/>
    </row>
    <row r="45572" spans="15:15" x14ac:dyDescent="0.3">
      <c r="O45572" s="5"/>
    </row>
    <row r="45573" spans="15:15" x14ac:dyDescent="0.3">
      <c r="O45573" s="5"/>
    </row>
    <row r="45574" spans="15:15" x14ac:dyDescent="0.3">
      <c r="O45574" s="5"/>
    </row>
    <row r="45575" spans="15:15" x14ac:dyDescent="0.3">
      <c r="O45575" s="5"/>
    </row>
    <row r="45576" spans="15:15" x14ac:dyDescent="0.3">
      <c r="O45576" s="5"/>
    </row>
    <row r="45577" spans="15:15" x14ac:dyDescent="0.3">
      <c r="O45577" s="5"/>
    </row>
    <row r="45578" spans="15:15" x14ac:dyDescent="0.3">
      <c r="O45578" s="5"/>
    </row>
    <row r="45579" spans="15:15" x14ac:dyDescent="0.3">
      <c r="O45579" s="5"/>
    </row>
    <row r="45580" spans="15:15" x14ac:dyDescent="0.3">
      <c r="O45580" s="5"/>
    </row>
    <row r="45581" spans="15:15" x14ac:dyDescent="0.3">
      <c r="O45581" s="5"/>
    </row>
    <row r="45582" spans="15:15" x14ac:dyDescent="0.3">
      <c r="O45582" s="5"/>
    </row>
    <row r="45583" spans="15:15" x14ac:dyDescent="0.3">
      <c r="O45583" s="5"/>
    </row>
    <row r="45584" spans="15:15" x14ac:dyDescent="0.3">
      <c r="O45584" s="5"/>
    </row>
    <row r="45585" spans="15:15" x14ac:dyDescent="0.3">
      <c r="O45585" s="5"/>
    </row>
    <row r="45586" spans="15:15" x14ac:dyDescent="0.3">
      <c r="O45586" s="5"/>
    </row>
    <row r="45587" spans="15:15" x14ac:dyDescent="0.3">
      <c r="O45587" s="5"/>
    </row>
    <row r="45588" spans="15:15" x14ac:dyDescent="0.3">
      <c r="O45588" s="5"/>
    </row>
    <row r="45589" spans="15:15" x14ac:dyDescent="0.3">
      <c r="O45589" s="5"/>
    </row>
    <row r="45590" spans="15:15" x14ac:dyDescent="0.3">
      <c r="O45590" s="5"/>
    </row>
    <row r="45591" spans="15:15" x14ac:dyDescent="0.3">
      <c r="O45591" s="5"/>
    </row>
    <row r="45592" spans="15:15" x14ac:dyDescent="0.3">
      <c r="O45592" s="5"/>
    </row>
    <row r="45593" spans="15:15" x14ac:dyDescent="0.3">
      <c r="O45593" s="5"/>
    </row>
    <row r="45594" spans="15:15" x14ac:dyDescent="0.3">
      <c r="O45594" s="5"/>
    </row>
    <row r="45595" spans="15:15" x14ac:dyDescent="0.3">
      <c r="O45595" s="5"/>
    </row>
    <row r="45596" spans="15:15" x14ac:dyDescent="0.3">
      <c r="O45596" s="5"/>
    </row>
    <row r="45597" spans="15:15" x14ac:dyDescent="0.3">
      <c r="O45597" s="5"/>
    </row>
    <row r="45598" spans="15:15" x14ac:dyDescent="0.3">
      <c r="O45598" s="5"/>
    </row>
    <row r="45599" spans="15:15" x14ac:dyDescent="0.3">
      <c r="O45599" s="5"/>
    </row>
    <row r="45600" spans="15:15" x14ac:dyDescent="0.3">
      <c r="O45600" s="5"/>
    </row>
    <row r="45601" spans="15:15" x14ac:dyDescent="0.3">
      <c r="O45601" s="5"/>
    </row>
    <row r="45602" spans="15:15" x14ac:dyDescent="0.3">
      <c r="O45602" s="5"/>
    </row>
    <row r="45603" spans="15:15" x14ac:dyDescent="0.3">
      <c r="O45603" s="5"/>
    </row>
    <row r="45604" spans="15:15" x14ac:dyDescent="0.3">
      <c r="O45604" s="5"/>
    </row>
    <row r="45605" spans="15:15" x14ac:dyDescent="0.3">
      <c r="O45605" s="5"/>
    </row>
    <row r="45606" spans="15:15" x14ac:dyDescent="0.3">
      <c r="O45606" s="5"/>
    </row>
    <row r="45607" spans="15:15" x14ac:dyDescent="0.3">
      <c r="O45607" s="5"/>
    </row>
    <row r="45608" spans="15:15" x14ac:dyDescent="0.3">
      <c r="O45608" s="5"/>
    </row>
    <row r="45609" spans="15:15" x14ac:dyDescent="0.3">
      <c r="O45609" s="5"/>
    </row>
    <row r="45610" spans="15:15" x14ac:dyDescent="0.3">
      <c r="O45610" s="5"/>
    </row>
    <row r="45611" spans="15:15" x14ac:dyDescent="0.3">
      <c r="O45611" s="5"/>
    </row>
    <row r="45612" spans="15:15" x14ac:dyDescent="0.3">
      <c r="O45612" s="5"/>
    </row>
    <row r="45613" spans="15:15" x14ac:dyDescent="0.3">
      <c r="O45613" s="5"/>
    </row>
    <row r="45614" spans="15:15" x14ac:dyDescent="0.3">
      <c r="O45614" s="5"/>
    </row>
    <row r="45615" spans="15:15" x14ac:dyDescent="0.3">
      <c r="O45615" s="5"/>
    </row>
    <row r="45616" spans="15:15" x14ac:dyDescent="0.3">
      <c r="O45616" s="5"/>
    </row>
    <row r="45617" spans="15:15" x14ac:dyDescent="0.3">
      <c r="O45617" s="5"/>
    </row>
    <row r="45618" spans="15:15" x14ac:dyDescent="0.3">
      <c r="O45618" s="5"/>
    </row>
    <row r="45619" spans="15:15" x14ac:dyDescent="0.3">
      <c r="O45619" s="5"/>
    </row>
    <row r="45620" spans="15:15" x14ac:dyDescent="0.3">
      <c r="O45620" s="5"/>
    </row>
    <row r="45621" spans="15:15" x14ac:dyDescent="0.3">
      <c r="O45621" s="5"/>
    </row>
    <row r="45622" spans="15:15" x14ac:dyDescent="0.3">
      <c r="O45622" s="5"/>
    </row>
    <row r="45623" spans="15:15" x14ac:dyDescent="0.3">
      <c r="O45623" s="5"/>
    </row>
    <row r="45624" spans="15:15" x14ac:dyDescent="0.3">
      <c r="O45624" s="5"/>
    </row>
    <row r="45625" spans="15:15" x14ac:dyDescent="0.3">
      <c r="O45625" s="5"/>
    </row>
    <row r="45626" spans="15:15" x14ac:dyDescent="0.3">
      <c r="O45626" s="5"/>
    </row>
    <row r="45627" spans="15:15" x14ac:dyDescent="0.3">
      <c r="O45627" s="5"/>
    </row>
    <row r="45628" spans="15:15" x14ac:dyDescent="0.3">
      <c r="O45628" s="5"/>
    </row>
    <row r="45629" spans="15:15" x14ac:dyDescent="0.3">
      <c r="O45629" s="5"/>
    </row>
    <row r="45630" spans="15:15" x14ac:dyDescent="0.3">
      <c r="O45630" s="5"/>
    </row>
    <row r="45631" spans="15:15" x14ac:dyDescent="0.3">
      <c r="O45631" s="5"/>
    </row>
    <row r="45632" spans="15:15" x14ac:dyDescent="0.3">
      <c r="O45632" s="5"/>
    </row>
    <row r="45633" spans="15:15" x14ac:dyDescent="0.3">
      <c r="O45633" s="5"/>
    </row>
    <row r="45634" spans="15:15" x14ac:dyDescent="0.3">
      <c r="O45634" s="5"/>
    </row>
    <row r="45635" spans="15:15" x14ac:dyDescent="0.3">
      <c r="O45635" s="5"/>
    </row>
    <row r="45636" spans="15:15" x14ac:dyDescent="0.3">
      <c r="O45636" s="5"/>
    </row>
    <row r="45637" spans="15:15" x14ac:dyDescent="0.3">
      <c r="O45637" s="5"/>
    </row>
    <row r="45638" spans="15:15" x14ac:dyDescent="0.3">
      <c r="O45638" s="5"/>
    </row>
    <row r="45639" spans="15:15" x14ac:dyDescent="0.3">
      <c r="O45639" s="5"/>
    </row>
    <row r="45640" spans="15:15" x14ac:dyDescent="0.3">
      <c r="O45640" s="5"/>
    </row>
    <row r="45641" spans="15:15" x14ac:dyDescent="0.3">
      <c r="O45641" s="5"/>
    </row>
    <row r="45642" spans="15:15" x14ac:dyDescent="0.3">
      <c r="O45642" s="5"/>
    </row>
    <row r="45643" spans="15:15" x14ac:dyDescent="0.3">
      <c r="O45643" s="5"/>
    </row>
    <row r="45644" spans="15:15" x14ac:dyDescent="0.3">
      <c r="O45644" s="5"/>
    </row>
    <row r="45645" spans="15:15" x14ac:dyDescent="0.3">
      <c r="O45645" s="5"/>
    </row>
    <row r="45646" spans="15:15" x14ac:dyDescent="0.3">
      <c r="O45646" s="5"/>
    </row>
    <row r="45647" spans="15:15" x14ac:dyDescent="0.3">
      <c r="O45647" s="5"/>
    </row>
    <row r="45648" spans="15:15" x14ac:dyDescent="0.3">
      <c r="O45648" s="5"/>
    </row>
    <row r="45649" spans="15:15" x14ac:dyDescent="0.3">
      <c r="O45649" s="5"/>
    </row>
    <row r="45650" spans="15:15" x14ac:dyDescent="0.3">
      <c r="O45650" s="5"/>
    </row>
    <row r="45651" spans="15:15" x14ac:dyDescent="0.3">
      <c r="O45651" s="5"/>
    </row>
    <row r="45652" spans="15:15" x14ac:dyDescent="0.3">
      <c r="O45652" s="5"/>
    </row>
    <row r="45653" spans="15:15" x14ac:dyDescent="0.3">
      <c r="O45653" s="5"/>
    </row>
    <row r="45654" spans="15:15" x14ac:dyDescent="0.3">
      <c r="O45654" s="5"/>
    </row>
    <row r="45655" spans="15:15" x14ac:dyDescent="0.3">
      <c r="O45655" s="5"/>
    </row>
    <row r="45656" spans="15:15" x14ac:dyDescent="0.3">
      <c r="O45656" s="5"/>
    </row>
    <row r="45657" spans="15:15" x14ac:dyDescent="0.3">
      <c r="O45657" s="5"/>
    </row>
    <row r="45658" spans="15:15" x14ac:dyDescent="0.3">
      <c r="O45658" s="5"/>
    </row>
    <row r="45659" spans="15:15" x14ac:dyDescent="0.3">
      <c r="O45659" s="5"/>
    </row>
    <row r="45660" spans="15:15" x14ac:dyDescent="0.3">
      <c r="O45660" s="5"/>
    </row>
    <row r="45661" spans="15:15" x14ac:dyDescent="0.3">
      <c r="O45661" s="5"/>
    </row>
    <row r="45662" spans="15:15" x14ac:dyDescent="0.3">
      <c r="O45662" s="5"/>
    </row>
    <row r="45663" spans="15:15" x14ac:dyDescent="0.3">
      <c r="O45663" s="5"/>
    </row>
    <row r="45664" spans="15:15" x14ac:dyDescent="0.3">
      <c r="O45664" s="5"/>
    </row>
    <row r="45665" spans="15:15" x14ac:dyDescent="0.3">
      <c r="O45665" s="5"/>
    </row>
    <row r="45666" spans="15:15" x14ac:dyDescent="0.3">
      <c r="O45666" s="5"/>
    </row>
    <row r="45667" spans="15:15" x14ac:dyDescent="0.3">
      <c r="O45667" s="5"/>
    </row>
    <row r="45668" spans="15:15" x14ac:dyDescent="0.3">
      <c r="O45668" s="5"/>
    </row>
    <row r="45669" spans="15:15" x14ac:dyDescent="0.3">
      <c r="O45669" s="5"/>
    </row>
    <row r="45670" spans="15:15" x14ac:dyDescent="0.3">
      <c r="O45670" s="5"/>
    </row>
    <row r="45671" spans="15:15" x14ac:dyDescent="0.3">
      <c r="O45671" s="5"/>
    </row>
    <row r="45672" spans="15:15" x14ac:dyDescent="0.3">
      <c r="O45672" s="5"/>
    </row>
    <row r="45673" spans="15:15" x14ac:dyDescent="0.3">
      <c r="O45673" s="5"/>
    </row>
    <row r="45674" spans="15:15" x14ac:dyDescent="0.3">
      <c r="O45674" s="5"/>
    </row>
    <row r="45675" spans="15:15" x14ac:dyDescent="0.3">
      <c r="O45675" s="5"/>
    </row>
    <row r="45676" spans="15:15" x14ac:dyDescent="0.3">
      <c r="O45676" s="5"/>
    </row>
    <row r="45677" spans="15:15" x14ac:dyDescent="0.3">
      <c r="O45677" s="5"/>
    </row>
    <row r="45678" spans="15:15" x14ac:dyDescent="0.3">
      <c r="O45678" s="5"/>
    </row>
    <row r="45679" spans="15:15" x14ac:dyDescent="0.3">
      <c r="O45679" s="5"/>
    </row>
    <row r="45680" spans="15:15" x14ac:dyDescent="0.3">
      <c r="O45680" s="5"/>
    </row>
    <row r="45681" spans="15:15" x14ac:dyDescent="0.3">
      <c r="O45681" s="5"/>
    </row>
    <row r="45682" spans="15:15" x14ac:dyDescent="0.3">
      <c r="O45682" s="5"/>
    </row>
    <row r="45683" spans="15:15" x14ac:dyDescent="0.3">
      <c r="O45683" s="5"/>
    </row>
    <row r="45684" spans="15:15" x14ac:dyDescent="0.3">
      <c r="O45684" s="5"/>
    </row>
    <row r="45685" spans="15:15" x14ac:dyDescent="0.3">
      <c r="O45685" s="5"/>
    </row>
    <row r="45686" spans="15:15" x14ac:dyDescent="0.3">
      <c r="O45686" s="5"/>
    </row>
    <row r="45687" spans="15:15" x14ac:dyDescent="0.3">
      <c r="O45687" s="5"/>
    </row>
    <row r="45688" spans="15:15" x14ac:dyDescent="0.3">
      <c r="O45688" s="5"/>
    </row>
    <row r="45689" spans="15:15" x14ac:dyDescent="0.3">
      <c r="O45689" s="5"/>
    </row>
    <row r="45690" spans="15:15" x14ac:dyDescent="0.3">
      <c r="O45690" s="5"/>
    </row>
    <row r="45691" spans="15:15" x14ac:dyDescent="0.3">
      <c r="O45691" s="5"/>
    </row>
    <row r="45692" spans="15:15" x14ac:dyDescent="0.3">
      <c r="O45692" s="5"/>
    </row>
    <row r="45693" spans="15:15" x14ac:dyDescent="0.3">
      <c r="O45693" s="5"/>
    </row>
    <row r="45694" spans="15:15" x14ac:dyDescent="0.3">
      <c r="O45694" s="5"/>
    </row>
    <row r="45695" spans="15:15" x14ac:dyDescent="0.3">
      <c r="O45695" s="5"/>
    </row>
    <row r="45696" spans="15:15" x14ac:dyDescent="0.3">
      <c r="O45696" s="5"/>
    </row>
    <row r="45697" spans="15:15" x14ac:dyDescent="0.3">
      <c r="O45697" s="5"/>
    </row>
    <row r="45698" spans="15:15" x14ac:dyDescent="0.3">
      <c r="O45698" s="5"/>
    </row>
    <row r="45699" spans="15:15" x14ac:dyDescent="0.3">
      <c r="O45699" s="5"/>
    </row>
    <row r="45700" spans="15:15" x14ac:dyDescent="0.3">
      <c r="O45700" s="5"/>
    </row>
    <row r="45701" spans="15:15" x14ac:dyDescent="0.3">
      <c r="O45701" s="5"/>
    </row>
    <row r="45702" spans="15:15" x14ac:dyDescent="0.3">
      <c r="O45702" s="5"/>
    </row>
    <row r="45703" spans="15:15" x14ac:dyDescent="0.3">
      <c r="O45703" s="5"/>
    </row>
    <row r="45704" spans="15:15" x14ac:dyDescent="0.3">
      <c r="O45704" s="5"/>
    </row>
    <row r="45705" spans="15:15" x14ac:dyDescent="0.3">
      <c r="O45705" s="5"/>
    </row>
    <row r="45706" spans="15:15" x14ac:dyDescent="0.3">
      <c r="O45706" s="5"/>
    </row>
    <row r="45707" spans="15:15" x14ac:dyDescent="0.3">
      <c r="O45707" s="5"/>
    </row>
    <row r="45708" spans="15:15" x14ac:dyDescent="0.3">
      <c r="O45708" s="5"/>
    </row>
    <row r="45709" spans="15:15" x14ac:dyDescent="0.3">
      <c r="O45709" s="5"/>
    </row>
    <row r="45710" spans="15:15" x14ac:dyDescent="0.3">
      <c r="O45710" s="5"/>
    </row>
    <row r="45711" spans="15:15" x14ac:dyDescent="0.3">
      <c r="O45711" s="5"/>
    </row>
    <row r="45712" spans="15:15" x14ac:dyDescent="0.3">
      <c r="O45712" s="5"/>
    </row>
    <row r="45713" spans="15:15" x14ac:dyDescent="0.3">
      <c r="O45713" s="5"/>
    </row>
    <row r="45714" spans="15:15" x14ac:dyDescent="0.3">
      <c r="O45714" s="5"/>
    </row>
    <row r="45715" spans="15:15" x14ac:dyDescent="0.3">
      <c r="O45715" s="5"/>
    </row>
    <row r="45716" spans="15:15" x14ac:dyDescent="0.3">
      <c r="O45716" s="5"/>
    </row>
    <row r="45717" spans="15:15" x14ac:dyDescent="0.3">
      <c r="O45717" s="5"/>
    </row>
    <row r="45718" spans="15:15" x14ac:dyDescent="0.3">
      <c r="O45718" s="5"/>
    </row>
    <row r="45719" spans="15:15" x14ac:dyDescent="0.3">
      <c r="O45719" s="5"/>
    </row>
    <row r="45720" spans="15:15" x14ac:dyDescent="0.3">
      <c r="O45720" s="5"/>
    </row>
    <row r="45721" spans="15:15" x14ac:dyDescent="0.3">
      <c r="O45721" s="5"/>
    </row>
    <row r="45722" spans="15:15" x14ac:dyDescent="0.3">
      <c r="O45722" s="5"/>
    </row>
    <row r="45723" spans="15:15" x14ac:dyDescent="0.3">
      <c r="O45723" s="5"/>
    </row>
    <row r="45724" spans="15:15" x14ac:dyDescent="0.3">
      <c r="O45724" s="5"/>
    </row>
    <row r="45725" spans="15:15" x14ac:dyDescent="0.3">
      <c r="O45725" s="5"/>
    </row>
    <row r="45726" spans="15:15" x14ac:dyDescent="0.3">
      <c r="O45726" s="5"/>
    </row>
    <row r="45727" spans="15:15" x14ac:dyDescent="0.3">
      <c r="O45727" s="5"/>
    </row>
    <row r="45728" spans="15:15" x14ac:dyDescent="0.3">
      <c r="O45728" s="5"/>
    </row>
    <row r="45729" spans="15:15" x14ac:dyDescent="0.3">
      <c r="O45729" s="5"/>
    </row>
    <row r="45730" spans="15:15" x14ac:dyDescent="0.3">
      <c r="O45730" s="5"/>
    </row>
    <row r="45731" spans="15:15" x14ac:dyDescent="0.3">
      <c r="O45731" s="5"/>
    </row>
    <row r="45732" spans="15:15" x14ac:dyDescent="0.3">
      <c r="O45732" s="5"/>
    </row>
    <row r="45733" spans="15:15" x14ac:dyDescent="0.3">
      <c r="O45733" s="5"/>
    </row>
    <row r="45734" spans="15:15" x14ac:dyDescent="0.3">
      <c r="O45734" s="5"/>
    </row>
    <row r="45735" spans="15:15" x14ac:dyDescent="0.3">
      <c r="O45735" s="5"/>
    </row>
    <row r="45736" spans="15:15" x14ac:dyDescent="0.3">
      <c r="O45736" s="5"/>
    </row>
    <row r="45737" spans="15:15" x14ac:dyDescent="0.3">
      <c r="O45737" s="5"/>
    </row>
    <row r="45738" spans="15:15" x14ac:dyDescent="0.3">
      <c r="O45738" s="5"/>
    </row>
    <row r="45739" spans="15:15" x14ac:dyDescent="0.3">
      <c r="O45739" s="5"/>
    </row>
    <row r="45740" spans="15:15" x14ac:dyDescent="0.3">
      <c r="O45740" s="5"/>
    </row>
    <row r="45741" spans="15:15" x14ac:dyDescent="0.3">
      <c r="O45741" s="5"/>
    </row>
    <row r="45742" spans="15:15" x14ac:dyDescent="0.3">
      <c r="O45742" s="5"/>
    </row>
    <row r="45743" spans="15:15" x14ac:dyDescent="0.3">
      <c r="O45743" s="5"/>
    </row>
    <row r="45744" spans="15:15" x14ac:dyDescent="0.3">
      <c r="O45744" s="5"/>
    </row>
    <row r="45745" spans="15:15" x14ac:dyDescent="0.3">
      <c r="O45745" s="5"/>
    </row>
    <row r="45746" spans="15:15" x14ac:dyDescent="0.3">
      <c r="O45746" s="5"/>
    </row>
    <row r="45747" spans="15:15" x14ac:dyDescent="0.3">
      <c r="O45747" s="5"/>
    </row>
    <row r="45748" spans="15:15" x14ac:dyDescent="0.3">
      <c r="O45748" s="5"/>
    </row>
    <row r="45749" spans="15:15" x14ac:dyDescent="0.3">
      <c r="O45749" s="5"/>
    </row>
    <row r="45750" spans="15:15" x14ac:dyDescent="0.3">
      <c r="O45750" s="5"/>
    </row>
    <row r="45751" spans="15:15" x14ac:dyDescent="0.3">
      <c r="O45751" s="5"/>
    </row>
    <row r="45752" spans="15:15" x14ac:dyDescent="0.3">
      <c r="O45752" s="5"/>
    </row>
    <row r="45753" spans="15:15" x14ac:dyDescent="0.3">
      <c r="O45753" s="5"/>
    </row>
    <row r="45754" spans="15:15" x14ac:dyDescent="0.3">
      <c r="O45754" s="5"/>
    </row>
    <row r="45755" spans="15:15" x14ac:dyDescent="0.3">
      <c r="O45755" s="5"/>
    </row>
    <row r="45756" spans="15:15" x14ac:dyDescent="0.3">
      <c r="O45756" s="5"/>
    </row>
    <row r="45757" spans="15:15" x14ac:dyDescent="0.3">
      <c r="O45757" s="5"/>
    </row>
    <row r="45758" spans="15:15" x14ac:dyDescent="0.3">
      <c r="O45758" s="5"/>
    </row>
    <row r="45759" spans="15:15" x14ac:dyDescent="0.3">
      <c r="O45759" s="5"/>
    </row>
    <row r="45760" spans="15:15" x14ac:dyDescent="0.3">
      <c r="O45760" s="5"/>
    </row>
    <row r="45761" spans="15:15" x14ac:dyDescent="0.3">
      <c r="O45761" s="5"/>
    </row>
    <row r="45762" spans="15:15" x14ac:dyDescent="0.3">
      <c r="O45762" s="5"/>
    </row>
    <row r="45763" spans="15:15" x14ac:dyDescent="0.3">
      <c r="O45763" s="5"/>
    </row>
    <row r="45764" spans="15:15" x14ac:dyDescent="0.3">
      <c r="O45764" s="5"/>
    </row>
    <row r="45765" spans="15:15" x14ac:dyDescent="0.3">
      <c r="O45765" s="5"/>
    </row>
    <row r="45766" spans="15:15" x14ac:dyDescent="0.3">
      <c r="O45766" s="5"/>
    </row>
    <row r="45767" spans="15:15" x14ac:dyDescent="0.3">
      <c r="O45767" s="5"/>
    </row>
    <row r="45768" spans="15:15" x14ac:dyDescent="0.3">
      <c r="O45768" s="5"/>
    </row>
    <row r="45769" spans="15:15" x14ac:dyDescent="0.3">
      <c r="O45769" s="5"/>
    </row>
    <row r="45770" spans="15:15" x14ac:dyDescent="0.3">
      <c r="O45770" s="5"/>
    </row>
    <row r="45771" spans="15:15" x14ac:dyDescent="0.3">
      <c r="O45771" s="5"/>
    </row>
    <row r="45772" spans="15:15" x14ac:dyDescent="0.3">
      <c r="O45772" s="5"/>
    </row>
    <row r="45773" spans="15:15" x14ac:dyDescent="0.3">
      <c r="O45773" s="5"/>
    </row>
    <row r="45774" spans="15:15" x14ac:dyDescent="0.3">
      <c r="O45774" s="5"/>
    </row>
    <row r="45775" spans="15:15" x14ac:dyDescent="0.3">
      <c r="O45775" s="5"/>
    </row>
    <row r="45776" spans="15:15" x14ac:dyDescent="0.3">
      <c r="O45776" s="5"/>
    </row>
    <row r="45777" spans="15:15" x14ac:dyDescent="0.3">
      <c r="O45777" s="5"/>
    </row>
    <row r="45778" spans="15:15" x14ac:dyDescent="0.3">
      <c r="O45778" s="5"/>
    </row>
    <row r="45779" spans="15:15" x14ac:dyDescent="0.3">
      <c r="O45779" s="5"/>
    </row>
    <row r="45780" spans="15:15" x14ac:dyDescent="0.3">
      <c r="O45780" s="5"/>
    </row>
    <row r="45781" spans="15:15" x14ac:dyDescent="0.3">
      <c r="O45781" s="5"/>
    </row>
    <row r="45782" spans="15:15" x14ac:dyDescent="0.3">
      <c r="O45782" s="5"/>
    </row>
    <row r="45783" spans="15:15" x14ac:dyDescent="0.3">
      <c r="O45783" s="5"/>
    </row>
    <row r="45784" spans="15:15" x14ac:dyDescent="0.3">
      <c r="O45784" s="5"/>
    </row>
    <row r="45785" spans="15:15" x14ac:dyDescent="0.3">
      <c r="O45785" s="5"/>
    </row>
    <row r="45786" spans="15:15" x14ac:dyDescent="0.3">
      <c r="O45786" s="5"/>
    </row>
    <row r="45787" spans="15:15" x14ac:dyDescent="0.3">
      <c r="O45787" s="5"/>
    </row>
    <row r="45788" spans="15:15" x14ac:dyDescent="0.3">
      <c r="O45788" s="5"/>
    </row>
    <row r="45789" spans="15:15" x14ac:dyDescent="0.3">
      <c r="O45789" s="5"/>
    </row>
    <row r="45790" spans="15:15" x14ac:dyDescent="0.3">
      <c r="O45790" s="5"/>
    </row>
    <row r="45791" spans="15:15" x14ac:dyDescent="0.3">
      <c r="O45791" s="5"/>
    </row>
    <row r="45792" spans="15:15" x14ac:dyDescent="0.3">
      <c r="O45792" s="5"/>
    </row>
    <row r="45793" spans="15:15" x14ac:dyDescent="0.3">
      <c r="O45793" s="5"/>
    </row>
    <row r="45794" spans="15:15" x14ac:dyDescent="0.3">
      <c r="O45794" s="5"/>
    </row>
    <row r="45795" spans="15:15" x14ac:dyDescent="0.3">
      <c r="O45795" s="5"/>
    </row>
    <row r="45796" spans="15:15" x14ac:dyDescent="0.3">
      <c r="O45796" s="5"/>
    </row>
    <row r="45797" spans="15:15" x14ac:dyDescent="0.3">
      <c r="O45797" s="5"/>
    </row>
    <row r="45798" spans="15:15" x14ac:dyDescent="0.3">
      <c r="O45798" s="5"/>
    </row>
    <row r="45799" spans="15:15" x14ac:dyDescent="0.3">
      <c r="O45799" s="5"/>
    </row>
    <row r="45800" spans="15:15" x14ac:dyDescent="0.3">
      <c r="O45800" s="5"/>
    </row>
    <row r="45801" spans="15:15" x14ac:dyDescent="0.3">
      <c r="O45801" s="5"/>
    </row>
    <row r="45802" spans="15:15" x14ac:dyDescent="0.3">
      <c r="O45802" s="5"/>
    </row>
    <row r="45803" spans="15:15" x14ac:dyDescent="0.3">
      <c r="O45803" s="5"/>
    </row>
    <row r="45804" spans="15:15" x14ac:dyDescent="0.3">
      <c r="O45804" s="5"/>
    </row>
    <row r="45805" spans="15:15" x14ac:dyDescent="0.3">
      <c r="O45805" s="5"/>
    </row>
    <row r="45806" spans="15:15" x14ac:dyDescent="0.3">
      <c r="O45806" s="5"/>
    </row>
    <row r="45807" spans="15:15" x14ac:dyDescent="0.3">
      <c r="O45807" s="5"/>
    </row>
    <row r="45808" spans="15:15" x14ac:dyDescent="0.3">
      <c r="O45808" s="5"/>
    </row>
    <row r="45809" spans="15:15" x14ac:dyDescent="0.3">
      <c r="O45809" s="5"/>
    </row>
    <row r="45810" spans="15:15" x14ac:dyDescent="0.3">
      <c r="O45810" s="5"/>
    </row>
    <row r="45811" spans="15:15" x14ac:dyDescent="0.3">
      <c r="O45811" s="5"/>
    </row>
    <row r="45812" spans="15:15" x14ac:dyDescent="0.3">
      <c r="O45812" s="5"/>
    </row>
    <row r="45813" spans="15:15" x14ac:dyDescent="0.3">
      <c r="O45813" s="5"/>
    </row>
    <row r="45814" spans="15:15" x14ac:dyDescent="0.3">
      <c r="O45814" s="5"/>
    </row>
    <row r="45815" spans="15:15" x14ac:dyDescent="0.3">
      <c r="O45815" s="5"/>
    </row>
    <row r="45816" spans="15:15" x14ac:dyDescent="0.3">
      <c r="O45816" s="5"/>
    </row>
    <row r="45817" spans="15:15" x14ac:dyDescent="0.3">
      <c r="O45817" s="5"/>
    </row>
    <row r="45818" spans="15:15" x14ac:dyDescent="0.3">
      <c r="O45818" s="5"/>
    </row>
    <row r="45819" spans="15:15" x14ac:dyDescent="0.3">
      <c r="O45819" s="5"/>
    </row>
    <row r="45820" spans="15:15" x14ac:dyDescent="0.3">
      <c r="O45820" s="5"/>
    </row>
    <row r="45821" spans="15:15" x14ac:dyDescent="0.3">
      <c r="O45821" s="5"/>
    </row>
    <row r="45822" spans="15:15" x14ac:dyDescent="0.3">
      <c r="O45822" s="5"/>
    </row>
    <row r="45823" spans="15:15" x14ac:dyDescent="0.3">
      <c r="O45823" s="5"/>
    </row>
    <row r="45824" spans="15:15" x14ac:dyDescent="0.3">
      <c r="O45824" s="5"/>
    </row>
    <row r="45825" spans="15:15" x14ac:dyDescent="0.3">
      <c r="O45825" s="5"/>
    </row>
    <row r="45826" spans="15:15" x14ac:dyDescent="0.3">
      <c r="O45826" s="5"/>
    </row>
    <row r="45827" spans="15:15" x14ac:dyDescent="0.3">
      <c r="O45827" s="5"/>
    </row>
    <row r="45828" spans="15:15" x14ac:dyDescent="0.3">
      <c r="O45828" s="5"/>
    </row>
    <row r="45829" spans="15:15" x14ac:dyDescent="0.3">
      <c r="O45829" s="5"/>
    </row>
    <row r="45830" spans="15:15" x14ac:dyDescent="0.3">
      <c r="O45830" s="5"/>
    </row>
    <row r="45831" spans="15:15" x14ac:dyDescent="0.3">
      <c r="O45831" s="5"/>
    </row>
    <row r="45832" spans="15:15" x14ac:dyDescent="0.3">
      <c r="O45832" s="5"/>
    </row>
    <row r="45833" spans="15:15" x14ac:dyDescent="0.3">
      <c r="O45833" s="5"/>
    </row>
    <row r="45834" spans="15:15" x14ac:dyDescent="0.3">
      <c r="O45834" s="5"/>
    </row>
    <row r="45835" spans="15:15" x14ac:dyDescent="0.3">
      <c r="O45835" s="5"/>
    </row>
    <row r="45836" spans="15:15" x14ac:dyDescent="0.3">
      <c r="O45836" s="5"/>
    </row>
    <row r="45837" spans="15:15" x14ac:dyDescent="0.3">
      <c r="O45837" s="5"/>
    </row>
    <row r="45838" spans="15:15" x14ac:dyDescent="0.3">
      <c r="O45838" s="5"/>
    </row>
    <row r="45839" spans="15:15" x14ac:dyDescent="0.3">
      <c r="O45839" s="5"/>
    </row>
    <row r="45840" spans="15:15" x14ac:dyDescent="0.3">
      <c r="O45840" s="5"/>
    </row>
    <row r="45841" spans="15:15" x14ac:dyDescent="0.3">
      <c r="O45841" s="5"/>
    </row>
    <row r="45842" spans="15:15" x14ac:dyDescent="0.3">
      <c r="O45842" s="5"/>
    </row>
    <row r="45843" spans="15:15" x14ac:dyDescent="0.3">
      <c r="O45843" s="5"/>
    </row>
    <row r="45844" spans="15:15" x14ac:dyDescent="0.3">
      <c r="O45844" s="5"/>
    </row>
    <row r="45845" spans="15:15" x14ac:dyDescent="0.3">
      <c r="O45845" s="5"/>
    </row>
    <row r="45846" spans="15:15" x14ac:dyDescent="0.3">
      <c r="O45846" s="5"/>
    </row>
    <row r="45847" spans="15:15" x14ac:dyDescent="0.3">
      <c r="O45847" s="5"/>
    </row>
    <row r="45848" spans="15:15" x14ac:dyDescent="0.3">
      <c r="O45848" s="5"/>
    </row>
    <row r="45849" spans="15:15" x14ac:dyDescent="0.3">
      <c r="O45849" s="5"/>
    </row>
    <row r="45850" spans="15:15" x14ac:dyDescent="0.3">
      <c r="O45850" s="5"/>
    </row>
    <row r="45851" spans="15:15" x14ac:dyDescent="0.3">
      <c r="O45851" s="5"/>
    </row>
    <row r="45852" spans="15:15" x14ac:dyDescent="0.3">
      <c r="O45852" s="5"/>
    </row>
    <row r="45853" spans="15:15" x14ac:dyDescent="0.3">
      <c r="O45853" s="5"/>
    </row>
    <row r="45854" spans="15:15" x14ac:dyDescent="0.3">
      <c r="O45854" s="5"/>
    </row>
    <row r="45855" spans="15:15" x14ac:dyDescent="0.3">
      <c r="O45855" s="5"/>
    </row>
    <row r="45856" spans="15:15" x14ac:dyDescent="0.3">
      <c r="O45856" s="5"/>
    </row>
    <row r="45857" spans="15:15" x14ac:dyDescent="0.3">
      <c r="O45857" s="5"/>
    </row>
    <row r="45858" spans="15:15" x14ac:dyDescent="0.3">
      <c r="O45858" s="5"/>
    </row>
    <row r="45859" spans="15:15" x14ac:dyDescent="0.3">
      <c r="O45859" s="5"/>
    </row>
    <row r="45860" spans="15:15" x14ac:dyDescent="0.3">
      <c r="O45860" s="5"/>
    </row>
    <row r="45861" spans="15:15" x14ac:dyDescent="0.3">
      <c r="O45861" s="5"/>
    </row>
    <row r="45862" spans="15:15" x14ac:dyDescent="0.3">
      <c r="O45862" s="5"/>
    </row>
    <row r="45863" spans="15:15" x14ac:dyDescent="0.3">
      <c r="O45863" s="5"/>
    </row>
    <row r="45864" spans="15:15" x14ac:dyDescent="0.3">
      <c r="O45864" s="5"/>
    </row>
    <row r="45865" spans="15:15" x14ac:dyDescent="0.3">
      <c r="O45865" s="5"/>
    </row>
    <row r="45866" spans="15:15" x14ac:dyDescent="0.3">
      <c r="O45866" s="5"/>
    </row>
    <row r="45867" spans="15:15" x14ac:dyDescent="0.3">
      <c r="O45867" s="5"/>
    </row>
    <row r="45868" spans="15:15" x14ac:dyDescent="0.3">
      <c r="O45868" s="5"/>
    </row>
    <row r="45869" spans="15:15" x14ac:dyDescent="0.3">
      <c r="O45869" s="5"/>
    </row>
    <row r="45870" spans="15:15" x14ac:dyDescent="0.3">
      <c r="O45870" s="5"/>
    </row>
    <row r="45871" spans="15:15" x14ac:dyDescent="0.3">
      <c r="O45871" s="5"/>
    </row>
    <row r="45872" spans="15:15" x14ac:dyDescent="0.3">
      <c r="O45872" s="5"/>
    </row>
    <row r="45873" spans="15:15" x14ac:dyDescent="0.3">
      <c r="O45873" s="5"/>
    </row>
    <row r="45874" spans="15:15" x14ac:dyDescent="0.3">
      <c r="O45874" s="5"/>
    </row>
    <row r="45875" spans="15:15" x14ac:dyDescent="0.3">
      <c r="O45875" s="5"/>
    </row>
    <row r="45876" spans="15:15" x14ac:dyDescent="0.3">
      <c r="O45876" s="5"/>
    </row>
    <row r="45877" spans="15:15" x14ac:dyDescent="0.3">
      <c r="O45877" s="5"/>
    </row>
    <row r="45878" spans="15:15" x14ac:dyDescent="0.3">
      <c r="O45878" s="5"/>
    </row>
    <row r="45879" spans="15:15" x14ac:dyDescent="0.3">
      <c r="O45879" s="5"/>
    </row>
    <row r="45880" spans="15:15" x14ac:dyDescent="0.3">
      <c r="O45880" s="5"/>
    </row>
    <row r="45881" spans="15:15" x14ac:dyDescent="0.3">
      <c r="O45881" s="5"/>
    </row>
    <row r="45882" spans="15:15" x14ac:dyDescent="0.3">
      <c r="O45882" s="5"/>
    </row>
    <row r="45883" spans="15:15" x14ac:dyDescent="0.3">
      <c r="O45883" s="5"/>
    </row>
    <row r="45884" spans="15:15" x14ac:dyDescent="0.3">
      <c r="O45884" s="5"/>
    </row>
    <row r="45885" spans="15:15" x14ac:dyDescent="0.3">
      <c r="O45885" s="5"/>
    </row>
    <row r="45886" spans="15:15" x14ac:dyDescent="0.3">
      <c r="O45886" s="5"/>
    </row>
    <row r="45887" spans="15:15" x14ac:dyDescent="0.3">
      <c r="O45887" s="5"/>
    </row>
    <row r="45888" spans="15:15" x14ac:dyDescent="0.3">
      <c r="O45888" s="5"/>
    </row>
    <row r="45889" spans="15:15" x14ac:dyDescent="0.3">
      <c r="O45889" s="5"/>
    </row>
    <row r="45890" spans="15:15" x14ac:dyDescent="0.3">
      <c r="O45890" s="5"/>
    </row>
    <row r="45891" spans="15:15" x14ac:dyDescent="0.3">
      <c r="O45891" s="5"/>
    </row>
    <row r="45892" spans="15:15" x14ac:dyDescent="0.3">
      <c r="O45892" s="5"/>
    </row>
    <row r="45893" spans="15:15" x14ac:dyDescent="0.3">
      <c r="O45893" s="5"/>
    </row>
    <row r="45894" spans="15:15" x14ac:dyDescent="0.3">
      <c r="O45894" s="5"/>
    </row>
    <row r="45895" spans="15:15" x14ac:dyDescent="0.3">
      <c r="O45895" s="5"/>
    </row>
    <row r="45896" spans="15:15" x14ac:dyDescent="0.3">
      <c r="O45896" s="5"/>
    </row>
    <row r="45897" spans="15:15" x14ac:dyDescent="0.3">
      <c r="O45897" s="5"/>
    </row>
    <row r="45898" spans="15:15" x14ac:dyDescent="0.3">
      <c r="O45898" s="5"/>
    </row>
    <row r="45899" spans="15:15" x14ac:dyDescent="0.3">
      <c r="O45899" s="5"/>
    </row>
    <row r="45900" spans="15:15" x14ac:dyDescent="0.3">
      <c r="O45900" s="5"/>
    </row>
    <row r="45901" spans="15:15" x14ac:dyDescent="0.3">
      <c r="O45901" s="5"/>
    </row>
    <row r="45902" spans="15:15" x14ac:dyDescent="0.3">
      <c r="O45902" s="5"/>
    </row>
    <row r="45903" spans="15:15" x14ac:dyDescent="0.3">
      <c r="O45903" s="5"/>
    </row>
    <row r="45904" spans="15:15" x14ac:dyDescent="0.3">
      <c r="O45904" s="5"/>
    </row>
    <row r="45905" spans="15:15" x14ac:dyDescent="0.3">
      <c r="O45905" s="5"/>
    </row>
    <row r="45906" spans="15:15" x14ac:dyDescent="0.3">
      <c r="O45906" s="5"/>
    </row>
    <row r="45907" spans="15:15" x14ac:dyDescent="0.3">
      <c r="O45907" s="5"/>
    </row>
    <row r="45908" spans="15:15" x14ac:dyDescent="0.3">
      <c r="O45908" s="5"/>
    </row>
    <row r="45909" spans="15:15" x14ac:dyDescent="0.3">
      <c r="O45909" s="5"/>
    </row>
    <row r="45910" spans="15:15" x14ac:dyDescent="0.3">
      <c r="O45910" s="5"/>
    </row>
    <row r="45911" spans="15:15" x14ac:dyDescent="0.3">
      <c r="O45911" s="5"/>
    </row>
    <row r="45912" spans="15:15" x14ac:dyDescent="0.3">
      <c r="O45912" s="5"/>
    </row>
    <row r="45913" spans="15:15" x14ac:dyDescent="0.3">
      <c r="O45913" s="5"/>
    </row>
    <row r="45914" spans="15:15" x14ac:dyDescent="0.3">
      <c r="O45914" s="5"/>
    </row>
    <row r="45915" spans="15:15" x14ac:dyDescent="0.3">
      <c r="O45915" s="5"/>
    </row>
    <row r="45916" spans="15:15" x14ac:dyDescent="0.3">
      <c r="O45916" s="5"/>
    </row>
    <row r="45917" spans="15:15" x14ac:dyDescent="0.3">
      <c r="O45917" s="5"/>
    </row>
    <row r="45918" spans="15:15" x14ac:dyDescent="0.3">
      <c r="O45918" s="5"/>
    </row>
    <row r="45919" spans="15:15" x14ac:dyDescent="0.3">
      <c r="O45919" s="5"/>
    </row>
    <row r="45920" spans="15:15" x14ac:dyDescent="0.3">
      <c r="O45920" s="5"/>
    </row>
    <row r="45921" spans="15:15" x14ac:dyDescent="0.3">
      <c r="O45921" s="5"/>
    </row>
    <row r="45922" spans="15:15" x14ac:dyDescent="0.3">
      <c r="O45922" s="5"/>
    </row>
    <row r="45923" spans="15:15" x14ac:dyDescent="0.3">
      <c r="O45923" s="5"/>
    </row>
    <row r="45924" spans="15:15" x14ac:dyDescent="0.3">
      <c r="O45924" s="5"/>
    </row>
    <row r="45925" spans="15:15" x14ac:dyDescent="0.3">
      <c r="O45925" s="5"/>
    </row>
    <row r="45926" spans="15:15" x14ac:dyDescent="0.3">
      <c r="O45926" s="5"/>
    </row>
    <row r="45927" spans="15:15" x14ac:dyDescent="0.3">
      <c r="O45927" s="5"/>
    </row>
    <row r="45928" spans="15:15" x14ac:dyDescent="0.3">
      <c r="O45928" s="5"/>
    </row>
    <row r="45929" spans="15:15" x14ac:dyDescent="0.3">
      <c r="O45929" s="5"/>
    </row>
    <row r="45930" spans="15:15" x14ac:dyDescent="0.3">
      <c r="O45930" s="5"/>
    </row>
    <row r="45931" spans="15:15" x14ac:dyDescent="0.3">
      <c r="O45931" s="5"/>
    </row>
    <row r="45932" spans="15:15" x14ac:dyDescent="0.3">
      <c r="O45932" s="5"/>
    </row>
    <row r="45933" spans="15:15" x14ac:dyDescent="0.3">
      <c r="O45933" s="5"/>
    </row>
    <row r="45934" spans="15:15" x14ac:dyDescent="0.3">
      <c r="O45934" s="5"/>
    </row>
    <row r="45935" spans="15:15" x14ac:dyDescent="0.3">
      <c r="O45935" s="5"/>
    </row>
    <row r="45936" spans="15:15" x14ac:dyDescent="0.3">
      <c r="O45936" s="5"/>
    </row>
    <row r="45937" spans="15:15" x14ac:dyDescent="0.3">
      <c r="O45937" s="5"/>
    </row>
    <row r="45938" spans="15:15" x14ac:dyDescent="0.3">
      <c r="O45938" s="5"/>
    </row>
    <row r="45939" spans="15:15" x14ac:dyDescent="0.3">
      <c r="O45939" s="5"/>
    </row>
    <row r="45940" spans="15:15" x14ac:dyDescent="0.3">
      <c r="O45940" s="5"/>
    </row>
    <row r="45941" spans="15:15" x14ac:dyDescent="0.3">
      <c r="O45941" s="5"/>
    </row>
    <row r="45942" spans="15:15" x14ac:dyDescent="0.3">
      <c r="O45942" s="5"/>
    </row>
    <row r="45943" spans="15:15" x14ac:dyDescent="0.3">
      <c r="O45943" s="5"/>
    </row>
    <row r="45944" spans="15:15" x14ac:dyDescent="0.3">
      <c r="O45944" s="5"/>
    </row>
    <row r="45945" spans="15:15" x14ac:dyDescent="0.3">
      <c r="O45945" s="5"/>
    </row>
    <row r="45946" spans="15:15" x14ac:dyDescent="0.3">
      <c r="O45946" s="5"/>
    </row>
    <row r="45947" spans="15:15" x14ac:dyDescent="0.3">
      <c r="O45947" s="5"/>
    </row>
    <row r="45948" spans="15:15" x14ac:dyDescent="0.3">
      <c r="O45948" s="5"/>
    </row>
    <row r="45949" spans="15:15" x14ac:dyDescent="0.3">
      <c r="O45949" s="5"/>
    </row>
    <row r="45950" spans="15:15" x14ac:dyDescent="0.3">
      <c r="O45950" s="5"/>
    </row>
    <row r="45951" spans="15:15" x14ac:dyDescent="0.3">
      <c r="O45951" s="5"/>
    </row>
    <row r="45952" spans="15:15" x14ac:dyDescent="0.3">
      <c r="O45952" s="5"/>
    </row>
    <row r="45953" spans="15:15" x14ac:dyDescent="0.3">
      <c r="O45953" s="5"/>
    </row>
    <row r="45954" spans="15:15" x14ac:dyDescent="0.3">
      <c r="O45954" s="5"/>
    </row>
    <row r="45955" spans="15:15" x14ac:dyDescent="0.3">
      <c r="O45955" s="5"/>
    </row>
    <row r="45956" spans="15:15" x14ac:dyDescent="0.3">
      <c r="O45956" s="5"/>
    </row>
    <row r="45957" spans="15:15" x14ac:dyDescent="0.3">
      <c r="O45957" s="5"/>
    </row>
    <row r="45958" spans="15:15" x14ac:dyDescent="0.3">
      <c r="O45958" s="5"/>
    </row>
    <row r="45959" spans="15:15" x14ac:dyDescent="0.3">
      <c r="O45959" s="5"/>
    </row>
    <row r="45960" spans="15:15" x14ac:dyDescent="0.3">
      <c r="O45960" s="5"/>
    </row>
    <row r="45961" spans="15:15" x14ac:dyDescent="0.3">
      <c r="O45961" s="5"/>
    </row>
    <row r="45962" spans="15:15" x14ac:dyDescent="0.3">
      <c r="O45962" s="5"/>
    </row>
    <row r="45963" spans="15:15" x14ac:dyDescent="0.3">
      <c r="O45963" s="5"/>
    </row>
    <row r="45964" spans="15:15" x14ac:dyDescent="0.3">
      <c r="O45964" s="5"/>
    </row>
    <row r="45965" spans="15:15" x14ac:dyDescent="0.3">
      <c r="O45965" s="5"/>
    </row>
    <row r="45966" spans="15:15" x14ac:dyDescent="0.3">
      <c r="O45966" s="5"/>
    </row>
    <row r="45967" spans="15:15" x14ac:dyDescent="0.3">
      <c r="O45967" s="5"/>
    </row>
    <row r="45968" spans="15:15" x14ac:dyDescent="0.3">
      <c r="O45968" s="5"/>
    </row>
    <row r="45969" spans="15:15" x14ac:dyDescent="0.3">
      <c r="O45969" s="5"/>
    </row>
    <row r="45970" spans="15:15" x14ac:dyDescent="0.3">
      <c r="O45970" s="5"/>
    </row>
    <row r="45971" spans="15:15" x14ac:dyDescent="0.3">
      <c r="O45971" s="5"/>
    </row>
    <row r="45972" spans="15:15" x14ac:dyDescent="0.3">
      <c r="O45972" s="5"/>
    </row>
    <row r="45973" spans="15:15" x14ac:dyDescent="0.3">
      <c r="O45973" s="5"/>
    </row>
    <row r="45974" spans="15:15" x14ac:dyDescent="0.3">
      <c r="O45974" s="5"/>
    </row>
    <row r="45975" spans="15:15" x14ac:dyDescent="0.3">
      <c r="O45975" s="5"/>
    </row>
    <row r="45976" spans="15:15" x14ac:dyDescent="0.3">
      <c r="O45976" s="5"/>
    </row>
    <row r="45977" spans="15:15" x14ac:dyDescent="0.3">
      <c r="O45977" s="5"/>
    </row>
    <row r="45978" spans="15:15" x14ac:dyDescent="0.3">
      <c r="O45978" s="5"/>
    </row>
    <row r="45979" spans="15:15" x14ac:dyDescent="0.3">
      <c r="O45979" s="5"/>
    </row>
    <row r="45980" spans="15:15" x14ac:dyDescent="0.3">
      <c r="O45980" s="5"/>
    </row>
    <row r="45981" spans="15:15" x14ac:dyDescent="0.3">
      <c r="O45981" s="5"/>
    </row>
    <row r="45982" spans="15:15" x14ac:dyDescent="0.3">
      <c r="O45982" s="5"/>
    </row>
    <row r="45983" spans="15:15" x14ac:dyDescent="0.3">
      <c r="O45983" s="5"/>
    </row>
    <row r="45984" spans="15:15" x14ac:dyDescent="0.3">
      <c r="O45984" s="5"/>
    </row>
    <row r="45985" spans="15:15" x14ac:dyDescent="0.3">
      <c r="O45985" s="5"/>
    </row>
    <row r="45986" spans="15:15" x14ac:dyDescent="0.3">
      <c r="O45986" s="5"/>
    </row>
    <row r="45987" spans="15:15" x14ac:dyDescent="0.3">
      <c r="O45987" s="5"/>
    </row>
    <row r="45988" spans="15:15" x14ac:dyDescent="0.3">
      <c r="O45988" s="5"/>
    </row>
    <row r="45989" spans="15:15" x14ac:dyDescent="0.3">
      <c r="O45989" s="5"/>
    </row>
    <row r="45990" spans="15:15" x14ac:dyDescent="0.3">
      <c r="O45990" s="5"/>
    </row>
    <row r="45991" spans="15:15" x14ac:dyDescent="0.3">
      <c r="O45991" s="5"/>
    </row>
    <row r="45992" spans="15:15" x14ac:dyDescent="0.3">
      <c r="O45992" s="5"/>
    </row>
    <row r="45993" spans="15:15" x14ac:dyDescent="0.3">
      <c r="O45993" s="5"/>
    </row>
    <row r="45994" spans="15:15" x14ac:dyDescent="0.3">
      <c r="O45994" s="5"/>
    </row>
    <row r="45995" spans="15:15" x14ac:dyDescent="0.3">
      <c r="O45995" s="5"/>
    </row>
    <row r="45996" spans="15:15" x14ac:dyDescent="0.3">
      <c r="O45996" s="5"/>
    </row>
    <row r="45997" spans="15:15" x14ac:dyDescent="0.3">
      <c r="O45997" s="5"/>
    </row>
    <row r="45998" spans="15:15" x14ac:dyDescent="0.3">
      <c r="O45998" s="5"/>
    </row>
    <row r="45999" spans="15:15" x14ac:dyDescent="0.3">
      <c r="O45999" s="5"/>
    </row>
    <row r="46000" spans="15:15" x14ac:dyDescent="0.3">
      <c r="O46000" s="5"/>
    </row>
    <row r="46001" spans="15:15" x14ac:dyDescent="0.3">
      <c r="O46001" s="5"/>
    </row>
    <row r="46002" spans="15:15" x14ac:dyDescent="0.3">
      <c r="O46002" s="5"/>
    </row>
    <row r="46003" spans="15:15" x14ac:dyDescent="0.3">
      <c r="O46003" s="5"/>
    </row>
    <row r="46004" spans="15:15" x14ac:dyDescent="0.3">
      <c r="O46004" s="5"/>
    </row>
    <row r="46005" spans="15:15" x14ac:dyDescent="0.3">
      <c r="O46005" s="5"/>
    </row>
    <row r="46006" spans="15:15" x14ac:dyDescent="0.3">
      <c r="O46006" s="5"/>
    </row>
    <row r="46007" spans="15:15" x14ac:dyDescent="0.3">
      <c r="O46007" s="5"/>
    </row>
    <row r="46008" spans="15:15" x14ac:dyDescent="0.3">
      <c r="O46008" s="5"/>
    </row>
    <row r="46009" spans="15:15" x14ac:dyDescent="0.3">
      <c r="O46009" s="5"/>
    </row>
    <row r="46010" spans="15:15" x14ac:dyDescent="0.3">
      <c r="O46010" s="5"/>
    </row>
    <row r="46011" spans="15:15" x14ac:dyDescent="0.3">
      <c r="O46011" s="5"/>
    </row>
    <row r="46012" spans="15:15" x14ac:dyDescent="0.3">
      <c r="O46012" s="5"/>
    </row>
    <row r="46013" spans="15:15" x14ac:dyDescent="0.3">
      <c r="O46013" s="5"/>
    </row>
    <row r="46014" spans="15:15" x14ac:dyDescent="0.3">
      <c r="O46014" s="5"/>
    </row>
    <row r="46015" spans="15:15" x14ac:dyDescent="0.3">
      <c r="O46015" s="5"/>
    </row>
    <row r="46016" spans="15:15" x14ac:dyDescent="0.3">
      <c r="O46016" s="5"/>
    </row>
    <row r="46017" spans="15:15" x14ac:dyDescent="0.3">
      <c r="O46017" s="5"/>
    </row>
    <row r="46018" spans="15:15" x14ac:dyDescent="0.3">
      <c r="O46018" s="5"/>
    </row>
    <row r="46019" spans="15:15" x14ac:dyDescent="0.3">
      <c r="O46019" s="5"/>
    </row>
    <row r="46020" spans="15:15" x14ac:dyDescent="0.3">
      <c r="O46020" s="5"/>
    </row>
    <row r="46021" spans="15:15" x14ac:dyDescent="0.3">
      <c r="O46021" s="5"/>
    </row>
    <row r="46022" spans="15:15" x14ac:dyDescent="0.3">
      <c r="O46022" s="5"/>
    </row>
    <row r="46023" spans="15:15" x14ac:dyDescent="0.3">
      <c r="O46023" s="5"/>
    </row>
    <row r="46024" spans="15:15" x14ac:dyDescent="0.3">
      <c r="O46024" s="5"/>
    </row>
    <row r="46025" spans="15:15" x14ac:dyDescent="0.3">
      <c r="O46025" s="5"/>
    </row>
    <row r="46026" spans="15:15" x14ac:dyDescent="0.3">
      <c r="O46026" s="5"/>
    </row>
    <row r="46027" spans="15:15" x14ac:dyDescent="0.3">
      <c r="O46027" s="5"/>
    </row>
    <row r="46028" spans="15:15" x14ac:dyDescent="0.3">
      <c r="O46028" s="5"/>
    </row>
    <row r="46029" spans="15:15" x14ac:dyDescent="0.3">
      <c r="O46029" s="5"/>
    </row>
    <row r="46030" spans="15:15" x14ac:dyDescent="0.3">
      <c r="O46030" s="5"/>
    </row>
    <row r="46031" spans="15:15" x14ac:dyDescent="0.3">
      <c r="O46031" s="5"/>
    </row>
    <row r="46032" spans="15:15" x14ac:dyDescent="0.3">
      <c r="O46032" s="5"/>
    </row>
    <row r="46033" spans="15:15" x14ac:dyDescent="0.3">
      <c r="O46033" s="5"/>
    </row>
    <row r="46034" spans="15:15" x14ac:dyDescent="0.3">
      <c r="O46034" s="5"/>
    </row>
    <row r="46035" spans="15:15" x14ac:dyDescent="0.3">
      <c r="O46035" s="5"/>
    </row>
    <row r="46036" spans="15:15" x14ac:dyDescent="0.3">
      <c r="O46036" s="5"/>
    </row>
    <row r="46037" spans="15:15" x14ac:dyDescent="0.3">
      <c r="O46037" s="5"/>
    </row>
    <row r="46038" spans="15:15" x14ac:dyDescent="0.3">
      <c r="O46038" s="5"/>
    </row>
    <row r="46039" spans="15:15" x14ac:dyDescent="0.3">
      <c r="O46039" s="5"/>
    </row>
    <row r="46040" spans="15:15" x14ac:dyDescent="0.3">
      <c r="O46040" s="5"/>
    </row>
    <row r="46041" spans="15:15" x14ac:dyDescent="0.3">
      <c r="O46041" s="5"/>
    </row>
    <row r="46042" spans="15:15" x14ac:dyDescent="0.3">
      <c r="O46042" s="5"/>
    </row>
    <row r="46043" spans="15:15" x14ac:dyDescent="0.3">
      <c r="O46043" s="5"/>
    </row>
    <row r="46044" spans="15:15" x14ac:dyDescent="0.3">
      <c r="O46044" s="5"/>
    </row>
    <row r="46045" spans="15:15" x14ac:dyDescent="0.3">
      <c r="O46045" s="5"/>
    </row>
    <row r="46046" spans="15:15" x14ac:dyDescent="0.3">
      <c r="O46046" s="5"/>
    </row>
    <row r="46047" spans="15:15" x14ac:dyDescent="0.3">
      <c r="O46047" s="5"/>
    </row>
    <row r="46048" spans="15:15" x14ac:dyDescent="0.3">
      <c r="O46048" s="5"/>
    </row>
    <row r="46049" spans="15:15" x14ac:dyDescent="0.3">
      <c r="O46049" s="5"/>
    </row>
    <row r="46050" spans="15:15" x14ac:dyDescent="0.3">
      <c r="O46050" s="5"/>
    </row>
    <row r="46051" spans="15:15" x14ac:dyDescent="0.3">
      <c r="O46051" s="5"/>
    </row>
    <row r="46052" spans="15:15" x14ac:dyDescent="0.3">
      <c r="O46052" s="5"/>
    </row>
    <row r="46053" spans="15:15" x14ac:dyDescent="0.3">
      <c r="O46053" s="5"/>
    </row>
    <row r="46054" spans="15:15" x14ac:dyDescent="0.3">
      <c r="O46054" s="5"/>
    </row>
    <row r="46055" spans="15:15" x14ac:dyDescent="0.3">
      <c r="O46055" s="5"/>
    </row>
    <row r="46056" spans="15:15" x14ac:dyDescent="0.3">
      <c r="O46056" s="5"/>
    </row>
    <row r="46057" spans="15:15" x14ac:dyDescent="0.3">
      <c r="O46057" s="5"/>
    </row>
    <row r="46058" spans="15:15" x14ac:dyDescent="0.3">
      <c r="O46058" s="5"/>
    </row>
    <row r="46059" spans="15:15" x14ac:dyDescent="0.3">
      <c r="O46059" s="5"/>
    </row>
    <row r="46060" spans="15:15" x14ac:dyDescent="0.3">
      <c r="O46060" s="5"/>
    </row>
    <row r="46061" spans="15:15" x14ac:dyDescent="0.3">
      <c r="O46061" s="5"/>
    </row>
    <row r="46062" spans="15:15" x14ac:dyDescent="0.3">
      <c r="O46062" s="5"/>
    </row>
    <row r="46063" spans="15:15" x14ac:dyDescent="0.3">
      <c r="O46063" s="5"/>
    </row>
    <row r="46064" spans="15:15" x14ac:dyDescent="0.3">
      <c r="O46064" s="5"/>
    </row>
    <row r="46065" spans="15:15" x14ac:dyDescent="0.3">
      <c r="O46065" s="5"/>
    </row>
    <row r="46066" spans="15:15" x14ac:dyDescent="0.3">
      <c r="O46066" s="5"/>
    </row>
    <row r="46067" spans="15:15" x14ac:dyDescent="0.3">
      <c r="O46067" s="5"/>
    </row>
    <row r="46068" spans="15:15" x14ac:dyDescent="0.3">
      <c r="O46068" s="5"/>
    </row>
    <row r="46069" spans="15:15" x14ac:dyDescent="0.3">
      <c r="O46069" s="5"/>
    </row>
    <row r="46070" spans="15:15" x14ac:dyDescent="0.3">
      <c r="O46070" s="5"/>
    </row>
    <row r="46071" spans="15:15" x14ac:dyDescent="0.3">
      <c r="O46071" s="5"/>
    </row>
    <row r="46072" spans="15:15" x14ac:dyDescent="0.3">
      <c r="O46072" s="5"/>
    </row>
    <row r="46073" spans="15:15" x14ac:dyDescent="0.3">
      <c r="O46073" s="5"/>
    </row>
    <row r="46074" spans="15:15" x14ac:dyDescent="0.3">
      <c r="O46074" s="5"/>
    </row>
    <row r="46075" spans="15:15" x14ac:dyDescent="0.3">
      <c r="O46075" s="5"/>
    </row>
    <row r="46076" spans="15:15" x14ac:dyDescent="0.3">
      <c r="O46076" s="5"/>
    </row>
    <row r="46077" spans="15:15" x14ac:dyDescent="0.3">
      <c r="O46077" s="5"/>
    </row>
    <row r="46078" spans="15:15" x14ac:dyDescent="0.3">
      <c r="O46078" s="5"/>
    </row>
    <row r="46079" spans="15:15" x14ac:dyDescent="0.3">
      <c r="O46079" s="5"/>
    </row>
    <row r="46080" spans="15:15" x14ac:dyDescent="0.3">
      <c r="O46080" s="5"/>
    </row>
    <row r="46081" spans="15:15" x14ac:dyDescent="0.3">
      <c r="O46081" s="5"/>
    </row>
    <row r="46082" spans="15:15" x14ac:dyDescent="0.3">
      <c r="O46082" s="5"/>
    </row>
    <row r="46083" spans="15:15" x14ac:dyDescent="0.3">
      <c r="O46083" s="5"/>
    </row>
    <row r="46084" spans="15:15" x14ac:dyDescent="0.3">
      <c r="O46084" s="5"/>
    </row>
    <row r="46085" spans="15:15" x14ac:dyDescent="0.3">
      <c r="O46085" s="5"/>
    </row>
    <row r="46086" spans="15:15" x14ac:dyDescent="0.3">
      <c r="O46086" s="5"/>
    </row>
    <row r="46087" spans="15:15" x14ac:dyDescent="0.3">
      <c r="O46087" s="5"/>
    </row>
    <row r="46088" spans="15:15" x14ac:dyDescent="0.3">
      <c r="O46088" s="5"/>
    </row>
    <row r="46089" spans="15:15" x14ac:dyDescent="0.3">
      <c r="O46089" s="5"/>
    </row>
    <row r="46090" spans="15:15" x14ac:dyDescent="0.3">
      <c r="O46090" s="5"/>
    </row>
    <row r="46091" spans="15:15" x14ac:dyDescent="0.3">
      <c r="O46091" s="5"/>
    </row>
    <row r="46092" spans="15:15" x14ac:dyDescent="0.3">
      <c r="O46092" s="5"/>
    </row>
    <row r="46093" spans="15:15" x14ac:dyDescent="0.3">
      <c r="O46093" s="5"/>
    </row>
    <row r="46094" spans="15:15" x14ac:dyDescent="0.3">
      <c r="O46094" s="5"/>
    </row>
    <row r="46095" spans="15:15" x14ac:dyDescent="0.3">
      <c r="O46095" s="5"/>
    </row>
    <row r="46096" spans="15:15" x14ac:dyDescent="0.3">
      <c r="O46096" s="5"/>
    </row>
    <row r="46097" spans="15:15" x14ac:dyDescent="0.3">
      <c r="O46097" s="5"/>
    </row>
    <row r="46098" spans="15:15" x14ac:dyDescent="0.3">
      <c r="O46098" s="5"/>
    </row>
    <row r="46099" spans="15:15" x14ac:dyDescent="0.3">
      <c r="O46099" s="5"/>
    </row>
    <row r="46100" spans="15:15" x14ac:dyDescent="0.3">
      <c r="O46100" s="5"/>
    </row>
    <row r="46101" spans="15:15" x14ac:dyDescent="0.3">
      <c r="O46101" s="5"/>
    </row>
    <row r="46102" spans="15:15" x14ac:dyDescent="0.3">
      <c r="O46102" s="5"/>
    </row>
    <row r="46103" spans="15:15" x14ac:dyDescent="0.3">
      <c r="O46103" s="5"/>
    </row>
    <row r="46104" spans="15:15" x14ac:dyDescent="0.3">
      <c r="O46104" s="5"/>
    </row>
    <row r="46105" spans="15:15" x14ac:dyDescent="0.3">
      <c r="O46105" s="5"/>
    </row>
    <row r="46106" spans="15:15" x14ac:dyDescent="0.3">
      <c r="O46106" s="5"/>
    </row>
    <row r="46107" spans="15:15" x14ac:dyDescent="0.3">
      <c r="O46107" s="5"/>
    </row>
    <row r="46108" spans="15:15" x14ac:dyDescent="0.3">
      <c r="O46108" s="5"/>
    </row>
    <row r="46109" spans="15:15" x14ac:dyDescent="0.3">
      <c r="O46109" s="5"/>
    </row>
    <row r="46110" spans="15:15" x14ac:dyDescent="0.3">
      <c r="O46110" s="5"/>
    </row>
    <row r="46111" spans="15:15" x14ac:dyDescent="0.3">
      <c r="O46111" s="5"/>
    </row>
    <row r="46112" spans="15:15" x14ac:dyDescent="0.3">
      <c r="O46112" s="5"/>
    </row>
    <row r="46113" spans="15:15" x14ac:dyDescent="0.3">
      <c r="O46113" s="5"/>
    </row>
    <row r="46114" spans="15:15" x14ac:dyDescent="0.3">
      <c r="O46114" s="5"/>
    </row>
    <row r="46115" spans="15:15" x14ac:dyDescent="0.3">
      <c r="O46115" s="5"/>
    </row>
    <row r="46116" spans="15:15" x14ac:dyDescent="0.3">
      <c r="O46116" s="5"/>
    </row>
    <row r="46117" spans="15:15" x14ac:dyDescent="0.3">
      <c r="O46117" s="5"/>
    </row>
    <row r="46118" spans="15:15" x14ac:dyDescent="0.3">
      <c r="O46118" s="5"/>
    </row>
    <row r="46119" spans="15:15" x14ac:dyDescent="0.3">
      <c r="O46119" s="5"/>
    </row>
    <row r="46120" spans="15:15" x14ac:dyDescent="0.3">
      <c r="O46120" s="5"/>
    </row>
    <row r="46121" spans="15:15" x14ac:dyDescent="0.3">
      <c r="O46121" s="5"/>
    </row>
    <row r="46122" spans="15:15" x14ac:dyDescent="0.3">
      <c r="O46122" s="5"/>
    </row>
    <row r="46123" spans="15:15" x14ac:dyDescent="0.3">
      <c r="O46123" s="5"/>
    </row>
    <row r="46124" spans="15:15" x14ac:dyDescent="0.3">
      <c r="O46124" s="5"/>
    </row>
    <row r="46125" spans="15:15" x14ac:dyDescent="0.3">
      <c r="O46125" s="5"/>
    </row>
    <row r="46126" spans="15:15" x14ac:dyDescent="0.3">
      <c r="O46126" s="5"/>
    </row>
    <row r="46127" spans="15:15" x14ac:dyDescent="0.3">
      <c r="O46127" s="5"/>
    </row>
    <row r="46128" spans="15:15" x14ac:dyDescent="0.3">
      <c r="O46128" s="5"/>
    </row>
    <row r="46129" spans="15:15" x14ac:dyDescent="0.3">
      <c r="O46129" s="5"/>
    </row>
    <row r="46130" spans="15:15" x14ac:dyDescent="0.3">
      <c r="O46130" s="5"/>
    </row>
    <row r="46131" spans="15:15" x14ac:dyDescent="0.3">
      <c r="O46131" s="5"/>
    </row>
    <row r="46132" spans="15:15" x14ac:dyDescent="0.3">
      <c r="O46132" s="5"/>
    </row>
    <row r="46133" spans="15:15" x14ac:dyDescent="0.3">
      <c r="O46133" s="5"/>
    </row>
    <row r="46134" spans="15:15" x14ac:dyDescent="0.3">
      <c r="O46134" s="5"/>
    </row>
    <row r="46135" spans="15:15" x14ac:dyDescent="0.3">
      <c r="O46135" s="5"/>
    </row>
    <row r="46136" spans="15:15" x14ac:dyDescent="0.3">
      <c r="O46136" s="5"/>
    </row>
    <row r="46137" spans="15:15" x14ac:dyDescent="0.3">
      <c r="O46137" s="5"/>
    </row>
    <row r="46138" spans="15:15" x14ac:dyDescent="0.3">
      <c r="O46138" s="5"/>
    </row>
    <row r="46139" spans="15:15" x14ac:dyDescent="0.3">
      <c r="O46139" s="5"/>
    </row>
    <row r="46140" spans="15:15" x14ac:dyDescent="0.3">
      <c r="O46140" s="5"/>
    </row>
    <row r="46141" spans="15:15" x14ac:dyDescent="0.3">
      <c r="O46141" s="5"/>
    </row>
    <row r="46142" spans="15:15" x14ac:dyDescent="0.3">
      <c r="O46142" s="5"/>
    </row>
    <row r="46143" spans="15:15" x14ac:dyDescent="0.3">
      <c r="O46143" s="5"/>
    </row>
    <row r="46144" spans="15:15" x14ac:dyDescent="0.3">
      <c r="O46144" s="5"/>
    </row>
    <row r="46145" spans="15:15" x14ac:dyDescent="0.3">
      <c r="O46145" s="5"/>
    </row>
    <row r="46146" spans="15:15" x14ac:dyDescent="0.3">
      <c r="O46146" s="5"/>
    </row>
    <row r="46147" spans="15:15" x14ac:dyDescent="0.3">
      <c r="O46147" s="5"/>
    </row>
    <row r="46148" spans="15:15" x14ac:dyDescent="0.3">
      <c r="O46148" s="5"/>
    </row>
    <row r="46149" spans="15:15" x14ac:dyDescent="0.3">
      <c r="O46149" s="5"/>
    </row>
    <row r="46150" spans="15:15" x14ac:dyDescent="0.3">
      <c r="O46150" s="5"/>
    </row>
    <row r="46151" spans="15:15" x14ac:dyDescent="0.3">
      <c r="O46151" s="5"/>
    </row>
    <row r="46152" spans="15:15" x14ac:dyDescent="0.3">
      <c r="O46152" s="5"/>
    </row>
    <row r="46153" spans="15:15" x14ac:dyDescent="0.3">
      <c r="O46153" s="5"/>
    </row>
    <row r="46154" spans="15:15" x14ac:dyDescent="0.3">
      <c r="O46154" s="5"/>
    </row>
    <row r="46155" spans="15:15" x14ac:dyDescent="0.3">
      <c r="O46155" s="5"/>
    </row>
    <row r="46156" spans="15:15" x14ac:dyDescent="0.3">
      <c r="O46156" s="5"/>
    </row>
    <row r="46157" spans="15:15" x14ac:dyDescent="0.3">
      <c r="O46157" s="5"/>
    </row>
    <row r="46158" spans="15:15" x14ac:dyDescent="0.3">
      <c r="O46158" s="5"/>
    </row>
    <row r="46159" spans="15:15" x14ac:dyDescent="0.3">
      <c r="O46159" s="5"/>
    </row>
    <row r="46160" spans="15:15" x14ac:dyDescent="0.3">
      <c r="O46160" s="5"/>
    </row>
    <row r="46161" spans="15:15" x14ac:dyDescent="0.3">
      <c r="O46161" s="5"/>
    </row>
    <row r="46162" spans="15:15" x14ac:dyDescent="0.3">
      <c r="O46162" s="5"/>
    </row>
    <row r="46163" spans="15:15" x14ac:dyDescent="0.3">
      <c r="O46163" s="5"/>
    </row>
    <row r="46164" spans="15:15" x14ac:dyDescent="0.3">
      <c r="O46164" s="5"/>
    </row>
    <row r="46165" spans="15:15" x14ac:dyDescent="0.3">
      <c r="O46165" s="5"/>
    </row>
    <row r="46166" spans="15:15" x14ac:dyDescent="0.3">
      <c r="O46166" s="5"/>
    </row>
    <row r="46167" spans="15:15" x14ac:dyDescent="0.3">
      <c r="O46167" s="5"/>
    </row>
    <row r="46168" spans="15:15" x14ac:dyDescent="0.3">
      <c r="O46168" s="5"/>
    </row>
    <row r="46169" spans="15:15" x14ac:dyDescent="0.3">
      <c r="O46169" s="5"/>
    </row>
    <row r="46170" spans="15:15" x14ac:dyDescent="0.3">
      <c r="O46170" s="5"/>
    </row>
    <row r="46171" spans="15:15" x14ac:dyDescent="0.3">
      <c r="O46171" s="5"/>
    </row>
    <row r="46172" spans="15:15" x14ac:dyDescent="0.3">
      <c r="O46172" s="5"/>
    </row>
    <row r="46173" spans="15:15" x14ac:dyDescent="0.3">
      <c r="O46173" s="5"/>
    </row>
    <row r="46174" spans="15:15" x14ac:dyDescent="0.3">
      <c r="O46174" s="5"/>
    </row>
    <row r="46175" spans="15:15" x14ac:dyDescent="0.3">
      <c r="O46175" s="5"/>
    </row>
    <row r="46176" spans="15:15" x14ac:dyDescent="0.3">
      <c r="O46176" s="5"/>
    </row>
    <row r="46177" spans="15:15" x14ac:dyDescent="0.3">
      <c r="O46177" s="5"/>
    </row>
    <row r="46178" spans="15:15" x14ac:dyDescent="0.3">
      <c r="O46178" s="5"/>
    </row>
    <row r="46179" spans="15:15" x14ac:dyDescent="0.3">
      <c r="O46179" s="5"/>
    </row>
    <row r="46180" spans="15:15" x14ac:dyDescent="0.3">
      <c r="O46180" s="5"/>
    </row>
    <row r="46181" spans="15:15" x14ac:dyDescent="0.3">
      <c r="O46181" s="5"/>
    </row>
    <row r="46182" spans="15:15" x14ac:dyDescent="0.3">
      <c r="O46182" s="5"/>
    </row>
    <row r="46183" spans="15:15" x14ac:dyDescent="0.3">
      <c r="O46183" s="5"/>
    </row>
    <row r="46184" spans="15:15" x14ac:dyDescent="0.3">
      <c r="O46184" s="5"/>
    </row>
    <row r="46185" spans="15:15" x14ac:dyDescent="0.3">
      <c r="O46185" s="5"/>
    </row>
    <row r="46186" spans="15:15" x14ac:dyDescent="0.3">
      <c r="O46186" s="5"/>
    </row>
    <row r="46187" spans="15:15" x14ac:dyDescent="0.3">
      <c r="O46187" s="5"/>
    </row>
    <row r="46188" spans="15:15" x14ac:dyDescent="0.3">
      <c r="O46188" s="5"/>
    </row>
    <row r="46189" spans="15:15" x14ac:dyDescent="0.3">
      <c r="O46189" s="5"/>
    </row>
    <row r="46190" spans="15:15" x14ac:dyDescent="0.3">
      <c r="O46190" s="5"/>
    </row>
    <row r="46191" spans="15:15" x14ac:dyDescent="0.3">
      <c r="O46191" s="5"/>
    </row>
    <row r="46192" spans="15:15" x14ac:dyDescent="0.3">
      <c r="O46192" s="5"/>
    </row>
    <row r="46193" spans="15:15" x14ac:dyDescent="0.3">
      <c r="O46193" s="5"/>
    </row>
    <row r="46194" spans="15:15" x14ac:dyDescent="0.3">
      <c r="O46194" s="5"/>
    </row>
    <row r="46195" spans="15:15" x14ac:dyDescent="0.3">
      <c r="O46195" s="5"/>
    </row>
    <row r="46196" spans="15:15" x14ac:dyDescent="0.3">
      <c r="O46196" s="5"/>
    </row>
    <row r="46197" spans="15:15" x14ac:dyDescent="0.3">
      <c r="O46197" s="5"/>
    </row>
    <row r="46198" spans="15:15" x14ac:dyDescent="0.3">
      <c r="O46198" s="5"/>
    </row>
    <row r="46199" spans="15:15" x14ac:dyDescent="0.3">
      <c r="O46199" s="5"/>
    </row>
    <row r="46200" spans="15:15" x14ac:dyDescent="0.3">
      <c r="O46200" s="5"/>
    </row>
    <row r="46201" spans="15:15" x14ac:dyDescent="0.3">
      <c r="O46201" s="5"/>
    </row>
    <row r="46202" spans="15:15" x14ac:dyDescent="0.3">
      <c r="O46202" s="5"/>
    </row>
    <row r="46203" spans="15:15" x14ac:dyDescent="0.3">
      <c r="O46203" s="5"/>
    </row>
    <row r="46204" spans="15:15" x14ac:dyDescent="0.3">
      <c r="O46204" s="5"/>
    </row>
    <row r="46205" spans="15:15" x14ac:dyDescent="0.3">
      <c r="O46205" s="5"/>
    </row>
    <row r="46206" spans="15:15" x14ac:dyDescent="0.3">
      <c r="O46206" s="5"/>
    </row>
    <row r="46207" spans="15:15" x14ac:dyDescent="0.3">
      <c r="O46207" s="5"/>
    </row>
    <row r="46208" spans="15:15" x14ac:dyDescent="0.3">
      <c r="O46208" s="5"/>
    </row>
    <row r="46209" spans="15:15" x14ac:dyDescent="0.3">
      <c r="O46209" s="5"/>
    </row>
    <row r="46210" spans="15:15" x14ac:dyDescent="0.3">
      <c r="O46210" s="5"/>
    </row>
    <row r="46211" spans="15:15" x14ac:dyDescent="0.3">
      <c r="O46211" s="5"/>
    </row>
    <row r="46212" spans="15:15" x14ac:dyDescent="0.3">
      <c r="O46212" s="5"/>
    </row>
    <row r="46213" spans="15:15" x14ac:dyDescent="0.3">
      <c r="O46213" s="5"/>
    </row>
    <row r="46214" spans="15:15" x14ac:dyDescent="0.3">
      <c r="O46214" s="5"/>
    </row>
    <row r="46215" spans="15:15" x14ac:dyDescent="0.3">
      <c r="O46215" s="5"/>
    </row>
    <row r="46216" spans="15:15" x14ac:dyDescent="0.3">
      <c r="O46216" s="5"/>
    </row>
    <row r="46217" spans="15:15" x14ac:dyDescent="0.3">
      <c r="O46217" s="5"/>
    </row>
    <row r="46218" spans="15:15" x14ac:dyDescent="0.3">
      <c r="O46218" s="5"/>
    </row>
    <row r="46219" spans="15:15" x14ac:dyDescent="0.3">
      <c r="O46219" s="5"/>
    </row>
    <row r="46220" spans="15:15" x14ac:dyDescent="0.3">
      <c r="O46220" s="5"/>
    </row>
    <row r="46221" spans="15:15" x14ac:dyDescent="0.3">
      <c r="O46221" s="5"/>
    </row>
    <row r="46222" spans="15:15" x14ac:dyDescent="0.3">
      <c r="O46222" s="5"/>
    </row>
    <row r="46223" spans="15:15" x14ac:dyDescent="0.3">
      <c r="O46223" s="5"/>
    </row>
    <row r="46224" spans="15:15" x14ac:dyDescent="0.3">
      <c r="O46224" s="5"/>
    </row>
    <row r="46225" spans="15:15" x14ac:dyDescent="0.3">
      <c r="O46225" s="5"/>
    </row>
    <row r="46226" spans="15:15" x14ac:dyDescent="0.3">
      <c r="O46226" s="5"/>
    </row>
    <row r="46227" spans="15:15" x14ac:dyDescent="0.3">
      <c r="O46227" s="5"/>
    </row>
    <row r="46228" spans="15:15" x14ac:dyDescent="0.3">
      <c r="O46228" s="5"/>
    </row>
    <row r="46229" spans="15:15" x14ac:dyDescent="0.3">
      <c r="O46229" s="5"/>
    </row>
    <row r="46230" spans="15:15" x14ac:dyDescent="0.3">
      <c r="O46230" s="5"/>
    </row>
    <row r="46231" spans="15:15" x14ac:dyDescent="0.3">
      <c r="O46231" s="5"/>
    </row>
    <row r="46232" spans="15:15" x14ac:dyDescent="0.3">
      <c r="O46232" s="5"/>
    </row>
    <row r="46233" spans="15:15" x14ac:dyDescent="0.3">
      <c r="O46233" s="5"/>
    </row>
    <row r="46234" spans="15:15" x14ac:dyDescent="0.3">
      <c r="O46234" s="5"/>
    </row>
    <row r="46235" spans="15:15" x14ac:dyDescent="0.3">
      <c r="O46235" s="5"/>
    </row>
    <row r="46236" spans="15:15" x14ac:dyDescent="0.3">
      <c r="O46236" s="5"/>
    </row>
    <row r="46237" spans="15:15" x14ac:dyDescent="0.3">
      <c r="O46237" s="5"/>
    </row>
    <row r="46238" spans="15:15" x14ac:dyDescent="0.3">
      <c r="O46238" s="5"/>
    </row>
    <row r="46239" spans="15:15" x14ac:dyDescent="0.3">
      <c r="O46239" s="5"/>
    </row>
    <row r="46240" spans="15:15" x14ac:dyDescent="0.3">
      <c r="O46240" s="5"/>
    </row>
    <row r="46241" spans="15:15" x14ac:dyDescent="0.3">
      <c r="O46241" s="5"/>
    </row>
    <row r="46242" spans="15:15" x14ac:dyDescent="0.3">
      <c r="O46242" s="5"/>
    </row>
    <row r="46243" spans="15:15" x14ac:dyDescent="0.3">
      <c r="O46243" s="5"/>
    </row>
    <row r="46244" spans="15:15" x14ac:dyDescent="0.3">
      <c r="O46244" s="5"/>
    </row>
    <row r="46245" spans="15:15" x14ac:dyDescent="0.3">
      <c r="O46245" s="5"/>
    </row>
    <row r="46246" spans="15:15" x14ac:dyDescent="0.3">
      <c r="O46246" s="5"/>
    </row>
    <row r="46247" spans="15:15" x14ac:dyDescent="0.3">
      <c r="O46247" s="5"/>
    </row>
    <row r="46248" spans="15:15" x14ac:dyDescent="0.3">
      <c r="O46248" s="5"/>
    </row>
    <row r="46249" spans="15:15" x14ac:dyDescent="0.3">
      <c r="O46249" s="5"/>
    </row>
    <row r="46250" spans="15:15" x14ac:dyDescent="0.3">
      <c r="O46250" s="5"/>
    </row>
    <row r="46251" spans="15:15" x14ac:dyDescent="0.3">
      <c r="O46251" s="5"/>
    </row>
    <row r="46252" spans="15:15" x14ac:dyDescent="0.3">
      <c r="O46252" s="5"/>
    </row>
    <row r="46253" spans="15:15" x14ac:dyDescent="0.3">
      <c r="O46253" s="5"/>
    </row>
    <row r="46254" spans="15:15" x14ac:dyDescent="0.3">
      <c r="O46254" s="5"/>
    </row>
    <row r="46255" spans="15:15" x14ac:dyDescent="0.3">
      <c r="O46255" s="5"/>
    </row>
    <row r="46256" spans="15:15" x14ac:dyDescent="0.3">
      <c r="O46256" s="5"/>
    </row>
    <row r="46257" spans="15:15" x14ac:dyDescent="0.3">
      <c r="O46257" s="5"/>
    </row>
    <row r="46258" spans="15:15" x14ac:dyDescent="0.3">
      <c r="O46258" s="5"/>
    </row>
    <row r="46259" spans="15:15" x14ac:dyDescent="0.3">
      <c r="O46259" s="5"/>
    </row>
    <row r="46260" spans="15:15" x14ac:dyDescent="0.3">
      <c r="O46260" s="5"/>
    </row>
    <row r="46261" spans="15:15" x14ac:dyDescent="0.3">
      <c r="O46261" s="5"/>
    </row>
    <row r="46262" spans="15:15" x14ac:dyDescent="0.3">
      <c r="O46262" s="5"/>
    </row>
    <row r="46263" spans="15:15" x14ac:dyDescent="0.3">
      <c r="O46263" s="5"/>
    </row>
    <row r="46264" spans="15:15" x14ac:dyDescent="0.3">
      <c r="O46264" s="5"/>
    </row>
    <row r="46265" spans="15:15" x14ac:dyDescent="0.3">
      <c r="O46265" s="5"/>
    </row>
    <row r="46266" spans="15:15" x14ac:dyDescent="0.3">
      <c r="O46266" s="5"/>
    </row>
    <row r="46267" spans="15:15" x14ac:dyDescent="0.3">
      <c r="O46267" s="5"/>
    </row>
    <row r="46268" spans="15:15" x14ac:dyDescent="0.3">
      <c r="O46268" s="5"/>
    </row>
    <row r="46269" spans="15:15" x14ac:dyDescent="0.3">
      <c r="O46269" s="5"/>
    </row>
    <row r="46270" spans="15:15" x14ac:dyDescent="0.3">
      <c r="O46270" s="5"/>
    </row>
    <row r="46271" spans="15:15" x14ac:dyDescent="0.3">
      <c r="O46271" s="5"/>
    </row>
    <row r="46272" spans="15:15" x14ac:dyDescent="0.3">
      <c r="O46272" s="5"/>
    </row>
    <row r="46273" spans="15:15" x14ac:dyDescent="0.3">
      <c r="O46273" s="5"/>
    </row>
    <row r="46274" spans="15:15" x14ac:dyDescent="0.3">
      <c r="O46274" s="5"/>
    </row>
    <row r="46275" spans="15:15" x14ac:dyDescent="0.3">
      <c r="O46275" s="5"/>
    </row>
    <row r="46276" spans="15:15" x14ac:dyDescent="0.3">
      <c r="O46276" s="5"/>
    </row>
    <row r="46277" spans="15:15" x14ac:dyDescent="0.3">
      <c r="O46277" s="5"/>
    </row>
    <row r="46278" spans="15:15" x14ac:dyDescent="0.3">
      <c r="O46278" s="5"/>
    </row>
    <row r="46279" spans="15:15" x14ac:dyDescent="0.3">
      <c r="O46279" s="5"/>
    </row>
    <row r="46280" spans="15:15" x14ac:dyDescent="0.3">
      <c r="O46280" s="5"/>
    </row>
    <row r="46281" spans="15:15" x14ac:dyDescent="0.3">
      <c r="O46281" s="5"/>
    </row>
    <row r="46282" spans="15:15" x14ac:dyDescent="0.3">
      <c r="O46282" s="5"/>
    </row>
    <row r="46283" spans="15:15" x14ac:dyDescent="0.3">
      <c r="O46283" s="5"/>
    </row>
    <row r="46284" spans="15:15" x14ac:dyDescent="0.3">
      <c r="O46284" s="5"/>
    </row>
    <row r="46285" spans="15:15" x14ac:dyDescent="0.3">
      <c r="O46285" s="5"/>
    </row>
    <row r="46286" spans="15:15" x14ac:dyDescent="0.3">
      <c r="O46286" s="5"/>
    </row>
    <row r="46287" spans="15:15" x14ac:dyDescent="0.3">
      <c r="O46287" s="5"/>
    </row>
    <row r="46288" spans="15:15" x14ac:dyDescent="0.3">
      <c r="O46288" s="5"/>
    </row>
    <row r="46289" spans="15:15" x14ac:dyDescent="0.3">
      <c r="O46289" s="5"/>
    </row>
    <row r="46290" spans="15:15" x14ac:dyDescent="0.3">
      <c r="O46290" s="5"/>
    </row>
    <row r="46291" spans="15:15" x14ac:dyDescent="0.3">
      <c r="O46291" s="5"/>
    </row>
    <row r="46292" spans="15:15" x14ac:dyDescent="0.3">
      <c r="O46292" s="5"/>
    </row>
    <row r="46293" spans="15:15" x14ac:dyDescent="0.3">
      <c r="O46293" s="5"/>
    </row>
    <row r="46294" spans="15:15" x14ac:dyDescent="0.3">
      <c r="O46294" s="5"/>
    </row>
    <row r="46295" spans="15:15" x14ac:dyDescent="0.3">
      <c r="O46295" s="5"/>
    </row>
    <row r="46296" spans="15:15" x14ac:dyDescent="0.3">
      <c r="O46296" s="5"/>
    </row>
    <row r="46297" spans="15:15" x14ac:dyDescent="0.3">
      <c r="O46297" s="5"/>
    </row>
    <row r="46298" spans="15:15" x14ac:dyDescent="0.3">
      <c r="O46298" s="5"/>
    </row>
    <row r="46299" spans="15:15" x14ac:dyDescent="0.3">
      <c r="O46299" s="5"/>
    </row>
    <row r="46300" spans="15:15" x14ac:dyDescent="0.3">
      <c r="O46300" s="5"/>
    </row>
    <row r="46301" spans="15:15" x14ac:dyDescent="0.3">
      <c r="O46301" s="5"/>
    </row>
    <row r="46302" spans="15:15" x14ac:dyDescent="0.3">
      <c r="O46302" s="5"/>
    </row>
    <row r="46303" spans="15:15" x14ac:dyDescent="0.3">
      <c r="O46303" s="5"/>
    </row>
    <row r="46304" spans="15:15" x14ac:dyDescent="0.3">
      <c r="O46304" s="5"/>
    </row>
    <row r="46305" spans="15:15" x14ac:dyDescent="0.3">
      <c r="O46305" s="5"/>
    </row>
    <row r="46306" spans="15:15" x14ac:dyDescent="0.3">
      <c r="O46306" s="5"/>
    </row>
    <row r="46307" spans="15:15" x14ac:dyDescent="0.3">
      <c r="O46307" s="5"/>
    </row>
    <row r="46308" spans="15:15" x14ac:dyDescent="0.3">
      <c r="O46308" s="5"/>
    </row>
    <row r="46309" spans="15:15" x14ac:dyDescent="0.3">
      <c r="O46309" s="5"/>
    </row>
    <row r="46310" spans="15:15" x14ac:dyDescent="0.3">
      <c r="O46310" s="5"/>
    </row>
    <row r="46311" spans="15:15" x14ac:dyDescent="0.3">
      <c r="O46311" s="5"/>
    </row>
    <row r="46312" spans="15:15" x14ac:dyDescent="0.3">
      <c r="O46312" s="5"/>
    </row>
    <row r="46313" spans="15:15" x14ac:dyDescent="0.3">
      <c r="O46313" s="5"/>
    </row>
    <row r="46314" spans="15:15" x14ac:dyDescent="0.3">
      <c r="O46314" s="5"/>
    </row>
    <row r="46315" spans="15:15" x14ac:dyDescent="0.3">
      <c r="O46315" s="5"/>
    </row>
    <row r="46316" spans="15:15" x14ac:dyDescent="0.3">
      <c r="O46316" s="5"/>
    </row>
    <row r="46317" spans="15:15" x14ac:dyDescent="0.3">
      <c r="O46317" s="5"/>
    </row>
    <row r="46318" spans="15:15" x14ac:dyDescent="0.3">
      <c r="O46318" s="5"/>
    </row>
    <row r="46319" spans="15:15" x14ac:dyDescent="0.3">
      <c r="O46319" s="5"/>
    </row>
    <row r="46320" spans="15:15" x14ac:dyDescent="0.3">
      <c r="O46320" s="5"/>
    </row>
    <row r="46321" spans="15:15" x14ac:dyDescent="0.3">
      <c r="O46321" s="5"/>
    </row>
    <row r="46322" spans="15:15" x14ac:dyDescent="0.3">
      <c r="O46322" s="5"/>
    </row>
    <row r="46323" spans="15:15" x14ac:dyDescent="0.3">
      <c r="O46323" s="5"/>
    </row>
    <row r="46324" spans="15:15" x14ac:dyDescent="0.3">
      <c r="O46324" s="5"/>
    </row>
    <row r="46325" spans="15:15" x14ac:dyDescent="0.3">
      <c r="O46325" s="5"/>
    </row>
    <row r="46326" spans="15:15" x14ac:dyDescent="0.3">
      <c r="O46326" s="5"/>
    </row>
    <row r="46327" spans="15:15" x14ac:dyDescent="0.3">
      <c r="O46327" s="5"/>
    </row>
    <row r="46328" spans="15:15" x14ac:dyDescent="0.3">
      <c r="O46328" s="5"/>
    </row>
    <row r="46329" spans="15:15" x14ac:dyDescent="0.3">
      <c r="O46329" s="5"/>
    </row>
    <row r="46330" spans="15:15" x14ac:dyDescent="0.3">
      <c r="O46330" s="5"/>
    </row>
    <row r="46331" spans="15:15" x14ac:dyDescent="0.3">
      <c r="O46331" s="5"/>
    </row>
    <row r="46332" spans="15:15" x14ac:dyDescent="0.3">
      <c r="O46332" s="5"/>
    </row>
    <row r="46333" spans="15:15" x14ac:dyDescent="0.3">
      <c r="O46333" s="5"/>
    </row>
    <row r="46334" spans="15:15" x14ac:dyDescent="0.3">
      <c r="O46334" s="5"/>
    </row>
    <row r="46335" spans="15:15" x14ac:dyDescent="0.3">
      <c r="O46335" s="5"/>
    </row>
    <row r="46336" spans="15:15" x14ac:dyDescent="0.3">
      <c r="O46336" s="5"/>
    </row>
    <row r="46337" spans="15:15" x14ac:dyDescent="0.3">
      <c r="O46337" s="5"/>
    </row>
    <row r="46338" spans="15:15" x14ac:dyDescent="0.3">
      <c r="O46338" s="5"/>
    </row>
    <row r="46339" spans="15:15" x14ac:dyDescent="0.3">
      <c r="O46339" s="5"/>
    </row>
    <row r="46340" spans="15:15" x14ac:dyDescent="0.3">
      <c r="O46340" s="5"/>
    </row>
    <row r="46341" spans="15:15" x14ac:dyDescent="0.3">
      <c r="O46341" s="5"/>
    </row>
    <row r="46342" spans="15:15" x14ac:dyDescent="0.3">
      <c r="O46342" s="5"/>
    </row>
    <row r="46343" spans="15:15" x14ac:dyDescent="0.3">
      <c r="O46343" s="5"/>
    </row>
    <row r="46344" spans="15:15" x14ac:dyDescent="0.3">
      <c r="O46344" s="5"/>
    </row>
    <row r="46345" spans="15:15" x14ac:dyDescent="0.3">
      <c r="O46345" s="5"/>
    </row>
    <row r="46346" spans="15:15" x14ac:dyDescent="0.3">
      <c r="O46346" s="5"/>
    </row>
    <row r="46347" spans="15:15" x14ac:dyDescent="0.3">
      <c r="O46347" s="5"/>
    </row>
    <row r="46348" spans="15:15" x14ac:dyDescent="0.3">
      <c r="O46348" s="5"/>
    </row>
    <row r="46349" spans="15:15" x14ac:dyDescent="0.3">
      <c r="O46349" s="5"/>
    </row>
    <row r="46350" spans="15:15" x14ac:dyDescent="0.3">
      <c r="O46350" s="5"/>
    </row>
    <row r="46351" spans="15:15" x14ac:dyDescent="0.3">
      <c r="O46351" s="5"/>
    </row>
    <row r="46352" spans="15:15" x14ac:dyDescent="0.3">
      <c r="O46352" s="5"/>
    </row>
    <row r="46353" spans="15:15" x14ac:dyDescent="0.3">
      <c r="O46353" s="5"/>
    </row>
    <row r="46354" spans="15:15" x14ac:dyDescent="0.3">
      <c r="O46354" s="5"/>
    </row>
    <row r="46355" spans="15:15" x14ac:dyDescent="0.3">
      <c r="O46355" s="5"/>
    </row>
    <row r="46356" spans="15:15" x14ac:dyDescent="0.3">
      <c r="O46356" s="5"/>
    </row>
    <row r="46357" spans="15:15" x14ac:dyDescent="0.3">
      <c r="O46357" s="5"/>
    </row>
    <row r="46358" spans="15:15" x14ac:dyDescent="0.3">
      <c r="O46358" s="5"/>
    </row>
    <row r="46359" spans="15:15" x14ac:dyDescent="0.3">
      <c r="O46359" s="5"/>
    </row>
    <row r="46360" spans="15:15" x14ac:dyDescent="0.3">
      <c r="O46360" s="5"/>
    </row>
    <row r="46361" spans="15:15" x14ac:dyDescent="0.3">
      <c r="O46361" s="5"/>
    </row>
    <row r="46362" spans="15:15" x14ac:dyDescent="0.3">
      <c r="O46362" s="5"/>
    </row>
    <row r="46363" spans="15:15" x14ac:dyDescent="0.3">
      <c r="O46363" s="5"/>
    </row>
    <row r="46364" spans="15:15" x14ac:dyDescent="0.3">
      <c r="O46364" s="5"/>
    </row>
    <row r="46365" spans="15:15" x14ac:dyDescent="0.3">
      <c r="O46365" s="5"/>
    </row>
    <row r="46366" spans="15:15" x14ac:dyDescent="0.3">
      <c r="O46366" s="5"/>
    </row>
    <row r="46367" spans="15:15" x14ac:dyDescent="0.3">
      <c r="O46367" s="5"/>
    </row>
    <row r="46368" spans="15:15" x14ac:dyDescent="0.3">
      <c r="O46368" s="5"/>
    </row>
    <row r="46369" spans="15:15" x14ac:dyDescent="0.3">
      <c r="O46369" s="5"/>
    </row>
    <row r="46370" spans="15:15" x14ac:dyDescent="0.3">
      <c r="O46370" s="5"/>
    </row>
    <row r="46371" spans="15:15" x14ac:dyDescent="0.3">
      <c r="O46371" s="5"/>
    </row>
    <row r="46372" spans="15:15" x14ac:dyDescent="0.3">
      <c r="O46372" s="5"/>
    </row>
    <row r="46373" spans="15:15" x14ac:dyDescent="0.3">
      <c r="O46373" s="5"/>
    </row>
    <row r="46374" spans="15:15" x14ac:dyDescent="0.3">
      <c r="O46374" s="5"/>
    </row>
    <row r="46375" spans="15:15" x14ac:dyDescent="0.3">
      <c r="O46375" s="5"/>
    </row>
    <row r="46376" spans="15:15" x14ac:dyDescent="0.3">
      <c r="O46376" s="5"/>
    </row>
    <row r="46377" spans="15:15" x14ac:dyDescent="0.3">
      <c r="O46377" s="5"/>
    </row>
    <row r="46378" spans="15:15" x14ac:dyDescent="0.3">
      <c r="O46378" s="5"/>
    </row>
    <row r="46379" spans="15:15" x14ac:dyDescent="0.3">
      <c r="O46379" s="5"/>
    </row>
    <row r="46380" spans="15:15" x14ac:dyDescent="0.3">
      <c r="O46380" s="5"/>
    </row>
    <row r="46381" spans="15:15" x14ac:dyDescent="0.3">
      <c r="O46381" s="5"/>
    </row>
    <row r="46382" spans="15:15" x14ac:dyDescent="0.3">
      <c r="O46382" s="5"/>
    </row>
    <row r="46383" spans="15:15" x14ac:dyDescent="0.3">
      <c r="O46383" s="5"/>
    </row>
    <row r="46384" spans="15:15" x14ac:dyDescent="0.3">
      <c r="O46384" s="5"/>
    </row>
    <row r="46385" spans="15:15" x14ac:dyDescent="0.3">
      <c r="O46385" s="5"/>
    </row>
    <row r="46386" spans="15:15" x14ac:dyDescent="0.3">
      <c r="O46386" s="5"/>
    </row>
    <row r="46387" spans="15:15" x14ac:dyDescent="0.3">
      <c r="O46387" s="5"/>
    </row>
    <row r="46388" spans="15:15" x14ac:dyDescent="0.3">
      <c r="O46388" s="5"/>
    </row>
    <row r="46389" spans="15:15" x14ac:dyDescent="0.3">
      <c r="O46389" s="5"/>
    </row>
    <row r="46390" spans="15:15" x14ac:dyDescent="0.3">
      <c r="O46390" s="5"/>
    </row>
    <row r="46391" spans="15:15" x14ac:dyDescent="0.3">
      <c r="O46391" s="5"/>
    </row>
    <row r="46392" spans="15:15" x14ac:dyDescent="0.3">
      <c r="O46392" s="5"/>
    </row>
    <row r="46393" spans="15:15" x14ac:dyDescent="0.3">
      <c r="O46393" s="5"/>
    </row>
    <row r="46394" spans="15:15" x14ac:dyDescent="0.3">
      <c r="O46394" s="5"/>
    </row>
    <row r="46395" spans="15:15" x14ac:dyDescent="0.3">
      <c r="O46395" s="5"/>
    </row>
    <row r="46396" spans="15:15" x14ac:dyDescent="0.3">
      <c r="O46396" s="5"/>
    </row>
    <row r="46397" spans="15:15" x14ac:dyDescent="0.3">
      <c r="O46397" s="5"/>
    </row>
    <row r="46398" spans="15:15" x14ac:dyDescent="0.3">
      <c r="O46398" s="5"/>
    </row>
    <row r="46399" spans="15:15" x14ac:dyDescent="0.3">
      <c r="O46399" s="5"/>
    </row>
    <row r="46400" spans="15:15" x14ac:dyDescent="0.3">
      <c r="O46400" s="5"/>
    </row>
    <row r="46401" spans="15:15" x14ac:dyDescent="0.3">
      <c r="O46401" s="5"/>
    </row>
    <row r="46402" spans="15:15" x14ac:dyDescent="0.3">
      <c r="O46402" s="5"/>
    </row>
    <row r="46403" spans="15:15" x14ac:dyDescent="0.3">
      <c r="O46403" s="5"/>
    </row>
    <row r="46404" spans="15:15" x14ac:dyDescent="0.3">
      <c r="O46404" s="5"/>
    </row>
    <row r="46405" spans="15:15" x14ac:dyDescent="0.3">
      <c r="O46405" s="5"/>
    </row>
    <row r="46406" spans="15:15" x14ac:dyDescent="0.3">
      <c r="O46406" s="5"/>
    </row>
    <row r="46407" spans="15:15" x14ac:dyDescent="0.3">
      <c r="O46407" s="5"/>
    </row>
    <row r="46408" spans="15:15" x14ac:dyDescent="0.3">
      <c r="O46408" s="5"/>
    </row>
    <row r="46409" spans="15:15" x14ac:dyDescent="0.3">
      <c r="O46409" s="5"/>
    </row>
    <row r="46410" spans="15:15" x14ac:dyDescent="0.3">
      <c r="O46410" s="5"/>
    </row>
    <row r="46411" spans="15:15" x14ac:dyDescent="0.3">
      <c r="O46411" s="5"/>
    </row>
    <row r="46412" spans="15:15" x14ac:dyDescent="0.3">
      <c r="O46412" s="5"/>
    </row>
    <row r="46413" spans="15:15" x14ac:dyDescent="0.3">
      <c r="O46413" s="5"/>
    </row>
    <row r="46414" spans="15:15" x14ac:dyDescent="0.3">
      <c r="O46414" s="5"/>
    </row>
    <row r="46415" spans="15:15" x14ac:dyDescent="0.3">
      <c r="O46415" s="5"/>
    </row>
    <row r="46416" spans="15:15" x14ac:dyDescent="0.3">
      <c r="O46416" s="5"/>
    </row>
    <row r="46417" spans="15:15" x14ac:dyDescent="0.3">
      <c r="O46417" s="5"/>
    </row>
    <row r="46418" spans="15:15" x14ac:dyDescent="0.3">
      <c r="O46418" s="5"/>
    </row>
    <row r="46419" spans="15:15" x14ac:dyDescent="0.3">
      <c r="O46419" s="5"/>
    </row>
    <row r="46420" spans="15:15" x14ac:dyDescent="0.3">
      <c r="O46420" s="5"/>
    </row>
    <row r="46421" spans="15:15" x14ac:dyDescent="0.3">
      <c r="O46421" s="5"/>
    </row>
    <row r="46422" spans="15:15" x14ac:dyDescent="0.3">
      <c r="O46422" s="5"/>
    </row>
    <row r="46423" spans="15:15" x14ac:dyDescent="0.3">
      <c r="O46423" s="5"/>
    </row>
    <row r="46424" spans="15:15" x14ac:dyDescent="0.3">
      <c r="O46424" s="5"/>
    </row>
    <row r="46425" spans="15:15" x14ac:dyDescent="0.3">
      <c r="O46425" s="5"/>
    </row>
    <row r="46426" spans="15:15" x14ac:dyDescent="0.3">
      <c r="O46426" s="5"/>
    </row>
    <row r="46427" spans="15:15" x14ac:dyDescent="0.3">
      <c r="O46427" s="5"/>
    </row>
    <row r="46428" spans="15:15" x14ac:dyDescent="0.3">
      <c r="O46428" s="5"/>
    </row>
    <row r="46429" spans="15:15" x14ac:dyDescent="0.3">
      <c r="O46429" s="5"/>
    </row>
    <row r="46430" spans="15:15" x14ac:dyDescent="0.3">
      <c r="O46430" s="5"/>
    </row>
    <row r="46431" spans="15:15" x14ac:dyDescent="0.3">
      <c r="O46431" s="5"/>
    </row>
    <row r="46432" spans="15:15" x14ac:dyDescent="0.3">
      <c r="O46432" s="5"/>
    </row>
    <row r="46433" spans="15:15" x14ac:dyDescent="0.3">
      <c r="O46433" s="5"/>
    </row>
    <row r="46434" spans="15:15" x14ac:dyDescent="0.3">
      <c r="O46434" s="5"/>
    </row>
    <row r="46435" spans="15:15" x14ac:dyDescent="0.3">
      <c r="O46435" s="5"/>
    </row>
    <row r="46436" spans="15:15" x14ac:dyDescent="0.3">
      <c r="O46436" s="5"/>
    </row>
    <row r="46437" spans="15:15" x14ac:dyDescent="0.3">
      <c r="O46437" s="5"/>
    </row>
    <row r="46438" spans="15:15" x14ac:dyDescent="0.3">
      <c r="O46438" s="5"/>
    </row>
    <row r="46439" spans="15:15" x14ac:dyDescent="0.3">
      <c r="O46439" s="5"/>
    </row>
    <row r="46440" spans="15:15" x14ac:dyDescent="0.3">
      <c r="O46440" s="5"/>
    </row>
    <row r="46441" spans="15:15" x14ac:dyDescent="0.3">
      <c r="O46441" s="5"/>
    </row>
    <row r="46442" spans="15:15" x14ac:dyDescent="0.3">
      <c r="O46442" s="5"/>
    </row>
    <row r="46443" spans="15:15" x14ac:dyDescent="0.3">
      <c r="O46443" s="5"/>
    </row>
    <row r="46444" spans="15:15" x14ac:dyDescent="0.3">
      <c r="O46444" s="5"/>
    </row>
    <row r="46445" spans="15:15" x14ac:dyDescent="0.3">
      <c r="O46445" s="5"/>
    </row>
    <row r="46446" spans="15:15" x14ac:dyDescent="0.3">
      <c r="O46446" s="5"/>
    </row>
    <row r="46447" spans="15:15" x14ac:dyDescent="0.3">
      <c r="O46447" s="5"/>
    </row>
    <row r="46448" spans="15:15" x14ac:dyDescent="0.3">
      <c r="O46448" s="5"/>
    </row>
    <row r="46449" spans="15:15" x14ac:dyDescent="0.3">
      <c r="O46449" s="5"/>
    </row>
    <row r="46450" spans="15:15" x14ac:dyDescent="0.3">
      <c r="O46450" s="5"/>
    </row>
    <row r="46451" spans="15:15" x14ac:dyDescent="0.3">
      <c r="O46451" s="5"/>
    </row>
    <row r="46452" spans="15:15" x14ac:dyDescent="0.3">
      <c r="O46452" s="5"/>
    </row>
    <row r="46453" spans="15:15" x14ac:dyDescent="0.3">
      <c r="O46453" s="5"/>
    </row>
    <row r="46454" spans="15:15" x14ac:dyDescent="0.3">
      <c r="O46454" s="5"/>
    </row>
    <row r="46455" spans="15:15" x14ac:dyDescent="0.3">
      <c r="O46455" s="5"/>
    </row>
    <row r="46456" spans="15:15" x14ac:dyDescent="0.3">
      <c r="O46456" s="5"/>
    </row>
    <row r="46457" spans="15:15" x14ac:dyDescent="0.3">
      <c r="O46457" s="5"/>
    </row>
    <row r="46458" spans="15:15" x14ac:dyDescent="0.3">
      <c r="O46458" s="5"/>
    </row>
    <row r="46459" spans="15:15" x14ac:dyDescent="0.3">
      <c r="O46459" s="5"/>
    </row>
    <row r="46460" spans="15:15" x14ac:dyDescent="0.3">
      <c r="O46460" s="5"/>
    </row>
    <row r="46461" spans="15:15" x14ac:dyDescent="0.3">
      <c r="O46461" s="5"/>
    </row>
    <row r="46462" spans="15:15" x14ac:dyDescent="0.3">
      <c r="O46462" s="5"/>
    </row>
    <row r="46463" spans="15:15" x14ac:dyDescent="0.3">
      <c r="O46463" s="5"/>
    </row>
    <row r="46464" spans="15:15" x14ac:dyDescent="0.3">
      <c r="O46464" s="5"/>
    </row>
    <row r="46465" spans="15:15" x14ac:dyDescent="0.3">
      <c r="O46465" s="5"/>
    </row>
    <row r="46466" spans="15:15" x14ac:dyDescent="0.3">
      <c r="O46466" s="5"/>
    </row>
    <row r="46467" spans="15:15" x14ac:dyDescent="0.3">
      <c r="O46467" s="5"/>
    </row>
    <row r="46468" spans="15:15" x14ac:dyDescent="0.3">
      <c r="O46468" s="5"/>
    </row>
    <row r="46469" spans="15:15" x14ac:dyDescent="0.3">
      <c r="O46469" s="5"/>
    </row>
    <row r="46470" spans="15:15" x14ac:dyDescent="0.3">
      <c r="O46470" s="5"/>
    </row>
    <row r="46471" spans="15:15" x14ac:dyDescent="0.3">
      <c r="O46471" s="5"/>
    </row>
    <row r="46472" spans="15:15" x14ac:dyDescent="0.3">
      <c r="O46472" s="5"/>
    </row>
    <row r="46473" spans="15:15" x14ac:dyDescent="0.3">
      <c r="O46473" s="5"/>
    </row>
    <row r="46474" spans="15:15" x14ac:dyDescent="0.3">
      <c r="O46474" s="5"/>
    </row>
    <row r="46475" spans="15:15" x14ac:dyDescent="0.3">
      <c r="O46475" s="5"/>
    </row>
    <row r="46476" spans="15:15" x14ac:dyDescent="0.3">
      <c r="O46476" s="5"/>
    </row>
    <row r="46477" spans="15:15" x14ac:dyDescent="0.3">
      <c r="O46477" s="5"/>
    </row>
    <row r="46478" spans="15:15" x14ac:dyDescent="0.3">
      <c r="O46478" s="5"/>
    </row>
    <row r="46479" spans="15:15" x14ac:dyDescent="0.3">
      <c r="O46479" s="5"/>
    </row>
    <row r="46480" spans="15:15" x14ac:dyDescent="0.3">
      <c r="O46480" s="5"/>
    </row>
    <row r="46481" spans="15:15" x14ac:dyDescent="0.3">
      <c r="O46481" s="5"/>
    </row>
    <row r="46482" spans="15:15" x14ac:dyDescent="0.3">
      <c r="O46482" s="5"/>
    </row>
    <row r="46483" spans="15:15" x14ac:dyDescent="0.3">
      <c r="O46483" s="5"/>
    </row>
    <row r="46484" spans="15:15" x14ac:dyDescent="0.3">
      <c r="O46484" s="5"/>
    </row>
    <row r="46485" spans="15:15" x14ac:dyDescent="0.3">
      <c r="O46485" s="5"/>
    </row>
    <row r="46486" spans="15:15" x14ac:dyDescent="0.3">
      <c r="O46486" s="5"/>
    </row>
    <row r="46487" spans="15:15" x14ac:dyDescent="0.3">
      <c r="O46487" s="5"/>
    </row>
    <row r="46488" spans="15:15" x14ac:dyDescent="0.3">
      <c r="O46488" s="5"/>
    </row>
    <row r="46489" spans="15:15" x14ac:dyDescent="0.3">
      <c r="O46489" s="5"/>
    </row>
    <row r="46490" spans="15:15" x14ac:dyDescent="0.3">
      <c r="O46490" s="5"/>
    </row>
    <row r="46491" spans="15:15" x14ac:dyDescent="0.3">
      <c r="O46491" s="5"/>
    </row>
    <row r="46492" spans="15:15" x14ac:dyDescent="0.3">
      <c r="O46492" s="5"/>
    </row>
    <row r="46493" spans="15:15" x14ac:dyDescent="0.3">
      <c r="O46493" s="5"/>
    </row>
    <row r="46494" spans="15:15" x14ac:dyDescent="0.3">
      <c r="O46494" s="5"/>
    </row>
    <row r="46495" spans="15:15" x14ac:dyDescent="0.3">
      <c r="O46495" s="5"/>
    </row>
    <row r="46496" spans="15:15" x14ac:dyDescent="0.3">
      <c r="O46496" s="5"/>
    </row>
    <row r="46497" spans="15:15" x14ac:dyDescent="0.3">
      <c r="O46497" s="5"/>
    </row>
    <row r="46498" spans="15:15" x14ac:dyDescent="0.3">
      <c r="O46498" s="5"/>
    </row>
    <row r="46499" spans="15:15" x14ac:dyDescent="0.3">
      <c r="O46499" s="5"/>
    </row>
    <row r="46500" spans="15:15" x14ac:dyDescent="0.3">
      <c r="O46500" s="5"/>
    </row>
    <row r="46501" spans="15:15" x14ac:dyDescent="0.3">
      <c r="O46501" s="5"/>
    </row>
    <row r="46502" spans="15:15" x14ac:dyDescent="0.3">
      <c r="O46502" s="5"/>
    </row>
    <row r="46503" spans="15:15" x14ac:dyDescent="0.3">
      <c r="O46503" s="5"/>
    </row>
    <row r="46504" spans="15:15" x14ac:dyDescent="0.3">
      <c r="O46504" s="5"/>
    </row>
    <row r="46505" spans="15:15" x14ac:dyDescent="0.3">
      <c r="O46505" s="5"/>
    </row>
    <row r="46506" spans="15:15" x14ac:dyDescent="0.3">
      <c r="O46506" s="5"/>
    </row>
    <row r="46507" spans="15:15" x14ac:dyDescent="0.3">
      <c r="O46507" s="5"/>
    </row>
    <row r="46508" spans="15:15" x14ac:dyDescent="0.3">
      <c r="O46508" s="5"/>
    </row>
    <row r="46509" spans="15:15" x14ac:dyDescent="0.3">
      <c r="O46509" s="5"/>
    </row>
    <row r="46510" spans="15:15" x14ac:dyDescent="0.3">
      <c r="O46510" s="5"/>
    </row>
    <row r="46511" spans="15:15" x14ac:dyDescent="0.3">
      <c r="O46511" s="5"/>
    </row>
    <row r="46512" spans="15:15" x14ac:dyDescent="0.3">
      <c r="O46512" s="5"/>
    </row>
    <row r="46513" spans="15:15" x14ac:dyDescent="0.3">
      <c r="O46513" s="5"/>
    </row>
    <row r="46514" spans="15:15" x14ac:dyDescent="0.3">
      <c r="O46514" s="5"/>
    </row>
    <row r="46515" spans="15:15" x14ac:dyDescent="0.3">
      <c r="O46515" s="5"/>
    </row>
    <row r="46516" spans="15:15" x14ac:dyDescent="0.3">
      <c r="O46516" s="5"/>
    </row>
    <row r="46517" spans="15:15" x14ac:dyDescent="0.3">
      <c r="O46517" s="5"/>
    </row>
    <row r="46518" spans="15:15" x14ac:dyDescent="0.3">
      <c r="O46518" s="5"/>
    </row>
    <row r="46519" spans="15:15" x14ac:dyDescent="0.3">
      <c r="O46519" s="5"/>
    </row>
    <row r="46520" spans="15:15" x14ac:dyDescent="0.3">
      <c r="O46520" s="5"/>
    </row>
    <row r="46521" spans="15:15" x14ac:dyDescent="0.3">
      <c r="O46521" s="5"/>
    </row>
    <row r="46522" spans="15:15" x14ac:dyDescent="0.3">
      <c r="O46522" s="5"/>
    </row>
    <row r="46523" spans="15:15" x14ac:dyDescent="0.3">
      <c r="O46523" s="5"/>
    </row>
    <row r="46524" spans="15:15" x14ac:dyDescent="0.3">
      <c r="O46524" s="5"/>
    </row>
    <row r="46525" spans="15:15" x14ac:dyDescent="0.3">
      <c r="O46525" s="5"/>
    </row>
    <row r="46526" spans="15:15" x14ac:dyDescent="0.3">
      <c r="O46526" s="5"/>
    </row>
    <row r="46527" spans="15:15" x14ac:dyDescent="0.3">
      <c r="O46527" s="5"/>
    </row>
    <row r="46528" spans="15:15" x14ac:dyDescent="0.3">
      <c r="O46528" s="5"/>
    </row>
    <row r="46529" spans="15:15" x14ac:dyDescent="0.3">
      <c r="O46529" s="5"/>
    </row>
    <row r="46530" spans="15:15" x14ac:dyDescent="0.3">
      <c r="O46530" s="5"/>
    </row>
    <row r="46531" spans="15:15" x14ac:dyDescent="0.3">
      <c r="O46531" s="5"/>
    </row>
    <row r="46532" spans="15:15" x14ac:dyDescent="0.3">
      <c r="O46532" s="5"/>
    </row>
    <row r="46533" spans="15:15" x14ac:dyDescent="0.3">
      <c r="O46533" s="5"/>
    </row>
    <row r="46534" spans="15:15" x14ac:dyDescent="0.3">
      <c r="O46534" s="5"/>
    </row>
    <row r="46535" spans="15:15" x14ac:dyDescent="0.3">
      <c r="O46535" s="5"/>
    </row>
    <row r="46536" spans="15:15" x14ac:dyDescent="0.3">
      <c r="O46536" s="5"/>
    </row>
    <row r="46537" spans="15:15" x14ac:dyDescent="0.3">
      <c r="O46537" s="5"/>
    </row>
    <row r="46538" spans="15:15" x14ac:dyDescent="0.3">
      <c r="O46538" s="5"/>
    </row>
    <row r="46539" spans="15:15" x14ac:dyDescent="0.3">
      <c r="O46539" s="5"/>
    </row>
    <row r="46540" spans="15:15" x14ac:dyDescent="0.3">
      <c r="O46540" s="5"/>
    </row>
    <row r="46541" spans="15:15" x14ac:dyDescent="0.3">
      <c r="O46541" s="5"/>
    </row>
    <row r="46542" spans="15:15" x14ac:dyDescent="0.3">
      <c r="O46542" s="5"/>
    </row>
    <row r="46543" spans="15:15" x14ac:dyDescent="0.3">
      <c r="O46543" s="5"/>
    </row>
    <row r="46544" spans="15:15" x14ac:dyDescent="0.3">
      <c r="O46544" s="5"/>
    </row>
    <row r="46545" spans="15:15" x14ac:dyDescent="0.3">
      <c r="O46545" s="5"/>
    </row>
    <row r="46546" spans="15:15" x14ac:dyDescent="0.3">
      <c r="O46546" s="5"/>
    </row>
    <row r="46547" spans="15:15" x14ac:dyDescent="0.3">
      <c r="O46547" s="5"/>
    </row>
    <row r="46548" spans="15:15" x14ac:dyDescent="0.3">
      <c r="O46548" s="5"/>
    </row>
    <row r="46549" spans="15:15" x14ac:dyDescent="0.3">
      <c r="O46549" s="5"/>
    </row>
    <row r="46550" spans="15:15" x14ac:dyDescent="0.3">
      <c r="O46550" s="5"/>
    </row>
    <row r="46551" spans="15:15" x14ac:dyDescent="0.3">
      <c r="O46551" s="5"/>
    </row>
    <row r="46552" spans="15:15" x14ac:dyDescent="0.3">
      <c r="O46552" s="5"/>
    </row>
    <row r="46553" spans="15:15" x14ac:dyDescent="0.3">
      <c r="O46553" s="5"/>
    </row>
    <row r="46554" spans="15:15" x14ac:dyDescent="0.3">
      <c r="O46554" s="5"/>
    </row>
    <row r="46555" spans="15:15" x14ac:dyDescent="0.3">
      <c r="O46555" s="5"/>
    </row>
    <row r="46556" spans="15:15" x14ac:dyDescent="0.3">
      <c r="O46556" s="5"/>
    </row>
    <row r="46557" spans="15:15" x14ac:dyDescent="0.3">
      <c r="O46557" s="5"/>
    </row>
    <row r="46558" spans="15:15" x14ac:dyDescent="0.3">
      <c r="O46558" s="5"/>
    </row>
    <row r="46559" spans="15:15" x14ac:dyDescent="0.3">
      <c r="O46559" s="5"/>
    </row>
    <row r="46560" spans="15:15" x14ac:dyDescent="0.3">
      <c r="O46560" s="5"/>
    </row>
    <row r="46561" spans="15:15" x14ac:dyDescent="0.3">
      <c r="O46561" s="5"/>
    </row>
    <row r="46562" spans="15:15" x14ac:dyDescent="0.3">
      <c r="O46562" s="5"/>
    </row>
    <row r="46563" spans="15:15" x14ac:dyDescent="0.3">
      <c r="O46563" s="5"/>
    </row>
    <row r="46564" spans="15:15" x14ac:dyDescent="0.3">
      <c r="O46564" s="5"/>
    </row>
    <row r="46565" spans="15:15" x14ac:dyDescent="0.3">
      <c r="O46565" s="5"/>
    </row>
    <row r="46566" spans="15:15" x14ac:dyDescent="0.3">
      <c r="O46566" s="5"/>
    </row>
    <row r="46567" spans="15:15" x14ac:dyDescent="0.3">
      <c r="O46567" s="5"/>
    </row>
    <row r="46568" spans="15:15" x14ac:dyDescent="0.3">
      <c r="O46568" s="5"/>
    </row>
    <row r="46569" spans="15:15" x14ac:dyDescent="0.3">
      <c r="O46569" s="5"/>
    </row>
    <row r="46570" spans="15:15" x14ac:dyDescent="0.3">
      <c r="O46570" s="5"/>
    </row>
    <row r="46571" spans="15:15" x14ac:dyDescent="0.3">
      <c r="O46571" s="5"/>
    </row>
    <row r="46572" spans="15:15" x14ac:dyDescent="0.3">
      <c r="O46572" s="5"/>
    </row>
    <row r="46573" spans="15:15" x14ac:dyDescent="0.3">
      <c r="O46573" s="5"/>
    </row>
    <row r="46574" spans="15:15" x14ac:dyDescent="0.3">
      <c r="O46574" s="5"/>
    </row>
    <row r="46575" spans="15:15" x14ac:dyDescent="0.3">
      <c r="O46575" s="5"/>
    </row>
    <row r="46576" spans="15:15" x14ac:dyDescent="0.3">
      <c r="O46576" s="5"/>
    </row>
    <row r="46577" spans="15:15" x14ac:dyDescent="0.3">
      <c r="O46577" s="5"/>
    </row>
    <row r="46578" spans="15:15" x14ac:dyDescent="0.3">
      <c r="O46578" s="5"/>
    </row>
    <row r="46579" spans="15:15" x14ac:dyDescent="0.3">
      <c r="O46579" s="5"/>
    </row>
    <row r="46580" spans="15:15" x14ac:dyDescent="0.3">
      <c r="O46580" s="5"/>
    </row>
    <row r="46581" spans="15:15" x14ac:dyDescent="0.3">
      <c r="O46581" s="5"/>
    </row>
    <row r="46582" spans="15:15" x14ac:dyDescent="0.3">
      <c r="O46582" s="5"/>
    </row>
    <row r="46583" spans="15:15" x14ac:dyDescent="0.3">
      <c r="O46583" s="5"/>
    </row>
    <row r="46584" spans="15:15" x14ac:dyDescent="0.3">
      <c r="O46584" s="5"/>
    </row>
    <row r="46585" spans="15:15" x14ac:dyDescent="0.3">
      <c r="O46585" s="5"/>
    </row>
    <row r="46586" spans="15:15" x14ac:dyDescent="0.3">
      <c r="O46586" s="5"/>
    </row>
    <row r="46587" spans="15:15" x14ac:dyDescent="0.3">
      <c r="O46587" s="5"/>
    </row>
    <row r="46588" spans="15:15" x14ac:dyDescent="0.3">
      <c r="O46588" s="5"/>
    </row>
    <row r="46589" spans="15:15" x14ac:dyDescent="0.3">
      <c r="O46589" s="5"/>
    </row>
    <row r="46590" spans="15:15" x14ac:dyDescent="0.3">
      <c r="O46590" s="5"/>
    </row>
    <row r="46591" spans="15:15" x14ac:dyDescent="0.3">
      <c r="O46591" s="5"/>
    </row>
    <row r="46592" spans="15:15" x14ac:dyDescent="0.3">
      <c r="O46592" s="5"/>
    </row>
    <row r="46593" spans="15:15" x14ac:dyDescent="0.3">
      <c r="O46593" s="5"/>
    </row>
    <row r="46594" spans="15:15" x14ac:dyDescent="0.3">
      <c r="O46594" s="5"/>
    </row>
    <row r="46595" spans="15:15" x14ac:dyDescent="0.3">
      <c r="O46595" s="5"/>
    </row>
    <row r="46596" spans="15:15" x14ac:dyDescent="0.3">
      <c r="O46596" s="5"/>
    </row>
    <row r="46597" spans="15:15" x14ac:dyDescent="0.3">
      <c r="O46597" s="5"/>
    </row>
    <row r="46598" spans="15:15" x14ac:dyDescent="0.3">
      <c r="O46598" s="5"/>
    </row>
    <row r="46599" spans="15:15" x14ac:dyDescent="0.3">
      <c r="O46599" s="5"/>
    </row>
    <row r="46600" spans="15:15" x14ac:dyDescent="0.3">
      <c r="O46600" s="5"/>
    </row>
    <row r="46601" spans="15:15" x14ac:dyDescent="0.3">
      <c r="O46601" s="5"/>
    </row>
    <row r="46602" spans="15:15" x14ac:dyDescent="0.3">
      <c r="O46602" s="5"/>
    </row>
    <row r="46603" spans="15:15" x14ac:dyDescent="0.3">
      <c r="O46603" s="5"/>
    </row>
    <row r="46604" spans="15:15" x14ac:dyDescent="0.3">
      <c r="O46604" s="5"/>
    </row>
    <row r="46605" spans="15:15" x14ac:dyDescent="0.3">
      <c r="O46605" s="5"/>
    </row>
    <row r="46606" spans="15:15" x14ac:dyDescent="0.3">
      <c r="O46606" s="5"/>
    </row>
    <row r="46607" spans="15:15" x14ac:dyDescent="0.3">
      <c r="O46607" s="5"/>
    </row>
    <row r="46608" spans="15:15" x14ac:dyDescent="0.3">
      <c r="O46608" s="5"/>
    </row>
    <row r="46609" spans="15:15" x14ac:dyDescent="0.3">
      <c r="O46609" s="5"/>
    </row>
    <row r="46610" spans="15:15" x14ac:dyDescent="0.3">
      <c r="O46610" s="5"/>
    </row>
    <row r="46611" spans="15:15" x14ac:dyDescent="0.3">
      <c r="O46611" s="5"/>
    </row>
    <row r="46612" spans="15:15" x14ac:dyDescent="0.3">
      <c r="O46612" s="5"/>
    </row>
    <row r="46613" spans="15:15" x14ac:dyDescent="0.3">
      <c r="O46613" s="5"/>
    </row>
    <row r="46614" spans="15:15" x14ac:dyDescent="0.3">
      <c r="O46614" s="5"/>
    </row>
    <row r="46615" spans="15:15" x14ac:dyDescent="0.3">
      <c r="O46615" s="5"/>
    </row>
    <row r="46616" spans="15:15" x14ac:dyDescent="0.3">
      <c r="O46616" s="5"/>
    </row>
    <row r="46617" spans="15:15" x14ac:dyDescent="0.3">
      <c r="O46617" s="5"/>
    </row>
    <row r="46618" spans="15:15" x14ac:dyDescent="0.3">
      <c r="O46618" s="5"/>
    </row>
    <row r="46619" spans="15:15" x14ac:dyDescent="0.3">
      <c r="O46619" s="5"/>
    </row>
    <row r="46620" spans="15:15" x14ac:dyDescent="0.3">
      <c r="O46620" s="5"/>
    </row>
    <row r="46621" spans="15:15" x14ac:dyDescent="0.3">
      <c r="O46621" s="5"/>
    </row>
    <row r="46622" spans="15:15" x14ac:dyDescent="0.3">
      <c r="O46622" s="5"/>
    </row>
    <row r="46623" spans="15:15" x14ac:dyDescent="0.3">
      <c r="O46623" s="5"/>
    </row>
    <row r="46624" spans="15:15" x14ac:dyDescent="0.3">
      <c r="O46624" s="5"/>
    </row>
    <row r="46625" spans="15:15" x14ac:dyDescent="0.3">
      <c r="O46625" s="5"/>
    </row>
    <row r="46626" spans="15:15" x14ac:dyDescent="0.3">
      <c r="O46626" s="5"/>
    </row>
    <row r="46627" spans="15:15" x14ac:dyDescent="0.3">
      <c r="O46627" s="5"/>
    </row>
    <row r="46628" spans="15:15" x14ac:dyDescent="0.3">
      <c r="O46628" s="5"/>
    </row>
    <row r="46629" spans="15:15" x14ac:dyDescent="0.3">
      <c r="O46629" s="5"/>
    </row>
    <row r="46630" spans="15:15" x14ac:dyDescent="0.3">
      <c r="O46630" s="5"/>
    </row>
    <row r="46631" spans="15:15" x14ac:dyDescent="0.3">
      <c r="O46631" s="5"/>
    </row>
    <row r="46632" spans="15:15" x14ac:dyDescent="0.3">
      <c r="O46632" s="5"/>
    </row>
    <row r="46633" spans="15:15" x14ac:dyDescent="0.3">
      <c r="O46633" s="5"/>
    </row>
    <row r="46634" spans="15:15" x14ac:dyDescent="0.3">
      <c r="O46634" s="5"/>
    </row>
    <row r="46635" spans="15:15" x14ac:dyDescent="0.3">
      <c r="O46635" s="5"/>
    </row>
    <row r="46636" spans="15:15" x14ac:dyDescent="0.3">
      <c r="O46636" s="5"/>
    </row>
    <row r="46637" spans="15:15" x14ac:dyDescent="0.3">
      <c r="O46637" s="5"/>
    </row>
    <row r="46638" spans="15:15" x14ac:dyDescent="0.3">
      <c r="O46638" s="5"/>
    </row>
    <row r="46639" spans="15:15" x14ac:dyDescent="0.3">
      <c r="O46639" s="5"/>
    </row>
    <row r="46640" spans="15:15" x14ac:dyDescent="0.3">
      <c r="O46640" s="5"/>
    </row>
    <row r="46641" spans="15:15" x14ac:dyDescent="0.3">
      <c r="O46641" s="5"/>
    </row>
    <row r="46642" spans="15:15" x14ac:dyDescent="0.3">
      <c r="O46642" s="5"/>
    </row>
    <row r="46643" spans="15:15" x14ac:dyDescent="0.3">
      <c r="O46643" s="5"/>
    </row>
    <row r="46644" spans="15:15" x14ac:dyDescent="0.3">
      <c r="O46644" s="5"/>
    </row>
    <row r="46645" spans="15:15" x14ac:dyDescent="0.3">
      <c r="O46645" s="5"/>
    </row>
    <row r="46646" spans="15:15" x14ac:dyDescent="0.3">
      <c r="O46646" s="5"/>
    </row>
    <row r="46647" spans="15:15" x14ac:dyDescent="0.3">
      <c r="O46647" s="5"/>
    </row>
    <row r="46648" spans="15:15" x14ac:dyDescent="0.3">
      <c r="O46648" s="5"/>
    </row>
    <row r="46649" spans="15:15" x14ac:dyDescent="0.3">
      <c r="O46649" s="5"/>
    </row>
    <row r="46650" spans="15:15" x14ac:dyDescent="0.3">
      <c r="O46650" s="5"/>
    </row>
    <row r="46651" spans="15:15" x14ac:dyDescent="0.3">
      <c r="O46651" s="5"/>
    </row>
    <row r="46652" spans="15:15" x14ac:dyDescent="0.3">
      <c r="O46652" s="5"/>
    </row>
    <row r="46653" spans="15:15" x14ac:dyDescent="0.3">
      <c r="O46653" s="5"/>
    </row>
    <row r="46654" spans="15:15" x14ac:dyDescent="0.3">
      <c r="O46654" s="5"/>
    </row>
    <row r="46655" spans="15:15" x14ac:dyDescent="0.3">
      <c r="O46655" s="5"/>
    </row>
    <row r="46656" spans="15:15" x14ac:dyDescent="0.3">
      <c r="O46656" s="5"/>
    </row>
    <row r="46657" spans="15:15" x14ac:dyDescent="0.3">
      <c r="O46657" s="5"/>
    </row>
    <row r="46658" spans="15:15" x14ac:dyDescent="0.3">
      <c r="O46658" s="5"/>
    </row>
    <row r="46659" spans="15:15" x14ac:dyDescent="0.3">
      <c r="O46659" s="5"/>
    </row>
    <row r="46660" spans="15:15" x14ac:dyDescent="0.3">
      <c r="O46660" s="5"/>
    </row>
    <row r="46661" spans="15:15" x14ac:dyDescent="0.3">
      <c r="O46661" s="5"/>
    </row>
    <row r="46662" spans="15:15" x14ac:dyDescent="0.3">
      <c r="O46662" s="5"/>
    </row>
    <row r="46663" spans="15:15" x14ac:dyDescent="0.3">
      <c r="O46663" s="5"/>
    </row>
    <row r="46664" spans="15:15" x14ac:dyDescent="0.3">
      <c r="O46664" s="5"/>
    </row>
    <row r="46665" spans="15:15" x14ac:dyDescent="0.3">
      <c r="O46665" s="5"/>
    </row>
    <row r="46666" spans="15:15" x14ac:dyDescent="0.3">
      <c r="O46666" s="5"/>
    </row>
    <row r="46667" spans="15:15" x14ac:dyDescent="0.3">
      <c r="O46667" s="5"/>
    </row>
    <row r="46668" spans="15:15" x14ac:dyDescent="0.3">
      <c r="O46668" s="5"/>
    </row>
    <row r="46669" spans="15:15" x14ac:dyDescent="0.3">
      <c r="O46669" s="5"/>
    </row>
    <row r="46670" spans="15:15" x14ac:dyDescent="0.3">
      <c r="O46670" s="5"/>
    </row>
    <row r="46671" spans="15:15" x14ac:dyDescent="0.3">
      <c r="O46671" s="5"/>
    </row>
    <row r="46672" spans="15:15" x14ac:dyDescent="0.3">
      <c r="O46672" s="5"/>
    </row>
    <row r="46673" spans="15:15" x14ac:dyDescent="0.3">
      <c r="O46673" s="5"/>
    </row>
    <row r="46674" spans="15:15" x14ac:dyDescent="0.3">
      <c r="O46674" s="5"/>
    </row>
    <row r="46675" spans="15:15" x14ac:dyDescent="0.3">
      <c r="O46675" s="5"/>
    </row>
    <row r="46676" spans="15:15" x14ac:dyDescent="0.3">
      <c r="O46676" s="5"/>
    </row>
    <row r="46677" spans="15:15" x14ac:dyDescent="0.3">
      <c r="O46677" s="5"/>
    </row>
    <row r="46678" spans="15:15" x14ac:dyDescent="0.3">
      <c r="O46678" s="5"/>
    </row>
    <row r="46679" spans="15:15" x14ac:dyDescent="0.3">
      <c r="O46679" s="5"/>
    </row>
    <row r="46680" spans="15:15" x14ac:dyDescent="0.3">
      <c r="O46680" s="5"/>
    </row>
    <row r="46681" spans="15:15" x14ac:dyDescent="0.3">
      <c r="O46681" s="5"/>
    </row>
    <row r="46682" spans="15:15" x14ac:dyDescent="0.3">
      <c r="O46682" s="5"/>
    </row>
    <row r="46683" spans="15:15" x14ac:dyDescent="0.3">
      <c r="O46683" s="5"/>
    </row>
    <row r="46684" spans="15:15" x14ac:dyDescent="0.3">
      <c r="O46684" s="5"/>
    </row>
    <row r="46685" spans="15:15" x14ac:dyDescent="0.3">
      <c r="O46685" s="5"/>
    </row>
    <row r="46686" spans="15:15" x14ac:dyDescent="0.3">
      <c r="O46686" s="5"/>
    </row>
    <row r="46687" spans="15:15" x14ac:dyDescent="0.3">
      <c r="O46687" s="5"/>
    </row>
    <row r="46688" spans="15:15" x14ac:dyDescent="0.3">
      <c r="O46688" s="5"/>
    </row>
    <row r="46689" spans="15:15" x14ac:dyDescent="0.3">
      <c r="O46689" s="5"/>
    </row>
    <row r="46690" spans="15:15" x14ac:dyDescent="0.3">
      <c r="O46690" s="5"/>
    </row>
    <row r="46691" spans="15:15" x14ac:dyDescent="0.3">
      <c r="O46691" s="5"/>
    </row>
    <row r="46692" spans="15:15" x14ac:dyDescent="0.3">
      <c r="O46692" s="5"/>
    </row>
    <row r="46693" spans="15:15" x14ac:dyDescent="0.3">
      <c r="O46693" s="5"/>
    </row>
    <row r="46694" spans="15:15" x14ac:dyDescent="0.3">
      <c r="O46694" s="5"/>
    </row>
    <row r="46695" spans="15:15" x14ac:dyDescent="0.3">
      <c r="O46695" s="5"/>
    </row>
    <row r="46696" spans="15:15" x14ac:dyDescent="0.3">
      <c r="O46696" s="5"/>
    </row>
    <row r="46697" spans="15:15" x14ac:dyDescent="0.3">
      <c r="O46697" s="5"/>
    </row>
    <row r="46698" spans="15:15" x14ac:dyDescent="0.3">
      <c r="O46698" s="5"/>
    </row>
    <row r="46699" spans="15:15" x14ac:dyDescent="0.3">
      <c r="O46699" s="5"/>
    </row>
    <row r="46700" spans="15:15" x14ac:dyDescent="0.3">
      <c r="O46700" s="5"/>
    </row>
    <row r="46701" spans="15:15" x14ac:dyDescent="0.3">
      <c r="O46701" s="5"/>
    </row>
    <row r="46702" spans="15:15" x14ac:dyDescent="0.3">
      <c r="O46702" s="5"/>
    </row>
    <row r="46703" spans="15:15" x14ac:dyDescent="0.3">
      <c r="O46703" s="5"/>
    </row>
    <row r="46704" spans="15:15" x14ac:dyDescent="0.3">
      <c r="O46704" s="5"/>
    </row>
    <row r="46705" spans="15:15" x14ac:dyDescent="0.3">
      <c r="O46705" s="5"/>
    </row>
    <row r="46706" spans="15:15" x14ac:dyDescent="0.3">
      <c r="O46706" s="5"/>
    </row>
    <row r="46707" spans="15:15" x14ac:dyDescent="0.3">
      <c r="O46707" s="5"/>
    </row>
    <row r="46708" spans="15:15" x14ac:dyDescent="0.3">
      <c r="O46708" s="5"/>
    </row>
    <row r="46709" spans="15:15" x14ac:dyDescent="0.3">
      <c r="O46709" s="5"/>
    </row>
    <row r="46710" spans="15:15" x14ac:dyDescent="0.3">
      <c r="O46710" s="5"/>
    </row>
    <row r="46711" spans="15:15" x14ac:dyDescent="0.3">
      <c r="O46711" s="5"/>
    </row>
    <row r="46712" spans="15:15" x14ac:dyDescent="0.3">
      <c r="O46712" s="5"/>
    </row>
    <row r="46713" spans="15:15" x14ac:dyDescent="0.3">
      <c r="O46713" s="5"/>
    </row>
    <row r="46714" spans="15:15" x14ac:dyDescent="0.3">
      <c r="O46714" s="5"/>
    </row>
    <row r="46715" spans="15:15" x14ac:dyDescent="0.3">
      <c r="O46715" s="5"/>
    </row>
    <row r="46716" spans="15:15" x14ac:dyDescent="0.3">
      <c r="O46716" s="5"/>
    </row>
    <row r="46717" spans="15:15" x14ac:dyDescent="0.3">
      <c r="O46717" s="5"/>
    </row>
    <row r="46718" spans="15:15" x14ac:dyDescent="0.3">
      <c r="O46718" s="5"/>
    </row>
    <row r="46719" spans="15:15" x14ac:dyDescent="0.3">
      <c r="O46719" s="5"/>
    </row>
    <row r="46720" spans="15:15" x14ac:dyDescent="0.3">
      <c r="O46720" s="5"/>
    </row>
    <row r="46721" spans="15:15" x14ac:dyDescent="0.3">
      <c r="O46721" s="5"/>
    </row>
    <row r="46722" spans="15:15" x14ac:dyDescent="0.3">
      <c r="O46722" s="5"/>
    </row>
    <row r="46723" spans="15:15" x14ac:dyDescent="0.3">
      <c r="O46723" s="5"/>
    </row>
    <row r="46724" spans="15:15" x14ac:dyDescent="0.3">
      <c r="O46724" s="5"/>
    </row>
    <row r="46725" spans="15:15" x14ac:dyDescent="0.3">
      <c r="O46725" s="5"/>
    </row>
    <row r="46726" spans="15:15" x14ac:dyDescent="0.3">
      <c r="O46726" s="5"/>
    </row>
    <row r="46727" spans="15:15" x14ac:dyDescent="0.3">
      <c r="O46727" s="5"/>
    </row>
    <row r="46728" spans="15:15" x14ac:dyDescent="0.3">
      <c r="O46728" s="5"/>
    </row>
    <row r="46729" spans="15:15" x14ac:dyDescent="0.3">
      <c r="O46729" s="5"/>
    </row>
    <row r="46730" spans="15:15" x14ac:dyDescent="0.3">
      <c r="O46730" s="5"/>
    </row>
    <row r="46731" spans="15:15" x14ac:dyDescent="0.3">
      <c r="O46731" s="5"/>
    </row>
    <row r="46732" spans="15:15" x14ac:dyDescent="0.3">
      <c r="O46732" s="5"/>
    </row>
    <row r="46733" spans="15:15" x14ac:dyDescent="0.3">
      <c r="O46733" s="5"/>
    </row>
    <row r="46734" spans="15:15" x14ac:dyDescent="0.3">
      <c r="O46734" s="5"/>
    </row>
    <row r="46735" spans="15:15" x14ac:dyDescent="0.3">
      <c r="O46735" s="5"/>
    </row>
    <row r="46736" spans="15:15" x14ac:dyDescent="0.3">
      <c r="O46736" s="5"/>
    </row>
    <row r="46737" spans="15:15" x14ac:dyDescent="0.3">
      <c r="O46737" s="5"/>
    </row>
    <row r="46738" spans="15:15" x14ac:dyDescent="0.3">
      <c r="O46738" s="5"/>
    </row>
    <row r="46739" spans="15:15" x14ac:dyDescent="0.3">
      <c r="O46739" s="5"/>
    </row>
    <row r="46740" spans="15:15" x14ac:dyDescent="0.3">
      <c r="O46740" s="5"/>
    </row>
    <row r="46741" spans="15:15" x14ac:dyDescent="0.3">
      <c r="O46741" s="5"/>
    </row>
    <row r="46742" spans="15:15" x14ac:dyDescent="0.3">
      <c r="O46742" s="5"/>
    </row>
    <row r="46743" spans="15:15" x14ac:dyDescent="0.3">
      <c r="O46743" s="5"/>
    </row>
    <row r="46744" spans="15:15" x14ac:dyDescent="0.3">
      <c r="O46744" s="5"/>
    </row>
    <row r="46745" spans="15:15" x14ac:dyDescent="0.3">
      <c r="O46745" s="5"/>
    </row>
    <row r="46746" spans="15:15" x14ac:dyDescent="0.3">
      <c r="O46746" s="5"/>
    </row>
    <row r="46747" spans="15:15" x14ac:dyDescent="0.3">
      <c r="O46747" s="5"/>
    </row>
    <row r="46748" spans="15:15" x14ac:dyDescent="0.3">
      <c r="O46748" s="5"/>
    </row>
    <row r="46749" spans="15:15" x14ac:dyDescent="0.3">
      <c r="O46749" s="5"/>
    </row>
    <row r="46750" spans="15:15" x14ac:dyDescent="0.3">
      <c r="O46750" s="5"/>
    </row>
    <row r="46751" spans="15:15" x14ac:dyDescent="0.3">
      <c r="O46751" s="5"/>
    </row>
    <row r="46752" spans="15:15" x14ac:dyDescent="0.3">
      <c r="O46752" s="5"/>
    </row>
    <row r="46753" spans="15:15" x14ac:dyDescent="0.3">
      <c r="O46753" s="5"/>
    </row>
    <row r="46754" spans="15:15" x14ac:dyDescent="0.3">
      <c r="O46754" s="5"/>
    </row>
    <row r="46755" spans="15:15" x14ac:dyDescent="0.3">
      <c r="O46755" s="5"/>
    </row>
    <row r="46756" spans="15:15" x14ac:dyDescent="0.3">
      <c r="O46756" s="5"/>
    </row>
    <row r="46757" spans="15:15" x14ac:dyDescent="0.3">
      <c r="O46757" s="5"/>
    </row>
    <row r="46758" spans="15:15" x14ac:dyDescent="0.3">
      <c r="O46758" s="5"/>
    </row>
    <row r="46759" spans="15:15" x14ac:dyDescent="0.3">
      <c r="O46759" s="5"/>
    </row>
    <row r="46760" spans="15:15" x14ac:dyDescent="0.3">
      <c r="O46760" s="5"/>
    </row>
    <row r="46761" spans="15:15" x14ac:dyDescent="0.3">
      <c r="O46761" s="5"/>
    </row>
    <row r="46762" spans="15:15" x14ac:dyDescent="0.3">
      <c r="O46762" s="5"/>
    </row>
    <row r="46763" spans="15:15" x14ac:dyDescent="0.3">
      <c r="O46763" s="5"/>
    </row>
    <row r="46764" spans="15:15" x14ac:dyDescent="0.3">
      <c r="O46764" s="5"/>
    </row>
    <row r="46765" spans="15:15" x14ac:dyDescent="0.3">
      <c r="O46765" s="5"/>
    </row>
    <row r="46766" spans="15:15" x14ac:dyDescent="0.3">
      <c r="O46766" s="5"/>
    </row>
    <row r="46767" spans="15:15" x14ac:dyDescent="0.3">
      <c r="O46767" s="5"/>
    </row>
    <row r="46768" spans="15:15" x14ac:dyDescent="0.3">
      <c r="O46768" s="5"/>
    </row>
    <row r="46769" spans="15:15" x14ac:dyDescent="0.3">
      <c r="O46769" s="5"/>
    </row>
    <row r="46770" spans="15:15" x14ac:dyDescent="0.3">
      <c r="O46770" s="5"/>
    </row>
    <row r="46771" spans="15:15" x14ac:dyDescent="0.3">
      <c r="O46771" s="5"/>
    </row>
    <row r="46772" spans="15:15" x14ac:dyDescent="0.3">
      <c r="O46772" s="5"/>
    </row>
    <row r="46773" spans="15:15" x14ac:dyDescent="0.3">
      <c r="O46773" s="5"/>
    </row>
    <row r="46774" spans="15:15" x14ac:dyDescent="0.3">
      <c r="O46774" s="5"/>
    </row>
    <row r="46775" spans="15:15" x14ac:dyDescent="0.3">
      <c r="O46775" s="5"/>
    </row>
    <row r="46776" spans="15:15" x14ac:dyDescent="0.3">
      <c r="O46776" s="5"/>
    </row>
    <row r="46777" spans="15:15" x14ac:dyDescent="0.3">
      <c r="O46777" s="5"/>
    </row>
    <row r="46778" spans="15:15" x14ac:dyDescent="0.3">
      <c r="O46778" s="5"/>
    </row>
    <row r="46779" spans="15:15" x14ac:dyDescent="0.3">
      <c r="O46779" s="5"/>
    </row>
    <row r="46780" spans="15:15" x14ac:dyDescent="0.3">
      <c r="O46780" s="5"/>
    </row>
    <row r="46781" spans="15:15" x14ac:dyDescent="0.3">
      <c r="O46781" s="5"/>
    </row>
    <row r="46782" spans="15:15" x14ac:dyDescent="0.3">
      <c r="O46782" s="5"/>
    </row>
    <row r="46783" spans="15:15" x14ac:dyDescent="0.3">
      <c r="O46783" s="5"/>
    </row>
    <row r="46784" spans="15:15" x14ac:dyDescent="0.3">
      <c r="O46784" s="5"/>
    </row>
    <row r="46785" spans="15:15" x14ac:dyDescent="0.3">
      <c r="O46785" s="5"/>
    </row>
    <row r="46786" spans="15:15" x14ac:dyDescent="0.3">
      <c r="O46786" s="5"/>
    </row>
    <row r="46787" spans="15:15" x14ac:dyDescent="0.3">
      <c r="O46787" s="5"/>
    </row>
    <row r="46788" spans="15:15" x14ac:dyDescent="0.3">
      <c r="O46788" s="5"/>
    </row>
    <row r="46789" spans="15:15" x14ac:dyDescent="0.3">
      <c r="O46789" s="5"/>
    </row>
    <row r="46790" spans="15:15" x14ac:dyDescent="0.3">
      <c r="O46790" s="5"/>
    </row>
    <row r="46791" spans="15:15" x14ac:dyDescent="0.3">
      <c r="O46791" s="5"/>
    </row>
    <row r="46792" spans="15:15" x14ac:dyDescent="0.3">
      <c r="O46792" s="5"/>
    </row>
    <row r="46793" spans="15:15" x14ac:dyDescent="0.3">
      <c r="O46793" s="5"/>
    </row>
    <row r="46794" spans="15:15" x14ac:dyDescent="0.3">
      <c r="O46794" s="5"/>
    </row>
    <row r="46795" spans="15:15" x14ac:dyDescent="0.3">
      <c r="O46795" s="5"/>
    </row>
    <row r="46796" spans="15:15" x14ac:dyDescent="0.3">
      <c r="O46796" s="5"/>
    </row>
    <row r="46797" spans="15:15" x14ac:dyDescent="0.3">
      <c r="O46797" s="5"/>
    </row>
    <row r="46798" spans="15:15" x14ac:dyDescent="0.3">
      <c r="O46798" s="5"/>
    </row>
    <row r="46799" spans="15:15" x14ac:dyDescent="0.3">
      <c r="O46799" s="5"/>
    </row>
    <row r="46800" spans="15:15" x14ac:dyDescent="0.3">
      <c r="O46800" s="5"/>
    </row>
    <row r="46801" spans="15:15" x14ac:dyDescent="0.3">
      <c r="O46801" s="5"/>
    </row>
    <row r="46802" spans="15:15" x14ac:dyDescent="0.3">
      <c r="O46802" s="5"/>
    </row>
    <row r="46803" spans="15:15" x14ac:dyDescent="0.3">
      <c r="O46803" s="5"/>
    </row>
    <row r="46804" spans="15:15" x14ac:dyDescent="0.3">
      <c r="O46804" s="5"/>
    </row>
    <row r="46805" spans="15:15" x14ac:dyDescent="0.3">
      <c r="O46805" s="5"/>
    </row>
    <row r="46806" spans="15:15" x14ac:dyDescent="0.3">
      <c r="O46806" s="5"/>
    </row>
    <row r="46807" spans="15:15" x14ac:dyDescent="0.3">
      <c r="O46807" s="5"/>
    </row>
    <row r="46808" spans="15:15" x14ac:dyDescent="0.3">
      <c r="O46808" s="5"/>
    </row>
    <row r="46809" spans="15:15" x14ac:dyDescent="0.3">
      <c r="O46809" s="5"/>
    </row>
    <row r="46810" spans="15:15" x14ac:dyDescent="0.3">
      <c r="O46810" s="5"/>
    </row>
    <row r="46811" spans="15:15" x14ac:dyDescent="0.3">
      <c r="O46811" s="5"/>
    </row>
    <row r="46812" spans="15:15" x14ac:dyDescent="0.3">
      <c r="O46812" s="5"/>
    </row>
    <row r="46813" spans="15:15" x14ac:dyDescent="0.3">
      <c r="O46813" s="5"/>
    </row>
    <row r="46814" spans="15:15" x14ac:dyDescent="0.3">
      <c r="O46814" s="5"/>
    </row>
    <row r="46815" spans="15:15" x14ac:dyDescent="0.3">
      <c r="O46815" s="5"/>
    </row>
    <row r="46816" spans="15:15" x14ac:dyDescent="0.3">
      <c r="O46816" s="5"/>
    </row>
    <row r="46817" spans="15:15" x14ac:dyDescent="0.3">
      <c r="O46817" s="5"/>
    </row>
    <row r="46818" spans="15:15" x14ac:dyDescent="0.3">
      <c r="O46818" s="5"/>
    </row>
    <row r="46819" spans="15:15" x14ac:dyDescent="0.3">
      <c r="O46819" s="5"/>
    </row>
    <row r="46820" spans="15:15" x14ac:dyDescent="0.3">
      <c r="O46820" s="5"/>
    </row>
    <row r="46821" spans="15:15" x14ac:dyDescent="0.3">
      <c r="O46821" s="5"/>
    </row>
    <row r="46822" spans="15:15" x14ac:dyDescent="0.3">
      <c r="O46822" s="5"/>
    </row>
    <row r="46823" spans="15:15" x14ac:dyDescent="0.3">
      <c r="O46823" s="5"/>
    </row>
    <row r="46824" spans="15:15" x14ac:dyDescent="0.3">
      <c r="O46824" s="5"/>
    </row>
    <row r="46825" spans="15:15" x14ac:dyDescent="0.3">
      <c r="O46825" s="5"/>
    </row>
    <row r="46826" spans="15:15" x14ac:dyDescent="0.3">
      <c r="O46826" s="5"/>
    </row>
    <row r="46827" spans="15:15" x14ac:dyDescent="0.3">
      <c r="O46827" s="5"/>
    </row>
    <row r="46828" spans="15:15" x14ac:dyDescent="0.3">
      <c r="O46828" s="5"/>
    </row>
    <row r="46829" spans="15:15" x14ac:dyDescent="0.3">
      <c r="O46829" s="5"/>
    </row>
    <row r="46830" spans="15:15" x14ac:dyDescent="0.3">
      <c r="O46830" s="5"/>
    </row>
    <row r="46831" spans="15:15" x14ac:dyDescent="0.3">
      <c r="O46831" s="5"/>
    </row>
    <row r="46832" spans="15:15" x14ac:dyDescent="0.3">
      <c r="O46832" s="5"/>
    </row>
    <row r="46833" spans="15:15" x14ac:dyDescent="0.3">
      <c r="O46833" s="5"/>
    </row>
    <row r="46834" spans="15:15" x14ac:dyDescent="0.3">
      <c r="O46834" s="5"/>
    </row>
    <row r="46835" spans="15:15" x14ac:dyDescent="0.3">
      <c r="O46835" s="5"/>
    </row>
    <row r="46836" spans="15:15" x14ac:dyDescent="0.3">
      <c r="O46836" s="5"/>
    </row>
    <row r="46837" spans="15:15" x14ac:dyDescent="0.3">
      <c r="O46837" s="5"/>
    </row>
    <row r="46838" spans="15:15" x14ac:dyDescent="0.3">
      <c r="O46838" s="5"/>
    </row>
    <row r="46839" spans="15:15" x14ac:dyDescent="0.3">
      <c r="O46839" s="5"/>
    </row>
    <row r="46840" spans="15:15" x14ac:dyDescent="0.3">
      <c r="O46840" s="5"/>
    </row>
    <row r="46841" spans="15:15" x14ac:dyDescent="0.3">
      <c r="O46841" s="5"/>
    </row>
    <row r="46842" spans="15:15" x14ac:dyDescent="0.3">
      <c r="O46842" s="5"/>
    </row>
    <row r="46843" spans="15:15" x14ac:dyDescent="0.3">
      <c r="O46843" s="5"/>
    </row>
    <row r="46844" spans="15:15" x14ac:dyDescent="0.3">
      <c r="O46844" s="5"/>
    </row>
    <row r="46845" spans="15:15" x14ac:dyDescent="0.3">
      <c r="O46845" s="5"/>
    </row>
    <row r="46846" spans="15:15" x14ac:dyDescent="0.3">
      <c r="O46846" s="5"/>
    </row>
    <row r="46847" spans="15:15" x14ac:dyDescent="0.3">
      <c r="O46847" s="5"/>
    </row>
    <row r="46848" spans="15:15" x14ac:dyDescent="0.3">
      <c r="O46848" s="5"/>
    </row>
    <row r="46849" spans="15:15" x14ac:dyDescent="0.3">
      <c r="O46849" s="5"/>
    </row>
    <row r="46850" spans="15:15" x14ac:dyDescent="0.3">
      <c r="O46850" s="5"/>
    </row>
    <row r="46851" spans="15:15" x14ac:dyDescent="0.3">
      <c r="O46851" s="5"/>
    </row>
    <row r="46852" spans="15:15" x14ac:dyDescent="0.3">
      <c r="O46852" s="5"/>
    </row>
    <row r="46853" spans="15:15" x14ac:dyDescent="0.3">
      <c r="O46853" s="5"/>
    </row>
    <row r="46854" spans="15:15" x14ac:dyDescent="0.3">
      <c r="O46854" s="5"/>
    </row>
    <row r="46855" spans="15:15" x14ac:dyDescent="0.3">
      <c r="O46855" s="5"/>
    </row>
    <row r="46856" spans="15:15" x14ac:dyDescent="0.3">
      <c r="O46856" s="5"/>
    </row>
    <row r="46857" spans="15:15" x14ac:dyDescent="0.3">
      <c r="O46857" s="5"/>
    </row>
    <row r="46858" spans="15:15" x14ac:dyDescent="0.3">
      <c r="O46858" s="5"/>
    </row>
    <row r="46859" spans="15:15" x14ac:dyDescent="0.3">
      <c r="O46859" s="5"/>
    </row>
    <row r="46860" spans="15:15" x14ac:dyDescent="0.3">
      <c r="O46860" s="5"/>
    </row>
    <row r="46861" spans="15:15" x14ac:dyDescent="0.3">
      <c r="O46861" s="5"/>
    </row>
    <row r="46862" spans="15:15" x14ac:dyDescent="0.3">
      <c r="O46862" s="5"/>
    </row>
    <row r="46863" spans="15:15" x14ac:dyDescent="0.3">
      <c r="O46863" s="5"/>
    </row>
    <row r="46864" spans="15:15" x14ac:dyDescent="0.3">
      <c r="O46864" s="5"/>
    </row>
    <row r="46865" spans="15:15" x14ac:dyDescent="0.3">
      <c r="O46865" s="5"/>
    </row>
    <row r="46866" spans="15:15" x14ac:dyDescent="0.3">
      <c r="O46866" s="5"/>
    </row>
    <row r="46867" spans="15:15" x14ac:dyDescent="0.3">
      <c r="O46867" s="5"/>
    </row>
    <row r="46868" spans="15:15" x14ac:dyDescent="0.3">
      <c r="O46868" s="5"/>
    </row>
    <row r="46869" spans="15:15" x14ac:dyDescent="0.3">
      <c r="O46869" s="5"/>
    </row>
    <row r="46870" spans="15:15" x14ac:dyDescent="0.3">
      <c r="O46870" s="5"/>
    </row>
    <row r="46871" spans="15:15" x14ac:dyDescent="0.3">
      <c r="O46871" s="5"/>
    </row>
    <row r="46872" spans="15:15" x14ac:dyDescent="0.3">
      <c r="O46872" s="5"/>
    </row>
    <row r="46873" spans="15:15" x14ac:dyDescent="0.3">
      <c r="O46873" s="5"/>
    </row>
    <row r="46874" spans="15:15" x14ac:dyDescent="0.3">
      <c r="O46874" s="5"/>
    </row>
    <row r="46875" spans="15:15" x14ac:dyDescent="0.3">
      <c r="O46875" s="5"/>
    </row>
    <row r="46876" spans="15:15" x14ac:dyDescent="0.3">
      <c r="O46876" s="5"/>
    </row>
    <row r="46877" spans="15:15" x14ac:dyDescent="0.3">
      <c r="O46877" s="5"/>
    </row>
    <row r="46878" spans="15:15" x14ac:dyDescent="0.3">
      <c r="O46878" s="5"/>
    </row>
    <row r="46879" spans="15:15" x14ac:dyDescent="0.3">
      <c r="O46879" s="5"/>
    </row>
    <row r="46880" spans="15:15" x14ac:dyDescent="0.3">
      <c r="O46880" s="5"/>
    </row>
    <row r="46881" spans="15:15" x14ac:dyDescent="0.3">
      <c r="O46881" s="5"/>
    </row>
    <row r="46882" spans="15:15" x14ac:dyDescent="0.3">
      <c r="O46882" s="5"/>
    </row>
    <row r="46883" spans="15:15" x14ac:dyDescent="0.3">
      <c r="O46883" s="5"/>
    </row>
    <row r="46884" spans="15:15" x14ac:dyDescent="0.3">
      <c r="O46884" s="5"/>
    </row>
    <row r="46885" spans="15:15" x14ac:dyDescent="0.3">
      <c r="O46885" s="5"/>
    </row>
    <row r="46886" spans="15:15" x14ac:dyDescent="0.3">
      <c r="O46886" s="5"/>
    </row>
    <row r="46887" spans="15:15" x14ac:dyDescent="0.3">
      <c r="O46887" s="5"/>
    </row>
    <row r="46888" spans="15:15" x14ac:dyDescent="0.3">
      <c r="O46888" s="5"/>
    </row>
    <row r="46889" spans="15:15" x14ac:dyDescent="0.3">
      <c r="O46889" s="5"/>
    </row>
    <row r="46890" spans="15:15" x14ac:dyDescent="0.3">
      <c r="O46890" s="5"/>
    </row>
    <row r="46891" spans="15:15" x14ac:dyDescent="0.3">
      <c r="O46891" s="5"/>
    </row>
    <row r="46892" spans="15:15" x14ac:dyDescent="0.3">
      <c r="O46892" s="5"/>
    </row>
    <row r="46893" spans="15:15" x14ac:dyDescent="0.3">
      <c r="O46893" s="5"/>
    </row>
    <row r="46894" spans="15:15" x14ac:dyDescent="0.3">
      <c r="O46894" s="5"/>
    </row>
    <row r="46895" spans="15:15" x14ac:dyDescent="0.3">
      <c r="O46895" s="5"/>
    </row>
    <row r="46896" spans="15:15" x14ac:dyDescent="0.3">
      <c r="O46896" s="5"/>
    </row>
    <row r="46897" spans="15:15" x14ac:dyDescent="0.3">
      <c r="O46897" s="5"/>
    </row>
    <row r="46898" spans="15:15" x14ac:dyDescent="0.3">
      <c r="O46898" s="5"/>
    </row>
    <row r="46899" spans="15:15" x14ac:dyDescent="0.3">
      <c r="O46899" s="5"/>
    </row>
    <row r="46900" spans="15:15" x14ac:dyDescent="0.3">
      <c r="O46900" s="5"/>
    </row>
    <row r="46901" spans="15:15" x14ac:dyDescent="0.3">
      <c r="O46901" s="5"/>
    </row>
    <row r="46902" spans="15:15" x14ac:dyDescent="0.3">
      <c r="O46902" s="5"/>
    </row>
    <row r="46903" spans="15:15" x14ac:dyDescent="0.3">
      <c r="O46903" s="5"/>
    </row>
    <row r="46904" spans="15:15" x14ac:dyDescent="0.3">
      <c r="O46904" s="5"/>
    </row>
    <row r="46905" spans="15:15" x14ac:dyDescent="0.3">
      <c r="O46905" s="5"/>
    </row>
    <row r="46906" spans="15:15" x14ac:dyDescent="0.3">
      <c r="O46906" s="5"/>
    </row>
    <row r="46907" spans="15:15" x14ac:dyDescent="0.3">
      <c r="O46907" s="5"/>
    </row>
    <row r="46908" spans="15:15" x14ac:dyDescent="0.3">
      <c r="O46908" s="5"/>
    </row>
    <row r="46909" spans="15:15" x14ac:dyDescent="0.3">
      <c r="O46909" s="5"/>
    </row>
    <row r="46910" spans="15:15" x14ac:dyDescent="0.3">
      <c r="O46910" s="5"/>
    </row>
    <row r="46911" spans="15:15" x14ac:dyDescent="0.3">
      <c r="O46911" s="5"/>
    </row>
    <row r="46912" spans="15:15" x14ac:dyDescent="0.3">
      <c r="O46912" s="5"/>
    </row>
    <row r="46913" spans="15:15" x14ac:dyDescent="0.3">
      <c r="O46913" s="5"/>
    </row>
    <row r="46914" spans="15:15" x14ac:dyDescent="0.3">
      <c r="O46914" s="5"/>
    </row>
    <row r="46915" spans="15:15" x14ac:dyDescent="0.3">
      <c r="O46915" s="5"/>
    </row>
    <row r="46916" spans="15:15" x14ac:dyDescent="0.3">
      <c r="O46916" s="5"/>
    </row>
    <row r="46917" spans="15:15" x14ac:dyDescent="0.3">
      <c r="O46917" s="5"/>
    </row>
    <row r="46918" spans="15:15" x14ac:dyDescent="0.3">
      <c r="O46918" s="5"/>
    </row>
    <row r="46919" spans="15:15" x14ac:dyDescent="0.3">
      <c r="O46919" s="5"/>
    </row>
    <row r="46920" spans="15:15" x14ac:dyDescent="0.3">
      <c r="O46920" s="5"/>
    </row>
    <row r="46921" spans="15:15" x14ac:dyDescent="0.3">
      <c r="O46921" s="5"/>
    </row>
    <row r="46922" spans="15:15" x14ac:dyDescent="0.3">
      <c r="O46922" s="5"/>
    </row>
    <row r="46923" spans="15:15" x14ac:dyDescent="0.3">
      <c r="O46923" s="5"/>
    </row>
    <row r="46924" spans="15:15" x14ac:dyDescent="0.3">
      <c r="O46924" s="5"/>
    </row>
    <row r="46925" spans="15:15" x14ac:dyDescent="0.3">
      <c r="O46925" s="5"/>
    </row>
    <row r="46926" spans="15:15" x14ac:dyDescent="0.3">
      <c r="O46926" s="5"/>
    </row>
    <row r="46927" spans="15:15" x14ac:dyDescent="0.3">
      <c r="O46927" s="5"/>
    </row>
    <row r="46928" spans="15:15" x14ac:dyDescent="0.3">
      <c r="O46928" s="5"/>
    </row>
    <row r="46929" spans="15:15" x14ac:dyDescent="0.3">
      <c r="O46929" s="5"/>
    </row>
    <row r="46930" spans="15:15" x14ac:dyDescent="0.3">
      <c r="O46930" s="5"/>
    </row>
    <row r="46931" spans="15:15" x14ac:dyDescent="0.3">
      <c r="O46931" s="5"/>
    </row>
    <row r="46932" spans="15:15" x14ac:dyDescent="0.3">
      <c r="O46932" s="5"/>
    </row>
    <row r="46933" spans="15:15" x14ac:dyDescent="0.3">
      <c r="O46933" s="5"/>
    </row>
    <row r="46934" spans="15:15" x14ac:dyDescent="0.3">
      <c r="O46934" s="5"/>
    </row>
    <row r="46935" spans="15:15" x14ac:dyDescent="0.3">
      <c r="O46935" s="5"/>
    </row>
    <row r="46936" spans="15:15" x14ac:dyDescent="0.3">
      <c r="O46936" s="5"/>
    </row>
    <row r="46937" spans="15:15" x14ac:dyDescent="0.3">
      <c r="O46937" s="5"/>
    </row>
    <row r="46938" spans="15:15" x14ac:dyDescent="0.3">
      <c r="O46938" s="5"/>
    </row>
    <row r="46939" spans="15:15" x14ac:dyDescent="0.3">
      <c r="O46939" s="5"/>
    </row>
    <row r="46940" spans="15:15" x14ac:dyDescent="0.3">
      <c r="O46940" s="5"/>
    </row>
    <row r="46941" spans="15:15" x14ac:dyDescent="0.3">
      <c r="O46941" s="5"/>
    </row>
    <row r="46942" spans="15:15" x14ac:dyDescent="0.3">
      <c r="O46942" s="5"/>
    </row>
    <row r="46943" spans="15:15" x14ac:dyDescent="0.3">
      <c r="O46943" s="5"/>
    </row>
    <row r="46944" spans="15:15" x14ac:dyDescent="0.3">
      <c r="O46944" s="5"/>
    </row>
    <row r="46945" spans="15:15" x14ac:dyDescent="0.3">
      <c r="O46945" s="5"/>
    </row>
    <row r="46946" spans="15:15" x14ac:dyDescent="0.3">
      <c r="O46946" s="5"/>
    </row>
    <row r="46947" spans="15:15" x14ac:dyDescent="0.3">
      <c r="O46947" s="5"/>
    </row>
    <row r="46948" spans="15:15" x14ac:dyDescent="0.3">
      <c r="O46948" s="5"/>
    </row>
    <row r="46949" spans="15:15" x14ac:dyDescent="0.3">
      <c r="O46949" s="5"/>
    </row>
    <row r="46950" spans="15:15" x14ac:dyDescent="0.3">
      <c r="O46950" s="5"/>
    </row>
    <row r="46951" spans="15:15" x14ac:dyDescent="0.3">
      <c r="O46951" s="5"/>
    </row>
    <row r="46952" spans="15:15" x14ac:dyDescent="0.3">
      <c r="O46952" s="5"/>
    </row>
    <row r="46953" spans="15:15" x14ac:dyDescent="0.3">
      <c r="O46953" s="5"/>
    </row>
    <row r="46954" spans="15:15" x14ac:dyDescent="0.3">
      <c r="O46954" s="5"/>
    </row>
    <row r="46955" spans="15:15" x14ac:dyDescent="0.3">
      <c r="O46955" s="5"/>
    </row>
    <row r="46956" spans="15:15" x14ac:dyDescent="0.3">
      <c r="O46956" s="5"/>
    </row>
    <row r="46957" spans="15:15" x14ac:dyDescent="0.3">
      <c r="O46957" s="5"/>
    </row>
    <row r="46958" spans="15:15" x14ac:dyDescent="0.3">
      <c r="O46958" s="5"/>
    </row>
    <row r="46959" spans="15:15" x14ac:dyDescent="0.3">
      <c r="O46959" s="5"/>
    </row>
    <row r="46960" spans="15:15" x14ac:dyDescent="0.3">
      <c r="O46960" s="5"/>
    </row>
    <row r="46961" spans="15:15" x14ac:dyDescent="0.3">
      <c r="O46961" s="5"/>
    </row>
    <row r="46962" spans="15:15" x14ac:dyDescent="0.3">
      <c r="O46962" s="5"/>
    </row>
    <row r="46963" spans="15:15" x14ac:dyDescent="0.3">
      <c r="O46963" s="5"/>
    </row>
    <row r="46964" spans="15:15" x14ac:dyDescent="0.3">
      <c r="O46964" s="5"/>
    </row>
    <row r="46965" spans="15:15" x14ac:dyDescent="0.3">
      <c r="O46965" s="5"/>
    </row>
    <row r="46966" spans="15:15" x14ac:dyDescent="0.3">
      <c r="O46966" s="5"/>
    </row>
    <row r="46967" spans="15:15" x14ac:dyDescent="0.3">
      <c r="O46967" s="5"/>
    </row>
    <row r="46968" spans="15:15" x14ac:dyDescent="0.3">
      <c r="O46968" s="5"/>
    </row>
    <row r="46969" spans="15:15" x14ac:dyDescent="0.3">
      <c r="O46969" s="5"/>
    </row>
    <row r="46970" spans="15:15" x14ac:dyDescent="0.3">
      <c r="O46970" s="5"/>
    </row>
    <row r="46971" spans="15:15" x14ac:dyDescent="0.3">
      <c r="O46971" s="5"/>
    </row>
    <row r="46972" spans="15:15" x14ac:dyDescent="0.3">
      <c r="O46972" s="5"/>
    </row>
    <row r="46973" spans="15:15" x14ac:dyDescent="0.3">
      <c r="O46973" s="5"/>
    </row>
    <row r="46974" spans="15:15" x14ac:dyDescent="0.3">
      <c r="O46974" s="5"/>
    </row>
    <row r="46975" spans="15:15" x14ac:dyDescent="0.3">
      <c r="O46975" s="5"/>
    </row>
    <row r="46976" spans="15:15" x14ac:dyDescent="0.3">
      <c r="O46976" s="5"/>
    </row>
    <row r="46977" spans="15:15" x14ac:dyDescent="0.3">
      <c r="O46977" s="5"/>
    </row>
    <row r="46978" spans="15:15" x14ac:dyDescent="0.3">
      <c r="O46978" s="5"/>
    </row>
    <row r="46979" spans="15:15" x14ac:dyDescent="0.3">
      <c r="O46979" s="5"/>
    </row>
    <row r="46980" spans="15:15" x14ac:dyDescent="0.3">
      <c r="O46980" s="5"/>
    </row>
    <row r="46981" spans="15:15" x14ac:dyDescent="0.3">
      <c r="O46981" s="5"/>
    </row>
    <row r="46982" spans="15:15" x14ac:dyDescent="0.3">
      <c r="O46982" s="5"/>
    </row>
    <row r="46983" spans="15:15" x14ac:dyDescent="0.3">
      <c r="O46983" s="5"/>
    </row>
    <row r="46984" spans="15:15" x14ac:dyDescent="0.3">
      <c r="O46984" s="5"/>
    </row>
    <row r="46985" spans="15:15" x14ac:dyDescent="0.3">
      <c r="O46985" s="5"/>
    </row>
    <row r="46986" spans="15:15" x14ac:dyDescent="0.3">
      <c r="O46986" s="5"/>
    </row>
    <row r="46987" spans="15:15" x14ac:dyDescent="0.3">
      <c r="O46987" s="5"/>
    </row>
    <row r="46988" spans="15:15" x14ac:dyDescent="0.3">
      <c r="O46988" s="5"/>
    </row>
    <row r="46989" spans="15:15" x14ac:dyDescent="0.3">
      <c r="O46989" s="5"/>
    </row>
    <row r="46990" spans="15:15" x14ac:dyDescent="0.3">
      <c r="O46990" s="5"/>
    </row>
    <row r="46991" spans="15:15" x14ac:dyDescent="0.3">
      <c r="O46991" s="5"/>
    </row>
    <row r="46992" spans="15:15" x14ac:dyDescent="0.3">
      <c r="O46992" s="5"/>
    </row>
    <row r="46993" spans="15:15" x14ac:dyDescent="0.3">
      <c r="O46993" s="5"/>
    </row>
    <row r="46994" spans="15:15" x14ac:dyDescent="0.3">
      <c r="O46994" s="5"/>
    </row>
    <row r="46995" spans="15:15" x14ac:dyDescent="0.3">
      <c r="O46995" s="5"/>
    </row>
    <row r="46996" spans="15:15" x14ac:dyDescent="0.3">
      <c r="O46996" s="5"/>
    </row>
    <row r="46997" spans="15:15" x14ac:dyDescent="0.3">
      <c r="O46997" s="5"/>
    </row>
    <row r="46998" spans="15:15" x14ac:dyDescent="0.3">
      <c r="O46998" s="5"/>
    </row>
    <row r="46999" spans="15:15" x14ac:dyDescent="0.3">
      <c r="O46999" s="5"/>
    </row>
    <row r="47000" spans="15:15" x14ac:dyDescent="0.3">
      <c r="O47000" s="5"/>
    </row>
    <row r="47001" spans="15:15" x14ac:dyDescent="0.3">
      <c r="O47001" s="5"/>
    </row>
    <row r="47002" spans="15:15" x14ac:dyDescent="0.3">
      <c r="O47002" s="5"/>
    </row>
    <row r="47003" spans="15:15" x14ac:dyDescent="0.3">
      <c r="O47003" s="5"/>
    </row>
    <row r="47004" spans="15:15" x14ac:dyDescent="0.3">
      <c r="O47004" s="5"/>
    </row>
    <row r="47005" spans="15:15" x14ac:dyDescent="0.3">
      <c r="O47005" s="5"/>
    </row>
    <row r="47006" spans="15:15" x14ac:dyDescent="0.3">
      <c r="O47006" s="5"/>
    </row>
    <row r="47007" spans="15:15" x14ac:dyDescent="0.3">
      <c r="O47007" s="5"/>
    </row>
    <row r="47008" spans="15:15" x14ac:dyDescent="0.3">
      <c r="O47008" s="5"/>
    </row>
    <row r="47009" spans="15:15" x14ac:dyDescent="0.3">
      <c r="O47009" s="5"/>
    </row>
    <row r="47010" spans="15:15" x14ac:dyDescent="0.3">
      <c r="O47010" s="5"/>
    </row>
    <row r="47011" spans="15:15" x14ac:dyDescent="0.3">
      <c r="O47011" s="5"/>
    </row>
    <row r="47012" spans="15:15" x14ac:dyDescent="0.3">
      <c r="O47012" s="5"/>
    </row>
    <row r="47013" spans="15:15" x14ac:dyDescent="0.3">
      <c r="O47013" s="5"/>
    </row>
    <row r="47014" spans="15:15" x14ac:dyDescent="0.3">
      <c r="O47014" s="5"/>
    </row>
    <row r="47015" spans="15:15" x14ac:dyDescent="0.3">
      <c r="O47015" s="5"/>
    </row>
    <row r="47016" spans="15:15" x14ac:dyDescent="0.3">
      <c r="O47016" s="5"/>
    </row>
    <row r="47017" spans="15:15" x14ac:dyDescent="0.3">
      <c r="O47017" s="5"/>
    </row>
    <row r="47018" spans="15:15" x14ac:dyDescent="0.3">
      <c r="O47018" s="5"/>
    </row>
    <row r="47019" spans="15:15" x14ac:dyDescent="0.3">
      <c r="O47019" s="5"/>
    </row>
    <row r="47020" spans="15:15" x14ac:dyDescent="0.3">
      <c r="O47020" s="5"/>
    </row>
    <row r="47021" spans="15:15" x14ac:dyDescent="0.3">
      <c r="O47021" s="5"/>
    </row>
    <row r="47022" spans="15:15" x14ac:dyDescent="0.3">
      <c r="O47022" s="5"/>
    </row>
    <row r="47023" spans="15:15" x14ac:dyDescent="0.3">
      <c r="O47023" s="5"/>
    </row>
    <row r="47024" spans="15:15" x14ac:dyDescent="0.3">
      <c r="O47024" s="5"/>
    </row>
    <row r="47025" spans="15:15" x14ac:dyDescent="0.3">
      <c r="O47025" s="5"/>
    </row>
    <row r="47026" spans="15:15" x14ac:dyDescent="0.3">
      <c r="O47026" s="5"/>
    </row>
    <row r="47027" spans="15:15" x14ac:dyDescent="0.3">
      <c r="O47027" s="5"/>
    </row>
    <row r="47028" spans="15:15" x14ac:dyDescent="0.3">
      <c r="O47028" s="5"/>
    </row>
    <row r="47029" spans="15:15" x14ac:dyDescent="0.3">
      <c r="O47029" s="5"/>
    </row>
    <row r="47030" spans="15:15" x14ac:dyDescent="0.3">
      <c r="O47030" s="5"/>
    </row>
    <row r="47031" spans="15:15" x14ac:dyDescent="0.3">
      <c r="O47031" s="5"/>
    </row>
    <row r="47032" spans="15:15" x14ac:dyDescent="0.3">
      <c r="O47032" s="5"/>
    </row>
    <row r="47033" spans="15:15" x14ac:dyDescent="0.3">
      <c r="O47033" s="5"/>
    </row>
    <row r="47034" spans="15:15" x14ac:dyDescent="0.3">
      <c r="O47034" s="5"/>
    </row>
    <row r="47035" spans="15:15" x14ac:dyDescent="0.3">
      <c r="O47035" s="5"/>
    </row>
    <row r="47036" spans="15:15" x14ac:dyDescent="0.3">
      <c r="O47036" s="5"/>
    </row>
    <row r="47037" spans="15:15" x14ac:dyDescent="0.3">
      <c r="O47037" s="5"/>
    </row>
    <row r="47038" spans="15:15" x14ac:dyDescent="0.3">
      <c r="O47038" s="5"/>
    </row>
    <row r="47039" spans="15:15" x14ac:dyDescent="0.3">
      <c r="O47039" s="5"/>
    </row>
    <row r="47040" spans="15:15" x14ac:dyDescent="0.3">
      <c r="O47040" s="5"/>
    </row>
    <row r="47041" spans="15:15" x14ac:dyDescent="0.3">
      <c r="O47041" s="5"/>
    </row>
    <row r="47042" spans="15:15" x14ac:dyDescent="0.3">
      <c r="O47042" s="5"/>
    </row>
    <row r="47043" spans="15:15" x14ac:dyDescent="0.3">
      <c r="O47043" s="5"/>
    </row>
    <row r="47044" spans="15:15" x14ac:dyDescent="0.3">
      <c r="O47044" s="5"/>
    </row>
    <row r="47045" spans="15:15" x14ac:dyDescent="0.3">
      <c r="O47045" s="5"/>
    </row>
    <row r="47046" spans="15:15" x14ac:dyDescent="0.3">
      <c r="O47046" s="5"/>
    </row>
    <row r="47047" spans="15:15" x14ac:dyDescent="0.3">
      <c r="O47047" s="5"/>
    </row>
    <row r="47048" spans="15:15" x14ac:dyDescent="0.3">
      <c r="O47048" s="5"/>
    </row>
    <row r="47049" spans="15:15" x14ac:dyDescent="0.3">
      <c r="O47049" s="5"/>
    </row>
    <row r="47050" spans="15:15" x14ac:dyDescent="0.3">
      <c r="O47050" s="5"/>
    </row>
    <row r="47051" spans="15:15" x14ac:dyDescent="0.3">
      <c r="O47051" s="5"/>
    </row>
    <row r="47052" spans="15:15" x14ac:dyDescent="0.3">
      <c r="O47052" s="5"/>
    </row>
    <row r="47053" spans="15:15" x14ac:dyDescent="0.3">
      <c r="O47053" s="5"/>
    </row>
    <row r="47054" spans="15:15" x14ac:dyDescent="0.3">
      <c r="O47054" s="5"/>
    </row>
    <row r="47055" spans="15:15" x14ac:dyDescent="0.3">
      <c r="O47055" s="5"/>
    </row>
    <row r="47056" spans="15:15" x14ac:dyDescent="0.3">
      <c r="O47056" s="5"/>
    </row>
    <row r="47057" spans="15:15" x14ac:dyDescent="0.3">
      <c r="O47057" s="5"/>
    </row>
    <row r="47058" spans="15:15" x14ac:dyDescent="0.3">
      <c r="O47058" s="5"/>
    </row>
    <row r="47059" spans="15:15" x14ac:dyDescent="0.3">
      <c r="O47059" s="5"/>
    </row>
    <row r="47060" spans="15:15" x14ac:dyDescent="0.3">
      <c r="O47060" s="5"/>
    </row>
    <row r="47061" spans="15:15" x14ac:dyDescent="0.3">
      <c r="O47061" s="5"/>
    </row>
    <row r="47062" spans="15:15" x14ac:dyDescent="0.3">
      <c r="O47062" s="5"/>
    </row>
    <row r="47063" spans="15:15" x14ac:dyDescent="0.3">
      <c r="O47063" s="5"/>
    </row>
    <row r="47064" spans="15:15" x14ac:dyDescent="0.3">
      <c r="O47064" s="5"/>
    </row>
    <row r="47065" spans="15:15" x14ac:dyDescent="0.3">
      <c r="O47065" s="5"/>
    </row>
    <row r="47066" spans="15:15" x14ac:dyDescent="0.3">
      <c r="O47066" s="5"/>
    </row>
    <row r="47067" spans="15:15" x14ac:dyDescent="0.3">
      <c r="O47067" s="5"/>
    </row>
    <row r="47068" spans="15:15" x14ac:dyDescent="0.3">
      <c r="O47068" s="5"/>
    </row>
    <row r="47069" spans="15:15" x14ac:dyDescent="0.3">
      <c r="O47069" s="5"/>
    </row>
    <row r="47070" spans="15:15" x14ac:dyDescent="0.3">
      <c r="O47070" s="5"/>
    </row>
    <row r="47071" spans="15:15" x14ac:dyDescent="0.3">
      <c r="O47071" s="5"/>
    </row>
    <row r="47072" spans="15:15" x14ac:dyDescent="0.3">
      <c r="O47072" s="5"/>
    </row>
    <row r="47073" spans="15:15" x14ac:dyDescent="0.3">
      <c r="O47073" s="5"/>
    </row>
    <row r="47074" spans="15:15" x14ac:dyDescent="0.3">
      <c r="O47074" s="5"/>
    </row>
    <row r="47075" spans="15:15" x14ac:dyDescent="0.3">
      <c r="O47075" s="5"/>
    </row>
    <row r="47076" spans="15:15" x14ac:dyDescent="0.3">
      <c r="O47076" s="5"/>
    </row>
    <row r="47077" spans="15:15" x14ac:dyDescent="0.3">
      <c r="O47077" s="5"/>
    </row>
    <row r="47078" spans="15:15" x14ac:dyDescent="0.3">
      <c r="O47078" s="5"/>
    </row>
    <row r="47079" spans="15:15" x14ac:dyDescent="0.3">
      <c r="O47079" s="5"/>
    </row>
    <row r="47080" spans="15:15" x14ac:dyDescent="0.3">
      <c r="O47080" s="5"/>
    </row>
    <row r="47081" spans="15:15" x14ac:dyDescent="0.3">
      <c r="O47081" s="5"/>
    </row>
    <row r="47082" spans="15:15" x14ac:dyDescent="0.3">
      <c r="O47082" s="5"/>
    </row>
    <row r="47083" spans="15:15" x14ac:dyDescent="0.3">
      <c r="O47083" s="5"/>
    </row>
    <row r="47084" spans="15:15" x14ac:dyDescent="0.3">
      <c r="O47084" s="5"/>
    </row>
    <row r="47085" spans="15:15" x14ac:dyDescent="0.3">
      <c r="O47085" s="5"/>
    </row>
    <row r="47086" spans="15:15" x14ac:dyDescent="0.3">
      <c r="O47086" s="5"/>
    </row>
    <row r="47087" spans="15:15" x14ac:dyDescent="0.3">
      <c r="O47087" s="5"/>
    </row>
    <row r="47088" spans="15:15" x14ac:dyDescent="0.3">
      <c r="O47088" s="5"/>
    </row>
    <row r="47089" spans="15:15" x14ac:dyDescent="0.3">
      <c r="O47089" s="5"/>
    </row>
    <row r="47090" spans="15:15" x14ac:dyDescent="0.3">
      <c r="O47090" s="5"/>
    </row>
    <row r="47091" spans="15:15" x14ac:dyDescent="0.3">
      <c r="O47091" s="5"/>
    </row>
    <row r="47092" spans="15:15" x14ac:dyDescent="0.3">
      <c r="O47092" s="5"/>
    </row>
    <row r="47093" spans="15:15" x14ac:dyDescent="0.3">
      <c r="O47093" s="5"/>
    </row>
    <row r="47094" spans="15:15" x14ac:dyDescent="0.3">
      <c r="O47094" s="5"/>
    </row>
    <row r="47095" spans="15:15" x14ac:dyDescent="0.3">
      <c r="O47095" s="5"/>
    </row>
    <row r="47096" spans="15:15" x14ac:dyDescent="0.3">
      <c r="O47096" s="5"/>
    </row>
    <row r="47097" spans="15:15" x14ac:dyDescent="0.3">
      <c r="O47097" s="5"/>
    </row>
    <row r="47098" spans="15:15" x14ac:dyDescent="0.3">
      <c r="O47098" s="5"/>
    </row>
    <row r="47099" spans="15:15" x14ac:dyDescent="0.3">
      <c r="O47099" s="5"/>
    </row>
    <row r="47100" spans="15:15" x14ac:dyDescent="0.3">
      <c r="O47100" s="5"/>
    </row>
    <row r="47101" spans="15:15" x14ac:dyDescent="0.3">
      <c r="O47101" s="5"/>
    </row>
    <row r="47102" spans="15:15" x14ac:dyDescent="0.3">
      <c r="O47102" s="5"/>
    </row>
    <row r="47103" spans="15:15" x14ac:dyDescent="0.3">
      <c r="O47103" s="5"/>
    </row>
    <row r="47104" spans="15:15" x14ac:dyDescent="0.3">
      <c r="O47104" s="5"/>
    </row>
    <row r="47105" spans="15:15" x14ac:dyDescent="0.3">
      <c r="O47105" s="5"/>
    </row>
    <row r="47106" spans="15:15" x14ac:dyDescent="0.3">
      <c r="O47106" s="5"/>
    </row>
    <row r="47107" spans="15:15" x14ac:dyDescent="0.3">
      <c r="O47107" s="5"/>
    </row>
    <row r="47108" spans="15:15" x14ac:dyDescent="0.3">
      <c r="O47108" s="5"/>
    </row>
    <row r="47109" spans="15:15" x14ac:dyDescent="0.3">
      <c r="O47109" s="5"/>
    </row>
    <row r="47110" spans="15:15" x14ac:dyDescent="0.3">
      <c r="O47110" s="5"/>
    </row>
    <row r="47111" spans="15:15" x14ac:dyDescent="0.3">
      <c r="O47111" s="5"/>
    </row>
    <row r="47112" spans="15:15" x14ac:dyDescent="0.3">
      <c r="O47112" s="5"/>
    </row>
    <row r="47113" spans="15:15" x14ac:dyDescent="0.3">
      <c r="O47113" s="5"/>
    </row>
    <row r="47114" spans="15:15" x14ac:dyDescent="0.3">
      <c r="O47114" s="5"/>
    </row>
    <row r="47115" spans="15:15" x14ac:dyDescent="0.3">
      <c r="O47115" s="5"/>
    </row>
    <row r="47116" spans="15:15" x14ac:dyDescent="0.3">
      <c r="O47116" s="5"/>
    </row>
    <row r="47117" spans="15:15" x14ac:dyDescent="0.3">
      <c r="O47117" s="5"/>
    </row>
    <row r="47118" spans="15:15" x14ac:dyDescent="0.3">
      <c r="O47118" s="5"/>
    </row>
    <row r="47119" spans="15:15" x14ac:dyDescent="0.3">
      <c r="O47119" s="5"/>
    </row>
    <row r="47120" spans="15:15" x14ac:dyDescent="0.3">
      <c r="O47120" s="5"/>
    </row>
    <row r="47121" spans="15:15" x14ac:dyDescent="0.3">
      <c r="O47121" s="5"/>
    </row>
    <row r="47122" spans="15:15" x14ac:dyDescent="0.3">
      <c r="O47122" s="5"/>
    </row>
    <row r="47123" spans="15:15" x14ac:dyDescent="0.3">
      <c r="O47123" s="5"/>
    </row>
    <row r="47124" spans="15:15" x14ac:dyDescent="0.3">
      <c r="O47124" s="5"/>
    </row>
    <row r="47125" spans="15:15" x14ac:dyDescent="0.3">
      <c r="O47125" s="5"/>
    </row>
    <row r="47126" spans="15:15" x14ac:dyDescent="0.3">
      <c r="O47126" s="5"/>
    </row>
    <row r="47127" spans="15:15" x14ac:dyDescent="0.3">
      <c r="O47127" s="5"/>
    </row>
    <row r="47128" spans="15:15" x14ac:dyDescent="0.3">
      <c r="O47128" s="5"/>
    </row>
    <row r="47129" spans="15:15" x14ac:dyDescent="0.3">
      <c r="O47129" s="5"/>
    </row>
    <row r="47130" spans="15:15" x14ac:dyDescent="0.3">
      <c r="O47130" s="5"/>
    </row>
    <row r="47131" spans="15:15" x14ac:dyDescent="0.3">
      <c r="O47131" s="5"/>
    </row>
    <row r="47132" spans="15:15" x14ac:dyDescent="0.3">
      <c r="O47132" s="5"/>
    </row>
    <row r="47133" spans="15:15" x14ac:dyDescent="0.3">
      <c r="O47133" s="5"/>
    </row>
    <row r="47134" spans="15:15" x14ac:dyDescent="0.3">
      <c r="O47134" s="5"/>
    </row>
    <row r="47135" spans="15:15" x14ac:dyDescent="0.3">
      <c r="O47135" s="5"/>
    </row>
    <row r="47136" spans="15:15" x14ac:dyDescent="0.3">
      <c r="O47136" s="5"/>
    </row>
    <row r="47137" spans="15:15" x14ac:dyDescent="0.3">
      <c r="O47137" s="5"/>
    </row>
    <row r="47138" spans="15:15" x14ac:dyDescent="0.3">
      <c r="O47138" s="5"/>
    </row>
    <row r="47139" spans="15:15" x14ac:dyDescent="0.3">
      <c r="O47139" s="5"/>
    </row>
    <row r="47140" spans="15:15" x14ac:dyDescent="0.3">
      <c r="O47140" s="5"/>
    </row>
    <row r="47141" spans="15:15" x14ac:dyDescent="0.3">
      <c r="O47141" s="5"/>
    </row>
    <row r="47142" spans="15:15" x14ac:dyDescent="0.3">
      <c r="O47142" s="5"/>
    </row>
    <row r="47143" spans="15:15" x14ac:dyDescent="0.3">
      <c r="O47143" s="5"/>
    </row>
    <row r="47144" spans="15:15" x14ac:dyDescent="0.3">
      <c r="O47144" s="5"/>
    </row>
    <row r="47145" spans="15:15" x14ac:dyDescent="0.3">
      <c r="O47145" s="5"/>
    </row>
    <row r="47146" spans="15:15" x14ac:dyDescent="0.3">
      <c r="O47146" s="5"/>
    </row>
    <row r="47147" spans="15:15" x14ac:dyDescent="0.3">
      <c r="O47147" s="5"/>
    </row>
    <row r="47148" spans="15:15" x14ac:dyDescent="0.3">
      <c r="O47148" s="5"/>
    </row>
    <row r="47149" spans="15:15" x14ac:dyDescent="0.3">
      <c r="O47149" s="5"/>
    </row>
    <row r="47150" spans="15:15" x14ac:dyDescent="0.3">
      <c r="O47150" s="5"/>
    </row>
    <row r="47151" spans="15:15" x14ac:dyDescent="0.3">
      <c r="O47151" s="5"/>
    </row>
    <row r="47152" spans="15:15" x14ac:dyDescent="0.3">
      <c r="O47152" s="5"/>
    </row>
    <row r="47153" spans="15:15" x14ac:dyDescent="0.3">
      <c r="O47153" s="5"/>
    </row>
    <row r="47154" spans="15:15" x14ac:dyDescent="0.3">
      <c r="O47154" s="5"/>
    </row>
    <row r="47155" spans="15:15" x14ac:dyDescent="0.3">
      <c r="O47155" s="5"/>
    </row>
    <row r="47156" spans="15:15" x14ac:dyDescent="0.3">
      <c r="O47156" s="5"/>
    </row>
    <row r="47157" spans="15:15" x14ac:dyDescent="0.3">
      <c r="O47157" s="5"/>
    </row>
    <row r="47158" spans="15:15" x14ac:dyDescent="0.3">
      <c r="O47158" s="5"/>
    </row>
    <row r="47159" spans="15:15" x14ac:dyDescent="0.3">
      <c r="O47159" s="5"/>
    </row>
    <row r="47160" spans="15:15" x14ac:dyDescent="0.3">
      <c r="O47160" s="5"/>
    </row>
    <row r="47161" spans="15:15" x14ac:dyDescent="0.3">
      <c r="O47161" s="5"/>
    </row>
    <row r="47162" spans="15:15" x14ac:dyDescent="0.3">
      <c r="O47162" s="5"/>
    </row>
    <row r="47163" spans="15:15" x14ac:dyDescent="0.3">
      <c r="O47163" s="5"/>
    </row>
    <row r="47164" spans="15:15" x14ac:dyDescent="0.3">
      <c r="O47164" s="5"/>
    </row>
    <row r="47165" spans="15:15" x14ac:dyDescent="0.3">
      <c r="O47165" s="5"/>
    </row>
    <row r="47166" spans="15:15" x14ac:dyDescent="0.3">
      <c r="O47166" s="5"/>
    </row>
    <row r="47167" spans="15:15" x14ac:dyDescent="0.3">
      <c r="O47167" s="5"/>
    </row>
    <row r="47168" spans="15:15" x14ac:dyDescent="0.3">
      <c r="O47168" s="5"/>
    </row>
    <row r="47169" spans="15:15" x14ac:dyDescent="0.3">
      <c r="O47169" s="5"/>
    </row>
    <row r="47170" spans="15:15" x14ac:dyDescent="0.3">
      <c r="O47170" s="5"/>
    </row>
    <row r="47171" spans="15:15" x14ac:dyDescent="0.3">
      <c r="O47171" s="5"/>
    </row>
    <row r="47172" spans="15:15" x14ac:dyDescent="0.3">
      <c r="O47172" s="5"/>
    </row>
    <row r="47173" spans="15:15" x14ac:dyDescent="0.3">
      <c r="O47173" s="5"/>
    </row>
    <row r="47174" spans="15:15" x14ac:dyDescent="0.3">
      <c r="O47174" s="5"/>
    </row>
    <row r="47175" spans="15:15" x14ac:dyDescent="0.3">
      <c r="O47175" s="5"/>
    </row>
    <row r="47176" spans="15:15" x14ac:dyDescent="0.3">
      <c r="O47176" s="5"/>
    </row>
    <row r="47177" spans="15:15" x14ac:dyDescent="0.3">
      <c r="O47177" s="5"/>
    </row>
    <row r="47178" spans="15:15" x14ac:dyDescent="0.3">
      <c r="O47178" s="5"/>
    </row>
    <row r="47179" spans="15:15" x14ac:dyDescent="0.3">
      <c r="O47179" s="5"/>
    </row>
    <row r="47180" spans="15:15" x14ac:dyDescent="0.3">
      <c r="O47180" s="5"/>
    </row>
    <row r="47181" spans="15:15" x14ac:dyDescent="0.3">
      <c r="O47181" s="5"/>
    </row>
    <row r="47182" spans="15:15" x14ac:dyDescent="0.3">
      <c r="O47182" s="5"/>
    </row>
    <row r="47183" spans="15:15" x14ac:dyDescent="0.3">
      <c r="O47183" s="5"/>
    </row>
    <row r="47184" spans="15:15" x14ac:dyDescent="0.3">
      <c r="O47184" s="5"/>
    </row>
    <row r="47185" spans="15:15" x14ac:dyDescent="0.3">
      <c r="O47185" s="5"/>
    </row>
    <row r="47186" spans="15:15" x14ac:dyDescent="0.3">
      <c r="O47186" s="5"/>
    </row>
    <row r="47187" spans="15:15" x14ac:dyDescent="0.3">
      <c r="O47187" s="5"/>
    </row>
    <row r="47188" spans="15:15" x14ac:dyDescent="0.3">
      <c r="O47188" s="5"/>
    </row>
    <row r="47189" spans="15:15" x14ac:dyDescent="0.3">
      <c r="O47189" s="5"/>
    </row>
    <row r="47190" spans="15:15" x14ac:dyDescent="0.3">
      <c r="O47190" s="5"/>
    </row>
    <row r="47191" spans="15:15" x14ac:dyDescent="0.3">
      <c r="O47191" s="5"/>
    </row>
    <row r="47192" spans="15:15" x14ac:dyDescent="0.3">
      <c r="O47192" s="5"/>
    </row>
    <row r="47193" spans="15:15" x14ac:dyDescent="0.3">
      <c r="O47193" s="5"/>
    </row>
    <row r="47194" spans="15:15" x14ac:dyDescent="0.3">
      <c r="O47194" s="5"/>
    </row>
    <row r="47195" spans="15:15" x14ac:dyDescent="0.3">
      <c r="O47195" s="5"/>
    </row>
    <row r="47196" spans="15:15" x14ac:dyDescent="0.3">
      <c r="O47196" s="5"/>
    </row>
    <row r="47197" spans="15:15" x14ac:dyDescent="0.3">
      <c r="O47197" s="5"/>
    </row>
    <row r="47198" spans="15:15" x14ac:dyDescent="0.3">
      <c r="O47198" s="5"/>
    </row>
    <row r="47199" spans="15:15" x14ac:dyDescent="0.3">
      <c r="O47199" s="5"/>
    </row>
    <row r="47200" spans="15:15" x14ac:dyDescent="0.3">
      <c r="O47200" s="5"/>
    </row>
    <row r="47201" spans="15:15" x14ac:dyDescent="0.3">
      <c r="O47201" s="5"/>
    </row>
    <row r="47202" spans="15:15" x14ac:dyDescent="0.3">
      <c r="O47202" s="5"/>
    </row>
    <row r="47203" spans="15:15" x14ac:dyDescent="0.3">
      <c r="O47203" s="5"/>
    </row>
    <row r="47204" spans="15:15" x14ac:dyDescent="0.3">
      <c r="O47204" s="5"/>
    </row>
    <row r="47205" spans="15:15" x14ac:dyDescent="0.3">
      <c r="O47205" s="5"/>
    </row>
    <row r="47206" spans="15:15" x14ac:dyDescent="0.3">
      <c r="O47206" s="5"/>
    </row>
    <row r="47207" spans="15:15" x14ac:dyDescent="0.3">
      <c r="O47207" s="5"/>
    </row>
    <row r="47208" spans="15:15" x14ac:dyDescent="0.3">
      <c r="O47208" s="5"/>
    </row>
    <row r="47209" spans="15:15" x14ac:dyDescent="0.3">
      <c r="O47209" s="5"/>
    </row>
    <row r="47210" spans="15:15" x14ac:dyDescent="0.3">
      <c r="O47210" s="5"/>
    </row>
    <row r="47211" spans="15:15" x14ac:dyDescent="0.3">
      <c r="O47211" s="5"/>
    </row>
    <row r="47212" spans="15:15" x14ac:dyDescent="0.3">
      <c r="O47212" s="5"/>
    </row>
    <row r="47213" spans="15:15" x14ac:dyDescent="0.3">
      <c r="O47213" s="5"/>
    </row>
    <row r="47214" spans="15:15" x14ac:dyDescent="0.3">
      <c r="O47214" s="5"/>
    </row>
    <row r="47215" spans="15:15" x14ac:dyDescent="0.3">
      <c r="O47215" s="5"/>
    </row>
    <row r="47216" spans="15:15" x14ac:dyDescent="0.3">
      <c r="O47216" s="5"/>
    </row>
    <row r="47217" spans="15:15" x14ac:dyDescent="0.3">
      <c r="O47217" s="5"/>
    </row>
    <row r="47218" spans="15:15" x14ac:dyDescent="0.3">
      <c r="O47218" s="5"/>
    </row>
    <row r="47219" spans="15:15" x14ac:dyDescent="0.3">
      <c r="O47219" s="5"/>
    </row>
    <row r="47220" spans="15:15" x14ac:dyDescent="0.3">
      <c r="O47220" s="5"/>
    </row>
    <row r="47221" spans="15:15" x14ac:dyDescent="0.3">
      <c r="O47221" s="5"/>
    </row>
    <row r="47222" spans="15:15" x14ac:dyDescent="0.3">
      <c r="O47222" s="5"/>
    </row>
    <row r="47223" spans="15:15" x14ac:dyDescent="0.3">
      <c r="O47223" s="5"/>
    </row>
    <row r="47224" spans="15:15" x14ac:dyDescent="0.3">
      <c r="O47224" s="5"/>
    </row>
    <row r="47225" spans="15:15" x14ac:dyDescent="0.3">
      <c r="O47225" s="5"/>
    </row>
    <row r="47226" spans="15:15" x14ac:dyDescent="0.3">
      <c r="O47226" s="5"/>
    </row>
    <row r="47227" spans="15:15" x14ac:dyDescent="0.3">
      <c r="O47227" s="5"/>
    </row>
    <row r="47228" spans="15:15" x14ac:dyDescent="0.3">
      <c r="O47228" s="5"/>
    </row>
    <row r="47229" spans="15:15" x14ac:dyDescent="0.3">
      <c r="O47229" s="5"/>
    </row>
    <row r="47230" spans="15:15" x14ac:dyDescent="0.3">
      <c r="O47230" s="5"/>
    </row>
    <row r="47231" spans="15:15" x14ac:dyDescent="0.3">
      <c r="O47231" s="5"/>
    </row>
    <row r="47232" spans="15:15" x14ac:dyDescent="0.3">
      <c r="O47232" s="5"/>
    </row>
    <row r="47233" spans="15:15" x14ac:dyDescent="0.3">
      <c r="O47233" s="5"/>
    </row>
    <row r="47234" spans="15:15" x14ac:dyDescent="0.3">
      <c r="O47234" s="5"/>
    </row>
    <row r="47235" spans="15:15" x14ac:dyDescent="0.3">
      <c r="O47235" s="5"/>
    </row>
    <row r="47236" spans="15:15" x14ac:dyDescent="0.3">
      <c r="O47236" s="5"/>
    </row>
    <row r="47237" spans="15:15" x14ac:dyDescent="0.3">
      <c r="O47237" s="5"/>
    </row>
    <row r="47238" spans="15:15" x14ac:dyDescent="0.3">
      <c r="O47238" s="5"/>
    </row>
    <row r="47239" spans="15:15" x14ac:dyDescent="0.3">
      <c r="O47239" s="5"/>
    </row>
    <row r="47240" spans="15:15" x14ac:dyDescent="0.3">
      <c r="O47240" s="5"/>
    </row>
    <row r="47241" spans="15:15" x14ac:dyDescent="0.3">
      <c r="O47241" s="5"/>
    </row>
    <row r="47242" spans="15:15" x14ac:dyDescent="0.3">
      <c r="O47242" s="5"/>
    </row>
    <row r="47243" spans="15:15" x14ac:dyDescent="0.3">
      <c r="O47243" s="5"/>
    </row>
    <row r="47244" spans="15:15" x14ac:dyDescent="0.3">
      <c r="O47244" s="5"/>
    </row>
    <row r="47245" spans="15:15" x14ac:dyDescent="0.3">
      <c r="O47245" s="5"/>
    </row>
    <row r="47246" spans="15:15" x14ac:dyDescent="0.3">
      <c r="O47246" s="5"/>
    </row>
    <row r="47247" spans="15:15" x14ac:dyDescent="0.3">
      <c r="O47247" s="5"/>
    </row>
    <row r="47248" spans="15:15" x14ac:dyDescent="0.3">
      <c r="O47248" s="5"/>
    </row>
    <row r="47249" spans="15:15" x14ac:dyDescent="0.3">
      <c r="O47249" s="5"/>
    </row>
    <row r="47250" spans="15:15" x14ac:dyDescent="0.3">
      <c r="O47250" s="5"/>
    </row>
    <row r="47251" spans="15:15" x14ac:dyDescent="0.3">
      <c r="O47251" s="5"/>
    </row>
    <row r="47252" spans="15:15" x14ac:dyDescent="0.3">
      <c r="O47252" s="5"/>
    </row>
    <row r="47253" spans="15:15" x14ac:dyDescent="0.3">
      <c r="O47253" s="5"/>
    </row>
    <row r="47254" spans="15:15" x14ac:dyDescent="0.3">
      <c r="O47254" s="5"/>
    </row>
    <row r="47255" spans="15:15" x14ac:dyDescent="0.3">
      <c r="O47255" s="5"/>
    </row>
    <row r="47256" spans="15:15" x14ac:dyDescent="0.3">
      <c r="O47256" s="5"/>
    </row>
    <row r="47257" spans="15:15" x14ac:dyDescent="0.3">
      <c r="O47257" s="5"/>
    </row>
    <row r="47258" spans="15:15" x14ac:dyDescent="0.3">
      <c r="O47258" s="5"/>
    </row>
    <row r="47259" spans="15:15" x14ac:dyDescent="0.3">
      <c r="O47259" s="5"/>
    </row>
    <row r="47260" spans="15:15" x14ac:dyDescent="0.3">
      <c r="O47260" s="5"/>
    </row>
    <row r="47261" spans="15:15" x14ac:dyDescent="0.3">
      <c r="O47261" s="5"/>
    </row>
    <row r="47262" spans="15:15" x14ac:dyDescent="0.3">
      <c r="O47262" s="5"/>
    </row>
    <row r="47263" spans="15:15" x14ac:dyDescent="0.3">
      <c r="O47263" s="5"/>
    </row>
    <row r="47264" spans="15:15" x14ac:dyDescent="0.3">
      <c r="O47264" s="5"/>
    </row>
    <row r="47265" spans="15:15" x14ac:dyDescent="0.3">
      <c r="O47265" s="5"/>
    </row>
    <row r="47266" spans="15:15" x14ac:dyDescent="0.3">
      <c r="O47266" s="5"/>
    </row>
    <row r="47267" spans="15:15" x14ac:dyDescent="0.3">
      <c r="O47267" s="5"/>
    </row>
    <row r="47268" spans="15:15" x14ac:dyDescent="0.3">
      <c r="O47268" s="5"/>
    </row>
    <row r="47269" spans="15:15" x14ac:dyDescent="0.3">
      <c r="O47269" s="5"/>
    </row>
    <row r="47270" spans="15:15" x14ac:dyDescent="0.3">
      <c r="O47270" s="5"/>
    </row>
    <row r="47271" spans="15:15" x14ac:dyDescent="0.3">
      <c r="O47271" s="5"/>
    </row>
    <row r="47272" spans="15:15" x14ac:dyDescent="0.3">
      <c r="O47272" s="5"/>
    </row>
    <row r="47273" spans="15:15" x14ac:dyDescent="0.3">
      <c r="O47273" s="5"/>
    </row>
    <row r="47274" spans="15:15" x14ac:dyDescent="0.3">
      <c r="O47274" s="5"/>
    </row>
    <row r="47275" spans="15:15" x14ac:dyDescent="0.3">
      <c r="O47275" s="5"/>
    </row>
    <row r="47276" spans="15:15" x14ac:dyDescent="0.3">
      <c r="O47276" s="5"/>
    </row>
    <row r="47277" spans="15:15" x14ac:dyDescent="0.3">
      <c r="O47277" s="5"/>
    </row>
    <row r="47278" spans="15:15" x14ac:dyDescent="0.3">
      <c r="O47278" s="5"/>
    </row>
    <row r="47279" spans="15:15" x14ac:dyDescent="0.3">
      <c r="O47279" s="5"/>
    </row>
    <row r="47280" spans="15:15" x14ac:dyDescent="0.3">
      <c r="O47280" s="5"/>
    </row>
    <row r="47281" spans="15:15" x14ac:dyDescent="0.3">
      <c r="O47281" s="5"/>
    </row>
    <row r="47282" spans="15:15" x14ac:dyDescent="0.3">
      <c r="O47282" s="5"/>
    </row>
    <row r="47283" spans="15:15" x14ac:dyDescent="0.3">
      <c r="O47283" s="5"/>
    </row>
    <row r="47284" spans="15:15" x14ac:dyDescent="0.3">
      <c r="O47284" s="5"/>
    </row>
    <row r="47285" spans="15:15" x14ac:dyDescent="0.3">
      <c r="O47285" s="5"/>
    </row>
    <row r="47286" spans="15:15" x14ac:dyDescent="0.3">
      <c r="O47286" s="5"/>
    </row>
    <row r="47287" spans="15:15" x14ac:dyDescent="0.3">
      <c r="O47287" s="5"/>
    </row>
    <row r="47288" spans="15:15" x14ac:dyDescent="0.3">
      <c r="O47288" s="5"/>
    </row>
    <row r="47289" spans="15:15" x14ac:dyDescent="0.3">
      <c r="O47289" s="5"/>
    </row>
    <row r="47290" spans="15:15" x14ac:dyDescent="0.3">
      <c r="O47290" s="5"/>
    </row>
    <row r="47291" spans="15:15" x14ac:dyDescent="0.3">
      <c r="O47291" s="5"/>
    </row>
    <row r="47292" spans="15:15" x14ac:dyDescent="0.3">
      <c r="O47292" s="5"/>
    </row>
    <row r="47293" spans="15:15" x14ac:dyDescent="0.3">
      <c r="O47293" s="5"/>
    </row>
    <row r="47294" spans="15:15" x14ac:dyDescent="0.3">
      <c r="O47294" s="5"/>
    </row>
    <row r="47295" spans="15:15" x14ac:dyDescent="0.3">
      <c r="O47295" s="5"/>
    </row>
    <row r="47296" spans="15:15" x14ac:dyDescent="0.3">
      <c r="O47296" s="5"/>
    </row>
    <row r="47297" spans="15:15" x14ac:dyDescent="0.3">
      <c r="O47297" s="5"/>
    </row>
    <row r="47298" spans="15:15" x14ac:dyDescent="0.3">
      <c r="O47298" s="5"/>
    </row>
    <row r="47299" spans="15:15" x14ac:dyDescent="0.3">
      <c r="O47299" s="5"/>
    </row>
    <row r="47300" spans="15:15" x14ac:dyDescent="0.3">
      <c r="O47300" s="5"/>
    </row>
    <row r="47301" spans="15:15" x14ac:dyDescent="0.3">
      <c r="O47301" s="5"/>
    </row>
    <row r="47302" spans="15:15" x14ac:dyDescent="0.3">
      <c r="O47302" s="5"/>
    </row>
    <row r="47303" spans="15:15" x14ac:dyDescent="0.3">
      <c r="O47303" s="5"/>
    </row>
    <row r="47304" spans="15:15" x14ac:dyDescent="0.3">
      <c r="O47304" s="5"/>
    </row>
    <row r="47305" spans="15:15" x14ac:dyDescent="0.3">
      <c r="O47305" s="5"/>
    </row>
    <row r="47306" spans="15:15" x14ac:dyDescent="0.3">
      <c r="O47306" s="5"/>
    </row>
    <row r="47307" spans="15:15" x14ac:dyDescent="0.3">
      <c r="O47307" s="5"/>
    </row>
    <row r="47308" spans="15:15" x14ac:dyDescent="0.3">
      <c r="O47308" s="5"/>
    </row>
    <row r="47309" spans="15:15" x14ac:dyDescent="0.3">
      <c r="O47309" s="5"/>
    </row>
    <row r="47310" spans="15:15" x14ac:dyDescent="0.3">
      <c r="O47310" s="5"/>
    </row>
    <row r="47311" spans="15:15" x14ac:dyDescent="0.3">
      <c r="O47311" s="5"/>
    </row>
    <row r="47312" spans="15:15" x14ac:dyDescent="0.3">
      <c r="O47312" s="5"/>
    </row>
    <row r="47313" spans="15:15" x14ac:dyDescent="0.3">
      <c r="O47313" s="5"/>
    </row>
    <row r="47314" spans="15:15" x14ac:dyDescent="0.3">
      <c r="O47314" s="5"/>
    </row>
    <row r="47315" spans="15:15" x14ac:dyDescent="0.3">
      <c r="O47315" s="5"/>
    </row>
    <row r="47316" spans="15:15" x14ac:dyDescent="0.3">
      <c r="O47316" s="5"/>
    </row>
    <row r="47317" spans="15:15" x14ac:dyDescent="0.3">
      <c r="O47317" s="5"/>
    </row>
    <row r="47318" spans="15:15" x14ac:dyDescent="0.3">
      <c r="O47318" s="5"/>
    </row>
    <row r="47319" spans="15:15" x14ac:dyDescent="0.3">
      <c r="O47319" s="5"/>
    </row>
    <row r="47320" spans="15:15" x14ac:dyDescent="0.3">
      <c r="O47320" s="5"/>
    </row>
    <row r="47321" spans="15:15" x14ac:dyDescent="0.3">
      <c r="O47321" s="5"/>
    </row>
    <row r="47322" spans="15:15" x14ac:dyDescent="0.3">
      <c r="O47322" s="5"/>
    </row>
    <row r="47323" spans="15:15" x14ac:dyDescent="0.3">
      <c r="O47323" s="5"/>
    </row>
    <row r="47324" spans="15:15" x14ac:dyDescent="0.3">
      <c r="O47324" s="5"/>
    </row>
    <row r="47325" spans="15:15" x14ac:dyDescent="0.3">
      <c r="O47325" s="5"/>
    </row>
    <row r="47326" spans="15:15" x14ac:dyDescent="0.3">
      <c r="O47326" s="5"/>
    </row>
    <row r="47327" spans="15:15" x14ac:dyDescent="0.3">
      <c r="O47327" s="5"/>
    </row>
    <row r="47328" spans="15:15" x14ac:dyDescent="0.3">
      <c r="O47328" s="5"/>
    </row>
    <row r="47329" spans="15:15" x14ac:dyDescent="0.3">
      <c r="O47329" s="5"/>
    </row>
    <row r="47330" spans="15:15" x14ac:dyDescent="0.3">
      <c r="O47330" s="5"/>
    </row>
    <row r="47331" spans="15:15" x14ac:dyDescent="0.3">
      <c r="O47331" s="5"/>
    </row>
    <row r="47332" spans="15:15" x14ac:dyDescent="0.3">
      <c r="O47332" s="5"/>
    </row>
    <row r="47333" spans="15:15" x14ac:dyDescent="0.3">
      <c r="O47333" s="5"/>
    </row>
    <row r="47334" spans="15:15" x14ac:dyDescent="0.3">
      <c r="O47334" s="5"/>
    </row>
    <row r="47335" spans="15:15" x14ac:dyDescent="0.3">
      <c r="O47335" s="5"/>
    </row>
    <row r="47336" spans="15:15" x14ac:dyDescent="0.3">
      <c r="O47336" s="5"/>
    </row>
    <row r="47337" spans="15:15" x14ac:dyDescent="0.3">
      <c r="O47337" s="5"/>
    </row>
    <row r="47338" spans="15:15" x14ac:dyDescent="0.3">
      <c r="O47338" s="5"/>
    </row>
    <row r="47339" spans="15:15" x14ac:dyDescent="0.3">
      <c r="O47339" s="5"/>
    </row>
    <row r="47340" spans="15:15" x14ac:dyDescent="0.3">
      <c r="O47340" s="5"/>
    </row>
    <row r="47341" spans="15:15" x14ac:dyDescent="0.3">
      <c r="O47341" s="5"/>
    </row>
    <row r="47342" spans="15:15" x14ac:dyDescent="0.3">
      <c r="O47342" s="5"/>
    </row>
    <row r="47343" spans="15:15" x14ac:dyDescent="0.3">
      <c r="O47343" s="5"/>
    </row>
    <row r="47344" spans="15:15" x14ac:dyDescent="0.3">
      <c r="O47344" s="5"/>
    </row>
    <row r="47345" spans="15:15" x14ac:dyDescent="0.3">
      <c r="O47345" s="5"/>
    </row>
    <row r="47346" spans="15:15" x14ac:dyDescent="0.3">
      <c r="O47346" s="5"/>
    </row>
    <row r="47347" spans="15:15" x14ac:dyDescent="0.3">
      <c r="O47347" s="5"/>
    </row>
    <row r="47348" spans="15:15" x14ac:dyDescent="0.3">
      <c r="O47348" s="5"/>
    </row>
    <row r="47349" spans="15:15" x14ac:dyDescent="0.3">
      <c r="O47349" s="5"/>
    </row>
    <row r="47350" spans="15:15" x14ac:dyDescent="0.3">
      <c r="O47350" s="5"/>
    </row>
    <row r="47351" spans="15:15" x14ac:dyDescent="0.3">
      <c r="O47351" s="5"/>
    </row>
    <row r="47352" spans="15:15" x14ac:dyDescent="0.3">
      <c r="O47352" s="5"/>
    </row>
    <row r="47353" spans="15:15" x14ac:dyDescent="0.3">
      <c r="O47353" s="5"/>
    </row>
    <row r="47354" spans="15:15" x14ac:dyDescent="0.3">
      <c r="O47354" s="5"/>
    </row>
    <row r="47355" spans="15:15" x14ac:dyDescent="0.3">
      <c r="O47355" s="5"/>
    </row>
    <row r="47356" spans="15:15" x14ac:dyDescent="0.3">
      <c r="O47356" s="5"/>
    </row>
    <row r="47357" spans="15:15" x14ac:dyDescent="0.3">
      <c r="O47357" s="5"/>
    </row>
    <row r="47358" spans="15:15" x14ac:dyDescent="0.3">
      <c r="O47358" s="5"/>
    </row>
    <row r="47359" spans="15:15" x14ac:dyDescent="0.3">
      <c r="O47359" s="5"/>
    </row>
    <row r="47360" spans="15:15" x14ac:dyDescent="0.3">
      <c r="O47360" s="5"/>
    </row>
    <row r="47361" spans="15:15" x14ac:dyDescent="0.3">
      <c r="O47361" s="5"/>
    </row>
    <row r="47362" spans="15:15" x14ac:dyDescent="0.3">
      <c r="O47362" s="5"/>
    </row>
    <row r="47363" spans="15:15" x14ac:dyDescent="0.3">
      <c r="O47363" s="5"/>
    </row>
    <row r="47364" spans="15:15" x14ac:dyDescent="0.3">
      <c r="O47364" s="5"/>
    </row>
    <row r="47365" spans="15:15" x14ac:dyDescent="0.3">
      <c r="O47365" s="5"/>
    </row>
    <row r="47366" spans="15:15" x14ac:dyDescent="0.3">
      <c r="O47366" s="5"/>
    </row>
    <row r="47367" spans="15:15" x14ac:dyDescent="0.3">
      <c r="O47367" s="5"/>
    </row>
    <row r="47368" spans="15:15" x14ac:dyDescent="0.3">
      <c r="O47368" s="5"/>
    </row>
    <row r="47369" spans="15:15" x14ac:dyDescent="0.3">
      <c r="O47369" s="5"/>
    </row>
    <row r="47370" spans="15:15" x14ac:dyDescent="0.3">
      <c r="O47370" s="5"/>
    </row>
    <row r="47371" spans="15:15" x14ac:dyDescent="0.3">
      <c r="O47371" s="5"/>
    </row>
    <row r="47372" spans="15:15" x14ac:dyDescent="0.3">
      <c r="O47372" s="5"/>
    </row>
    <row r="47373" spans="15:15" x14ac:dyDescent="0.3">
      <c r="O47373" s="5"/>
    </row>
    <row r="47374" spans="15:15" x14ac:dyDescent="0.3">
      <c r="O47374" s="5"/>
    </row>
    <row r="47375" spans="15:15" x14ac:dyDescent="0.3">
      <c r="O47375" s="5"/>
    </row>
    <row r="47376" spans="15:15" x14ac:dyDescent="0.3">
      <c r="O47376" s="5"/>
    </row>
    <row r="47377" spans="15:15" x14ac:dyDescent="0.3">
      <c r="O47377" s="5"/>
    </row>
    <row r="47378" spans="15:15" x14ac:dyDescent="0.3">
      <c r="O47378" s="5"/>
    </row>
    <row r="47379" spans="15:15" x14ac:dyDescent="0.3">
      <c r="O47379" s="5"/>
    </row>
    <row r="47380" spans="15:15" x14ac:dyDescent="0.3">
      <c r="O47380" s="5"/>
    </row>
    <row r="47381" spans="15:15" x14ac:dyDescent="0.3">
      <c r="O47381" s="5"/>
    </row>
    <row r="47382" spans="15:15" x14ac:dyDescent="0.3">
      <c r="O47382" s="5"/>
    </row>
    <row r="47383" spans="15:15" x14ac:dyDescent="0.3">
      <c r="O47383" s="5"/>
    </row>
    <row r="47384" spans="15:15" x14ac:dyDescent="0.3">
      <c r="O47384" s="5"/>
    </row>
    <row r="47385" spans="15:15" x14ac:dyDescent="0.3">
      <c r="O47385" s="5"/>
    </row>
    <row r="47386" spans="15:15" x14ac:dyDescent="0.3">
      <c r="O47386" s="5"/>
    </row>
    <row r="47387" spans="15:15" x14ac:dyDescent="0.3">
      <c r="O47387" s="5"/>
    </row>
    <row r="47388" spans="15:15" x14ac:dyDescent="0.3">
      <c r="O47388" s="5"/>
    </row>
    <row r="47389" spans="15:15" x14ac:dyDescent="0.3">
      <c r="O47389" s="5"/>
    </row>
    <row r="47390" spans="15:15" x14ac:dyDescent="0.3">
      <c r="O47390" s="5"/>
    </row>
    <row r="47391" spans="15:15" x14ac:dyDescent="0.3">
      <c r="O47391" s="5"/>
    </row>
    <row r="47392" spans="15:15" x14ac:dyDescent="0.3">
      <c r="O47392" s="5"/>
    </row>
    <row r="47393" spans="15:15" x14ac:dyDescent="0.3">
      <c r="O47393" s="5"/>
    </row>
    <row r="47394" spans="15:15" x14ac:dyDescent="0.3">
      <c r="O47394" s="5"/>
    </row>
    <row r="47395" spans="15:15" x14ac:dyDescent="0.3">
      <c r="O47395" s="5"/>
    </row>
    <row r="47396" spans="15:15" x14ac:dyDescent="0.3">
      <c r="O47396" s="5"/>
    </row>
    <row r="47397" spans="15:15" x14ac:dyDescent="0.3">
      <c r="O47397" s="5"/>
    </row>
    <row r="47398" spans="15:15" x14ac:dyDescent="0.3">
      <c r="O47398" s="5"/>
    </row>
    <row r="47399" spans="15:15" x14ac:dyDescent="0.3">
      <c r="O47399" s="5"/>
    </row>
    <row r="47400" spans="15:15" x14ac:dyDescent="0.3">
      <c r="O47400" s="5"/>
    </row>
    <row r="47401" spans="15:15" x14ac:dyDescent="0.3">
      <c r="O47401" s="5"/>
    </row>
    <row r="47402" spans="15:15" x14ac:dyDescent="0.3">
      <c r="O47402" s="5"/>
    </row>
    <row r="47403" spans="15:15" x14ac:dyDescent="0.3">
      <c r="O47403" s="5"/>
    </row>
    <row r="47404" spans="15:15" x14ac:dyDescent="0.3">
      <c r="O47404" s="5"/>
    </row>
    <row r="47405" spans="15:15" x14ac:dyDescent="0.3">
      <c r="O47405" s="5"/>
    </row>
    <row r="47406" spans="15:15" x14ac:dyDescent="0.3">
      <c r="O47406" s="5"/>
    </row>
    <row r="47407" spans="15:15" x14ac:dyDescent="0.3">
      <c r="O47407" s="5"/>
    </row>
    <row r="47408" spans="15:15" x14ac:dyDescent="0.3">
      <c r="O47408" s="5"/>
    </row>
    <row r="47409" spans="15:15" x14ac:dyDescent="0.3">
      <c r="O47409" s="5"/>
    </row>
    <row r="47410" spans="15:15" x14ac:dyDescent="0.3">
      <c r="O47410" s="5"/>
    </row>
    <row r="47411" spans="15:15" x14ac:dyDescent="0.3">
      <c r="O47411" s="5"/>
    </row>
    <row r="47412" spans="15:15" x14ac:dyDescent="0.3">
      <c r="O47412" s="5"/>
    </row>
    <row r="47413" spans="15:15" x14ac:dyDescent="0.3">
      <c r="O47413" s="5"/>
    </row>
    <row r="47414" spans="15:15" x14ac:dyDescent="0.3">
      <c r="O47414" s="5"/>
    </row>
    <row r="47415" spans="15:15" x14ac:dyDescent="0.3">
      <c r="O47415" s="5"/>
    </row>
    <row r="47416" spans="15:15" x14ac:dyDescent="0.3">
      <c r="O47416" s="5"/>
    </row>
    <row r="47417" spans="15:15" x14ac:dyDescent="0.3">
      <c r="O47417" s="5"/>
    </row>
    <row r="47418" spans="15:15" x14ac:dyDescent="0.3">
      <c r="O47418" s="5"/>
    </row>
    <row r="47419" spans="15:15" x14ac:dyDescent="0.3">
      <c r="O47419" s="5"/>
    </row>
    <row r="47420" spans="15:15" x14ac:dyDescent="0.3">
      <c r="O47420" s="5"/>
    </row>
    <row r="47421" spans="15:15" x14ac:dyDescent="0.3">
      <c r="O47421" s="5"/>
    </row>
    <row r="47422" spans="15:15" x14ac:dyDescent="0.3">
      <c r="O47422" s="5"/>
    </row>
    <row r="47423" spans="15:15" x14ac:dyDescent="0.3">
      <c r="O47423" s="5"/>
    </row>
    <row r="47424" spans="15:15" x14ac:dyDescent="0.3">
      <c r="O47424" s="5"/>
    </row>
    <row r="47425" spans="15:15" x14ac:dyDescent="0.3">
      <c r="O47425" s="5"/>
    </row>
    <row r="47426" spans="15:15" x14ac:dyDescent="0.3">
      <c r="O47426" s="5"/>
    </row>
    <row r="47427" spans="15:15" x14ac:dyDescent="0.3">
      <c r="O47427" s="5"/>
    </row>
    <row r="47428" spans="15:15" x14ac:dyDescent="0.3">
      <c r="O47428" s="5"/>
    </row>
    <row r="47429" spans="15:15" x14ac:dyDescent="0.3">
      <c r="O47429" s="5"/>
    </row>
    <row r="47430" spans="15:15" x14ac:dyDescent="0.3">
      <c r="O47430" s="5"/>
    </row>
    <row r="47431" spans="15:15" x14ac:dyDescent="0.3">
      <c r="O47431" s="5"/>
    </row>
    <row r="47432" spans="15:15" x14ac:dyDescent="0.3">
      <c r="O47432" s="5"/>
    </row>
    <row r="47433" spans="15:15" x14ac:dyDescent="0.3">
      <c r="O47433" s="5"/>
    </row>
    <row r="47434" spans="15:15" x14ac:dyDescent="0.3">
      <c r="O47434" s="5"/>
    </row>
    <row r="47435" spans="15:15" x14ac:dyDescent="0.3">
      <c r="O47435" s="5"/>
    </row>
    <row r="47436" spans="15:15" x14ac:dyDescent="0.3">
      <c r="O47436" s="5"/>
    </row>
    <row r="47437" spans="15:15" x14ac:dyDescent="0.3">
      <c r="O47437" s="5"/>
    </row>
    <row r="47438" spans="15:15" x14ac:dyDescent="0.3">
      <c r="O47438" s="5"/>
    </row>
    <row r="47439" spans="15:15" x14ac:dyDescent="0.3">
      <c r="O47439" s="5"/>
    </row>
    <row r="47440" spans="15:15" x14ac:dyDescent="0.3">
      <c r="O47440" s="5"/>
    </row>
    <row r="47441" spans="15:15" x14ac:dyDescent="0.3">
      <c r="O47441" s="5"/>
    </row>
    <row r="47442" spans="15:15" x14ac:dyDescent="0.3">
      <c r="O47442" s="5"/>
    </row>
    <row r="47443" spans="15:15" x14ac:dyDescent="0.3">
      <c r="O47443" s="5"/>
    </row>
    <row r="47444" spans="15:15" x14ac:dyDescent="0.3">
      <c r="O47444" s="5"/>
    </row>
    <row r="47445" spans="15:15" x14ac:dyDescent="0.3">
      <c r="O47445" s="5"/>
    </row>
    <row r="47446" spans="15:15" x14ac:dyDescent="0.3">
      <c r="O47446" s="5"/>
    </row>
    <row r="47447" spans="15:15" x14ac:dyDescent="0.3">
      <c r="O47447" s="5"/>
    </row>
    <row r="47448" spans="15:15" x14ac:dyDescent="0.3">
      <c r="O47448" s="5"/>
    </row>
    <row r="47449" spans="15:15" x14ac:dyDescent="0.3">
      <c r="O47449" s="5"/>
    </row>
    <row r="47450" spans="15:15" x14ac:dyDescent="0.3">
      <c r="O47450" s="5"/>
    </row>
    <row r="47451" spans="15:15" x14ac:dyDescent="0.3">
      <c r="O47451" s="5"/>
    </row>
    <row r="47452" spans="15:15" x14ac:dyDescent="0.3">
      <c r="O47452" s="5"/>
    </row>
    <row r="47453" spans="15:15" x14ac:dyDescent="0.3">
      <c r="O47453" s="5"/>
    </row>
    <row r="47454" spans="15:15" x14ac:dyDescent="0.3">
      <c r="O47454" s="5"/>
    </row>
    <row r="47455" spans="15:15" x14ac:dyDescent="0.3">
      <c r="O47455" s="5"/>
    </row>
    <row r="47456" spans="15:15" x14ac:dyDescent="0.3">
      <c r="O47456" s="5"/>
    </row>
    <row r="47457" spans="15:15" x14ac:dyDescent="0.3">
      <c r="O47457" s="5"/>
    </row>
    <row r="47458" spans="15:15" x14ac:dyDescent="0.3">
      <c r="O47458" s="5"/>
    </row>
    <row r="47459" spans="15:15" x14ac:dyDescent="0.3">
      <c r="O47459" s="5"/>
    </row>
    <row r="47460" spans="15:15" x14ac:dyDescent="0.3">
      <c r="O47460" s="5"/>
    </row>
    <row r="47461" spans="15:15" x14ac:dyDescent="0.3">
      <c r="O47461" s="5"/>
    </row>
    <row r="47462" spans="15:15" x14ac:dyDescent="0.3">
      <c r="O47462" s="5"/>
    </row>
    <row r="47463" spans="15:15" x14ac:dyDescent="0.3">
      <c r="O47463" s="5"/>
    </row>
    <row r="47464" spans="15:15" x14ac:dyDescent="0.3">
      <c r="O47464" s="5"/>
    </row>
    <row r="47465" spans="15:15" x14ac:dyDescent="0.3">
      <c r="O47465" s="5"/>
    </row>
    <row r="47466" spans="15:15" x14ac:dyDescent="0.3">
      <c r="O47466" s="5"/>
    </row>
    <row r="47467" spans="15:15" x14ac:dyDescent="0.3">
      <c r="O47467" s="5"/>
    </row>
    <row r="47468" spans="15:15" x14ac:dyDescent="0.3">
      <c r="O47468" s="5"/>
    </row>
    <row r="47469" spans="15:15" x14ac:dyDescent="0.3">
      <c r="O47469" s="5"/>
    </row>
    <row r="47470" spans="15:15" x14ac:dyDescent="0.3">
      <c r="O47470" s="5"/>
    </row>
    <row r="47471" spans="15:15" x14ac:dyDescent="0.3">
      <c r="O47471" s="5"/>
    </row>
    <row r="47472" spans="15:15" x14ac:dyDescent="0.3">
      <c r="O47472" s="5"/>
    </row>
    <row r="47473" spans="15:15" x14ac:dyDescent="0.3">
      <c r="O47473" s="5"/>
    </row>
    <row r="47474" spans="15:15" x14ac:dyDescent="0.3">
      <c r="O47474" s="5"/>
    </row>
    <row r="47475" spans="15:15" x14ac:dyDescent="0.3">
      <c r="O47475" s="5"/>
    </row>
    <row r="47476" spans="15:15" x14ac:dyDescent="0.3">
      <c r="O47476" s="5"/>
    </row>
    <row r="47477" spans="15:15" x14ac:dyDescent="0.3">
      <c r="O47477" s="5"/>
    </row>
    <row r="47478" spans="15:15" x14ac:dyDescent="0.3">
      <c r="O47478" s="5"/>
    </row>
    <row r="47479" spans="15:15" x14ac:dyDescent="0.3">
      <c r="O47479" s="5"/>
    </row>
    <row r="47480" spans="15:15" x14ac:dyDescent="0.3">
      <c r="O47480" s="5"/>
    </row>
    <row r="47481" spans="15:15" x14ac:dyDescent="0.3">
      <c r="O47481" s="5"/>
    </row>
    <row r="47482" spans="15:15" x14ac:dyDescent="0.3">
      <c r="O47482" s="5"/>
    </row>
    <row r="47483" spans="15:15" x14ac:dyDescent="0.3">
      <c r="O47483" s="5"/>
    </row>
    <row r="47484" spans="15:15" x14ac:dyDescent="0.3">
      <c r="O47484" s="5"/>
    </row>
    <row r="47485" spans="15:15" x14ac:dyDescent="0.3">
      <c r="O47485" s="5"/>
    </row>
    <row r="47486" spans="15:15" x14ac:dyDescent="0.3">
      <c r="O47486" s="5"/>
    </row>
    <row r="47487" spans="15:15" x14ac:dyDescent="0.3">
      <c r="O47487" s="5"/>
    </row>
    <row r="47488" spans="15:15" x14ac:dyDescent="0.3">
      <c r="O47488" s="5"/>
    </row>
    <row r="47489" spans="15:15" x14ac:dyDescent="0.3">
      <c r="O47489" s="5"/>
    </row>
    <row r="47490" spans="15:15" x14ac:dyDescent="0.3">
      <c r="O47490" s="5"/>
    </row>
    <row r="47491" spans="15:15" x14ac:dyDescent="0.3">
      <c r="O47491" s="5"/>
    </row>
    <row r="47492" spans="15:15" x14ac:dyDescent="0.3">
      <c r="O47492" s="5"/>
    </row>
    <row r="47493" spans="15:15" x14ac:dyDescent="0.3">
      <c r="O47493" s="5"/>
    </row>
    <row r="47494" spans="15:15" x14ac:dyDescent="0.3">
      <c r="O47494" s="5"/>
    </row>
    <row r="47495" spans="15:15" x14ac:dyDescent="0.3">
      <c r="O47495" s="5"/>
    </row>
    <row r="47496" spans="15:15" x14ac:dyDescent="0.3">
      <c r="O47496" s="5"/>
    </row>
    <row r="47497" spans="15:15" x14ac:dyDescent="0.3">
      <c r="O47497" s="5"/>
    </row>
    <row r="47498" spans="15:15" x14ac:dyDescent="0.3">
      <c r="O47498" s="5"/>
    </row>
    <row r="47499" spans="15:15" x14ac:dyDescent="0.3">
      <c r="O47499" s="5"/>
    </row>
    <row r="47500" spans="15:15" x14ac:dyDescent="0.3">
      <c r="O47500" s="5"/>
    </row>
    <row r="47501" spans="15:15" x14ac:dyDescent="0.3">
      <c r="O47501" s="5"/>
    </row>
    <row r="47502" spans="15:15" x14ac:dyDescent="0.3">
      <c r="O47502" s="5"/>
    </row>
    <row r="47503" spans="15:15" x14ac:dyDescent="0.3">
      <c r="O47503" s="5"/>
    </row>
    <row r="47504" spans="15:15" x14ac:dyDescent="0.3">
      <c r="O47504" s="5"/>
    </row>
    <row r="47505" spans="15:15" x14ac:dyDescent="0.3">
      <c r="O47505" s="5"/>
    </row>
    <row r="47506" spans="15:15" x14ac:dyDescent="0.3">
      <c r="O47506" s="5"/>
    </row>
    <row r="47507" spans="15:15" x14ac:dyDescent="0.3">
      <c r="O47507" s="5"/>
    </row>
    <row r="47508" spans="15:15" x14ac:dyDescent="0.3">
      <c r="O47508" s="5"/>
    </row>
    <row r="47509" spans="15:15" x14ac:dyDescent="0.3">
      <c r="O47509" s="5"/>
    </row>
    <row r="47510" spans="15:15" x14ac:dyDescent="0.3">
      <c r="O47510" s="5"/>
    </row>
    <row r="47511" spans="15:15" x14ac:dyDescent="0.3">
      <c r="O47511" s="5"/>
    </row>
    <row r="47512" spans="15:15" x14ac:dyDescent="0.3">
      <c r="O47512" s="5"/>
    </row>
    <row r="47513" spans="15:15" x14ac:dyDescent="0.3">
      <c r="O47513" s="5"/>
    </row>
    <row r="47514" spans="15:15" x14ac:dyDescent="0.3">
      <c r="O47514" s="5"/>
    </row>
    <row r="47515" spans="15:15" x14ac:dyDescent="0.3">
      <c r="O47515" s="5"/>
    </row>
    <row r="47516" spans="15:15" x14ac:dyDescent="0.3">
      <c r="O47516" s="5"/>
    </row>
    <row r="47517" spans="15:15" x14ac:dyDescent="0.3">
      <c r="O47517" s="5"/>
    </row>
    <row r="47518" spans="15:15" x14ac:dyDescent="0.3">
      <c r="O47518" s="5"/>
    </row>
    <row r="47519" spans="15:15" x14ac:dyDescent="0.3">
      <c r="O47519" s="5"/>
    </row>
    <row r="47520" spans="15:15" x14ac:dyDescent="0.3">
      <c r="O47520" s="5"/>
    </row>
    <row r="47521" spans="15:15" x14ac:dyDescent="0.3">
      <c r="O47521" s="5"/>
    </row>
    <row r="47522" spans="15:15" x14ac:dyDescent="0.3">
      <c r="O47522" s="5"/>
    </row>
    <row r="47523" spans="15:15" x14ac:dyDescent="0.3">
      <c r="O47523" s="5"/>
    </row>
    <row r="47524" spans="15:15" x14ac:dyDescent="0.3">
      <c r="O47524" s="5"/>
    </row>
    <row r="47525" spans="15:15" x14ac:dyDescent="0.3">
      <c r="O47525" s="5"/>
    </row>
    <row r="47526" spans="15:15" x14ac:dyDescent="0.3">
      <c r="O47526" s="5"/>
    </row>
    <row r="47527" spans="15:15" x14ac:dyDescent="0.3">
      <c r="O47527" s="5"/>
    </row>
    <row r="47528" spans="15:15" x14ac:dyDescent="0.3">
      <c r="O47528" s="5"/>
    </row>
    <row r="47529" spans="15:15" x14ac:dyDescent="0.3">
      <c r="O47529" s="5"/>
    </row>
    <row r="47530" spans="15:15" x14ac:dyDescent="0.3">
      <c r="O47530" s="5"/>
    </row>
    <row r="47531" spans="15:15" x14ac:dyDescent="0.3">
      <c r="O47531" s="5"/>
    </row>
    <row r="47532" spans="15:15" x14ac:dyDescent="0.3">
      <c r="O47532" s="5"/>
    </row>
    <row r="47533" spans="15:15" x14ac:dyDescent="0.3">
      <c r="O47533" s="5"/>
    </row>
    <row r="47534" spans="15:15" x14ac:dyDescent="0.3">
      <c r="O47534" s="5"/>
    </row>
    <row r="47535" spans="15:15" x14ac:dyDescent="0.3">
      <c r="O47535" s="5"/>
    </row>
    <row r="47536" spans="15:15" x14ac:dyDescent="0.3">
      <c r="O47536" s="5"/>
    </row>
    <row r="47537" spans="15:15" x14ac:dyDescent="0.3">
      <c r="O47537" s="5"/>
    </row>
    <row r="47538" spans="15:15" x14ac:dyDescent="0.3">
      <c r="O47538" s="5"/>
    </row>
    <row r="47539" spans="15:15" x14ac:dyDescent="0.3">
      <c r="O47539" s="5"/>
    </row>
    <row r="47540" spans="15:15" x14ac:dyDescent="0.3">
      <c r="O47540" s="5"/>
    </row>
    <row r="47541" spans="15:15" x14ac:dyDescent="0.3">
      <c r="O47541" s="5"/>
    </row>
    <row r="47542" spans="15:15" x14ac:dyDescent="0.3">
      <c r="O47542" s="5"/>
    </row>
    <row r="47543" spans="15:15" x14ac:dyDescent="0.3">
      <c r="O47543" s="5"/>
    </row>
    <row r="47544" spans="15:15" x14ac:dyDescent="0.3">
      <c r="O47544" s="5"/>
    </row>
    <row r="47545" spans="15:15" x14ac:dyDescent="0.3">
      <c r="O47545" s="5"/>
    </row>
    <row r="47546" spans="15:15" x14ac:dyDescent="0.3">
      <c r="O47546" s="5"/>
    </row>
    <row r="47547" spans="15:15" x14ac:dyDescent="0.3">
      <c r="O47547" s="5"/>
    </row>
    <row r="47548" spans="15:15" x14ac:dyDescent="0.3">
      <c r="O47548" s="5"/>
    </row>
    <row r="47549" spans="15:15" x14ac:dyDescent="0.3">
      <c r="O47549" s="5"/>
    </row>
    <row r="47550" spans="15:15" x14ac:dyDescent="0.3">
      <c r="O47550" s="5"/>
    </row>
    <row r="47551" spans="15:15" x14ac:dyDescent="0.3">
      <c r="O47551" s="5"/>
    </row>
    <row r="47552" spans="15:15" x14ac:dyDescent="0.3">
      <c r="O47552" s="5"/>
    </row>
    <row r="47553" spans="15:15" x14ac:dyDescent="0.3">
      <c r="O47553" s="5"/>
    </row>
    <row r="47554" spans="15:15" x14ac:dyDescent="0.3">
      <c r="O47554" s="5"/>
    </row>
    <row r="47555" spans="15:15" x14ac:dyDescent="0.3">
      <c r="O47555" s="5"/>
    </row>
    <row r="47556" spans="15:15" x14ac:dyDescent="0.3">
      <c r="O47556" s="5"/>
    </row>
    <row r="47557" spans="15:15" x14ac:dyDescent="0.3">
      <c r="O47557" s="5"/>
    </row>
    <row r="47558" spans="15:15" x14ac:dyDescent="0.3">
      <c r="O47558" s="5"/>
    </row>
    <row r="47559" spans="15:15" x14ac:dyDescent="0.3">
      <c r="O47559" s="5"/>
    </row>
    <row r="47560" spans="15:15" x14ac:dyDescent="0.3">
      <c r="O47560" s="5"/>
    </row>
    <row r="47561" spans="15:15" x14ac:dyDescent="0.3">
      <c r="O47561" s="5"/>
    </row>
    <row r="47562" spans="15:15" x14ac:dyDescent="0.3">
      <c r="O47562" s="5"/>
    </row>
    <row r="47563" spans="15:15" x14ac:dyDescent="0.3">
      <c r="O47563" s="5"/>
    </row>
    <row r="47564" spans="15:15" x14ac:dyDescent="0.3">
      <c r="O47564" s="5"/>
    </row>
    <row r="47565" spans="15:15" x14ac:dyDescent="0.3">
      <c r="O47565" s="5"/>
    </row>
    <row r="47566" spans="15:15" x14ac:dyDescent="0.3">
      <c r="O47566" s="5"/>
    </row>
    <row r="47567" spans="15:15" x14ac:dyDescent="0.3">
      <c r="O47567" s="5"/>
    </row>
    <row r="47568" spans="15:15" x14ac:dyDescent="0.3">
      <c r="O47568" s="5"/>
    </row>
    <row r="47569" spans="15:15" x14ac:dyDescent="0.3">
      <c r="O47569" s="5"/>
    </row>
    <row r="47570" spans="15:15" x14ac:dyDescent="0.3">
      <c r="O47570" s="5"/>
    </row>
    <row r="47571" spans="15:15" x14ac:dyDescent="0.3">
      <c r="O47571" s="5"/>
    </row>
    <row r="47572" spans="15:15" x14ac:dyDescent="0.3">
      <c r="O47572" s="5"/>
    </row>
    <row r="47573" spans="15:15" x14ac:dyDescent="0.3">
      <c r="O47573" s="5"/>
    </row>
    <row r="47574" spans="15:15" x14ac:dyDescent="0.3">
      <c r="O47574" s="5"/>
    </row>
    <row r="47575" spans="15:15" x14ac:dyDescent="0.3">
      <c r="O47575" s="5"/>
    </row>
    <row r="47576" spans="15:15" x14ac:dyDescent="0.3">
      <c r="O47576" s="5"/>
    </row>
    <row r="47577" spans="15:15" x14ac:dyDescent="0.3">
      <c r="O47577" s="5"/>
    </row>
    <row r="47578" spans="15:15" x14ac:dyDescent="0.3">
      <c r="O47578" s="5"/>
    </row>
    <row r="47579" spans="15:15" x14ac:dyDescent="0.3">
      <c r="O47579" s="5"/>
    </row>
    <row r="47580" spans="15:15" x14ac:dyDescent="0.3">
      <c r="O47580" s="5"/>
    </row>
    <row r="47581" spans="15:15" x14ac:dyDescent="0.3">
      <c r="O47581" s="5"/>
    </row>
    <row r="47582" spans="15:15" x14ac:dyDescent="0.3">
      <c r="O47582" s="5"/>
    </row>
    <row r="47583" spans="15:15" x14ac:dyDescent="0.3">
      <c r="O47583" s="5"/>
    </row>
    <row r="47584" spans="15:15" x14ac:dyDescent="0.3">
      <c r="O47584" s="5"/>
    </row>
    <row r="47585" spans="15:15" x14ac:dyDescent="0.3">
      <c r="O47585" s="5"/>
    </row>
    <row r="47586" spans="15:15" x14ac:dyDescent="0.3">
      <c r="O47586" s="5"/>
    </row>
    <row r="47587" spans="15:15" x14ac:dyDescent="0.3">
      <c r="O47587" s="5"/>
    </row>
    <row r="47588" spans="15:15" x14ac:dyDescent="0.3">
      <c r="O47588" s="5"/>
    </row>
    <row r="47589" spans="15:15" x14ac:dyDescent="0.3">
      <c r="O47589" s="5"/>
    </row>
    <row r="47590" spans="15:15" x14ac:dyDescent="0.3">
      <c r="O47590" s="5"/>
    </row>
    <row r="47591" spans="15:15" x14ac:dyDescent="0.3">
      <c r="O47591" s="5"/>
    </row>
    <row r="47592" spans="15:15" x14ac:dyDescent="0.3">
      <c r="O47592" s="5"/>
    </row>
    <row r="47593" spans="15:15" x14ac:dyDescent="0.3">
      <c r="O47593" s="5"/>
    </row>
    <row r="47594" spans="15:15" x14ac:dyDescent="0.3">
      <c r="O47594" s="5"/>
    </row>
    <row r="47595" spans="15:15" x14ac:dyDescent="0.3">
      <c r="O47595" s="5"/>
    </row>
    <row r="47596" spans="15:15" x14ac:dyDescent="0.3">
      <c r="O47596" s="5"/>
    </row>
    <row r="47597" spans="15:15" x14ac:dyDescent="0.3">
      <c r="O47597" s="5"/>
    </row>
    <row r="47598" spans="15:15" x14ac:dyDescent="0.3">
      <c r="O47598" s="5"/>
    </row>
    <row r="47599" spans="15:15" x14ac:dyDescent="0.3">
      <c r="O47599" s="5"/>
    </row>
    <row r="47600" spans="15:15" x14ac:dyDescent="0.3">
      <c r="O47600" s="5"/>
    </row>
    <row r="47601" spans="15:15" x14ac:dyDescent="0.3">
      <c r="O47601" s="5"/>
    </row>
    <row r="47602" spans="15:15" x14ac:dyDescent="0.3">
      <c r="O47602" s="5"/>
    </row>
    <row r="47603" spans="15:15" x14ac:dyDescent="0.3">
      <c r="O47603" s="5"/>
    </row>
    <row r="47604" spans="15:15" x14ac:dyDescent="0.3">
      <c r="O47604" s="5"/>
    </row>
    <row r="47605" spans="15:15" x14ac:dyDescent="0.3">
      <c r="O47605" s="5"/>
    </row>
    <row r="47606" spans="15:15" x14ac:dyDescent="0.3">
      <c r="O47606" s="5"/>
    </row>
    <row r="47607" spans="15:15" x14ac:dyDescent="0.3">
      <c r="O47607" s="5"/>
    </row>
    <row r="47608" spans="15:15" x14ac:dyDescent="0.3">
      <c r="O47608" s="5"/>
    </row>
    <row r="47609" spans="15:15" x14ac:dyDescent="0.3">
      <c r="O47609" s="5"/>
    </row>
    <row r="47610" spans="15:15" x14ac:dyDescent="0.3">
      <c r="O47610" s="5"/>
    </row>
    <row r="47611" spans="15:15" x14ac:dyDescent="0.3">
      <c r="O47611" s="5"/>
    </row>
    <row r="47612" spans="15:15" x14ac:dyDescent="0.3">
      <c r="O47612" s="5"/>
    </row>
    <row r="47613" spans="15:15" x14ac:dyDescent="0.3">
      <c r="O47613" s="5"/>
    </row>
    <row r="47614" spans="15:15" x14ac:dyDescent="0.3">
      <c r="O47614" s="5"/>
    </row>
    <row r="47615" spans="15:15" x14ac:dyDescent="0.3">
      <c r="O47615" s="5"/>
    </row>
    <row r="47616" spans="15:15" x14ac:dyDescent="0.3">
      <c r="O47616" s="5"/>
    </row>
    <row r="47617" spans="15:15" x14ac:dyDescent="0.3">
      <c r="O47617" s="5"/>
    </row>
    <row r="47618" spans="15:15" x14ac:dyDescent="0.3">
      <c r="O47618" s="5"/>
    </row>
    <row r="47619" spans="15:15" x14ac:dyDescent="0.3">
      <c r="O47619" s="5"/>
    </row>
    <row r="47620" spans="15:15" x14ac:dyDescent="0.3">
      <c r="O47620" s="5"/>
    </row>
    <row r="47621" spans="15:15" x14ac:dyDescent="0.3">
      <c r="O47621" s="5"/>
    </row>
    <row r="47622" spans="15:15" x14ac:dyDescent="0.3">
      <c r="O47622" s="5"/>
    </row>
    <row r="47623" spans="15:15" x14ac:dyDescent="0.3">
      <c r="O47623" s="5"/>
    </row>
    <row r="47624" spans="15:15" x14ac:dyDescent="0.3">
      <c r="O47624" s="5"/>
    </row>
    <row r="47625" spans="15:15" x14ac:dyDescent="0.3">
      <c r="O47625" s="5"/>
    </row>
    <row r="47626" spans="15:15" x14ac:dyDescent="0.3">
      <c r="O47626" s="5"/>
    </row>
    <row r="47627" spans="15:15" x14ac:dyDescent="0.3">
      <c r="O47627" s="5"/>
    </row>
    <row r="47628" spans="15:15" x14ac:dyDescent="0.3">
      <c r="O47628" s="5"/>
    </row>
    <row r="47629" spans="15:15" x14ac:dyDescent="0.3">
      <c r="O47629" s="5"/>
    </row>
    <row r="47630" spans="15:15" x14ac:dyDescent="0.3">
      <c r="O47630" s="5"/>
    </row>
    <row r="47631" spans="15:15" x14ac:dyDescent="0.3">
      <c r="O47631" s="5"/>
    </row>
    <row r="47632" spans="15:15" x14ac:dyDescent="0.3">
      <c r="O47632" s="5"/>
    </row>
    <row r="47633" spans="15:15" x14ac:dyDescent="0.3">
      <c r="O47633" s="5"/>
    </row>
    <row r="47634" spans="15:15" x14ac:dyDescent="0.3">
      <c r="O47634" s="5"/>
    </row>
    <row r="47635" spans="15:15" x14ac:dyDescent="0.3">
      <c r="O47635" s="5"/>
    </row>
    <row r="47636" spans="15:15" x14ac:dyDescent="0.3">
      <c r="O47636" s="5"/>
    </row>
    <row r="47637" spans="15:15" x14ac:dyDescent="0.3">
      <c r="O47637" s="5"/>
    </row>
    <row r="47638" spans="15:15" x14ac:dyDescent="0.3">
      <c r="O47638" s="5"/>
    </row>
    <row r="47639" spans="15:15" x14ac:dyDescent="0.3">
      <c r="O47639" s="5"/>
    </row>
    <row r="47640" spans="15:15" x14ac:dyDescent="0.3">
      <c r="O47640" s="5"/>
    </row>
    <row r="47641" spans="15:15" x14ac:dyDescent="0.3">
      <c r="O47641" s="5"/>
    </row>
    <row r="47642" spans="15:15" x14ac:dyDescent="0.3">
      <c r="O47642" s="5"/>
    </row>
    <row r="47643" spans="15:15" x14ac:dyDescent="0.3">
      <c r="O47643" s="5"/>
    </row>
    <row r="47644" spans="15:15" x14ac:dyDescent="0.3">
      <c r="O47644" s="5"/>
    </row>
    <row r="47645" spans="15:15" x14ac:dyDescent="0.3">
      <c r="O47645" s="5"/>
    </row>
    <row r="47646" spans="15:15" x14ac:dyDescent="0.3">
      <c r="O47646" s="5"/>
    </row>
    <row r="47647" spans="15:15" x14ac:dyDescent="0.3">
      <c r="O47647" s="5"/>
    </row>
    <row r="47648" spans="15:15" x14ac:dyDescent="0.3">
      <c r="O47648" s="5"/>
    </row>
    <row r="47649" spans="15:15" x14ac:dyDescent="0.3">
      <c r="O47649" s="5"/>
    </row>
    <row r="47650" spans="15:15" x14ac:dyDescent="0.3">
      <c r="O47650" s="5"/>
    </row>
    <row r="47651" spans="15:15" x14ac:dyDescent="0.3">
      <c r="O47651" s="5"/>
    </row>
    <row r="47652" spans="15:15" x14ac:dyDescent="0.3">
      <c r="O47652" s="5"/>
    </row>
    <row r="47653" spans="15:15" x14ac:dyDescent="0.3">
      <c r="O47653" s="5"/>
    </row>
    <row r="47654" spans="15:15" x14ac:dyDescent="0.3">
      <c r="O47654" s="5"/>
    </row>
    <row r="47655" spans="15:15" x14ac:dyDescent="0.3">
      <c r="O47655" s="5"/>
    </row>
    <row r="47656" spans="15:15" x14ac:dyDescent="0.3">
      <c r="O47656" s="5"/>
    </row>
    <row r="47657" spans="15:15" x14ac:dyDescent="0.3">
      <c r="O47657" s="5"/>
    </row>
    <row r="47658" spans="15:15" x14ac:dyDescent="0.3">
      <c r="O47658" s="5"/>
    </row>
    <row r="47659" spans="15:15" x14ac:dyDescent="0.3">
      <c r="O47659" s="5"/>
    </row>
    <row r="47660" spans="15:15" x14ac:dyDescent="0.3">
      <c r="O47660" s="5"/>
    </row>
    <row r="47661" spans="15:15" x14ac:dyDescent="0.3">
      <c r="O47661" s="5"/>
    </row>
    <row r="47662" spans="15:15" x14ac:dyDescent="0.3">
      <c r="O47662" s="5"/>
    </row>
    <row r="47663" spans="15:15" x14ac:dyDescent="0.3">
      <c r="O47663" s="5"/>
    </row>
    <row r="47664" spans="15:15" x14ac:dyDescent="0.3">
      <c r="O47664" s="5"/>
    </row>
    <row r="47665" spans="15:15" x14ac:dyDescent="0.3">
      <c r="O47665" s="5"/>
    </row>
    <row r="47666" spans="15:15" x14ac:dyDescent="0.3">
      <c r="O47666" s="5"/>
    </row>
    <row r="47667" spans="15:15" x14ac:dyDescent="0.3">
      <c r="O47667" s="5"/>
    </row>
    <row r="47668" spans="15:15" x14ac:dyDescent="0.3">
      <c r="O47668" s="5"/>
    </row>
    <row r="47669" spans="15:15" x14ac:dyDescent="0.3">
      <c r="O47669" s="5"/>
    </row>
    <row r="47670" spans="15:15" x14ac:dyDescent="0.3">
      <c r="O47670" s="5"/>
    </row>
    <row r="47671" spans="15:15" x14ac:dyDescent="0.3">
      <c r="O47671" s="5"/>
    </row>
    <row r="47672" spans="15:15" x14ac:dyDescent="0.3">
      <c r="O47672" s="5"/>
    </row>
    <row r="47673" spans="15:15" x14ac:dyDescent="0.3">
      <c r="O47673" s="5"/>
    </row>
    <row r="47674" spans="15:15" x14ac:dyDescent="0.3">
      <c r="O47674" s="5"/>
    </row>
    <row r="47675" spans="15:15" x14ac:dyDescent="0.3">
      <c r="O47675" s="5"/>
    </row>
    <row r="47676" spans="15:15" x14ac:dyDescent="0.3">
      <c r="O47676" s="5"/>
    </row>
    <row r="47677" spans="15:15" x14ac:dyDescent="0.3">
      <c r="O47677" s="5"/>
    </row>
    <row r="47678" spans="15:15" x14ac:dyDescent="0.3">
      <c r="O47678" s="5"/>
    </row>
    <row r="47679" spans="15:15" x14ac:dyDescent="0.3">
      <c r="O47679" s="5"/>
    </row>
    <row r="47680" spans="15:15" x14ac:dyDescent="0.3">
      <c r="O47680" s="5"/>
    </row>
    <row r="47681" spans="15:15" x14ac:dyDescent="0.3">
      <c r="O47681" s="5"/>
    </row>
    <row r="47682" spans="15:15" x14ac:dyDescent="0.3">
      <c r="O47682" s="5"/>
    </row>
    <row r="47683" spans="15:15" x14ac:dyDescent="0.3">
      <c r="O47683" s="5"/>
    </row>
    <row r="47684" spans="15:15" x14ac:dyDescent="0.3">
      <c r="O47684" s="5"/>
    </row>
    <row r="47685" spans="15:15" x14ac:dyDescent="0.3">
      <c r="O47685" s="5"/>
    </row>
    <row r="47686" spans="15:15" x14ac:dyDescent="0.3">
      <c r="O47686" s="5"/>
    </row>
    <row r="47687" spans="15:15" x14ac:dyDescent="0.3">
      <c r="O47687" s="5"/>
    </row>
    <row r="47688" spans="15:15" x14ac:dyDescent="0.3">
      <c r="O47688" s="5"/>
    </row>
    <row r="47689" spans="15:15" x14ac:dyDescent="0.3">
      <c r="O47689" s="5"/>
    </row>
    <row r="47690" spans="15:15" x14ac:dyDescent="0.3">
      <c r="O47690" s="5"/>
    </row>
    <row r="47691" spans="15:15" x14ac:dyDescent="0.3">
      <c r="O47691" s="5"/>
    </row>
    <row r="47692" spans="15:15" x14ac:dyDescent="0.3">
      <c r="O47692" s="5"/>
    </row>
    <row r="47693" spans="15:15" x14ac:dyDescent="0.3">
      <c r="O47693" s="5"/>
    </row>
    <row r="47694" spans="15:15" x14ac:dyDescent="0.3">
      <c r="O47694" s="5"/>
    </row>
    <row r="47695" spans="15:15" x14ac:dyDescent="0.3">
      <c r="O47695" s="5"/>
    </row>
    <row r="47696" spans="15:15" x14ac:dyDescent="0.3">
      <c r="O47696" s="5"/>
    </row>
    <row r="47697" spans="15:15" x14ac:dyDescent="0.3">
      <c r="O47697" s="5"/>
    </row>
    <row r="47698" spans="15:15" x14ac:dyDescent="0.3">
      <c r="O47698" s="5"/>
    </row>
    <row r="47699" spans="15:15" x14ac:dyDescent="0.3">
      <c r="O47699" s="5"/>
    </row>
    <row r="47700" spans="15:15" x14ac:dyDescent="0.3">
      <c r="O47700" s="5"/>
    </row>
    <row r="47701" spans="15:15" x14ac:dyDescent="0.3">
      <c r="O47701" s="5"/>
    </row>
    <row r="47702" spans="15:15" x14ac:dyDescent="0.3">
      <c r="O47702" s="5"/>
    </row>
    <row r="47703" spans="15:15" x14ac:dyDescent="0.3">
      <c r="O47703" s="5"/>
    </row>
    <row r="47704" spans="15:15" x14ac:dyDescent="0.3">
      <c r="O47704" s="5"/>
    </row>
    <row r="47705" spans="15:15" x14ac:dyDescent="0.3">
      <c r="O47705" s="5"/>
    </row>
    <row r="47706" spans="15:15" x14ac:dyDescent="0.3">
      <c r="O47706" s="5"/>
    </row>
    <row r="47707" spans="15:15" x14ac:dyDescent="0.3">
      <c r="O47707" s="5"/>
    </row>
    <row r="47708" spans="15:15" x14ac:dyDescent="0.3">
      <c r="O47708" s="5"/>
    </row>
    <row r="47709" spans="15:15" x14ac:dyDescent="0.3">
      <c r="O47709" s="5"/>
    </row>
    <row r="47710" spans="15:15" x14ac:dyDescent="0.3">
      <c r="O47710" s="5"/>
    </row>
    <row r="47711" spans="15:15" x14ac:dyDescent="0.3">
      <c r="O47711" s="5"/>
    </row>
    <row r="47712" spans="15:15" x14ac:dyDescent="0.3">
      <c r="O47712" s="5"/>
    </row>
    <row r="47713" spans="15:15" x14ac:dyDescent="0.3">
      <c r="O47713" s="5"/>
    </row>
    <row r="47714" spans="15:15" x14ac:dyDescent="0.3">
      <c r="O47714" s="5"/>
    </row>
    <row r="47715" spans="15:15" x14ac:dyDescent="0.3">
      <c r="O47715" s="5"/>
    </row>
    <row r="47716" spans="15:15" x14ac:dyDescent="0.3">
      <c r="O47716" s="5"/>
    </row>
    <row r="47717" spans="15:15" x14ac:dyDescent="0.3">
      <c r="O47717" s="5"/>
    </row>
    <row r="47718" spans="15:15" x14ac:dyDescent="0.3">
      <c r="O47718" s="5"/>
    </row>
    <row r="47719" spans="15:15" x14ac:dyDescent="0.3">
      <c r="O47719" s="5"/>
    </row>
    <row r="47720" spans="15:15" x14ac:dyDescent="0.3">
      <c r="O47720" s="5"/>
    </row>
    <row r="47721" spans="15:15" x14ac:dyDescent="0.3">
      <c r="O47721" s="5"/>
    </row>
    <row r="47722" spans="15:15" x14ac:dyDescent="0.3">
      <c r="O47722" s="5"/>
    </row>
    <row r="47723" spans="15:15" x14ac:dyDescent="0.3">
      <c r="O47723" s="5"/>
    </row>
    <row r="47724" spans="15:15" x14ac:dyDescent="0.3">
      <c r="O47724" s="5"/>
    </row>
    <row r="47725" spans="15:15" x14ac:dyDescent="0.3">
      <c r="O47725" s="5"/>
    </row>
    <row r="47726" spans="15:15" x14ac:dyDescent="0.3">
      <c r="O47726" s="5"/>
    </row>
    <row r="47727" spans="15:15" x14ac:dyDescent="0.3">
      <c r="O47727" s="5"/>
    </row>
    <row r="47728" spans="15:15" x14ac:dyDescent="0.3">
      <c r="O47728" s="5"/>
    </row>
    <row r="47729" spans="15:15" x14ac:dyDescent="0.3">
      <c r="O47729" s="5"/>
    </row>
    <row r="47730" spans="15:15" x14ac:dyDescent="0.3">
      <c r="O47730" s="5"/>
    </row>
    <row r="47731" spans="15:15" x14ac:dyDescent="0.3">
      <c r="O47731" s="5"/>
    </row>
    <row r="47732" spans="15:15" x14ac:dyDescent="0.3">
      <c r="O47732" s="5"/>
    </row>
    <row r="47733" spans="15:15" x14ac:dyDescent="0.3">
      <c r="O47733" s="5"/>
    </row>
    <row r="47734" spans="15:15" x14ac:dyDescent="0.3">
      <c r="O47734" s="5"/>
    </row>
    <row r="47735" spans="15:15" x14ac:dyDescent="0.3">
      <c r="O47735" s="5"/>
    </row>
    <row r="47736" spans="15:15" x14ac:dyDescent="0.3">
      <c r="O47736" s="5"/>
    </row>
    <row r="47737" spans="15:15" x14ac:dyDescent="0.3">
      <c r="O47737" s="5"/>
    </row>
    <row r="47738" spans="15:15" x14ac:dyDescent="0.3">
      <c r="O47738" s="5"/>
    </row>
    <row r="47739" spans="15:15" x14ac:dyDescent="0.3">
      <c r="O47739" s="5"/>
    </row>
    <row r="47740" spans="15:15" x14ac:dyDescent="0.3">
      <c r="O47740" s="5"/>
    </row>
    <row r="47741" spans="15:15" x14ac:dyDescent="0.3">
      <c r="O47741" s="5"/>
    </row>
    <row r="47742" spans="15:15" x14ac:dyDescent="0.3">
      <c r="O47742" s="5"/>
    </row>
    <row r="47743" spans="15:15" x14ac:dyDescent="0.3">
      <c r="O47743" s="5"/>
    </row>
    <row r="47744" spans="15:15" x14ac:dyDescent="0.3">
      <c r="O47744" s="5"/>
    </row>
    <row r="47745" spans="15:15" x14ac:dyDescent="0.3">
      <c r="O47745" s="5"/>
    </row>
    <row r="47746" spans="15:15" x14ac:dyDescent="0.3">
      <c r="O47746" s="5"/>
    </row>
    <row r="47747" spans="15:15" x14ac:dyDescent="0.3">
      <c r="O47747" s="5"/>
    </row>
    <row r="47748" spans="15:15" x14ac:dyDescent="0.3">
      <c r="O47748" s="5"/>
    </row>
    <row r="47749" spans="15:15" x14ac:dyDescent="0.3">
      <c r="O47749" s="5"/>
    </row>
    <row r="47750" spans="15:15" x14ac:dyDescent="0.3">
      <c r="O47750" s="5"/>
    </row>
    <row r="47751" spans="15:15" x14ac:dyDescent="0.3">
      <c r="O47751" s="5"/>
    </row>
    <row r="47752" spans="15:15" x14ac:dyDescent="0.3">
      <c r="O47752" s="5"/>
    </row>
    <row r="47753" spans="15:15" x14ac:dyDescent="0.3">
      <c r="O47753" s="5"/>
    </row>
    <row r="47754" spans="15:15" x14ac:dyDescent="0.3">
      <c r="O47754" s="5"/>
    </row>
    <row r="47755" spans="15:15" x14ac:dyDescent="0.3">
      <c r="O47755" s="5"/>
    </row>
    <row r="47756" spans="15:15" x14ac:dyDescent="0.3">
      <c r="O47756" s="5"/>
    </row>
    <row r="47757" spans="15:15" x14ac:dyDescent="0.3">
      <c r="O47757" s="5"/>
    </row>
    <row r="47758" spans="15:15" x14ac:dyDescent="0.3">
      <c r="O47758" s="5"/>
    </row>
    <row r="47759" spans="15:15" x14ac:dyDescent="0.3">
      <c r="O47759" s="5"/>
    </row>
    <row r="47760" spans="15:15" x14ac:dyDescent="0.3">
      <c r="O47760" s="5"/>
    </row>
    <row r="47761" spans="15:15" x14ac:dyDescent="0.3">
      <c r="O47761" s="5"/>
    </row>
    <row r="47762" spans="15:15" x14ac:dyDescent="0.3">
      <c r="O47762" s="5"/>
    </row>
    <row r="47763" spans="15:15" x14ac:dyDescent="0.3">
      <c r="O47763" s="5"/>
    </row>
    <row r="47764" spans="15:15" x14ac:dyDescent="0.3">
      <c r="O47764" s="5"/>
    </row>
    <row r="47765" spans="15:15" x14ac:dyDescent="0.3">
      <c r="O47765" s="5"/>
    </row>
    <row r="47766" spans="15:15" x14ac:dyDescent="0.3">
      <c r="O47766" s="5"/>
    </row>
    <row r="47767" spans="15:15" x14ac:dyDescent="0.3">
      <c r="O47767" s="5"/>
    </row>
    <row r="47768" spans="15:15" x14ac:dyDescent="0.3">
      <c r="O47768" s="5"/>
    </row>
    <row r="47769" spans="15:15" x14ac:dyDescent="0.3">
      <c r="O47769" s="5"/>
    </row>
    <row r="47770" spans="15:15" x14ac:dyDescent="0.3">
      <c r="O47770" s="5"/>
    </row>
    <row r="47771" spans="15:15" x14ac:dyDescent="0.3">
      <c r="O47771" s="5"/>
    </row>
    <row r="47772" spans="15:15" x14ac:dyDescent="0.3">
      <c r="O47772" s="5"/>
    </row>
    <row r="47773" spans="15:15" x14ac:dyDescent="0.3">
      <c r="O47773" s="5"/>
    </row>
    <row r="47774" spans="15:15" x14ac:dyDescent="0.3">
      <c r="O47774" s="5"/>
    </row>
    <row r="47775" spans="15:15" x14ac:dyDescent="0.3">
      <c r="O47775" s="5"/>
    </row>
    <row r="47776" spans="15:15" x14ac:dyDescent="0.3">
      <c r="O47776" s="5"/>
    </row>
    <row r="47777" spans="15:15" x14ac:dyDescent="0.3">
      <c r="O47777" s="5"/>
    </row>
    <row r="47778" spans="15:15" x14ac:dyDescent="0.3">
      <c r="O47778" s="5"/>
    </row>
    <row r="47779" spans="15:15" x14ac:dyDescent="0.3">
      <c r="O47779" s="5"/>
    </row>
    <row r="47780" spans="15:15" x14ac:dyDescent="0.3">
      <c r="O47780" s="5"/>
    </row>
    <row r="47781" spans="15:15" x14ac:dyDescent="0.3">
      <c r="O47781" s="5"/>
    </row>
    <row r="47782" spans="15:15" x14ac:dyDescent="0.3">
      <c r="O47782" s="5"/>
    </row>
    <row r="47783" spans="15:15" x14ac:dyDescent="0.3">
      <c r="O47783" s="5"/>
    </row>
    <row r="47784" spans="15:15" x14ac:dyDescent="0.3">
      <c r="O47784" s="5"/>
    </row>
    <row r="47785" spans="15:15" x14ac:dyDescent="0.3">
      <c r="O47785" s="5"/>
    </row>
    <row r="47786" spans="15:15" x14ac:dyDescent="0.3">
      <c r="O47786" s="5"/>
    </row>
    <row r="47787" spans="15:15" x14ac:dyDescent="0.3">
      <c r="O47787" s="5"/>
    </row>
    <row r="47788" spans="15:15" x14ac:dyDescent="0.3">
      <c r="O47788" s="5"/>
    </row>
    <row r="47789" spans="15:15" x14ac:dyDescent="0.3">
      <c r="O47789" s="5"/>
    </row>
    <row r="47790" spans="15:15" x14ac:dyDescent="0.3">
      <c r="O47790" s="5"/>
    </row>
    <row r="47791" spans="15:15" x14ac:dyDescent="0.3">
      <c r="O47791" s="5"/>
    </row>
    <row r="47792" spans="15:15" x14ac:dyDescent="0.3">
      <c r="O47792" s="5"/>
    </row>
    <row r="47793" spans="15:15" x14ac:dyDescent="0.3">
      <c r="O47793" s="5"/>
    </row>
    <row r="47794" spans="15:15" x14ac:dyDescent="0.3">
      <c r="O47794" s="5"/>
    </row>
    <row r="47795" spans="15:15" x14ac:dyDescent="0.3">
      <c r="O47795" s="5"/>
    </row>
    <row r="47796" spans="15:15" x14ac:dyDescent="0.3">
      <c r="O47796" s="5"/>
    </row>
    <row r="47797" spans="15:15" x14ac:dyDescent="0.3">
      <c r="O47797" s="5"/>
    </row>
    <row r="47798" spans="15:15" x14ac:dyDescent="0.3">
      <c r="O47798" s="5"/>
    </row>
    <row r="47799" spans="15:15" x14ac:dyDescent="0.3">
      <c r="O47799" s="5"/>
    </row>
    <row r="47800" spans="15:15" x14ac:dyDescent="0.3">
      <c r="O47800" s="5"/>
    </row>
    <row r="47801" spans="15:15" x14ac:dyDescent="0.3">
      <c r="O47801" s="5"/>
    </row>
    <row r="47802" spans="15:15" x14ac:dyDescent="0.3">
      <c r="O47802" s="5"/>
    </row>
    <row r="47803" spans="15:15" x14ac:dyDescent="0.3">
      <c r="O47803" s="5"/>
    </row>
    <row r="47804" spans="15:15" x14ac:dyDescent="0.3">
      <c r="O47804" s="5"/>
    </row>
    <row r="47805" spans="15:15" x14ac:dyDescent="0.3">
      <c r="O47805" s="5"/>
    </row>
    <row r="47806" spans="15:15" x14ac:dyDescent="0.3">
      <c r="O47806" s="5"/>
    </row>
    <row r="47807" spans="15:15" x14ac:dyDescent="0.3">
      <c r="O47807" s="5"/>
    </row>
    <row r="47808" spans="15:15" x14ac:dyDescent="0.3">
      <c r="O47808" s="5"/>
    </row>
    <row r="47809" spans="15:15" x14ac:dyDescent="0.3">
      <c r="O47809" s="5"/>
    </row>
    <row r="47810" spans="15:15" x14ac:dyDescent="0.3">
      <c r="O47810" s="5"/>
    </row>
    <row r="47811" spans="15:15" x14ac:dyDescent="0.3">
      <c r="O47811" s="5"/>
    </row>
    <row r="47812" spans="15:15" x14ac:dyDescent="0.3">
      <c r="O47812" s="5"/>
    </row>
    <row r="47813" spans="15:15" x14ac:dyDescent="0.3">
      <c r="O47813" s="5"/>
    </row>
    <row r="47814" spans="15:15" x14ac:dyDescent="0.3">
      <c r="O47814" s="5"/>
    </row>
    <row r="47815" spans="15:15" x14ac:dyDescent="0.3">
      <c r="O47815" s="5"/>
    </row>
    <row r="47816" spans="15:15" x14ac:dyDescent="0.3">
      <c r="O47816" s="5"/>
    </row>
    <row r="47817" spans="15:15" x14ac:dyDescent="0.3">
      <c r="O47817" s="5"/>
    </row>
    <row r="47818" spans="15:15" x14ac:dyDescent="0.3">
      <c r="O47818" s="5"/>
    </row>
    <row r="47819" spans="15:15" x14ac:dyDescent="0.3">
      <c r="O47819" s="5"/>
    </row>
    <row r="47820" spans="15:15" x14ac:dyDescent="0.3">
      <c r="O47820" s="5"/>
    </row>
    <row r="47821" spans="15:15" x14ac:dyDescent="0.3">
      <c r="O47821" s="5"/>
    </row>
    <row r="47822" spans="15:15" x14ac:dyDescent="0.3">
      <c r="O47822" s="5"/>
    </row>
    <row r="47823" spans="15:15" x14ac:dyDescent="0.3">
      <c r="O47823" s="5"/>
    </row>
    <row r="47824" spans="15:15" x14ac:dyDescent="0.3">
      <c r="O47824" s="5"/>
    </row>
    <row r="47825" spans="15:15" x14ac:dyDescent="0.3">
      <c r="O47825" s="5"/>
    </row>
    <row r="47826" spans="15:15" x14ac:dyDescent="0.3">
      <c r="O47826" s="5"/>
    </row>
    <row r="47827" spans="15:15" x14ac:dyDescent="0.3">
      <c r="O47827" s="5"/>
    </row>
    <row r="47828" spans="15:15" x14ac:dyDescent="0.3">
      <c r="O47828" s="5"/>
    </row>
    <row r="47829" spans="15:15" x14ac:dyDescent="0.3">
      <c r="O47829" s="5"/>
    </row>
    <row r="47830" spans="15:15" x14ac:dyDescent="0.3">
      <c r="O47830" s="5"/>
    </row>
    <row r="47831" spans="15:15" x14ac:dyDescent="0.3">
      <c r="O47831" s="5"/>
    </row>
    <row r="47832" spans="15:15" x14ac:dyDescent="0.3">
      <c r="O47832" s="5"/>
    </row>
    <row r="47833" spans="15:15" x14ac:dyDescent="0.3">
      <c r="O47833" s="5"/>
    </row>
    <row r="47834" spans="15:15" x14ac:dyDescent="0.3">
      <c r="O47834" s="5"/>
    </row>
    <row r="47835" spans="15:15" x14ac:dyDescent="0.3">
      <c r="O47835" s="5"/>
    </row>
    <row r="47836" spans="15:15" x14ac:dyDescent="0.3">
      <c r="O47836" s="5"/>
    </row>
    <row r="47837" spans="15:15" x14ac:dyDescent="0.3">
      <c r="O47837" s="5"/>
    </row>
    <row r="47838" spans="15:15" x14ac:dyDescent="0.3">
      <c r="O47838" s="5"/>
    </row>
    <row r="47839" spans="15:15" x14ac:dyDescent="0.3">
      <c r="O47839" s="5"/>
    </row>
    <row r="47840" spans="15:15" x14ac:dyDescent="0.3">
      <c r="O47840" s="5"/>
    </row>
    <row r="47841" spans="15:15" x14ac:dyDescent="0.3">
      <c r="O47841" s="5"/>
    </row>
    <row r="47842" spans="15:15" x14ac:dyDescent="0.3">
      <c r="O47842" s="5"/>
    </row>
    <row r="47843" spans="15:15" x14ac:dyDescent="0.3">
      <c r="O47843" s="5"/>
    </row>
    <row r="47844" spans="15:15" x14ac:dyDescent="0.3">
      <c r="O47844" s="5"/>
    </row>
    <row r="47845" spans="15:15" x14ac:dyDescent="0.3">
      <c r="O47845" s="5"/>
    </row>
    <row r="47846" spans="15:15" x14ac:dyDescent="0.3">
      <c r="O47846" s="5"/>
    </row>
    <row r="47847" spans="15:15" x14ac:dyDescent="0.3">
      <c r="O47847" s="5"/>
    </row>
    <row r="47848" spans="15:15" x14ac:dyDescent="0.3">
      <c r="O47848" s="5"/>
    </row>
    <row r="47849" spans="15:15" x14ac:dyDescent="0.3">
      <c r="O47849" s="5"/>
    </row>
    <row r="47850" spans="15:15" x14ac:dyDescent="0.3">
      <c r="O47850" s="5"/>
    </row>
    <row r="47851" spans="15:15" x14ac:dyDescent="0.3">
      <c r="O47851" s="5"/>
    </row>
    <row r="47852" spans="15:15" x14ac:dyDescent="0.3">
      <c r="O47852" s="5"/>
    </row>
    <row r="47853" spans="15:15" x14ac:dyDescent="0.3">
      <c r="O47853" s="5"/>
    </row>
    <row r="47854" spans="15:15" x14ac:dyDescent="0.3">
      <c r="O47854" s="5"/>
    </row>
    <row r="47855" spans="15:15" x14ac:dyDescent="0.3">
      <c r="O47855" s="5"/>
    </row>
    <row r="47856" spans="15:15" x14ac:dyDescent="0.3">
      <c r="O47856" s="5"/>
    </row>
    <row r="47857" spans="15:15" x14ac:dyDescent="0.3">
      <c r="O47857" s="5"/>
    </row>
    <row r="47858" spans="15:15" x14ac:dyDescent="0.3">
      <c r="O47858" s="5"/>
    </row>
    <row r="47859" spans="15:15" x14ac:dyDescent="0.3">
      <c r="O47859" s="5"/>
    </row>
    <row r="47860" spans="15:15" x14ac:dyDescent="0.3">
      <c r="O47860" s="5"/>
    </row>
    <row r="47861" spans="15:15" x14ac:dyDescent="0.3">
      <c r="O47861" s="5"/>
    </row>
    <row r="47862" spans="15:15" x14ac:dyDescent="0.3">
      <c r="O47862" s="5"/>
    </row>
    <row r="47863" spans="15:15" x14ac:dyDescent="0.3">
      <c r="O47863" s="5"/>
    </row>
    <row r="47864" spans="15:15" x14ac:dyDescent="0.3">
      <c r="O47864" s="5"/>
    </row>
    <row r="47865" spans="15:15" x14ac:dyDescent="0.3">
      <c r="O47865" s="5"/>
    </row>
    <row r="47866" spans="15:15" x14ac:dyDescent="0.3">
      <c r="O47866" s="5"/>
    </row>
    <row r="47867" spans="15:15" x14ac:dyDescent="0.3">
      <c r="O47867" s="5"/>
    </row>
    <row r="47868" spans="15:15" x14ac:dyDescent="0.3">
      <c r="O47868" s="5"/>
    </row>
    <row r="47869" spans="15:15" x14ac:dyDescent="0.3">
      <c r="O47869" s="5"/>
    </row>
    <row r="47870" spans="15:15" x14ac:dyDescent="0.3">
      <c r="O47870" s="5"/>
    </row>
    <row r="47871" spans="15:15" x14ac:dyDescent="0.3">
      <c r="O47871" s="5"/>
    </row>
    <row r="47872" spans="15:15" x14ac:dyDescent="0.3">
      <c r="O47872" s="5"/>
    </row>
    <row r="47873" spans="15:15" x14ac:dyDescent="0.3">
      <c r="O47873" s="5"/>
    </row>
    <row r="47874" spans="15:15" x14ac:dyDescent="0.3">
      <c r="O47874" s="5"/>
    </row>
    <row r="47875" spans="15:15" x14ac:dyDescent="0.3">
      <c r="O47875" s="5"/>
    </row>
    <row r="47876" spans="15:15" x14ac:dyDescent="0.3">
      <c r="O47876" s="5"/>
    </row>
    <row r="47877" spans="15:15" x14ac:dyDescent="0.3">
      <c r="O47877" s="5"/>
    </row>
    <row r="47878" spans="15:15" x14ac:dyDescent="0.3">
      <c r="O47878" s="5"/>
    </row>
    <row r="47879" spans="15:15" x14ac:dyDescent="0.3">
      <c r="O47879" s="5"/>
    </row>
    <row r="47880" spans="15:15" x14ac:dyDescent="0.3">
      <c r="O47880" s="5"/>
    </row>
    <row r="47881" spans="15:15" x14ac:dyDescent="0.3">
      <c r="O47881" s="5"/>
    </row>
    <row r="47882" spans="15:15" x14ac:dyDescent="0.3">
      <c r="O47882" s="5"/>
    </row>
    <row r="47883" spans="15:15" x14ac:dyDescent="0.3">
      <c r="O47883" s="5"/>
    </row>
    <row r="47884" spans="15:15" x14ac:dyDescent="0.3">
      <c r="O47884" s="5"/>
    </row>
    <row r="47885" spans="15:15" x14ac:dyDescent="0.3">
      <c r="O47885" s="5"/>
    </row>
    <row r="47886" spans="15:15" x14ac:dyDescent="0.3">
      <c r="O47886" s="5"/>
    </row>
    <row r="47887" spans="15:15" x14ac:dyDescent="0.3">
      <c r="O47887" s="5"/>
    </row>
    <row r="47888" spans="15:15" x14ac:dyDescent="0.3">
      <c r="O47888" s="5"/>
    </row>
    <row r="47889" spans="15:15" x14ac:dyDescent="0.3">
      <c r="O47889" s="5"/>
    </row>
    <row r="47890" spans="15:15" x14ac:dyDescent="0.3">
      <c r="O47890" s="5"/>
    </row>
    <row r="47891" spans="15:15" x14ac:dyDescent="0.3">
      <c r="O47891" s="5"/>
    </row>
    <row r="47892" spans="15:15" x14ac:dyDescent="0.3">
      <c r="O47892" s="5"/>
    </row>
    <row r="47893" spans="15:15" x14ac:dyDescent="0.3">
      <c r="O47893" s="5"/>
    </row>
    <row r="47894" spans="15:15" x14ac:dyDescent="0.3">
      <c r="O47894" s="5"/>
    </row>
    <row r="47895" spans="15:15" x14ac:dyDescent="0.3">
      <c r="O47895" s="5"/>
    </row>
    <row r="47896" spans="15:15" x14ac:dyDescent="0.3">
      <c r="O47896" s="5"/>
    </row>
    <row r="47897" spans="15:15" x14ac:dyDescent="0.3">
      <c r="O47897" s="5"/>
    </row>
    <row r="47898" spans="15:15" x14ac:dyDescent="0.3">
      <c r="O47898" s="5"/>
    </row>
    <row r="47899" spans="15:15" x14ac:dyDescent="0.3">
      <c r="O47899" s="5"/>
    </row>
    <row r="47900" spans="15:15" x14ac:dyDescent="0.3">
      <c r="O47900" s="5"/>
    </row>
    <row r="47901" spans="15:15" x14ac:dyDescent="0.3">
      <c r="O47901" s="5"/>
    </row>
    <row r="47902" spans="15:15" x14ac:dyDescent="0.3">
      <c r="O47902" s="5"/>
    </row>
    <row r="47903" spans="15:15" x14ac:dyDescent="0.3">
      <c r="O47903" s="5"/>
    </row>
    <row r="47904" spans="15:15" x14ac:dyDescent="0.3">
      <c r="O47904" s="5"/>
    </row>
    <row r="47905" spans="15:15" x14ac:dyDescent="0.3">
      <c r="O47905" s="5"/>
    </row>
    <row r="47906" spans="15:15" x14ac:dyDescent="0.3">
      <c r="O47906" s="5"/>
    </row>
    <row r="47907" spans="15:15" x14ac:dyDescent="0.3">
      <c r="O47907" s="5"/>
    </row>
    <row r="47908" spans="15:15" x14ac:dyDescent="0.3">
      <c r="O47908" s="5"/>
    </row>
    <row r="47909" spans="15:15" x14ac:dyDescent="0.3">
      <c r="O47909" s="5"/>
    </row>
    <row r="47910" spans="15:15" x14ac:dyDescent="0.3">
      <c r="O47910" s="5"/>
    </row>
    <row r="47911" spans="15:15" x14ac:dyDescent="0.3">
      <c r="O47911" s="5"/>
    </row>
    <row r="47912" spans="15:15" x14ac:dyDescent="0.3">
      <c r="O47912" s="5"/>
    </row>
    <row r="47913" spans="15:15" x14ac:dyDescent="0.3">
      <c r="O47913" s="5"/>
    </row>
    <row r="47914" spans="15:15" x14ac:dyDescent="0.3">
      <c r="O47914" s="5"/>
    </row>
    <row r="47915" spans="15:15" x14ac:dyDescent="0.3">
      <c r="O47915" s="5"/>
    </row>
    <row r="47916" spans="15:15" x14ac:dyDescent="0.3">
      <c r="O47916" s="5"/>
    </row>
    <row r="47917" spans="15:15" x14ac:dyDescent="0.3">
      <c r="O47917" s="5"/>
    </row>
    <row r="47918" spans="15:15" x14ac:dyDescent="0.3">
      <c r="O47918" s="5"/>
    </row>
    <row r="47919" spans="15:15" x14ac:dyDescent="0.3">
      <c r="O47919" s="5"/>
    </row>
    <row r="47920" spans="15:15" x14ac:dyDescent="0.3">
      <c r="O47920" s="5"/>
    </row>
    <row r="47921" spans="15:15" x14ac:dyDescent="0.3">
      <c r="O47921" s="5"/>
    </row>
    <row r="47922" spans="15:15" x14ac:dyDescent="0.3">
      <c r="O47922" s="5"/>
    </row>
    <row r="47923" spans="15:15" x14ac:dyDescent="0.3">
      <c r="O47923" s="5"/>
    </row>
    <row r="47924" spans="15:15" x14ac:dyDescent="0.3">
      <c r="O47924" s="5"/>
    </row>
    <row r="47925" spans="15:15" x14ac:dyDescent="0.3">
      <c r="O47925" s="5"/>
    </row>
    <row r="47926" spans="15:15" x14ac:dyDescent="0.3">
      <c r="O47926" s="5"/>
    </row>
    <row r="47927" spans="15:15" x14ac:dyDescent="0.3">
      <c r="O47927" s="5"/>
    </row>
    <row r="47928" spans="15:15" x14ac:dyDescent="0.3">
      <c r="O47928" s="5"/>
    </row>
    <row r="47929" spans="15:15" x14ac:dyDescent="0.3">
      <c r="O47929" s="5"/>
    </row>
    <row r="47930" spans="15:15" x14ac:dyDescent="0.3">
      <c r="O47930" s="5"/>
    </row>
    <row r="47931" spans="15:15" x14ac:dyDescent="0.3">
      <c r="O47931" s="5"/>
    </row>
    <row r="47932" spans="15:15" x14ac:dyDescent="0.3">
      <c r="O47932" s="5"/>
    </row>
    <row r="47933" spans="15:15" x14ac:dyDescent="0.3">
      <c r="O47933" s="5"/>
    </row>
    <row r="47934" spans="15:15" x14ac:dyDescent="0.3">
      <c r="O47934" s="5"/>
    </row>
    <row r="47935" spans="15:15" x14ac:dyDescent="0.3">
      <c r="O47935" s="5"/>
    </row>
    <row r="47936" spans="15:15" x14ac:dyDescent="0.3">
      <c r="O47936" s="5"/>
    </row>
    <row r="47937" spans="15:15" x14ac:dyDescent="0.3">
      <c r="O47937" s="5"/>
    </row>
    <row r="47938" spans="15:15" x14ac:dyDescent="0.3">
      <c r="O47938" s="5"/>
    </row>
    <row r="47939" spans="15:15" x14ac:dyDescent="0.3">
      <c r="O47939" s="5"/>
    </row>
    <row r="47940" spans="15:15" x14ac:dyDescent="0.3">
      <c r="O47940" s="5"/>
    </row>
    <row r="47941" spans="15:15" x14ac:dyDescent="0.3">
      <c r="O47941" s="5"/>
    </row>
    <row r="47942" spans="15:15" x14ac:dyDescent="0.3">
      <c r="O47942" s="5"/>
    </row>
    <row r="47943" spans="15:15" x14ac:dyDescent="0.3">
      <c r="O47943" s="5"/>
    </row>
    <row r="47944" spans="15:15" x14ac:dyDescent="0.3">
      <c r="O47944" s="5"/>
    </row>
    <row r="47945" spans="15:15" x14ac:dyDescent="0.3">
      <c r="O47945" s="5"/>
    </row>
    <row r="47946" spans="15:15" x14ac:dyDescent="0.3">
      <c r="O47946" s="5"/>
    </row>
    <row r="47947" spans="15:15" x14ac:dyDescent="0.3">
      <c r="O47947" s="5"/>
    </row>
    <row r="47948" spans="15:15" x14ac:dyDescent="0.3">
      <c r="O47948" s="5"/>
    </row>
    <row r="47949" spans="15:15" x14ac:dyDescent="0.3">
      <c r="O47949" s="5"/>
    </row>
    <row r="47950" spans="15:15" x14ac:dyDescent="0.3">
      <c r="O47950" s="5"/>
    </row>
    <row r="47951" spans="15:15" x14ac:dyDescent="0.3">
      <c r="O47951" s="5"/>
    </row>
    <row r="47952" spans="15:15" x14ac:dyDescent="0.3">
      <c r="O47952" s="5"/>
    </row>
    <row r="47953" spans="15:15" x14ac:dyDescent="0.3">
      <c r="O47953" s="5"/>
    </row>
    <row r="47954" spans="15:15" x14ac:dyDescent="0.3">
      <c r="O47954" s="5"/>
    </row>
    <row r="47955" spans="15:15" x14ac:dyDescent="0.3">
      <c r="O47955" s="5"/>
    </row>
    <row r="47956" spans="15:15" x14ac:dyDescent="0.3">
      <c r="O47956" s="5"/>
    </row>
    <row r="47957" spans="15:15" x14ac:dyDescent="0.3">
      <c r="O47957" s="5"/>
    </row>
    <row r="47958" spans="15:15" x14ac:dyDescent="0.3">
      <c r="O47958" s="5"/>
    </row>
    <row r="47959" spans="15:15" x14ac:dyDescent="0.3">
      <c r="O47959" s="5"/>
    </row>
    <row r="47960" spans="15:15" x14ac:dyDescent="0.3">
      <c r="O47960" s="5"/>
    </row>
    <row r="47961" spans="15:15" x14ac:dyDescent="0.3">
      <c r="O47961" s="5"/>
    </row>
    <row r="47962" spans="15:15" x14ac:dyDescent="0.3">
      <c r="O47962" s="5"/>
    </row>
    <row r="47963" spans="15:15" x14ac:dyDescent="0.3">
      <c r="O47963" s="5"/>
    </row>
    <row r="47964" spans="15:15" x14ac:dyDescent="0.3">
      <c r="O47964" s="5"/>
    </row>
    <row r="47965" spans="15:15" x14ac:dyDescent="0.3">
      <c r="O47965" s="5"/>
    </row>
    <row r="47966" spans="15:15" x14ac:dyDescent="0.3">
      <c r="O47966" s="5"/>
    </row>
    <row r="47967" spans="15:15" x14ac:dyDescent="0.3">
      <c r="O47967" s="5"/>
    </row>
    <row r="47968" spans="15:15" x14ac:dyDescent="0.3">
      <c r="O47968" s="5"/>
    </row>
    <row r="47969" spans="15:15" x14ac:dyDescent="0.3">
      <c r="O47969" s="5"/>
    </row>
    <row r="47970" spans="15:15" x14ac:dyDescent="0.3">
      <c r="O47970" s="5"/>
    </row>
    <row r="47971" spans="15:15" x14ac:dyDescent="0.3">
      <c r="O47971" s="5"/>
    </row>
    <row r="47972" spans="15:15" x14ac:dyDescent="0.3">
      <c r="O47972" s="5"/>
    </row>
    <row r="47973" spans="15:15" x14ac:dyDescent="0.3">
      <c r="O47973" s="5"/>
    </row>
    <row r="47974" spans="15:15" x14ac:dyDescent="0.3">
      <c r="O47974" s="5"/>
    </row>
    <row r="47975" spans="15:15" x14ac:dyDescent="0.3">
      <c r="O47975" s="5"/>
    </row>
    <row r="47976" spans="15:15" x14ac:dyDescent="0.3">
      <c r="O47976" s="5"/>
    </row>
    <row r="47977" spans="15:15" x14ac:dyDescent="0.3">
      <c r="O47977" s="5"/>
    </row>
    <row r="47978" spans="15:15" x14ac:dyDescent="0.3">
      <c r="O47978" s="5"/>
    </row>
    <row r="47979" spans="15:15" x14ac:dyDescent="0.3">
      <c r="O47979" s="5"/>
    </row>
    <row r="47980" spans="15:15" x14ac:dyDescent="0.3">
      <c r="O47980" s="5"/>
    </row>
    <row r="47981" spans="15:15" x14ac:dyDescent="0.3">
      <c r="O47981" s="5"/>
    </row>
    <row r="47982" spans="15:15" x14ac:dyDescent="0.3">
      <c r="O47982" s="5"/>
    </row>
    <row r="47983" spans="15:15" x14ac:dyDescent="0.3">
      <c r="O47983" s="5"/>
    </row>
    <row r="47984" spans="15:15" x14ac:dyDescent="0.3">
      <c r="O47984" s="5"/>
    </row>
    <row r="47985" spans="15:15" x14ac:dyDescent="0.3">
      <c r="O47985" s="5"/>
    </row>
    <row r="47986" spans="15:15" x14ac:dyDescent="0.3">
      <c r="O47986" s="5"/>
    </row>
    <row r="47987" spans="15:15" x14ac:dyDescent="0.3">
      <c r="O47987" s="5"/>
    </row>
    <row r="47988" spans="15:15" x14ac:dyDescent="0.3">
      <c r="O47988" s="5"/>
    </row>
    <row r="47989" spans="15:15" x14ac:dyDescent="0.3">
      <c r="O47989" s="5"/>
    </row>
    <row r="47990" spans="15:15" x14ac:dyDescent="0.3">
      <c r="O47990" s="5"/>
    </row>
    <row r="47991" spans="15:15" x14ac:dyDescent="0.3">
      <c r="O47991" s="5"/>
    </row>
    <row r="47992" spans="15:15" x14ac:dyDescent="0.3">
      <c r="O47992" s="5"/>
    </row>
    <row r="47993" spans="15:15" x14ac:dyDescent="0.3">
      <c r="O47993" s="5"/>
    </row>
    <row r="47994" spans="15:15" x14ac:dyDescent="0.3">
      <c r="O47994" s="5"/>
    </row>
    <row r="47995" spans="15:15" x14ac:dyDescent="0.3">
      <c r="O47995" s="5"/>
    </row>
    <row r="47996" spans="15:15" x14ac:dyDescent="0.3">
      <c r="O47996" s="5"/>
    </row>
    <row r="47997" spans="15:15" x14ac:dyDescent="0.3">
      <c r="O47997" s="5"/>
    </row>
    <row r="47998" spans="15:15" x14ac:dyDescent="0.3">
      <c r="O47998" s="5"/>
    </row>
    <row r="47999" spans="15:15" x14ac:dyDescent="0.3">
      <c r="O47999" s="5"/>
    </row>
    <row r="48000" spans="15:15" x14ac:dyDescent="0.3">
      <c r="O48000" s="5"/>
    </row>
    <row r="48001" spans="15:15" x14ac:dyDescent="0.3">
      <c r="O48001" s="5"/>
    </row>
    <row r="48002" spans="15:15" x14ac:dyDescent="0.3">
      <c r="O48002" s="5"/>
    </row>
    <row r="48003" spans="15:15" x14ac:dyDescent="0.3">
      <c r="O48003" s="5"/>
    </row>
    <row r="48004" spans="15:15" x14ac:dyDescent="0.3">
      <c r="O48004" s="5"/>
    </row>
    <row r="48005" spans="15:15" x14ac:dyDescent="0.3">
      <c r="O48005" s="5"/>
    </row>
    <row r="48006" spans="15:15" x14ac:dyDescent="0.3">
      <c r="O48006" s="5"/>
    </row>
    <row r="48007" spans="15:15" x14ac:dyDescent="0.3">
      <c r="O48007" s="5"/>
    </row>
    <row r="48008" spans="15:15" x14ac:dyDescent="0.3">
      <c r="O48008" s="5"/>
    </row>
    <row r="48009" spans="15:15" x14ac:dyDescent="0.3">
      <c r="O48009" s="5"/>
    </row>
    <row r="48010" spans="15:15" x14ac:dyDescent="0.3">
      <c r="O48010" s="5"/>
    </row>
    <row r="48011" spans="15:15" x14ac:dyDescent="0.3">
      <c r="O48011" s="5"/>
    </row>
    <row r="48012" spans="15:15" x14ac:dyDescent="0.3">
      <c r="O48012" s="5"/>
    </row>
    <row r="48013" spans="15:15" x14ac:dyDescent="0.3">
      <c r="O48013" s="5"/>
    </row>
    <row r="48014" spans="15:15" x14ac:dyDescent="0.3">
      <c r="O48014" s="5"/>
    </row>
    <row r="48015" spans="15:15" x14ac:dyDescent="0.3">
      <c r="O48015" s="5"/>
    </row>
    <row r="48016" spans="15:15" x14ac:dyDescent="0.3">
      <c r="O48016" s="5"/>
    </row>
    <row r="48017" spans="15:15" x14ac:dyDescent="0.3">
      <c r="O48017" s="5"/>
    </row>
    <row r="48018" spans="15:15" x14ac:dyDescent="0.3">
      <c r="O48018" s="5"/>
    </row>
    <row r="48019" spans="15:15" x14ac:dyDescent="0.3">
      <c r="O48019" s="5"/>
    </row>
    <row r="48020" spans="15:15" x14ac:dyDescent="0.3">
      <c r="O48020" s="5"/>
    </row>
    <row r="48021" spans="15:15" x14ac:dyDescent="0.3">
      <c r="O48021" s="5"/>
    </row>
    <row r="48022" spans="15:15" x14ac:dyDescent="0.3">
      <c r="O48022" s="5"/>
    </row>
    <row r="48023" spans="15:15" x14ac:dyDescent="0.3">
      <c r="O48023" s="5"/>
    </row>
    <row r="48024" spans="15:15" x14ac:dyDescent="0.3">
      <c r="O48024" s="5"/>
    </row>
    <row r="48025" spans="15:15" x14ac:dyDescent="0.3">
      <c r="O48025" s="5"/>
    </row>
    <row r="48026" spans="15:15" x14ac:dyDescent="0.3">
      <c r="O48026" s="5"/>
    </row>
    <row r="48027" spans="15:15" x14ac:dyDescent="0.3">
      <c r="O48027" s="5"/>
    </row>
    <row r="48028" spans="15:15" x14ac:dyDescent="0.3">
      <c r="O48028" s="5"/>
    </row>
    <row r="48029" spans="15:15" x14ac:dyDescent="0.3">
      <c r="O48029" s="5"/>
    </row>
    <row r="48030" spans="15:15" x14ac:dyDescent="0.3">
      <c r="O48030" s="5"/>
    </row>
    <row r="48031" spans="15:15" x14ac:dyDescent="0.3">
      <c r="O48031" s="5"/>
    </row>
    <row r="48032" spans="15:15" x14ac:dyDescent="0.3">
      <c r="O48032" s="5"/>
    </row>
    <row r="48033" spans="15:15" x14ac:dyDescent="0.3">
      <c r="O48033" s="5"/>
    </row>
    <row r="48034" spans="15:15" x14ac:dyDescent="0.3">
      <c r="O48034" s="5"/>
    </row>
    <row r="48035" spans="15:15" x14ac:dyDescent="0.3">
      <c r="O48035" s="5"/>
    </row>
    <row r="48036" spans="15:15" x14ac:dyDescent="0.3">
      <c r="O48036" s="5"/>
    </row>
    <row r="48037" spans="15:15" x14ac:dyDescent="0.3">
      <c r="O48037" s="5"/>
    </row>
    <row r="48038" spans="15:15" x14ac:dyDescent="0.3">
      <c r="O48038" s="5"/>
    </row>
    <row r="48039" spans="15:15" x14ac:dyDescent="0.3">
      <c r="O48039" s="5"/>
    </row>
    <row r="48040" spans="15:15" x14ac:dyDescent="0.3">
      <c r="O48040" s="5"/>
    </row>
    <row r="48041" spans="15:15" x14ac:dyDescent="0.3">
      <c r="O48041" s="5"/>
    </row>
    <row r="48042" spans="15:15" x14ac:dyDescent="0.3">
      <c r="O48042" s="5"/>
    </row>
    <row r="48043" spans="15:15" x14ac:dyDescent="0.3">
      <c r="O48043" s="5"/>
    </row>
    <row r="48044" spans="15:15" x14ac:dyDescent="0.3">
      <c r="O48044" s="5"/>
    </row>
    <row r="48045" spans="15:15" x14ac:dyDescent="0.3">
      <c r="O48045" s="5"/>
    </row>
    <row r="48046" spans="15:15" x14ac:dyDescent="0.3">
      <c r="O48046" s="5"/>
    </row>
    <row r="48047" spans="15:15" x14ac:dyDescent="0.3">
      <c r="O48047" s="5"/>
    </row>
    <row r="48048" spans="15:15" x14ac:dyDescent="0.3">
      <c r="O48048" s="5"/>
    </row>
    <row r="48049" spans="15:15" x14ac:dyDescent="0.3">
      <c r="O48049" s="5"/>
    </row>
    <row r="48050" spans="15:15" x14ac:dyDescent="0.3">
      <c r="O48050" s="5"/>
    </row>
    <row r="48051" spans="15:15" x14ac:dyDescent="0.3">
      <c r="O48051" s="5"/>
    </row>
    <row r="48052" spans="15:15" x14ac:dyDescent="0.3">
      <c r="O48052" s="5"/>
    </row>
    <row r="48053" spans="15:15" x14ac:dyDescent="0.3">
      <c r="O48053" s="5"/>
    </row>
    <row r="48054" spans="15:15" x14ac:dyDescent="0.3">
      <c r="O48054" s="5"/>
    </row>
    <row r="48055" spans="15:15" x14ac:dyDescent="0.3">
      <c r="O48055" s="5"/>
    </row>
    <row r="48056" spans="15:15" x14ac:dyDescent="0.3">
      <c r="O48056" s="5"/>
    </row>
    <row r="48057" spans="15:15" x14ac:dyDescent="0.3">
      <c r="O48057" s="5"/>
    </row>
    <row r="48058" spans="15:15" x14ac:dyDescent="0.3">
      <c r="O48058" s="5"/>
    </row>
    <row r="48059" spans="15:15" x14ac:dyDescent="0.3">
      <c r="O48059" s="5"/>
    </row>
    <row r="48060" spans="15:15" x14ac:dyDescent="0.3">
      <c r="O48060" s="5"/>
    </row>
    <row r="48061" spans="15:15" x14ac:dyDescent="0.3">
      <c r="O48061" s="5"/>
    </row>
    <row r="48062" spans="15:15" x14ac:dyDescent="0.3">
      <c r="O48062" s="5"/>
    </row>
    <row r="48063" spans="15:15" x14ac:dyDescent="0.3">
      <c r="O48063" s="5"/>
    </row>
    <row r="48064" spans="15:15" x14ac:dyDescent="0.3">
      <c r="O48064" s="5"/>
    </row>
    <row r="48065" spans="15:15" x14ac:dyDescent="0.3">
      <c r="O48065" s="5"/>
    </row>
    <row r="48066" spans="15:15" x14ac:dyDescent="0.3">
      <c r="O48066" s="5"/>
    </row>
    <row r="48067" spans="15:15" x14ac:dyDescent="0.3">
      <c r="O48067" s="5"/>
    </row>
    <row r="48068" spans="15:15" x14ac:dyDescent="0.3">
      <c r="O48068" s="5"/>
    </row>
    <row r="48069" spans="15:15" x14ac:dyDescent="0.3">
      <c r="O48069" s="5"/>
    </row>
    <row r="48070" spans="15:15" x14ac:dyDescent="0.3">
      <c r="O48070" s="5"/>
    </row>
    <row r="48071" spans="15:15" x14ac:dyDescent="0.3">
      <c r="O48071" s="5"/>
    </row>
    <row r="48072" spans="15:15" x14ac:dyDescent="0.3">
      <c r="O48072" s="5"/>
    </row>
    <row r="48073" spans="15:15" x14ac:dyDescent="0.3">
      <c r="O48073" s="5"/>
    </row>
    <row r="48074" spans="15:15" x14ac:dyDescent="0.3">
      <c r="O48074" s="5"/>
    </row>
    <row r="48075" spans="15:15" x14ac:dyDescent="0.3">
      <c r="O48075" s="5"/>
    </row>
    <row r="48076" spans="15:15" x14ac:dyDescent="0.3">
      <c r="O48076" s="5"/>
    </row>
    <row r="48077" spans="15:15" x14ac:dyDescent="0.3">
      <c r="O48077" s="5"/>
    </row>
    <row r="48078" spans="15:15" x14ac:dyDescent="0.3">
      <c r="O48078" s="5"/>
    </row>
    <row r="48079" spans="15:15" x14ac:dyDescent="0.3">
      <c r="O48079" s="5"/>
    </row>
    <row r="48080" spans="15:15" x14ac:dyDescent="0.3">
      <c r="O48080" s="5"/>
    </row>
    <row r="48081" spans="15:15" x14ac:dyDescent="0.3">
      <c r="O48081" s="5"/>
    </row>
    <row r="48082" spans="15:15" x14ac:dyDescent="0.3">
      <c r="O48082" s="5"/>
    </row>
    <row r="48083" spans="15:15" x14ac:dyDescent="0.3">
      <c r="O48083" s="5"/>
    </row>
    <row r="48084" spans="15:15" x14ac:dyDescent="0.3">
      <c r="O48084" s="5"/>
    </row>
    <row r="48085" spans="15:15" x14ac:dyDescent="0.3">
      <c r="O48085" s="5"/>
    </row>
    <row r="48086" spans="15:15" x14ac:dyDescent="0.3">
      <c r="O48086" s="5"/>
    </row>
    <row r="48087" spans="15:15" x14ac:dyDescent="0.3">
      <c r="O48087" s="5"/>
    </row>
    <row r="48088" spans="15:15" x14ac:dyDescent="0.3">
      <c r="O48088" s="5"/>
    </row>
    <row r="48089" spans="15:15" x14ac:dyDescent="0.3">
      <c r="O48089" s="5"/>
    </row>
    <row r="48090" spans="15:15" x14ac:dyDescent="0.3">
      <c r="O48090" s="5"/>
    </row>
    <row r="48091" spans="15:15" x14ac:dyDescent="0.3">
      <c r="O48091" s="5"/>
    </row>
    <row r="48092" spans="15:15" x14ac:dyDescent="0.3">
      <c r="O48092" s="5"/>
    </row>
    <row r="48093" spans="15:15" x14ac:dyDescent="0.3">
      <c r="O48093" s="5"/>
    </row>
    <row r="48094" spans="15:15" x14ac:dyDescent="0.3">
      <c r="O48094" s="5"/>
    </row>
    <row r="48095" spans="15:15" x14ac:dyDescent="0.3">
      <c r="O48095" s="5"/>
    </row>
    <row r="48096" spans="15:15" x14ac:dyDescent="0.3">
      <c r="O48096" s="5"/>
    </row>
    <row r="48097" spans="15:15" x14ac:dyDescent="0.3">
      <c r="O48097" s="5"/>
    </row>
    <row r="48098" spans="15:15" x14ac:dyDescent="0.3">
      <c r="O48098" s="5"/>
    </row>
    <row r="48099" spans="15:15" x14ac:dyDescent="0.3">
      <c r="O48099" s="5"/>
    </row>
    <row r="48100" spans="15:15" x14ac:dyDescent="0.3">
      <c r="O48100" s="5"/>
    </row>
    <row r="48101" spans="15:15" x14ac:dyDescent="0.3">
      <c r="O48101" s="5"/>
    </row>
    <row r="48102" spans="15:15" x14ac:dyDescent="0.3">
      <c r="O48102" s="5"/>
    </row>
    <row r="48103" spans="15:15" x14ac:dyDescent="0.3">
      <c r="O48103" s="5"/>
    </row>
    <row r="48104" spans="15:15" x14ac:dyDescent="0.3">
      <c r="O48104" s="5"/>
    </row>
    <row r="48105" spans="15:15" x14ac:dyDescent="0.3">
      <c r="O48105" s="5"/>
    </row>
    <row r="48106" spans="15:15" x14ac:dyDescent="0.3">
      <c r="O48106" s="5"/>
    </row>
    <row r="48107" spans="15:15" x14ac:dyDescent="0.3">
      <c r="O48107" s="5"/>
    </row>
    <row r="48108" spans="15:15" x14ac:dyDescent="0.3">
      <c r="O48108" s="5"/>
    </row>
    <row r="48109" spans="15:15" x14ac:dyDescent="0.3">
      <c r="O48109" s="5"/>
    </row>
    <row r="48110" spans="15:15" x14ac:dyDescent="0.3">
      <c r="O48110" s="5"/>
    </row>
    <row r="48111" spans="15:15" x14ac:dyDescent="0.3">
      <c r="O48111" s="5"/>
    </row>
    <row r="48112" spans="15:15" x14ac:dyDescent="0.3">
      <c r="O48112" s="5"/>
    </row>
    <row r="48113" spans="15:15" x14ac:dyDescent="0.3">
      <c r="O48113" s="5"/>
    </row>
    <row r="48114" spans="15:15" x14ac:dyDescent="0.3">
      <c r="O48114" s="5"/>
    </row>
    <row r="48115" spans="15:15" x14ac:dyDescent="0.3">
      <c r="O48115" s="5"/>
    </row>
    <row r="48116" spans="15:15" x14ac:dyDescent="0.3">
      <c r="O48116" s="5"/>
    </row>
    <row r="48117" spans="15:15" x14ac:dyDescent="0.3">
      <c r="O48117" s="5"/>
    </row>
    <row r="48118" spans="15:15" x14ac:dyDescent="0.3">
      <c r="O48118" s="5"/>
    </row>
    <row r="48119" spans="15:15" x14ac:dyDescent="0.3">
      <c r="O48119" s="5"/>
    </row>
    <row r="48120" spans="15:15" x14ac:dyDescent="0.3">
      <c r="O48120" s="5"/>
    </row>
    <row r="48121" spans="15:15" x14ac:dyDescent="0.3">
      <c r="O48121" s="5"/>
    </row>
    <row r="48122" spans="15:15" x14ac:dyDescent="0.3">
      <c r="O48122" s="5"/>
    </row>
    <row r="48123" spans="15:15" x14ac:dyDescent="0.3">
      <c r="O48123" s="5"/>
    </row>
    <row r="48124" spans="15:15" x14ac:dyDescent="0.3">
      <c r="O48124" s="5"/>
    </row>
    <row r="48125" spans="15:15" x14ac:dyDescent="0.3">
      <c r="O48125" s="5"/>
    </row>
    <row r="48126" spans="15:15" x14ac:dyDescent="0.3">
      <c r="O48126" s="5"/>
    </row>
    <row r="48127" spans="15:15" x14ac:dyDescent="0.3">
      <c r="O48127" s="5"/>
    </row>
    <row r="48128" spans="15:15" x14ac:dyDescent="0.3">
      <c r="O48128" s="5"/>
    </row>
    <row r="48129" spans="15:15" x14ac:dyDescent="0.3">
      <c r="O48129" s="5"/>
    </row>
    <row r="48130" spans="15:15" x14ac:dyDescent="0.3">
      <c r="O48130" s="5"/>
    </row>
    <row r="48131" spans="15:15" x14ac:dyDescent="0.3">
      <c r="O48131" s="5"/>
    </row>
    <row r="48132" spans="15:15" x14ac:dyDescent="0.3">
      <c r="O48132" s="5"/>
    </row>
    <row r="48133" spans="15:15" x14ac:dyDescent="0.3">
      <c r="O48133" s="5"/>
    </row>
    <row r="48134" spans="15:15" x14ac:dyDescent="0.3">
      <c r="O48134" s="5"/>
    </row>
    <row r="48135" spans="15:15" x14ac:dyDescent="0.3">
      <c r="O48135" s="5"/>
    </row>
    <row r="48136" spans="15:15" x14ac:dyDescent="0.3">
      <c r="O48136" s="5"/>
    </row>
    <row r="48137" spans="15:15" x14ac:dyDescent="0.3">
      <c r="O48137" s="5"/>
    </row>
    <row r="48138" spans="15:15" x14ac:dyDescent="0.3">
      <c r="O48138" s="5"/>
    </row>
    <row r="48139" spans="15:15" x14ac:dyDescent="0.3">
      <c r="O48139" s="5"/>
    </row>
    <row r="48140" spans="15:15" x14ac:dyDescent="0.3">
      <c r="O48140" s="5"/>
    </row>
    <row r="48141" spans="15:15" x14ac:dyDescent="0.3">
      <c r="O48141" s="5"/>
    </row>
    <row r="48142" spans="15:15" x14ac:dyDescent="0.3">
      <c r="O48142" s="5"/>
    </row>
    <row r="48143" spans="15:15" x14ac:dyDescent="0.3">
      <c r="O48143" s="5"/>
    </row>
    <row r="48144" spans="15:15" x14ac:dyDescent="0.3">
      <c r="O48144" s="5"/>
    </row>
    <row r="48145" spans="15:15" x14ac:dyDescent="0.3">
      <c r="O48145" s="5"/>
    </row>
    <row r="48146" spans="15:15" x14ac:dyDescent="0.3">
      <c r="O48146" s="5"/>
    </row>
    <row r="48147" spans="15:15" x14ac:dyDescent="0.3">
      <c r="O48147" s="5"/>
    </row>
    <row r="48148" spans="15:15" x14ac:dyDescent="0.3">
      <c r="O48148" s="5"/>
    </row>
    <row r="48149" spans="15:15" x14ac:dyDescent="0.3">
      <c r="O48149" s="5"/>
    </row>
    <row r="48150" spans="15:15" x14ac:dyDescent="0.3">
      <c r="O48150" s="5"/>
    </row>
    <row r="48151" spans="15:15" x14ac:dyDescent="0.3">
      <c r="O48151" s="5"/>
    </row>
    <row r="48152" spans="15:15" x14ac:dyDescent="0.3">
      <c r="O48152" s="5"/>
    </row>
    <row r="48153" spans="15:15" x14ac:dyDescent="0.3">
      <c r="O48153" s="5"/>
    </row>
    <row r="48154" spans="15:15" x14ac:dyDescent="0.3">
      <c r="O48154" s="5"/>
    </row>
    <row r="48155" spans="15:15" x14ac:dyDescent="0.3">
      <c r="O48155" s="5"/>
    </row>
    <row r="48156" spans="15:15" x14ac:dyDescent="0.3">
      <c r="O48156" s="5"/>
    </row>
    <row r="48157" spans="15:15" x14ac:dyDescent="0.3">
      <c r="O48157" s="5"/>
    </row>
    <row r="48158" spans="15:15" x14ac:dyDescent="0.3">
      <c r="O48158" s="5"/>
    </row>
    <row r="48159" spans="15:15" x14ac:dyDescent="0.3">
      <c r="O48159" s="5"/>
    </row>
    <row r="48160" spans="15:15" x14ac:dyDescent="0.3">
      <c r="O48160" s="5"/>
    </row>
    <row r="48161" spans="15:15" x14ac:dyDescent="0.3">
      <c r="O48161" s="5"/>
    </row>
    <row r="48162" spans="15:15" x14ac:dyDescent="0.3">
      <c r="O48162" s="5"/>
    </row>
    <row r="48163" spans="15:15" x14ac:dyDescent="0.3">
      <c r="O48163" s="5"/>
    </row>
    <row r="48164" spans="15:15" x14ac:dyDescent="0.3">
      <c r="O48164" s="5"/>
    </row>
    <row r="48165" spans="15:15" x14ac:dyDescent="0.3">
      <c r="O48165" s="5"/>
    </row>
    <row r="48166" spans="15:15" x14ac:dyDescent="0.3">
      <c r="O48166" s="5"/>
    </row>
    <row r="48167" spans="15:15" x14ac:dyDescent="0.3">
      <c r="O48167" s="5"/>
    </row>
    <row r="48168" spans="15:15" x14ac:dyDescent="0.3">
      <c r="O48168" s="5"/>
    </row>
    <row r="48169" spans="15:15" x14ac:dyDescent="0.3">
      <c r="O48169" s="5"/>
    </row>
    <row r="48170" spans="15:15" x14ac:dyDescent="0.3">
      <c r="O48170" s="5"/>
    </row>
    <row r="48171" spans="15:15" x14ac:dyDescent="0.3">
      <c r="O48171" s="5"/>
    </row>
    <row r="48172" spans="15:15" x14ac:dyDescent="0.3">
      <c r="O48172" s="5"/>
    </row>
    <row r="48173" spans="15:15" x14ac:dyDescent="0.3">
      <c r="O48173" s="5"/>
    </row>
    <row r="48174" spans="15:15" x14ac:dyDescent="0.3">
      <c r="O48174" s="5"/>
    </row>
    <row r="48175" spans="15:15" x14ac:dyDescent="0.3">
      <c r="O48175" s="5"/>
    </row>
    <row r="48176" spans="15:15" x14ac:dyDescent="0.3">
      <c r="O48176" s="5"/>
    </row>
    <row r="48177" spans="15:15" x14ac:dyDescent="0.3">
      <c r="O48177" s="5"/>
    </row>
    <row r="48178" spans="15:15" x14ac:dyDescent="0.3">
      <c r="O48178" s="5"/>
    </row>
    <row r="48179" spans="15:15" x14ac:dyDescent="0.3">
      <c r="O48179" s="5"/>
    </row>
    <row r="48180" spans="15:15" x14ac:dyDescent="0.3">
      <c r="O48180" s="5"/>
    </row>
    <row r="48181" spans="15:15" x14ac:dyDescent="0.3">
      <c r="O48181" s="5"/>
    </row>
    <row r="48182" spans="15:15" x14ac:dyDescent="0.3">
      <c r="O48182" s="5"/>
    </row>
    <row r="48183" spans="15:15" x14ac:dyDescent="0.3">
      <c r="O48183" s="5"/>
    </row>
    <row r="48184" spans="15:15" x14ac:dyDescent="0.3">
      <c r="O48184" s="5"/>
    </row>
    <row r="48185" spans="15:15" x14ac:dyDescent="0.3">
      <c r="O48185" s="5"/>
    </row>
    <row r="48186" spans="15:15" x14ac:dyDescent="0.3">
      <c r="O48186" s="5"/>
    </row>
    <row r="48187" spans="15:15" x14ac:dyDescent="0.3">
      <c r="O48187" s="5"/>
    </row>
    <row r="48188" spans="15:15" x14ac:dyDescent="0.3">
      <c r="O48188" s="5"/>
    </row>
    <row r="48189" spans="15:15" x14ac:dyDescent="0.3">
      <c r="O48189" s="5"/>
    </row>
    <row r="48190" spans="15:15" x14ac:dyDescent="0.3">
      <c r="O48190" s="5"/>
    </row>
    <row r="48191" spans="15:15" x14ac:dyDescent="0.3">
      <c r="O48191" s="5"/>
    </row>
    <row r="48192" spans="15:15" x14ac:dyDescent="0.3">
      <c r="O48192" s="5"/>
    </row>
    <row r="48193" spans="15:15" x14ac:dyDescent="0.3">
      <c r="O48193" s="5"/>
    </row>
    <row r="48194" spans="15:15" x14ac:dyDescent="0.3">
      <c r="O48194" s="5"/>
    </row>
    <row r="48195" spans="15:15" x14ac:dyDescent="0.3">
      <c r="O48195" s="5"/>
    </row>
    <row r="48196" spans="15:15" x14ac:dyDescent="0.3">
      <c r="O48196" s="5"/>
    </row>
    <row r="48197" spans="15:15" x14ac:dyDescent="0.3">
      <c r="O48197" s="5"/>
    </row>
    <row r="48198" spans="15:15" x14ac:dyDescent="0.3">
      <c r="O48198" s="5"/>
    </row>
    <row r="48199" spans="15:15" x14ac:dyDescent="0.3">
      <c r="O48199" s="5"/>
    </row>
    <row r="48200" spans="15:15" x14ac:dyDescent="0.3">
      <c r="O48200" s="5"/>
    </row>
    <row r="48201" spans="15:15" x14ac:dyDescent="0.3">
      <c r="O48201" s="5"/>
    </row>
    <row r="48202" spans="15:15" x14ac:dyDescent="0.3">
      <c r="O48202" s="5"/>
    </row>
    <row r="48203" spans="15:15" x14ac:dyDescent="0.3">
      <c r="O48203" s="5"/>
    </row>
    <row r="48204" spans="15:15" x14ac:dyDescent="0.3">
      <c r="O48204" s="5"/>
    </row>
    <row r="48205" spans="15:15" x14ac:dyDescent="0.3">
      <c r="O48205" s="5"/>
    </row>
    <row r="48206" spans="15:15" x14ac:dyDescent="0.3">
      <c r="O48206" s="5"/>
    </row>
    <row r="48207" spans="15:15" x14ac:dyDescent="0.3">
      <c r="O48207" s="5"/>
    </row>
    <row r="48208" spans="15:15" x14ac:dyDescent="0.3">
      <c r="O48208" s="5"/>
    </row>
    <row r="48209" spans="15:15" x14ac:dyDescent="0.3">
      <c r="O48209" s="5"/>
    </row>
    <row r="48210" spans="15:15" x14ac:dyDescent="0.3">
      <c r="O48210" s="5"/>
    </row>
    <row r="48211" spans="15:15" x14ac:dyDescent="0.3">
      <c r="O48211" s="5"/>
    </row>
    <row r="48212" spans="15:15" x14ac:dyDescent="0.3">
      <c r="O48212" s="5"/>
    </row>
    <row r="48213" spans="15:15" x14ac:dyDescent="0.3">
      <c r="O48213" s="5"/>
    </row>
    <row r="48214" spans="15:15" x14ac:dyDescent="0.3">
      <c r="O48214" s="5"/>
    </row>
    <row r="48215" spans="15:15" x14ac:dyDescent="0.3">
      <c r="O48215" s="5"/>
    </row>
    <row r="48216" spans="15:15" x14ac:dyDescent="0.3">
      <c r="O48216" s="5"/>
    </row>
    <row r="48217" spans="15:15" x14ac:dyDescent="0.3">
      <c r="O48217" s="5"/>
    </row>
    <row r="48218" spans="15:15" x14ac:dyDescent="0.3">
      <c r="O48218" s="5"/>
    </row>
    <row r="48219" spans="15:15" x14ac:dyDescent="0.3">
      <c r="O48219" s="5"/>
    </row>
    <row r="48220" spans="15:15" x14ac:dyDescent="0.3">
      <c r="O48220" s="5"/>
    </row>
    <row r="48221" spans="15:15" x14ac:dyDescent="0.3">
      <c r="O48221" s="5"/>
    </row>
    <row r="48222" spans="15:15" x14ac:dyDescent="0.3">
      <c r="O48222" s="5"/>
    </row>
    <row r="48223" spans="15:15" x14ac:dyDescent="0.3">
      <c r="O48223" s="5"/>
    </row>
    <row r="48224" spans="15:15" x14ac:dyDescent="0.3">
      <c r="O48224" s="5"/>
    </row>
    <row r="48225" spans="15:15" x14ac:dyDescent="0.3">
      <c r="O48225" s="5"/>
    </row>
    <row r="48226" spans="15:15" x14ac:dyDescent="0.3">
      <c r="O48226" s="5"/>
    </row>
    <row r="48227" spans="15:15" x14ac:dyDescent="0.3">
      <c r="O48227" s="5"/>
    </row>
    <row r="48228" spans="15:15" x14ac:dyDescent="0.3">
      <c r="O48228" s="5"/>
    </row>
    <row r="48229" spans="15:15" x14ac:dyDescent="0.3">
      <c r="O48229" s="5"/>
    </row>
    <row r="48230" spans="15:15" x14ac:dyDescent="0.3">
      <c r="O48230" s="5"/>
    </row>
    <row r="48231" spans="15:15" x14ac:dyDescent="0.3">
      <c r="O48231" s="5"/>
    </row>
    <row r="48232" spans="15:15" x14ac:dyDescent="0.3">
      <c r="O48232" s="5"/>
    </row>
    <row r="48233" spans="15:15" x14ac:dyDescent="0.3">
      <c r="O48233" s="5"/>
    </row>
    <row r="48234" spans="15:15" x14ac:dyDescent="0.3">
      <c r="O48234" s="5"/>
    </row>
    <row r="48235" spans="15:15" x14ac:dyDescent="0.3">
      <c r="O48235" s="5"/>
    </row>
    <row r="48236" spans="15:15" x14ac:dyDescent="0.3">
      <c r="O48236" s="5"/>
    </row>
    <row r="48237" spans="15:15" x14ac:dyDescent="0.3">
      <c r="O48237" s="5"/>
    </row>
    <row r="48238" spans="15:15" x14ac:dyDescent="0.3">
      <c r="O48238" s="5"/>
    </row>
    <row r="48239" spans="15:15" x14ac:dyDescent="0.3">
      <c r="O48239" s="5"/>
    </row>
    <row r="48240" spans="15:15" x14ac:dyDescent="0.3">
      <c r="O48240" s="5"/>
    </row>
    <row r="48241" spans="15:15" x14ac:dyDescent="0.3">
      <c r="O48241" s="5"/>
    </row>
    <row r="48242" spans="15:15" x14ac:dyDescent="0.3">
      <c r="O48242" s="5"/>
    </row>
    <row r="48243" spans="15:15" x14ac:dyDescent="0.3">
      <c r="O48243" s="5"/>
    </row>
    <row r="48244" spans="15:15" x14ac:dyDescent="0.3">
      <c r="O48244" s="5"/>
    </row>
    <row r="48245" spans="15:15" x14ac:dyDescent="0.3">
      <c r="O48245" s="5"/>
    </row>
    <row r="48246" spans="15:15" x14ac:dyDescent="0.3">
      <c r="O48246" s="5"/>
    </row>
    <row r="48247" spans="15:15" x14ac:dyDescent="0.3">
      <c r="O48247" s="5"/>
    </row>
    <row r="48248" spans="15:15" x14ac:dyDescent="0.3">
      <c r="O48248" s="5"/>
    </row>
    <row r="48249" spans="15:15" x14ac:dyDescent="0.3">
      <c r="O48249" s="5"/>
    </row>
    <row r="48250" spans="15:15" x14ac:dyDescent="0.3">
      <c r="O48250" s="5"/>
    </row>
    <row r="48251" spans="15:15" x14ac:dyDescent="0.3">
      <c r="O48251" s="5"/>
    </row>
    <row r="48252" spans="15:15" x14ac:dyDescent="0.3">
      <c r="O48252" s="5"/>
    </row>
    <row r="48253" spans="15:15" x14ac:dyDescent="0.3">
      <c r="O48253" s="5"/>
    </row>
    <row r="48254" spans="15:15" x14ac:dyDescent="0.3">
      <c r="O48254" s="5"/>
    </row>
    <row r="48255" spans="15:15" x14ac:dyDescent="0.3">
      <c r="O48255" s="5"/>
    </row>
    <row r="48256" spans="15:15" x14ac:dyDescent="0.3">
      <c r="O48256" s="5"/>
    </row>
    <row r="48257" spans="15:15" x14ac:dyDescent="0.3">
      <c r="O48257" s="5"/>
    </row>
    <row r="48258" spans="15:15" x14ac:dyDescent="0.3">
      <c r="O48258" s="5"/>
    </row>
    <row r="48259" spans="15:15" x14ac:dyDescent="0.3">
      <c r="O48259" s="5"/>
    </row>
    <row r="48260" spans="15:15" x14ac:dyDescent="0.3">
      <c r="O48260" s="5"/>
    </row>
    <row r="48261" spans="15:15" x14ac:dyDescent="0.3">
      <c r="O48261" s="5"/>
    </row>
    <row r="48262" spans="15:15" x14ac:dyDescent="0.3">
      <c r="O48262" s="5"/>
    </row>
    <row r="48263" spans="15:15" x14ac:dyDescent="0.3">
      <c r="O48263" s="5"/>
    </row>
    <row r="48264" spans="15:15" x14ac:dyDescent="0.3">
      <c r="O48264" s="5"/>
    </row>
    <row r="48265" spans="15:15" x14ac:dyDescent="0.3">
      <c r="O48265" s="5"/>
    </row>
    <row r="48266" spans="15:15" x14ac:dyDescent="0.3">
      <c r="O48266" s="5"/>
    </row>
    <row r="48267" spans="15:15" x14ac:dyDescent="0.3">
      <c r="O48267" s="5"/>
    </row>
    <row r="48268" spans="15:15" x14ac:dyDescent="0.3">
      <c r="O48268" s="5"/>
    </row>
    <row r="48269" spans="15:15" x14ac:dyDescent="0.3">
      <c r="O48269" s="5"/>
    </row>
    <row r="48270" spans="15:15" x14ac:dyDescent="0.3">
      <c r="O48270" s="5"/>
    </row>
    <row r="48271" spans="15:15" x14ac:dyDescent="0.3">
      <c r="O48271" s="5"/>
    </row>
    <row r="48272" spans="15:15" x14ac:dyDescent="0.3">
      <c r="O48272" s="5"/>
    </row>
    <row r="48273" spans="15:15" x14ac:dyDescent="0.3">
      <c r="O48273" s="5"/>
    </row>
    <row r="48274" spans="15:15" x14ac:dyDescent="0.3">
      <c r="O48274" s="5"/>
    </row>
    <row r="48275" spans="15:15" x14ac:dyDescent="0.3">
      <c r="O48275" s="5"/>
    </row>
    <row r="48276" spans="15:15" x14ac:dyDescent="0.3">
      <c r="O48276" s="5"/>
    </row>
    <row r="48277" spans="15:15" x14ac:dyDescent="0.3">
      <c r="O48277" s="5"/>
    </row>
    <row r="48278" spans="15:15" x14ac:dyDescent="0.3">
      <c r="O48278" s="5"/>
    </row>
    <row r="48279" spans="15:15" x14ac:dyDescent="0.3">
      <c r="O48279" s="5"/>
    </row>
    <row r="48280" spans="15:15" x14ac:dyDescent="0.3">
      <c r="O48280" s="5"/>
    </row>
    <row r="48281" spans="15:15" x14ac:dyDescent="0.3">
      <c r="O48281" s="5"/>
    </row>
    <row r="48282" spans="15:15" x14ac:dyDescent="0.3">
      <c r="O48282" s="5"/>
    </row>
    <row r="48283" spans="15:15" x14ac:dyDescent="0.3">
      <c r="O48283" s="5"/>
    </row>
    <row r="48284" spans="15:15" x14ac:dyDescent="0.3">
      <c r="O48284" s="5"/>
    </row>
    <row r="48285" spans="15:15" x14ac:dyDescent="0.3">
      <c r="O48285" s="5"/>
    </row>
    <row r="48286" spans="15:15" x14ac:dyDescent="0.3">
      <c r="O48286" s="5"/>
    </row>
    <row r="48287" spans="15:15" x14ac:dyDescent="0.3">
      <c r="O48287" s="5"/>
    </row>
    <row r="48288" spans="15:15" x14ac:dyDescent="0.3">
      <c r="O48288" s="5"/>
    </row>
    <row r="48289" spans="15:15" x14ac:dyDescent="0.3">
      <c r="O48289" s="5"/>
    </row>
    <row r="48290" spans="15:15" x14ac:dyDescent="0.3">
      <c r="O48290" s="5"/>
    </row>
    <row r="48291" spans="15:15" x14ac:dyDescent="0.3">
      <c r="O48291" s="5"/>
    </row>
    <row r="48292" spans="15:15" x14ac:dyDescent="0.3">
      <c r="O48292" s="5"/>
    </row>
    <row r="48293" spans="15:15" x14ac:dyDescent="0.3">
      <c r="O48293" s="5"/>
    </row>
    <row r="48294" spans="15:15" x14ac:dyDescent="0.3">
      <c r="O48294" s="5"/>
    </row>
    <row r="48295" spans="15:15" x14ac:dyDescent="0.3">
      <c r="O48295" s="5"/>
    </row>
    <row r="48296" spans="15:15" x14ac:dyDescent="0.3">
      <c r="O48296" s="5"/>
    </row>
    <row r="48297" spans="15:15" x14ac:dyDescent="0.3">
      <c r="O48297" s="5"/>
    </row>
    <row r="48298" spans="15:15" x14ac:dyDescent="0.3">
      <c r="O48298" s="5"/>
    </row>
    <row r="48299" spans="15:15" x14ac:dyDescent="0.3">
      <c r="O48299" s="5"/>
    </row>
    <row r="48300" spans="15:15" x14ac:dyDescent="0.3">
      <c r="O48300" s="5"/>
    </row>
    <row r="48301" spans="15:15" x14ac:dyDescent="0.3">
      <c r="O48301" s="5"/>
    </row>
    <row r="48302" spans="15:15" x14ac:dyDescent="0.3">
      <c r="O48302" s="5"/>
    </row>
    <row r="48303" spans="15:15" x14ac:dyDescent="0.3">
      <c r="O48303" s="5"/>
    </row>
    <row r="48304" spans="15:15" x14ac:dyDescent="0.3">
      <c r="O48304" s="5"/>
    </row>
    <row r="48305" spans="15:15" x14ac:dyDescent="0.3">
      <c r="O48305" s="5"/>
    </row>
    <row r="48306" spans="15:15" x14ac:dyDescent="0.3">
      <c r="O48306" s="5"/>
    </row>
    <row r="48307" spans="15:15" x14ac:dyDescent="0.3">
      <c r="O48307" s="5"/>
    </row>
    <row r="48308" spans="15:15" x14ac:dyDescent="0.3">
      <c r="O48308" s="5"/>
    </row>
    <row r="48309" spans="15:15" x14ac:dyDescent="0.3">
      <c r="O48309" s="5"/>
    </row>
    <row r="48310" spans="15:15" x14ac:dyDescent="0.3">
      <c r="O48310" s="5"/>
    </row>
    <row r="48311" spans="15:15" x14ac:dyDescent="0.3">
      <c r="O48311" s="5"/>
    </row>
    <row r="48312" spans="15:15" x14ac:dyDescent="0.3">
      <c r="O48312" s="5"/>
    </row>
    <row r="48313" spans="15:15" x14ac:dyDescent="0.3">
      <c r="O48313" s="5"/>
    </row>
    <row r="48314" spans="15:15" x14ac:dyDescent="0.3">
      <c r="O48314" s="5"/>
    </row>
    <row r="48315" spans="15:15" x14ac:dyDescent="0.3">
      <c r="O48315" s="5"/>
    </row>
    <row r="48316" spans="15:15" x14ac:dyDescent="0.3">
      <c r="O48316" s="5"/>
    </row>
    <row r="48317" spans="15:15" x14ac:dyDescent="0.3">
      <c r="O48317" s="5"/>
    </row>
    <row r="48318" spans="15:15" x14ac:dyDescent="0.3">
      <c r="O48318" s="5"/>
    </row>
    <row r="48319" spans="15:15" x14ac:dyDescent="0.3">
      <c r="O48319" s="5"/>
    </row>
    <row r="48320" spans="15:15" x14ac:dyDescent="0.3">
      <c r="O48320" s="5"/>
    </row>
    <row r="48321" spans="15:15" x14ac:dyDescent="0.3">
      <c r="O48321" s="5"/>
    </row>
    <row r="48322" spans="15:15" x14ac:dyDescent="0.3">
      <c r="O48322" s="5"/>
    </row>
    <row r="48323" spans="15:15" x14ac:dyDescent="0.3">
      <c r="O48323" s="5"/>
    </row>
    <row r="48324" spans="15:15" x14ac:dyDescent="0.3">
      <c r="O48324" s="5"/>
    </row>
    <row r="48325" spans="15:15" x14ac:dyDescent="0.3">
      <c r="O48325" s="5"/>
    </row>
    <row r="48326" spans="15:15" x14ac:dyDescent="0.3">
      <c r="O48326" s="5"/>
    </row>
    <row r="48327" spans="15:15" x14ac:dyDescent="0.3">
      <c r="O48327" s="5"/>
    </row>
    <row r="48328" spans="15:15" x14ac:dyDescent="0.3">
      <c r="O48328" s="5"/>
    </row>
    <row r="48329" spans="15:15" x14ac:dyDescent="0.3">
      <c r="O48329" s="5"/>
    </row>
    <row r="48330" spans="15:15" x14ac:dyDescent="0.3">
      <c r="O48330" s="5"/>
    </row>
    <row r="48331" spans="15:15" x14ac:dyDescent="0.3">
      <c r="O48331" s="5"/>
    </row>
    <row r="48332" spans="15:15" x14ac:dyDescent="0.3">
      <c r="O48332" s="5"/>
    </row>
    <row r="48333" spans="15:15" x14ac:dyDescent="0.3">
      <c r="O48333" s="5"/>
    </row>
    <row r="48334" spans="15:15" x14ac:dyDescent="0.3">
      <c r="O48334" s="5"/>
    </row>
    <row r="48335" spans="15:15" x14ac:dyDescent="0.3">
      <c r="O48335" s="5"/>
    </row>
    <row r="48336" spans="15:15" x14ac:dyDescent="0.3">
      <c r="O48336" s="5"/>
    </row>
    <row r="48337" spans="15:15" x14ac:dyDescent="0.3">
      <c r="O48337" s="5"/>
    </row>
    <row r="48338" spans="15:15" x14ac:dyDescent="0.3">
      <c r="O48338" s="5"/>
    </row>
    <row r="48339" spans="15:15" x14ac:dyDescent="0.3">
      <c r="O48339" s="5"/>
    </row>
    <row r="48340" spans="15:15" x14ac:dyDescent="0.3">
      <c r="O48340" s="5"/>
    </row>
    <row r="48341" spans="15:15" x14ac:dyDescent="0.3">
      <c r="O48341" s="5"/>
    </row>
    <row r="48342" spans="15:15" x14ac:dyDescent="0.3">
      <c r="O48342" s="5"/>
    </row>
    <row r="48343" spans="15:15" x14ac:dyDescent="0.3">
      <c r="O48343" s="5"/>
    </row>
    <row r="48344" spans="15:15" x14ac:dyDescent="0.3">
      <c r="O48344" s="5"/>
    </row>
    <row r="48345" spans="15:15" x14ac:dyDescent="0.3">
      <c r="O48345" s="5"/>
    </row>
    <row r="48346" spans="15:15" x14ac:dyDescent="0.3">
      <c r="O48346" s="5"/>
    </row>
    <row r="48347" spans="15:15" x14ac:dyDescent="0.3">
      <c r="O48347" s="5"/>
    </row>
    <row r="48348" spans="15:15" x14ac:dyDescent="0.3">
      <c r="O48348" s="5"/>
    </row>
    <row r="48349" spans="15:15" x14ac:dyDescent="0.3">
      <c r="O48349" s="5"/>
    </row>
    <row r="48350" spans="15:15" x14ac:dyDescent="0.3">
      <c r="O48350" s="5"/>
    </row>
    <row r="48351" spans="15:15" x14ac:dyDescent="0.3">
      <c r="O48351" s="5"/>
    </row>
    <row r="48352" spans="15:15" x14ac:dyDescent="0.3">
      <c r="O48352" s="5"/>
    </row>
    <row r="48353" spans="15:15" x14ac:dyDescent="0.3">
      <c r="O48353" s="5"/>
    </row>
    <row r="48354" spans="15:15" x14ac:dyDescent="0.3">
      <c r="O48354" s="5"/>
    </row>
    <row r="48355" spans="15:15" x14ac:dyDescent="0.3">
      <c r="O48355" s="5"/>
    </row>
    <row r="48356" spans="15:15" x14ac:dyDescent="0.3">
      <c r="O48356" s="5"/>
    </row>
    <row r="48357" spans="15:15" x14ac:dyDescent="0.3">
      <c r="O48357" s="5"/>
    </row>
    <row r="48358" spans="15:15" x14ac:dyDescent="0.3">
      <c r="O48358" s="5"/>
    </row>
    <row r="48359" spans="15:15" x14ac:dyDescent="0.3">
      <c r="O48359" s="5"/>
    </row>
    <row r="48360" spans="15:15" x14ac:dyDescent="0.3">
      <c r="O48360" s="5"/>
    </row>
    <row r="48361" spans="15:15" x14ac:dyDescent="0.3">
      <c r="O48361" s="5"/>
    </row>
    <row r="48362" spans="15:15" x14ac:dyDescent="0.3">
      <c r="O48362" s="5"/>
    </row>
    <row r="48363" spans="15:15" x14ac:dyDescent="0.3">
      <c r="O48363" s="5"/>
    </row>
    <row r="48364" spans="15:15" x14ac:dyDescent="0.3">
      <c r="O48364" s="5"/>
    </row>
    <row r="48365" spans="15:15" x14ac:dyDescent="0.3">
      <c r="O48365" s="5"/>
    </row>
    <row r="48366" spans="15:15" x14ac:dyDescent="0.3">
      <c r="O48366" s="5"/>
    </row>
    <row r="48367" spans="15:15" x14ac:dyDescent="0.3">
      <c r="O48367" s="5"/>
    </row>
    <row r="48368" spans="15:15" x14ac:dyDescent="0.3">
      <c r="O48368" s="5"/>
    </row>
    <row r="48369" spans="15:15" x14ac:dyDescent="0.3">
      <c r="O48369" s="5"/>
    </row>
    <row r="48370" spans="15:15" x14ac:dyDescent="0.3">
      <c r="O48370" s="5"/>
    </row>
    <row r="48371" spans="15:15" x14ac:dyDescent="0.3">
      <c r="O48371" s="5"/>
    </row>
    <row r="48372" spans="15:15" x14ac:dyDescent="0.3">
      <c r="O48372" s="5"/>
    </row>
    <row r="48373" spans="15:15" x14ac:dyDescent="0.3">
      <c r="O48373" s="5"/>
    </row>
    <row r="48374" spans="15:15" x14ac:dyDescent="0.3">
      <c r="O48374" s="5"/>
    </row>
    <row r="48375" spans="15:15" x14ac:dyDescent="0.3">
      <c r="O48375" s="5"/>
    </row>
    <row r="48376" spans="15:15" x14ac:dyDescent="0.3">
      <c r="O48376" s="5"/>
    </row>
    <row r="48377" spans="15:15" x14ac:dyDescent="0.3">
      <c r="O48377" s="5"/>
    </row>
    <row r="48378" spans="15:15" x14ac:dyDescent="0.3">
      <c r="O48378" s="5"/>
    </row>
    <row r="48379" spans="15:15" x14ac:dyDescent="0.3">
      <c r="O48379" s="5"/>
    </row>
    <row r="48380" spans="15:15" x14ac:dyDescent="0.3">
      <c r="O48380" s="5"/>
    </row>
    <row r="48381" spans="15:15" x14ac:dyDescent="0.3">
      <c r="O48381" s="5"/>
    </row>
    <row r="48382" spans="15:15" x14ac:dyDescent="0.3">
      <c r="O48382" s="5"/>
    </row>
    <row r="48383" spans="15:15" x14ac:dyDescent="0.3">
      <c r="O48383" s="5"/>
    </row>
    <row r="48384" spans="15:15" x14ac:dyDescent="0.3">
      <c r="O48384" s="5"/>
    </row>
    <row r="48385" spans="15:15" x14ac:dyDescent="0.3">
      <c r="O48385" s="5"/>
    </row>
    <row r="48386" spans="15:15" x14ac:dyDescent="0.3">
      <c r="O48386" s="5"/>
    </row>
    <row r="48387" spans="15:15" x14ac:dyDescent="0.3">
      <c r="O48387" s="5"/>
    </row>
    <row r="48388" spans="15:15" x14ac:dyDescent="0.3">
      <c r="O48388" s="5"/>
    </row>
    <row r="48389" spans="15:15" x14ac:dyDescent="0.3">
      <c r="O48389" s="5"/>
    </row>
    <row r="48390" spans="15:15" x14ac:dyDescent="0.3">
      <c r="O48390" s="5"/>
    </row>
    <row r="48391" spans="15:15" x14ac:dyDescent="0.3">
      <c r="O48391" s="5"/>
    </row>
    <row r="48392" spans="15:15" x14ac:dyDescent="0.3">
      <c r="O48392" s="5"/>
    </row>
    <row r="48393" spans="15:15" x14ac:dyDescent="0.3">
      <c r="O48393" s="5"/>
    </row>
    <row r="48394" spans="15:15" x14ac:dyDescent="0.3">
      <c r="O48394" s="5"/>
    </row>
    <row r="48395" spans="15:15" x14ac:dyDescent="0.3">
      <c r="O48395" s="5"/>
    </row>
    <row r="48396" spans="15:15" x14ac:dyDescent="0.3">
      <c r="O48396" s="5"/>
    </row>
    <row r="48397" spans="15:15" x14ac:dyDescent="0.3">
      <c r="O48397" s="5"/>
    </row>
    <row r="48398" spans="15:15" x14ac:dyDescent="0.3">
      <c r="O48398" s="5"/>
    </row>
    <row r="48399" spans="15:15" x14ac:dyDescent="0.3">
      <c r="O48399" s="5"/>
    </row>
    <row r="48400" spans="15:15" x14ac:dyDescent="0.3">
      <c r="O48400" s="5"/>
    </row>
    <row r="48401" spans="15:15" x14ac:dyDescent="0.3">
      <c r="O48401" s="5"/>
    </row>
    <row r="48402" spans="15:15" x14ac:dyDescent="0.3">
      <c r="O48402" s="5"/>
    </row>
    <row r="48403" spans="15:15" x14ac:dyDescent="0.3">
      <c r="O48403" s="5"/>
    </row>
    <row r="48404" spans="15:15" x14ac:dyDescent="0.3">
      <c r="O48404" s="5"/>
    </row>
    <row r="48405" spans="15:15" x14ac:dyDescent="0.3">
      <c r="O48405" s="5"/>
    </row>
    <row r="48406" spans="15:15" x14ac:dyDescent="0.3">
      <c r="O48406" s="5"/>
    </row>
    <row r="48407" spans="15:15" x14ac:dyDescent="0.3">
      <c r="O48407" s="5"/>
    </row>
    <row r="48408" spans="15:15" x14ac:dyDescent="0.3">
      <c r="O48408" s="5"/>
    </row>
    <row r="48409" spans="15:15" x14ac:dyDescent="0.3">
      <c r="O48409" s="5"/>
    </row>
    <row r="48410" spans="15:15" x14ac:dyDescent="0.3">
      <c r="O48410" s="5"/>
    </row>
    <row r="48411" spans="15:15" x14ac:dyDescent="0.3">
      <c r="O48411" s="5"/>
    </row>
    <row r="48412" spans="15:15" x14ac:dyDescent="0.3">
      <c r="O48412" s="5"/>
    </row>
    <row r="48413" spans="15:15" x14ac:dyDescent="0.3">
      <c r="O48413" s="5"/>
    </row>
    <row r="48414" spans="15:15" x14ac:dyDescent="0.3">
      <c r="O48414" s="5"/>
    </row>
    <row r="48415" spans="15:15" x14ac:dyDescent="0.3">
      <c r="O48415" s="5"/>
    </row>
    <row r="48416" spans="15:15" x14ac:dyDescent="0.3">
      <c r="O48416" s="5"/>
    </row>
    <row r="48417" spans="15:15" x14ac:dyDescent="0.3">
      <c r="O48417" s="5"/>
    </row>
    <row r="48418" spans="15:15" x14ac:dyDescent="0.3">
      <c r="O48418" s="5"/>
    </row>
    <row r="48419" spans="15:15" x14ac:dyDescent="0.3">
      <c r="O48419" s="5"/>
    </row>
    <row r="48420" spans="15:15" x14ac:dyDescent="0.3">
      <c r="O48420" s="5"/>
    </row>
    <row r="48421" spans="15:15" x14ac:dyDescent="0.3">
      <c r="O48421" s="5"/>
    </row>
    <row r="48422" spans="15:15" x14ac:dyDescent="0.3">
      <c r="O48422" s="5"/>
    </row>
    <row r="48423" spans="15:15" x14ac:dyDescent="0.3">
      <c r="O48423" s="5"/>
    </row>
    <row r="48424" spans="15:15" x14ac:dyDescent="0.3">
      <c r="O48424" s="5"/>
    </row>
    <row r="48425" spans="15:15" x14ac:dyDescent="0.3">
      <c r="O48425" s="5"/>
    </row>
    <row r="48426" spans="15:15" x14ac:dyDescent="0.3">
      <c r="O48426" s="5"/>
    </row>
    <row r="48427" spans="15:15" x14ac:dyDescent="0.3">
      <c r="O48427" s="5"/>
    </row>
    <row r="48428" spans="15:15" x14ac:dyDescent="0.3">
      <c r="O48428" s="5"/>
    </row>
    <row r="48429" spans="15:15" x14ac:dyDescent="0.3">
      <c r="O48429" s="5"/>
    </row>
    <row r="48430" spans="15:15" x14ac:dyDescent="0.3">
      <c r="O48430" s="5"/>
    </row>
    <row r="48431" spans="15:15" x14ac:dyDescent="0.3">
      <c r="O48431" s="5"/>
    </row>
    <row r="48432" spans="15:15" x14ac:dyDescent="0.3">
      <c r="O48432" s="5"/>
    </row>
    <row r="48433" spans="15:15" x14ac:dyDescent="0.3">
      <c r="O48433" s="5"/>
    </row>
    <row r="48434" spans="15:15" x14ac:dyDescent="0.3">
      <c r="O48434" s="5"/>
    </row>
    <row r="48435" spans="15:15" x14ac:dyDescent="0.3">
      <c r="O48435" s="5"/>
    </row>
    <row r="48436" spans="15:15" x14ac:dyDescent="0.3">
      <c r="O48436" s="5"/>
    </row>
    <row r="48437" spans="15:15" x14ac:dyDescent="0.3">
      <c r="O48437" s="5"/>
    </row>
    <row r="48438" spans="15:15" x14ac:dyDescent="0.3">
      <c r="O48438" s="5"/>
    </row>
    <row r="48439" spans="15:15" x14ac:dyDescent="0.3">
      <c r="O48439" s="5"/>
    </row>
    <row r="48440" spans="15:15" x14ac:dyDescent="0.3">
      <c r="O48440" s="5"/>
    </row>
    <row r="48441" spans="15:15" x14ac:dyDescent="0.3">
      <c r="O48441" s="5"/>
    </row>
    <row r="48442" spans="15:15" x14ac:dyDescent="0.3">
      <c r="O48442" s="5"/>
    </row>
    <row r="48443" spans="15:15" x14ac:dyDescent="0.3">
      <c r="O48443" s="5"/>
    </row>
    <row r="48444" spans="15:15" x14ac:dyDescent="0.3">
      <c r="O48444" s="5"/>
    </row>
    <row r="48445" spans="15:15" x14ac:dyDescent="0.3">
      <c r="O48445" s="5"/>
    </row>
    <row r="48446" spans="15:15" x14ac:dyDescent="0.3">
      <c r="O48446" s="5"/>
    </row>
    <row r="48447" spans="15:15" x14ac:dyDescent="0.3">
      <c r="O48447" s="5"/>
    </row>
    <row r="48448" spans="15:15" x14ac:dyDescent="0.3">
      <c r="O48448" s="5"/>
    </row>
    <row r="48449" spans="15:15" x14ac:dyDescent="0.3">
      <c r="O48449" s="5"/>
    </row>
    <row r="48450" spans="15:15" x14ac:dyDescent="0.3">
      <c r="O48450" s="5"/>
    </row>
    <row r="48451" spans="15:15" x14ac:dyDescent="0.3">
      <c r="O48451" s="5"/>
    </row>
    <row r="48452" spans="15:15" x14ac:dyDescent="0.3">
      <c r="O48452" s="5"/>
    </row>
    <row r="48453" spans="15:15" x14ac:dyDescent="0.3">
      <c r="O48453" s="5"/>
    </row>
    <row r="48454" spans="15:15" x14ac:dyDescent="0.3">
      <c r="O48454" s="5"/>
    </row>
    <row r="48455" spans="15:15" x14ac:dyDescent="0.3">
      <c r="O48455" s="5"/>
    </row>
    <row r="48456" spans="15:15" x14ac:dyDescent="0.3">
      <c r="O48456" s="5"/>
    </row>
    <row r="48457" spans="15:15" x14ac:dyDescent="0.3">
      <c r="O48457" s="5"/>
    </row>
    <row r="48458" spans="15:15" x14ac:dyDescent="0.3">
      <c r="O48458" s="5"/>
    </row>
    <row r="48459" spans="15:15" x14ac:dyDescent="0.3">
      <c r="O48459" s="5"/>
    </row>
    <row r="48460" spans="15:15" x14ac:dyDescent="0.3">
      <c r="O48460" s="5"/>
    </row>
    <row r="48461" spans="15:15" x14ac:dyDescent="0.3">
      <c r="O48461" s="5"/>
    </row>
    <row r="48462" spans="15:15" x14ac:dyDescent="0.3">
      <c r="O48462" s="5"/>
    </row>
    <row r="48463" spans="15:15" x14ac:dyDescent="0.3">
      <c r="O48463" s="5"/>
    </row>
    <row r="48464" spans="15:15" x14ac:dyDescent="0.3">
      <c r="O48464" s="5"/>
    </row>
    <row r="48465" spans="15:15" x14ac:dyDescent="0.3">
      <c r="O48465" s="5"/>
    </row>
    <row r="48466" spans="15:15" x14ac:dyDescent="0.3">
      <c r="O48466" s="5"/>
    </row>
    <row r="48467" spans="15:15" x14ac:dyDescent="0.3">
      <c r="O48467" s="5"/>
    </row>
    <row r="48468" spans="15:15" x14ac:dyDescent="0.3">
      <c r="O48468" s="5"/>
    </row>
    <row r="48469" spans="15:15" x14ac:dyDescent="0.3">
      <c r="O48469" s="5"/>
    </row>
    <row r="48470" spans="15:15" x14ac:dyDescent="0.3">
      <c r="O48470" s="5"/>
    </row>
    <row r="48471" spans="15:15" x14ac:dyDescent="0.3">
      <c r="O48471" s="5"/>
    </row>
    <row r="48472" spans="15:15" x14ac:dyDescent="0.3">
      <c r="O48472" s="5"/>
    </row>
    <row r="48473" spans="15:15" x14ac:dyDescent="0.3">
      <c r="O48473" s="5"/>
    </row>
    <row r="48474" spans="15:15" x14ac:dyDescent="0.3">
      <c r="O48474" s="5"/>
    </row>
    <row r="48475" spans="15:15" x14ac:dyDescent="0.3">
      <c r="O48475" s="5"/>
    </row>
    <row r="48476" spans="15:15" x14ac:dyDescent="0.3">
      <c r="O48476" s="5"/>
    </row>
    <row r="48477" spans="15:15" x14ac:dyDescent="0.3">
      <c r="O48477" s="5"/>
    </row>
    <row r="48478" spans="15:15" x14ac:dyDescent="0.3">
      <c r="O48478" s="5"/>
    </row>
    <row r="48479" spans="15:15" x14ac:dyDescent="0.3">
      <c r="O48479" s="5"/>
    </row>
    <row r="48480" spans="15:15" x14ac:dyDescent="0.3">
      <c r="O48480" s="5"/>
    </row>
    <row r="48481" spans="15:15" x14ac:dyDescent="0.3">
      <c r="O48481" s="5"/>
    </row>
    <row r="48482" spans="15:15" x14ac:dyDescent="0.3">
      <c r="O48482" s="5"/>
    </row>
    <row r="48483" spans="15:15" x14ac:dyDescent="0.3">
      <c r="O48483" s="5"/>
    </row>
    <row r="48484" spans="15:15" x14ac:dyDescent="0.3">
      <c r="O48484" s="5"/>
    </row>
    <row r="48485" spans="15:15" x14ac:dyDescent="0.3">
      <c r="O48485" s="5"/>
    </row>
    <row r="48486" spans="15:15" x14ac:dyDescent="0.3">
      <c r="O48486" s="5"/>
    </row>
    <row r="48487" spans="15:15" x14ac:dyDescent="0.3">
      <c r="O48487" s="5"/>
    </row>
    <row r="48488" spans="15:15" x14ac:dyDescent="0.3">
      <c r="O48488" s="5"/>
    </row>
    <row r="48489" spans="15:15" x14ac:dyDescent="0.3">
      <c r="O48489" s="5"/>
    </row>
    <row r="48490" spans="15:15" x14ac:dyDescent="0.3">
      <c r="O48490" s="5"/>
    </row>
    <row r="48491" spans="15:15" x14ac:dyDescent="0.3">
      <c r="O48491" s="5"/>
    </row>
    <row r="48492" spans="15:15" x14ac:dyDescent="0.3">
      <c r="O48492" s="5"/>
    </row>
    <row r="48493" spans="15:15" x14ac:dyDescent="0.3">
      <c r="O48493" s="5"/>
    </row>
    <row r="48494" spans="15:15" x14ac:dyDescent="0.3">
      <c r="O48494" s="5"/>
    </row>
    <row r="48495" spans="15:15" x14ac:dyDescent="0.3">
      <c r="O48495" s="5"/>
    </row>
    <row r="48496" spans="15:15" x14ac:dyDescent="0.3">
      <c r="O48496" s="5"/>
    </row>
    <row r="48497" spans="15:15" x14ac:dyDescent="0.3">
      <c r="O48497" s="5"/>
    </row>
    <row r="48498" spans="15:15" x14ac:dyDescent="0.3">
      <c r="O48498" s="5"/>
    </row>
    <row r="48499" spans="15:15" x14ac:dyDescent="0.3">
      <c r="O48499" s="5"/>
    </row>
    <row r="48500" spans="15:15" x14ac:dyDescent="0.3">
      <c r="O48500" s="5"/>
    </row>
    <row r="48501" spans="15:15" x14ac:dyDescent="0.3">
      <c r="O48501" s="5"/>
    </row>
    <row r="48502" spans="15:15" x14ac:dyDescent="0.3">
      <c r="O48502" s="5"/>
    </row>
    <row r="48503" spans="15:15" x14ac:dyDescent="0.3">
      <c r="O48503" s="5"/>
    </row>
    <row r="48504" spans="15:15" x14ac:dyDescent="0.3">
      <c r="O48504" s="5"/>
    </row>
    <row r="48505" spans="15:15" x14ac:dyDescent="0.3">
      <c r="O48505" s="5"/>
    </row>
    <row r="48506" spans="15:15" x14ac:dyDescent="0.3">
      <c r="O48506" s="5"/>
    </row>
    <row r="48507" spans="15:15" x14ac:dyDescent="0.3">
      <c r="O48507" s="5"/>
    </row>
    <row r="48508" spans="15:15" x14ac:dyDescent="0.3">
      <c r="O48508" s="5"/>
    </row>
    <row r="48509" spans="15:15" x14ac:dyDescent="0.3">
      <c r="O48509" s="5"/>
    </row>
    <row r="48510" spans="15:15" x14ac:dyDescent="0.3">
      <c r="O48510" s="5"/>
    </row>
    <row r="48511" spans="15:15" x14ac:dyDescent="0.3">
      <c r="O48511" s="5"/>
    </row>
    <row r="48512" spans="15:15" x14ac:dyDescent="0.3">
      <c r="O48512" s="5"/>
    </row>
    <row r="48513" spans="15:15" x14ac:dyDescent="0.3">
      <c r="O48513" s="5"/>
    </row>
    <row r="48514" spans="15:15" x14ac:dyDescent="0.3">
      <c r="O48514" s="5"/>
    </row>
    <row r="48515" spans="15:15" x14ac:dyDescent="0.3">
      <c r="O48515" s="5"/>
    </row>
    <row r="48516" spans="15:15" x14ac:dyDescent="0.3">
      <c r="O48516" s="5"/>
    </row>
    <row r="48517" spans="15:15" x14ac:dyDescent="0.3">
      <c r="O48517" s="5"/>
    </row>
    <row r="48518" spans="15:15" x14ac:dyDescent="0.3">
      <c r="O48518" s="5"/>
    </row>
    <row r="48519" spans="15:15" x14ac:dyDescent="0.3">
      <c r="O48519" s="5"/>
    </row>
    <row r="48520" spans="15:15" x14ac:dyDescent="0.3">
      <c r="O48520" s="5"/>
    </row>
    <row r="48521" spans="15:15" x14ac:dyDescent="0.3">
      <c r="O48521" s="5"/>
    </row>
    <row r="48522" spans="15:15" x14ac:dyDescent="0.3">
      <c r="O48522" s="5"/>
    </row>
    <row r="48523" spans="15:15" x14ac:dyDescent="0.3">
      <c r="O48523" s="5"/>
    </row>
    <row r="48524" spans="15:15" x14ac:dyDescent="0.3">
      <c r="O48524" s="5"/>
    </row>
    <row r="48525" spans="15:15" x14ac:dyDescent="0.3">
      <c r="O48525" s="5"/>
    </row>
    <row r="48526" spans="15:15" x14ac:dyDescent="0.3">
      <c r="O48526" s="5"/>
    </row>
    <row r="48527" spans="15:15" x14ac:dyDescent="0.3">
      <c r="O48527" s="5"/>
    </row>
    <row r="48528" spans="15:15" x14ac:dyDescent="0.3">
      <c r="O48528" s="5"/>
    </row>
    <row r="48529" spans="15:15" x14ac:dyDescent="0.3">
      <c r="O48529" s="5"/>
    </row>
    <row r="48530" spans="15:15" x14ac:dyDescent="0.3">
      <c r="O48530" s="5"/>
    </row>
    <row r="48531" spans="15:15" x14ac:dyDescent="0.3">
      <c r="O48531" s="5"/>
    </row>
    <row r="48532" spans="15:15" x14ac:dyDescent="0.3">
      <c r="O48532" s="5"/>
    </row>
    <row r="48533" spans="15:15" x14ac:dyDescent="0.3">
      <c r="O48533" s="5"/>
    </row>
    <row r="48534" spans="15:15" x14ac:dyDescent="0.3">
      <c r="O48534" s="5"/>
    </row>
    <row r="48535" spans="15:15" x14ac:dyDescent="0.3">
      <c r="O48535" s="5"/>
    </row>
    <row r="48536" spans="15:15" x14ac:dyDescent="0.3">
      <c r="O48536" s="5"/>
    </row>
    <row r="48537" spans="15:15" x14ac:dyDescent="0.3">
      <c r="O48537" s="5"/>
    </row>
    <row r="48538" spans="15:15" x14ac:dyDescent="0.3">
      <c r="O48538" s="5"/>
    </row>
    <row r="48539" spans="15:15" x14ac:dyDescent="0.3">
      <c r="O48539" s="5"/>
    </row>
    <row r="48540" spans="15:15" x14ac:dyDescent="0.3">
      <c r="O48540" s="5"/>
    </row>
    <row r="48541" spans="15:15" x14ac:dyDescent="0.3">
      <c r="O48541" s="5"/>
    </row>
    <row r="48542" spans="15:15" x14ac:dyDescent="0.3">
      <c r="O48542" s="5"/>
    </row>
    <row r="48543" spans="15:15" x14ac:dyDescent="0.3">
      <c r="O48543" s="5"/>
    </row>
    <row r="48544" spans="15:15" x14ac:dyDescent="0.3">
      <c r="O48544" s="5"/>
    </row>
    <row r="48545" spans="15:15" x14ac:dyDescent="0.3">
      <c r="O48545" s="5"/>
    </row>
    <row r="48546" spans="15:15" x14ac:dyDescent="0.3">
      <c r="O48546" s="5"/>
    </row>
    <row r="48547" spans="15:15" x14ac:dyDescent="0.3">
      <c r="O48547" s="5"/>
    </row>
    <row r="48548" spans="15:15" x14ac:dyDescent="0.3">
      <c r="O48548" s="5"/>
    </row>
    <row r="48549" spans="15:15" x14ac:dyDescent="0.3">
      <c r="O48549" s="5"/>
    </row>
    <row r="48550" spans="15:15" x14ac:dyDescent="0.3">
      <c r="O48550" s="5"/>
    </row>
    <row r="48551" spans="15:15" x14ac:dyDescent="0.3">
      <c r="O48551" s="5"/>
    </row>
    <row r="48552" spans="15:15" x14ac:dyDescent="0.3">
      <c r="O48552" s="5"/>
    </row>
    <row r="48553" spans="15:15" x14ac:dyDescent="0.3">
      <c r="O48553" s="5"/>
    </row>
    <row r="48554" spans="15:15" x14ac:dyDescent="0.3">
      <c r="O48554" s="5"/>
    </row>
    <row r="48555" spans="15:15" x14ac:dyDescent="0.3">
      <c r="O48555" s="5"/>
    </row>
    <row r="48556" spans="15:15" x14ac:dyDescent="0.3">
      <c r="O48556" s="5"/>
    </row>
    <row r="48557" spans="15:15" x14ac:dyDescent="0.3">
      <c r="O48557" s="5"/>
    </row>
    <row r="48558" spans="15:15" x14ac:dyDescent="0.3">
      <c r="O48558" s="5"/>
    </row>
    <row r="48559" spans="15:15" x14ac:dyDescent="0.3">
      <c r="O48559" s="5"/>
    </row>
    <row r="48560" spans="15:15" x14ac:dyDescent="0.3">
      <c r="O48560" s="5"/>
    </row>
    <row r="48561" spans="15:15" x14ac:dyDescent="0.3">
      <c r="O48561" s="5"/>
    </row>
    <row r="48562" spans="15:15" x14ac:dyDescent="0.3">
      <c r="O48562" s="5"/>
    </row>
    <row r="48563" spans="15:15" x14ac:dyDescent="0.3">
      <c r="O48563" s="5"/>
    </row>
    <row r="48564" spans="15:15" x14ac:dyDescent="0.3">
      <c r="O48564" s="5"/>
    </row>
    <row r="48565" spans="15:15" x14ac:dyDescent="0.3">
      <c r="O48565" s="5"/>
    </row>
    <row r="48566" spans="15:15" x14ac:dyDescent="0.3">
      <c r="O48566" s="5"/>
    </row>
    <row r="48567" spans="15:15" x14ac:dyDescent="0.3">
      <c r="O48567" s="5"/>
    </row>
    <row r="48568" spans="15:15" x14ac:dyDescent="0.3">
      <c r="O48568" s="5"/>
    </row>
    <row r="48569" spans="15:15" x14ac:dyDescent="0.3">
      <c r="O48569" s="5"/>
    </row>
    <row r="48570" spans="15:15" x14ac:dyDescent="0.3">
      <c r="O48570" s="5"/>
    </row>
    <row r="48571" spans="15:15" x14ac:dyDescent="0.3">
      <c r="O48571" s="5"/>
    </row>
    <row r="48572" spans="15:15" x14ac:dyDescent="0.3">
      <c r="O48572" s="5"/>
    </row>
    <row r="48573" spans="15:15" x14ac:dyDescent="0.3">
      <c r="O48573" s="5"/>
    </row>
    <row r="48574" spans="15:15" x14ac:dyDescent="0.3">
      <c r="O48574" s="5"/>
    </row>
    <row r="48575" spans="15:15" x14ac:dyDescent="0.3">
      <c r="O48575" s="5"/>
    </row>
    <row r="48576" spans="15:15" x14ac:dyDescent="0.3">
      <c r="O48576" s="5"/>
    </row>
    <row r="48577" spans="15:15" x14ac:dyDescent="0.3">
      <c r="O48577" s="5"/>
    </row>
    <row r="48578" spans="15:15" x14ac:dyDescent="0.3">
      <c r="O48578" s="5"/>
    </row>
    <row r="48579" spans="15:15" x14ac:dyDescent="0.3">
      <c r="O48579" s="5"/>
    </row>
    <row r="48580" spans="15:15" x14ac:dyDescent="0.3">
      <c r="O48580" s="5"/>
    </row>
    <row r="48581" spans="15:15" x14ac:dyDescent="0.3">
      <c r="O48581" s="5"/>
    </row>
    <row r="48582" spans="15:15" x14ac:dyDescent="0.3">
      <c r="O48582" s="5"/>
    </row>
    <row r="48583" spans="15:15" x14ac:dyDescent="0.3">
      <c r="O48583" s="5"/>
    </row>
    <row r="48584" spans="15:15" x14ac:dyDescent="0.3">
      <c r="O48584" s="5"/>
    </row>
    <row r="48585" spans="15:15" x14ac:dyDescent="0.3">
      <c r="O48585" s="5"/>
    </row>
    <row r="48586" spans="15:15" x14ac:dyDescent="0.3">
      <c r="O48586" s="5"/>
    </row>
    <row r="48587" spans="15:15" x14ac:dyDescent="0.3">
      <c r="O48587" s="5"/>
    </row>
    <row r="48588" spans="15:15" x14ac:dyDescent="0.3">
      <c r="O48588" s="5"/>
    </row>
    <row r="48589" spans="15:15" x14ac:dyDescent="0.3">
      <c r="O48589" s="5"/>
    </row>
    <row r="48590" spans="15:15" x14ac:dyDescent="0.3">
      <c r="O48590" s="5"/>
    </row>
    <row r="48591" spans="15:15" x14ac:dyDescent="0.3">
      <c r="O48591" s="5"/>
    </row>
    <row r="48592" spans="15:15" x14ac:dyDescent="0.3">
      <c r="O48592" s="5"/>
    </row>
    <row r="48593" spans="15:15" x14ac:dyDescent="0.3">
      <c r="O48593" s="5"/>
    </row>
    <row r="48594" spans="15:15" x14ac:dyDescent="0.3">
      <c r="O48594" s="5"/>
    </row>
    <row r="48595" spans="15:15" x14ac:dyDescent="0.3">
      <c r="O48595" s="5"/>
    </row>
    <row r="48596" spans="15:15" x14ac:dyDescent="0.3">
      <c r="O48596" s="5"/>
    </row>
    <row r="48597" spans="15:15" x14ac:dyDescent="0.3">
      <c r="O48597" s="5"/>
    </row>
    <row r="48598" spans="15:15" x14ac:dyDescent="0.3">
      <c r="O48598" s="5"/>
    </row>
    <row r="48599" spans="15:15" x14ac:dyDescent="0.3">
      <c r="O48599" s="5"/>
    </row>
    <row r="48600" spans="15:15" x14ac:dyDescent="0.3">
      <c r="O48600" s="5"/>
    </row>
    <row r="48601" spans="15:15" x14ac:dyDescent="0.3">
      <c r="O48601" s="5"/>
    </row>
    <row r="48602" spans="15:15" x14ac:dyDescent="0.3">
      <c r="O48602" s="5"/>
    </row>
    <row r="48603" spans="15:15" x14ac:dyDescent="0.3">
      <c r="O48603" s="5"/>
    </row>
    <row r="48604" spans="15:15" x14ac:dyDescent="0.3">
      <c r="O48604" s="5"/>
    </row>
    <row r="48605" spans="15:15" x14ac:dyDescent="0.3">
      <c r="O48605" s="5"/>
    </row>
    <row r="48606" spans="15:15" x14ac:dyDescent="0.3">
      <c r="O48606" s="5"/>
    </row>
    <row r="48607" spans="15:15" x14ac:dyDescent="0.3">
      <c r="O48607" s="5"/>
    </row>
    <row r="48608" spans="15:15" x14ac:dyDescent="0.3">
      <c r="O48608" s="5"/>
    </row>
    <row r="48609" spans="15:15" x14ac:dyDescent="0.3">
      <c r="O48609" s="5"/>
    </row>
    <row r="48610" spans="15:15" x14ac:dyDescent="0.3">
      <c r="O48610" s="5"/>
    </row>
    <row r="48611" spans="15:15" x14ac:dyDescent="0.3">
      <c r="O48611" s="5"/>
    </row>
    <row r="48612" spans="15:15" x14ac:dyDescent="0.3">
      <c r="O48612" s="5"/>
    </row>
    <row r="48613" spans="15:15" x14ac:dyDescent="0.3">
      <c r="O48613" s="5"/>
    </row>
    <row r="48614" spans="15:15" x14ac:dyDescent="0.3">
      <c r="O48614" s="5"/>
    </row>
    <row r="48615" spans="15:15" x14ac:dyDescent="0.3">
      <c r="O48615" s="5"/>
    </row>
    <row r="48616" spans="15:15" x14ac:dyDescent="0.3">
      <c r="O48616" s="5"/>
    </row>
    <row r="48617" spans="15:15" x14ac:dyDescent="0.3">
      <c r="O48617" s="5"/>
    </row>
    <row r="48618" spans="15:15" x14ac:dyDescent="0.3">
      <c r="O48618" s="5"/>
    </row>
    <row r="48619" spans="15:15" x14ac:dyDescent="0.3">
      <c r="O48619" s="5"/>
    </row>
    <row r="48620" spans="15:15" x14ac:dyDescent="0.3">
      <c r="O48620" s="5"/>
    </row>
    <row r="48621" spans="15:15" x14ac:dyDescent="0.3">
      <c r="O48621" s="5"/>
    </row>
    <row r="48622" spans="15:15" x14ac:dyDescent="0.3">
      <c r="O48622" s="5"/>
    </row>
    <row r="48623" spans="15:15" x14ac:dyDescent="0.3">
      <c r="O48623" s="5"/>
    </row>
    <row r="48624" spans="15:15" x14ac:dyDescent="0.3">
      <c r="O48624" s="5"/>
    </row>
    <row r="48625" spans="15:15" x14ac:dyDescent="0.3">
      <c r="O48625" s="5"/>
    </row>
    <row r="48626" spans="15:15" x14ac:dyDescent="0.3">
      <c r="O48626" s="5"/>
    </row>
    <row r="48627" spans="15:15" x14ac:dyDescent="0.3">
      <c r="O48627" s="5"/>
    </row>
    <row r="48628" spans="15:15" x14ac:dyDescent="0.3">
      <c r="O48628" s="5"/>
    </row>
    <row r="48629" spans="15:15" x14ac:dyDescent="0.3">
      <c r="O48629" s="5"/>
    </row>
    <row r="48630" spans="15:15" x14ac:dyDescent="0.3">
      <c r="O48630" s="5"/>
    </row>
    <row r="48631" spans="15:15" x14ac:dyDescent="0.3">
      <c r="O48631" s="5"/>
    </row>
    <row r="48632" spans="15:15" x14ac:dyDescent="0.3">
      <c r="O48632" s="5"/>
    </row>
    <row r="48633" spans="15:15" x14ac:dyDescent="0.3">
      <c r="O48633" s="5"/>
    </row>
    <row r="48634" spans="15:15" x14ac:dyDescent="0.3">
      <c r="O48634" s="5"/>
    </row>
    <row r="48635" spans="15:15" x14ac:dyDescent="0.3">
      <c r="O48635" s="5"/>
    </row>
    <row r="48636" spans="15:15" x14ac:dyDescent="0.3">
      <c r="O48636" s="5"/>
    </row>
    <row r="48637" spans="15:15" x14ac:dyDescent="0.3">
      <c r="O48637" s="5"/>
    </row>
    <row r="48638" spans="15:15" x14ac:dyDescent="0.3">
      <c r="O48638" s="5"/>
    </row>
    <row r="48639" spans="15:15" x14ac:dyDescent="0.3">
      <c r="O48639" s="5"/>
    </row>
    <row r="48640" spans="15:15" x14ac:dyDescent="0.3">
      <c r="O48640" s="5"/>
    </row>
    <row r="48641" spans="15:15" x14ac:dyDescent="0.3">
      <c r="O48641" s="5"/>
    </row>
    <row r="48642" spans="15:15" x14ac:dyDescent="0.3">
      <c r="O48642" s="5"/>
    </row>
    <row r="48643" spans="15:15" x14ac:dyDescent="0.3">
      <c r="O48643" s="5"/>
    </row>
    <row r="48644" spans="15:15" x14ac:dyDescent="0.3">
      <c r="O48644" s="5"/>
    </row>
    <row r="48645" spans="15:15" x14ac:dyDescent="0.3">
      <c r="O48645" s="5"/>
    </row>
    <row r="48646" spans="15:15" x14ac:dyDescent="0.3">
      <c r="O48646" s="5"/>
    </row>
    <row r="48647" spans="15:15" x14ac:dyDescent="0.3">
      <c r="O48647" s="5"/>
    </row>
    <row r="48648" spans="15:15" x14ac:dyDescent="0.3">
      <c r="O48648" s="5"/>
    </row>
    <row r="48649" spans="15:15" x14ac:dyDescent="0.3">
      <c r="O48649" s="5"/>
    </row>
    <row r="48650" spans="15:15" x14ac:dyDescent="0.3">
      <c r="O48650" s="5"/>
    </row>
    <row r="48651" spans="15:15" x14ac:dyDescent="0.3">
      <c r="O48651" s="5"/>
    </row>
    <row r="48652" spans="15:15" x14ac:dyDescent="0.3">
      <c r="O48652" s="5"/>
    </row>
    <row r="48653" spans="15:15" x14ac:dyDescent="0.3">
      <c r="O48653" s="5"/>
    </row>
    <row r="48654" spans="15:15" x14ac:dyDescent="0.3">
      <c r="O48654" s="5"/>
    </row>
    <row r="48655" spans="15:15" x14ac:dyDescent="0.3">
      <c r="O48655" s="5"/>
    </row>
    <row r="48656" spans="15:15" x14ac:dyDescent="0.3">
      <c r="O48656" s="5"/>
    </row>
    <row r="48657" spans="15:15" x14ac:dyDescent="0.3">
      <c r="O48657" s="5"/>
    </row>
    <row r="48658" spans="15:15" x14ac:dyDescent="0.3">
      <c r="O48658" s="5"/>
    </row>
    <row r="48659" spans="15:15" x14ac:dyDescent="0.3">
      <c r="O48659" s="5"/>
    </row>
    <row r="48660" spans="15:15" x14ac:dyDescent="0.3">
      <c r="O48660" s="5"/>
    </row>
    <row r="48661" spans="15:15" x14ac:dyDescent="0.3">
      <c r="O48661" s="5"/>
    </row>
    <row r="48662" spans="15:15" x14ac:dyDescent="0.3">
      <c r="O48662" s="5"/>
    </row>
    <row r="48663" spans="15:15" x14ac:dyDescent="0.3">
      <c r="O48663" s="5"/>
    </row>
    <row r="48664" spans="15:15" x14ac:dyDescent="0.3">
      <c r="O48664" s="5"/>
    </row>
    <row r="48665" spans="15:15" x14ac:dyDescent="0.3">
      <c r="O48665" s="5"/>
    </row>
    <row r="48666" spans="15:15" x14ac:dyDescent="0.3">
      <c r="O48666" s="5"/>
    </row>
    <row r="48667" spans="15:15" x14ac:dyDescent="0.3">
      <c r="O48667" s="5"/>
    </row>
    <row r="48668" spans="15:15" x14ac:dyDescent="0.3">
      <c r="O48668" s="5"/>
    </row>
    <row r="48669" spans="15:15" x14ac:dyDescent="0.3">
      <c r="O48669" s="5"/>
    </row>
    <row r="48670" spans="15:15" x14ac:dyDescent="0.3">
      <c r="O48670" s="5"/>
    </row>
    <row r="48671" spans="15:15" x14ac:dyDescent="0.3">
      <c r="O48671" s="5"/>
    </row>
    <row r="48672" spans="15:15" x14ac:dyDescent="0.3">
      <c r="O48672" s="5"/>
    </row>
    <row r="48673" spans="15:15" x14ac:dyDescent="0.3">
      <c r="O48673" s="5"/>
    </row>
    <row r="48674" spans="15:15" x14ac:dyDescent="0.3">
      <c r="O48674" s="5"/>
    </row>
    <row r="48675" spans="15:15" x14ac:dyDescent="0.3">
      <c r="O48675" s="5"/>
    </row>
    <row r="48676" spans="15:15" x14ac:dyDescent="0.3">
      <c r="O48676" s="5"/>
    </row>
    <row r="48677" spans="15:15" x14ac:dyDescent="0.3">
      <c r="O48677" s="5"/>
    </row>
    <row r="48678" spans="15:15" x14ac:dyDescent="0.3">
      <c r="O48678" s="5"/>
    </row>
    <row r="48679" spans="15:15" x14ac:dyDescent="0.3">
      <c r="O48679" s="5"/>
    </row>
    <row r="48680" spans="15:15" x14ac:dyDescent="0.3">
      <c r="O48680" s="5"/>
    </row>
    <row r="48681" spans="15:15" x14ac:dyDescent="0.3">
      <c r="O48681" s="5"/>
    </row>
    <row r="48682" spans="15:15" x14ac:dyDescent="0.3">
      <c r="O48682" s="5"/>
    </row>
    <row r="48683" spans="15:15" x14ac:dyDescent="0.3">
      <c r="O48683" s="5"/>
    </row>
    <row r="48684" spans="15:15" x14ac:dyDescent="0.3">
      <c r="O48684" s="5"/>
    </row>
    <row r="48685" spans="15:15" x14ac:dyDescent="0.3">
      <c r="O48685" s="5"/>
    </row>
    <row r="48686" spans="15:15" x14ac:dyDescent="0.3">
      <c r="O48686" s="5"/>
    </row>
    <row r="48687" spans="15:15" x14ac:dyDescent="0.3">
      <c r="O48687" s="5"/>
    </row>
    <row r="48688" spans="15:15" x14ac:dyDescent="0.3">
      <c r="O48688" s="5"/>
    </row>
    <row r="48689" spans="15:15" x14ac:dyDescent="0.3">
      <c r="O48689" s="5"/>
    </row>
    <row r="48690" spans="15:15" x14ac:dyDescent="0.3">
      <c r="O48690" s="5"/>
    </row>
    <row r="48691" spans="15:15" x14ac:dyDescent="0.3">
      <c r="O48691" s="5"/>
    </row>
    <row r="48692" spans="15:15" x14ac:dyDescent="0.3">
      <c r="O48692" s="5"/>
    </row>
    <row r="48693" spans="15:15" x14ac:dyDescent="0.3">
      <c r="O48693" s="5"/>
    </row>
    <row r="48694" spans="15:15" x14ac:dyDescent="0.3">
      <c r="O48694" s="5"/>
    </row>
    <row r="48695" spans="15:15" x14ac:dyDescent="0.3">
      <c r="O48695" s="5"/>
    </row>
    <row r="48696" spans="15:15" x14ac:dyDescent="0.3">
      <c r="O48696" s="5"/>
    </row>
    <row r="48697" spans="15:15" x14ac:dyDescent="0.3">
      <c r="O48697" s="5"/>
    </row>
    <row r="48698" spans="15:15" x14ac:dyDescent="0.3">
      <c r="O48698" s="5"/>
    </row>
    <row r="48699" spans="15:15" x14ac:dyDescent="0.3">
      <c r="O48699" s="5"/>
    </row>
    <row r="48700" spans="15:15" x14ac:dyDescent="0.3">
      <c r="O48700" s="5"/>
    </row>
    <row r="48701" spans="15:15" x14ac:dyDescent="0.3">
      <c r="O48701" s="5"/>
    </row>
    <row r="48702" spans="15:15" x14ac:dyDescent="0.3">
      <c r="O48702" s="5"/>
    </row>
    <row r="48703" spans="15:15" x14ac:dyDescent="0.3">
      <c r="O48703" s="5"/>
    </row>
    <row r="48704" spans="15:15" x14ac:dyDescent="0.3">
      <c r="O48704" s="5"/>
    </row>
    <row r="48705" spans="15:15" x14ac:dyDescent="0.3">
      <c r="O48705" s="5"/>
    </row>
    <row r="48706" spans="15:15" x14ac:dyDescent="0.3">
      <c r="O48706" s="5"/>
    </row>
    <row r="48707" spans="15:15" x14ac:dyDescent="0.3">
      <c r="O48707" s="5"/>
    </row>
    <row r="48708" spans="15:15" x14ac:dyDescent="0.3">
      <c r="O48708" s="5"/>
    </row>
    <row r="48709" spans="15:15" x14ac:dyDescent="0.3">
      <c r="O48709" s="5"/>
    </row>
    <row r="48710" spans="15:15" x14ac:dyDescent="0.3">
      <c r="O48710" s="5"/>
    </row>
    <row r="48711" spans="15:15" x14ac:dyDescent="0.3">
      <c r="O48711" s="5"/>
    </row>
    <row r="48712" spans="15:15" x14ac:dyDescent="0.3">
      <c r="O48712" s="5"/>
    </row>
    <row r="48713" spans="15:15" x14ac:dyDescent="0.3">
      <c r="O48713" s="5"/>
    </row>
    <row r="48714" spans="15:15" x14ac:dyDescent="0.3">
      <c r="O48714" s="5"/>
    </row>
    <row r="48715" spans="15:15" x14ac:dyDescent="0.3">
      <c r="O48715" s="5"/>
    </row>
    <row r="48716" spans="15:15" x14ac:dyDescent="0.3">
      <c r="O48716" s="5"/>
    </row>
    <row r="48717" spans="15:15" x14ac:dyDescent="0.3">
      <c r="O48717" s="5"/>
    </row>
    <row r="48718" spans="15:15" x14ac:dyDescent="0.3">
      <c r="O48718" s="5"/>
    </row>
    <row r="48719" spans="15:15" x14ac:dyDescent="0.3">
      <c r="O48719" s="5"/>
    </row>
    <row r="48720" spans="15:15" x14ac:dyDescent="0.3">
      <c r="O48720" s="5"/>
    </row>
    <row r="48721" spans="15:15" x14ac:dyDescent="0.3">
      <c r="O48721" s="5"/>
    </row>
    <row r="48722" spans="15:15" x14ac:dyDescent="0.3">
      <c r="O48722" s="5"/>
    </row>
    <row r="48723" spans="15:15" x14ac:dyDescent="0.3">
      <c r="O48723" s="5"/>
    </row>
    <row r="48724" spans="15:15" x14ac:dyDescent="0.3">
      <c r="O48724" s="5"/>
    </row>
    <row r="48725" spans="15:15" x14ac:dyDescent="0.3">
      <c r="O48725" s="5"/>
    </row>
    <row r="48726" spans="15:15" x14ac:dyDescent="0.3">
      <c r="O48726" s="5"/>
    </row>
    <row r="48727" spans="15:15" x14ac:dyDescent="0.3">
      <c r="O48727" s="5"/>
    </row>
    <row r="48728" spans="15:15" x14ac:dyDescent="0.3">
      <c r="O48728" s="5"/>
    </row>
    <row r="48729" spans="15:15" x14ac:dyDescent="0.3">
      <c r="O48729" s="5"/>
    </row>
    <row r="48730" spans="15:15" x14ac:dyDescent="0.3">
      <c r="O48730" s="5"/>
    </row>
    <row r="48731" spans="15:15" x14ac:dyDescent="0.3">
      <c r="O48731" s="5"/>
    </row>
    <row r="48732" spans="15:15" x14ac:dyDescent="0.3">
      <c r="O48732" s="5"/>
    </row>
    <row r="48733" spans="15:15" x14ac:dyDescent="0.3">
      <c r="O48733" s="5"/>
    </row>
    <row r="48734" spans="15:15" x14ac:dyDescent="0.3">
      <c r="O48734" s="5"/>
    </row>
    <row r="48735" spans="15:15" x14ac:dyDescent="0.3">
      <c r="O48735" s="5"/>
    </row>
    <row r="48736" spans="15:15" x14ac:dyDescent="0.3">
      <c r="O48736" s="5"/>
    </row>
    <row r="48737" spans="15:15" x14ac:dyDescent="0.3">
      <c r="O48737" s="5"/>
    </row>
    <row r="48738" spans="15:15" x14ac:dyDescent="0.3">
      <c r="O48738" s="5"/>
    </row>
    <row r="48739" spans="15:15" x14ac:dyDescent="0.3">
      <c r="O48739" s="5"/>
    </row>
    <row r="48740" spans="15:15" x14ac:dyDescent="0.3">
      <c r="O48740" s="5"/>
    </row>
    <row r="48741" spans="15:15" x14ac:dyDescent="0.3">
      <c r="O48741" s="5"/>
    </row>
    <row r="48742" spans="15:15" x14ac:dyDescent="0.3">
      <c r="O48742" s="5"/>
    </row>
    <row r="48743" spans="15:15" x14ac:dyDescent="0.3">
      <c r="O48743" s="5"/>
    </row>
    <row r="48744" spans="15:15" x14ac:dyDescent="0.3">
      <c r="O48744" s="5"/>
    </row>
    <row r="48745" spans="15:15" x14ac:dyDescent="0.3">
      <c r="O48745" s="5"/>
    </row>
    <row r="48746" spans="15:15" x14ac:dyDescent="0.3">
      <c r="O48746" s="5"/>
    </row>
    <row r="48747" spans="15:15" x14ac:dyDescent="0.3">
      <c r="O48747" s="5"/>
    </row>
    <row r="48748" spans="15:15" x14ac:dyDescent="0.3">
      <c r="O48748" s="5"/>
    </row>
    <row r="48749" spans="15:15" x14ac:dyDescent="0.3">
      <c r="O48749" s="5"/>
    </row>
    <row r="48750" spans="15:15" x14ac:dyDescent="0.3">
      <c r="O48750" s="5"/>
    </row>
    <row r="48751" spans="15:15" x14ac:dyDescent="0.3">
      <c r="O48751" s="5"/>
    </row>
    <row r="48752" spans="15:15" x14ac:dyDescent="0.3">
      <c r="O48752" s="5"/>
    </row>
    <row r="48753" spans="15:15" x14ac:dyDescent="0.3">
      <c r="O48753" s="5"/>
    </row>
    <row r="48754" spans="15:15" x14ac:dyDescent="0.3">
      <c r="O48754" s="5"/>
    </row>
    <row r="48755" spans="15:15" x14ac:dyDescent="0.3">
      <c r="O48755" s="5"/>
    </row>
    <row r="48756" spans="15:15" x14ac:dyDescent="0.3">
      <c r="O48756" s="5"/>
    </row>
    <row r="48757" spans="15:15" x14ac:dyDescent="0.3">
      <c r="O48757" s="5"/>
    </row>
    <row r="48758" spans="15:15" x14ac:dyDescent="0.3">
      <c r="O48758" s="5"/>
    </row>
    <row r="48759" spans="15:15" x14ac:dyDescent="0.3">
      <c r="O48759" s="5"/>
    </row>
    <row r="48760" spans="15:15" x14ac:dyDescent="0.3">
      <c r="O48760" s="5"/>
    </row>
    <row r="48761" spans="15:15" x14ac:dyDescent="0.3">
      <c r="O48761" s="5"/>
    </row>
    <row r="48762" spans="15:15" x14ac:dyDescent="0.3">
      <c r="O48762" s="5"/>
    </row>
    <row r="48763" spans="15:15" x14ac:dyDescent="0.3">
      <c r="O48763" s="5"/>
    </row>
    <row r="48764" spans="15:15" x14ac:dyDescent="0.3">
      <c r="O48764" s="5"/>
    </row>
    <row r="48765" spans="15:15" x14ac:dyDescent="0.3">
      <c r="O48765" s="5"/>
    </row>
    <row r="48766" spans="15:15" x14ac:dyDescent="0.3">
      <c r="O48766" s="5"/>
    </row>
    <row r="48767" spans="15:15" x14ac:dyDescent="0.3">
      <c r="O48767" s="5"/>
    </row>
    <row r="48768" spans="15:15" x14ac:dyDescent="0.3">
      <c r="O48768" s="5"/>
    </row>
    <row r="48769" spans="15:15" x14ac:dyDescent="0.3">
      <c r="O48769" s="5"/>
    </row>
    <row r="48770" spans="15:15" x14ac:dyDescent="0.3">
      <c r="O48770" s="5"/>
    </row>
    <row r="48771" spans="15:15" x14ac:dyDescent="0.3">
      <c r="O48771" s="5"/>
    </row>
    <row r="48772" spans="15:15" x14ac:dyDescent="0.3">
      <c r="O48772" s="5"/>
    </row>
    <row r="48773" spans="15:15" x14ac:dyDescent="0.3">
      <c r="O48773" s="5"/>
    </row>
    <row r="48774" spans="15:15" x14ac:dyDescent="0.3">
      <c r="O48774" s="5"/>
    </row>
    <row r="48775" spans="15:15" x14ac:dyDescent="0.3">
      <c r="O48775" s="5"/>
    </row>
    <row r="48776" spans="15:15" x14ac:dyDescent="0.3">
      <c r="O48776" s="5"/>
    </row>
    <row r="48777" spans="15:15" x14ac:dyDescent="0.3">
      <c r="O48777" s="5"/>
    </row>
    <row r="48778" spans="15:15" x14ac:dyDescent="0.3">
      <c r="O48778" s="5"/>
    </row>
    <row r="48779" spans="15:15" x14ac:dyDescent="0.3">
      <c r="O48779" s="5"/>
    </row>
    <row r="48780" spans="15:15" x14ac:dyDescent="0.3">
      <c r="O48780" s="5"/>
    </row>
    <row r="48781" spans="15:15" x14ac:dyDescent="0.3">
      <c r="O48781" s="5"/>
    </row>
    <row r="48782" spans="15:15" x14ac:dyDescent="0.3">
      <c r="O48782" s="5"/>
    </row>
    <row r="48783" spans="15:15" x14ac:dyDescent="0.3">
      <c r="O48783" s="5"/>
    </row>
    <row r="48784" spans="15:15" x14ac:dyDescent="0.3">
      <c r="O48784" s="5"/>
    </row>
    <row r="48785" spans="15:15" x14ac:dyDescent="0.3">
      <c r="O48785" s="5"/>
    </row>
    <row r="48786" spans="15:15" x14ac:dyDescent="0.3">
      <c r="O48786" s="5"/>
    </row>
    <row r="48787" spans="15:15" x14ac:dyDescent="0.3">
      <c r="O48787" s="5"/>
    </row>
    <row r="48788" spans="15:15" x14ac:dyDescent="0.3">
      <c r="O48788" s="5"/>
    </row>
    <row r="48789" spans="15:15" x14ac:dyDescent="0.3">
      <c r="O48789" s="5"/>
    </row>
    <row r="48790" spans="15:15" x14ac:dyDescent="0.3">
      <c r="O48790" s="5"/>
    </row>
    <row r="48791" spans="15:15" x14ac:dyDescent="0.3">
      <c r="O48791" s="5"/>
    </row>
    <row r="48792" spans="15:15" x14ac:dyDescent="0.3">
      <c r="O48792" s="5"/>
    </row>
    <row r="48793" spans="15:15" x14ac:dyDescent="0.3">
      <c r="O48793" s="5"/>
    </row>
    <row r="48794" spans="15:15" x14ac:dyDescent="0.3">
      <c r="O48794" s="5"/>
    </row>
    <row r="48795" spans="15:15" x14ac:dyDescent="0.3">
      <c r="O48795" s="5"/>
    </row>
    <row r="48796" spans="15:15" x14ac:dyDescent="0.3">
      <c r="O48796" s="5"/>
    </row>
    <row r="48797" spans="15:15" x14ac:dyDescent="0.3">
      <c r="O48797" s="5"/>
    </row>
    <row r="48798" spans="15:15" x14ac:dyDescent="0.3">
      <c r="O48798" s="5"/>
    </row>
    <row r="48799" spans="15:15" x14ac:dyDescent="0.3">
      <c r="O48799" s="5"/>
    </row>
    <row r="48800" spans="15:15" x14ac:dyDescent="0.3">
      <c r="O48800" s="5"/>
    </row>
    <row r="48801" spans="15:15" x14ac:dyDescent="0.3">
      <c r="O48801" s="5"/>
    </row>
    <row r="48802" spans="15:15" x14ac:dyDescent="0.3">
      <c r="O48802" s="5"/>
    </row>
    <row r="48803" spans="15:15" x14ac:dyDescent="0.3">
      <c r="O48803" s="5"/>
    </row>
    <row r="48804" spans="15:15" x14ac:dyDescent="0.3">
      <c r="O48804" s="5"/>
    </row>
    <row r="48805" spans="15:15" x14ac:dyDescent="0.3">
      <c r="O48805" s="5"/>
    </row>
    <row r="48806" spans="15:15" x14ac:dyDescent="0.3">
      <c r="O48806" s="5"/>
    </row>
    <row r="48807" spans="15:15" x14ac:dyDescent="0.3">
      <c r="O48807" s="5"/>
    </row>
    <row r="48808" spans="15:15" x14ac:dyDescent="0.3">
      <c r="O48808" s="5"/>
    </row>
    <row r="48809" spans="15:15" x14ac:dyDescent="0.3">
      <c r="O48809" s="5"/>
    </row>
    <row r="48810" spans="15:15" x14ac:dyDescent="0.3">
      <c r="O48810" s="5"/>
    </row>
    <row r="48811" spans="15:15" x14ac:dyDescent="0.3">
      <c r="O48811" s="5"/>
    </row>
    <row r="48812" spans="15:15" x14ac:dyDescent="0.3">
      <c r="O48812" s="5"/>
    </row>
    <row r="48813" spans="15:15" x14ac:dyDescent="0.3">
      <c r="O48813" s="5"/>
    </row>
    <row r="48814" spans="15:15" x14ac:dyDescent="0.3">
      <c r="O48814" s="5"/>
    </row>
    <row r="48815" spans="15:15" x14ac:dyDescent="0.3">
      <c r="O48815" s="5"/>
    </row>
    <row r="48816" spans="15:15" x14ac:dyDescent="0.3">
      <c r="O48816" s="5"/>
    </row>
    <row r="48817" spans="15:15" x14ac:dyDescent="0.3">
      <c r="O48817" s="5"/>
    </row>
    <row r="48818" spans="15:15" x14ac:dyDescent="0.3">
      <c r="O48818" s="5"/>
    </row>
    <row r="48819" spans="15:15" x14ac:dyDescent="0.3">
      <c r="O48819" s="5"/>
    </row>
    <row r="48820" spans="15:15" x14ac:dyDescent="0.3">
      <c r="O48820" s="5"/>
    </row>
    <row r="48821" spans="15:15" x14ac:dyDescent="0.3">
      <c r="O48821" s="5"/>
    </row>
    <row r="48822" spans="15:15" x14ac:dyDescent="0.3">
      <c r="O48822" s="5"/>
    </row>
    <row r="48823" spans="15:15" x14ac:dyDescent="0.3">
      <c r="O48823" s="5"/>
    </row>
    <row r="48824" spans="15:15" x14ac:dyDescent="0.3">
      <c r="O48824" s="5"/>
    </row>
    <row r="48825" spans="15:15" x14ac:dyDescent="0.3">
      <c r="O48825" s="5"/>
    </row>
    <row r="48826" spans="15:15" x14ac:dyDescent="0.3">
      <c r="O48826" s="5"/>
    </row>
    <row r="48827" spans="15:15" x14ac:dyDescent="0.3">
      <c r="O48827" s="5"/>
    </row>
    <row r="48828" spans="15:15" x14ac:dyDescent="0.3">
      <c r="O48828" s="5"/>
    </row>
    <row r="48829" spans="15:15" x14ac:dyDescent="0.3">
      <c r="O48829" s="5"/>
    </row>
    <row r="48830" spans="15:15" x14ac:dyDescent="0.3">
      <c r="O48830" s="5"/>
    </row>
    <row r="48831" spans="15:15" x14ac:dyDescent="0.3">
      <c r="O48831" s="5"/>
    </row>
    <row r="48832" spans="15:15" x14ac:dyDescent="0.3">
      <c r="O48832" s="5"/>
    </row>
    <row r="48833" spans="15:15" x14ac:dyDescent="0.3">
      <c r="O48833" s="5"/>
    </row>
    <row r="48834" spans="15:15" x14ac:dyDescent="0.3">
      <c r="O48834" s="5"/>
    </row>
    <row r="48835" spans="15:15" x14ac:dyDescent="0.3">
      <c r="O48835" s="5"/>
    </row>
    <row r="48836" spans="15:15" x14ac:dyDescent="0.3">
      <c r="O48836" s="5"/>
    </row>
    <row r="48837" spans="15:15" x14ac:dyDescent="0.3">
      <c r="O48837" s="5"/>
    </row>
    <row r="48838" spans="15:15" x14ac:dyDescent="0.3">
      <c r="O48838" s="5"/>
    </row>
    <row r="48839" spans="15:15" x14ac:dyDescent="0.3">
      <c r="O48839" s="5"/>
    </row>
    <row r="48840" spans="15:15" x14ac:dyDescent="0.3">
      <c r="O48840" s="5"/>
    </row>
    <row r="48841" spans="15:15" x14ac:dyDescent="0.3">
      <c r="O48841" s="5"/>
    </row>
    <row r="48842" spans="15:15" x14ac:dyDescent="0.3">
      <c r="O48842" s="5"/>
    </row>
    <row r="48843" spans="15:15" x14ac:dyDescent="0.3">
      <c r="O48843" s="5"/>
    </row>
    <row r="48844" spans="15:15" x14ac:dyDescent="0.3">
      <c r="O48844" s="5"/>
    </row>
    <row r="48845" spans="15:15" x14ac:dyDescent="0.3">
      <c r="O48845" s="5"/>
    </row>
    <row r="48846" spans="15:15" x14ac:dyDescent="0.3">
      <c r="O48846" s="5"/>
    </row>
    <row r="48847" spans="15:15" x14ac:dyDescent="0.3">
      <c r="O48847" s="5"/>
    </row>
    <row r="48848" spans="15:15" x14ac:dyDescent="0.3">
      <c r="O48848" s="5"/>
    </row>
    <row r="48849" spans="15:15" x14ac:dyDescent="0.3">
      <c r="O48849" s="5"/>
    </row>
    <row r="48850" spans="15:15" x14ac:dyDescent="0.3">
      <c r="O48850" s="5"/>
    </row>
    <row r="48851" spans="15:15" x14ac:dyDescent="0.3">
      <c r="O48851" s="5"/>
    </row>
    <row r="48852" spans="15:15" x14ac:dyDescent="0.3">
      <c r="O48852" s="5"/>
    </row>
    <row r="48853" spans="15:15" x14ac:dyDescent="0.3">
      <c r="O48853" s="5"/>
    </row>
    <row r="48854" spans="15:15" x14ac:dyDescent="0.3">
      <c r="O48854" s="5"/>
    </row>
    <row r="48855" spans="15:15" x14ac:dyDescent="0.3">
      <c r="O48855" s="5"/>
    </row>
    <row r="48856" spans="15:15" x14ac:dyDescent="0.3">
      <c r="O48856" s="5"/>
    </row>
    <row r="48857" spans="15:15" x14ac:dyDescent="0.3">
      <c r="O48857" s="5"/>
    </row>
    <row r="48858" spans="15:15" x14ac:dyDescent="0.3">
      <c r="O48858" s="5"/>
    </row>
    <row r="48859" spans="15:15" x14ac:dyDescent="0.3">
      <c r="O48859" s="5"/>
    </row>
    <row r="48860" spans="15:15" x14ac:dyDescent="0.3">
      <c r="O48860" s="5"/>
    </row>
    <row r="48861" spans="15:15" x14ac:dyDescent="0.3">
      <c r="O48861" s="5"/>
    </row>
    <row r="48862" spans="15:15" x14ac:dyDescent="0.3">
      <c r="O48862" s="5"/>
    </row>
    <row r="48863" spans="15:15" x14ac:dyDescent="0.3">
      <c r="O48863" s="5"/>
    </row>
    <row r="48864" spans="15:15" x14ac:dyDescent="0.3">
      <c r="O48864" s="5"/>
    </row>
    <row r="48865" spans="15:15" x14ac:dyDescent="0.3">
      <c r="O48865" s="5"/>
    </row>
    <row r="48866" spans="15:15" x14ac:dyDescent="0.3">
      <c r="O48866" s="5"/>
    </row>
    <row r="48867" spans="15:15" x14ac:dyDescent="0.3">
      <c r="O48867" s="5"/>
    </row>
    <row r="48868" spans="15:15" x14ac:dyDescent="0.3">
      <c r="O48868" s="5"/>
    </row>
    <row r="48869" spans="15:15" x14ac:dyDescent="0.3">
      <c r="O48869" s="5"/>
    </row>
    <row r="48870" spans="15:15" x14ac:dyDescent="0.3">
      <c r="O48870" s="5"/>
    </row>
    <row r="48871" spans="15:15" x14ac:dyDescent="0.3">
      <c r="O48871" s="5"/>
    </row>
    <row r="48872" spans="15:15" x14ac:dyDescent="0.3">
      <c r="O48872" s="5"/>
    </row>
    <row r="48873" spans="15:15" x14ac:dyDescent="0.3">
      <c r="O48873" s="5"/>
    </row>
    <row r="48874" spans="15:15" x14ac:dyDescent="0.3">
      <c r="O48874" s="5"/>
    </row>
    <row r="48875" spans="15:15" x14ac:dyDescent="0.3">
      <c r="O48875" s="5"/>
    </row>
    <row r="48876" spans="15:15" x14ac:dyDescent="0.3">
      <c r="O48876" s="5"/>
    </row>
    <row r="48877" spans="15:15" x14ac:dyDescent="0.3">
      <c r="O48877" s="5"/>
    </row>
    <row r="48878" spans="15:15" x14ac:dyDescent="0.3">
      <c r="O48878" s="5"/>
    </row>
    <row r="48879" spans="15:15" x14ac:dyDescent="0.3">
      <c r="O48879" s="5"/>
    </row>
    <row r="48880" spans="15:15" x14ac:dyDescent="0.3">
      <c r="O48880" s="5"/>
    </row>
    <row r="48881" spans="15:15" x14ac:dyDescent="0.3">
      <c r="O48881" s="5"/>
    </row>
    <row r="48882" spans="15:15" x14ac:dyDescent="0.3">
      <c r="O48882" s="5"/>
    </row>
    <row r="48883" spans="15:15" x14ac:dyDescent="0.3">
      <c r="O48883" s="5"/>
    </row>
    <row r="48884" spans="15:15" x14ac:dyDescent="0.3">
      <c r="O48884" s="5"/>
    </row>
    <row r="48885" spans="15:15" x14ac:dyDescent="0.3">
      <c r="O48885" s="5"/>
    </row>
    <row r="48886" spans="15:15" x14ac:dyDescent="0.3">
      <c r="O48886" s="5"/>
    </row>
    <row r="48887" spans="15:15" x14ac:dyDescent="0.3">
      <c r="O48887" s="5"/>
    </row>
    <row r="48888" spans="15:15" x14ac:dyDescent="0.3">
      <c r="O48888" s="5"/>
    </row>
    <row r="48889" spans="15:15" x14ac:dyDescent="0.3">
      <c r="O48889" s="5"/>
    </row>
    <row r="48890" spans="15:15" x14ac:dyDescent="0.3">
      <c r="O48890" s="5"/>
    </row>
    <row r="48891" spans="15:15" x14ac:dyDescent="0.3">
      <c r="O48891" s="5"/>
    </row>
    <row r="48892" spans="15:15" x14ac:dyDescent="0.3">
      <c r="O48892" s="5"/>
    </row>
    <row r="48893" spans="15:15" x14ac:dyDescent="0.3">
      <c r="O48893" s="5"/>
    </row>
    <row r="48894" spans="15:15" x14ac:dyDescent="0.3">
      <c r="O48894" s="5"/>
    </row>
    <row r="48895" spans="15:15" x14ac:dyDescent="0.3">
      <c r="O48895" s="5"/>
    </row>
    <row r="48896" spans="15:15" x14ac:dyDescent="0.3">
      <c r="O48896" s="5"/>
    </row>
    <row r="48897" spans="15:15" x14ac:dyDescent="0.3">
      <c r="O48897" s="5"/>
    </row>
    <row r="48898" spans="15:15" x14ac:dyDescent="0.3">
      <c r="O48898" s="5"/>
    </row>
    <row r="48899" spans="15:15" x14ac:dyDescent="0.3">
      <c r="O48899" s="5"/>
    </row>
    <row r="48900" spans="15:15" x14ac:dyDescent="0.3">
      <c r="O48900" s="5"/>
    </row>
    <row r="48901" spans="15:15" x14ac:dyDescent="0.3">
      <c r="O48901" s="5"/>
    </row>
    <row r="48902" spans="15:15" x14ac:dyDescent="0.3">
      <c r="O48902" s="5"/>
    </row>
    <row r="48903" spans="15:15" x14ac:dyDescent="0.3">
      <c r="O48903" s="5"/>
    </row>
    <row r="48904" spans="15:15" x14ac:dyDescent="0.3">
      <c r="O48904" s="5"/>
    </row>
    <row r="48905" spans="15:15" x14ac:dyDescent="0.3">
      <c r="O48905" s="5"/>
    </row>
    <row r="48906" spans="15:15" x14ac:dyDescent="0.3">
      <c r="O48906" s="5"/>
    </row>
    <row r="48907" spans="15:15" x14ac:dyDescent="0.3">
      <c r="O48907" s="5"/>
    </row>
    <row r="48908" spans="15:15" x14ac:dyDescent="0.3">
      <c r="O48908" s="5"/>
    </row>
    <row r="48909" spans="15:15" x14ac:dyDescent="0.3">
      <c r="O48909" s="5"/>
    </row>
    <row r="48910" spans="15:15" x14ac:dyDescent="0.3">
      <c r="O48910" s="5"/>
    </row>
    <row r="48911" spans="15:15" x14ac:dyDescent="0.3">
      <c r="O48911" s="5"/>
    </row>
    <row r="48912" spans="15:15" x14ac:dyDescent="0.3">
      <c r="O48912" s="5"/>
    </row>
    <row r="48913" spans="15:15" x14ac:dyDescent="0.3">
      <c r="O48913" s="5"/>
    </row>
    <row r="48914" spans="15:15" x14ac:dyDescent="0.3">
      <c r="O48914" s="5"/>
    </row>
    <row r="48915" spans="15:15" x14ac:dyDescent="0.3">
      <c r="O48915" s="5"/>
    </row>
    <row r="48916" spans="15:15" x14ac:dyDescent="0.3">
      <c r="O48916" s="5"/>
    </row>
    <row r="48917" spans="15:15" x14ac:dyDescent="0.3">
      <c r="O48917" s="5"/>
    </row>
    <row r="48918" spans="15:15" x14ac:dyDescent="0.3">
      <c r="O48918" s="5"/>
    </row>
    <row r="48919" spans="15:15" x14ac:dyDescent="0.3">
      <c r="O48919" s="5"/>
    </row>
    <row r="48920" spans="15:15" x14ac:dyDescent="0.3">
      <c r="O48920" s="5"/>
    </row>
    <row r="48921" spans="15:15" x14ac:dyDescent="0.3">
      <c r="O48921" s="5"/>
    </row>
    <row r="48922" spans="15:15" x14ac:dyDescent="0.3">
      <c r="O48922" s="5"/>
    </row>
    <row r="48923" spans="15:15" x14ac:dyDescent="0.3">
      <c r="O48923" s="5"/>
    </row>
    <row r="48924" spans="15:15" x14ac:dyDescent="0.3">
      <c r="O48924" s="5"/>
    </row>
    <row r="48925" spans="15:15" x14ac:dyDescent="0.3">
      <c r="O48925" s="5"/>
    </row>
    <row r="48926" spans="15:15" x14ac:dyDescent="0.3">
      <c r="O48926" s="5"/>
    </row>
    <row r="48927" spans="15:15" x14ac:dyDescent="0.3">
      <c r="O48927" s="5"/>
    </row>
    <row r="48928" spans="15:15" x14ac:dyDescent="0.3">
      <c r="O48928" s="5"/>
    </row>
    <row r="48929" spans="15:15" x14ac:dyDescent="0.3">
      <c r="O48929" s="5"/>
    </row>
    <row r="48930" spans="15:15" x14ac:dyDescent="0.3">
      <c r="O48930" s="5"/>
    </row>
    <row r="48931" spans="15:15" x14ac:dyDescent="0.3">
      <c r="O48931" s="5"/>
    </row>
    <row r="48932" spans="15:15" x14ac:dyDescent="0.3">
      <c r="O48932" s="5"/>
    </row>
    <row r="48933" spans="15:15" x14ac:dyDescent="0.3">
      <c r="O48933" s="5"/>
    </row>
    <row r="48934" spans="15:15" x14ac:dyDescent="0.3">
      <c r="O48934" s="5"/>
    </row>
    <row r="48935" spans="15:15" x14ac:dyDescent="0.3">
      <c r="O48935" s="5"/>
    </row>
    <row r="48936" spans="15:15" x14ac:dyDescent="0.3">
      <c r="O48936" s="5"/>
    </row>
    <row r="48937" spans="15:15" x14ac:dyDescent="0.3">
      <c r="O48937" s="5"/>
    </row>
    <row r="48938" spans="15:15" x14ac:dyDescent="0.3">
      <c r="O48938" s="5"/>
    </row>
    <row r="48939" spans="15:15" x14ac:dyDescent="0.3">
      <c r="O48939" s="5"/>
    </row>
    <row r="48940" spans="15:15" x14ac:dyDescent="0.3">
      <c r="O48940" s="5"/>
    </row>
    <row r="48941" spans="15:15" x14ac:dyDescent="0.3">
      <c r="O48941" s="5"/>
    </row>
    <row r="48942" spans="15:15" x14ac:dyDescent="0.3">
      <c r="O48942" s="5"/>
    </row>
    <row r="48943" spans="15:15" x14ac:dyDescent="0.3">
      <c r="O48943" s="5"/>
    </row>
    <row r="48944" spans="15:15" x14ac:dyDescent="0.3">
      <c r="O48944" s="5"/>
    </row>
    <row r="48945" spans="15:15" x14ac:dyDescent="0.3">
      <c r="O48945" s="5"/>
    </row>
    <row r="48946" spans="15:15" x14ac:dyDescent="0.3">
      <c r="O48946" s="5"/>
    </row>
    <row r="48947" spans="15:15" x14ac:dyDescent="0.3">
      <c r="O48947" s="5"/>
    </row>
    <row r="48948" spans="15:15" x14ac:dyDescent="0.3">
      <c r="O48948" s="5"/>
    </row>
    <row r="48949" spans="15:15" x14ac:dyDescent="0.3">
      <c r="O48949" s="5"/>
    </row>
    <row r="48950" spans="15:15" x14ac:dyDescent="0.3">
      <c r="O48950" s="5"/>
    </row>
    <row r="48951" spans="15:15" x14ac:dyDescent="0.3">
      <c r="O48951" s="5"/>
    </row>
    <row r="48952" spans="15:15" x14ac:dyDescent="0.3">
      <c r="O48952" s="5"/>
    </row>
    <row r="48953" spans="15:15" x14ac:dyDescent="0.3">
      <c r="O48953" s="5"/>
    </row>
    <row r="48954" spans="15:15" x14ac:dyDescent="0.3">
      <c r="O48954" s="5"/>
    </row>
    <row r="48955" spans="15:15" x14ac:dyDescent="0.3">
      <c r="O48955" s="5"/>
    </row>
    <row r="48956" spans="15:15" x14ac:dyDescent="0.3">
      <c r="O48956" s="5"/>
    </row>
    <row r="48957" spans="15:15" x14ac:dyDescent="0.3">
      <c r="O48957" s="5"/>
    </row>
    <row r="48958" spans="15:15" x14ac:dyDescent="0.3">
      <c r="O48958" s="5"/>
    </row>
    <row r="48959" spans="15:15" x14ac:dyDescent="0.3">
      <c r="O48959" s="5"/>
    </row>
    <row r="48960" spans="15:15" x14ac:dyDescent="0.3">
      <c r="O48960" s="5"/>
    </row>
    <row r="48961" spans="15:15" x14ac:dyDescent="0.3">
      <c r="O48961" s="5"/>
    </row>
    <row r="48962" spans="15:15" x14ac:dyDescent="0.3">
      <c r="O48962" s="5"/>
    </row>
    <row r="48963" spans="15:15" x14ac:dyDescent="0.3">
      <c r="O48963" s="5"/>
    </row>
    <row r="48964" spans="15:15" x14ac:dyDescent="0.3">
      <c r="O48964" s="5"/>
    </row>
    <row r="48965" spans="15:15" x14ac:dyDescent="0.3">
      <c r="O48965" s="5"/>
    </row>
    <row r="48966" spans="15:15" x14ac:dyDescent="0.3">
      <c r="O48966" s="5"/>
    </row>
    <row r="48967" spans="15:15" x14ac:dyDescent="0.3">
      <c r="O48967" s="5"/>
    </row>
    <row r="48968" spans="15:15" x14ac:dyDescent="0.3">
      <c r="O48968" s="5"/>
    </row>
    <row r="48969" spans="15:15" x14ac:dyDescent="0.3">
      <c r="O48969" s="5"/>
    </row>
    <row r="48970" spans="15:15" x14ac:dyDescent="0.3">
      <c r="O48970" s="5"/>
    </row>
    <row r="48971" spans="15:15" x14ac:dyDescent="0.3">
      <c r="O48971" s="5"/>
    </row>
    <row r="48972" spans="15:15" x14ac:dyDescent="0.3">
      <c r="O48972" s="5"/>
    </row>
    <row r="48973" spans="15:15" x14ac:dyDescent="0.3">
      <c r="O48973" s="5"/>
    </row>
    <row r="48974" spans="15:15" x14ac:dyDescent="0.3">
      <c r="O48974" s="5"/>
    </row>
    <row r="48975" spans="15:15" x14ac:dyDescent="0.3">
      <c r="O48975" s="5"/>
    </row>
    <row r="48976" spans="15:15" x14ac:dyDescent="0.3">
      <c r="O48976" s="5"/>
    </row>
    <row r="48977" spans="15:15" x14ac:dyDescent="0.3">
      <c r="O48977" s="5"/>
    </row>
    <row r="48978" spans="15:15" x14ac:dyDescent="0.3">
      <c r="O48978" s="5"/>
    </row>
    <row r="48979" spans="15:15" x14ac:dyDescent="0.3">
      <c r="O48979" s="5"/>
    </row>
    <row r="48980" spans="15:15" x14ac:dyDescent="0.3">
      <c r="O48980" s="5"/>
    </row>
    <row r="48981" spans="15:15" x14ac:dyDescent="0.3">
      <c r="O48981" s="5"/>
    </row>
    <row r="48982" spans="15:15" x14ac:dyDescent="0.3">
      <c r="O48982" s="5"/>
    </row>
    <row r="48983" spans="15:15" x14ac:dyDescent="0.3">
      <c r="O48983" s="5"/>
    </row>
    <row r="48984" spans="15:15" x14ac:dyDescent="0.3">
      <c r="O48984" s="5"/>
    </row>
    <row r="48985" spans="15:15" x14ac:dyDescent="0.3">
      <c r="O48985" s="5"/>
    </row>
    <row r="48986" spans="15:15" x14ac:dyDescent="0.3">
      <c r="O48986" s="5"/>
    </row>
    <row r="48987" spans="15:15" x14ac:dyDescent="0.3">
      <c r="O48987" s="5"/>
    </row>
    <row r="48988" spans="15:15" x14ac:dyDescent="0.3">
      <c r="O48988" s="5"/>
    </row>
    <row r="48989" spans="15:15" x14ac:dyDescent="0.3">
      <c r="O48989" s="5"/>
    </row>
    <row r="48990" spans="15:15" x14ac:dyDescent="0.3">
      <c r="O48990" s="5"/>
    </row>
    <row r="48991" spans="15:15" x14ac:dyDescent="0.3">
      <c r="O48991" s="5"/>
    </row>
    <row r="48992" spans="15:15" x14ac:dyDescent="0.3">
      <c r="O48992" s="5"/>
    </row>
    <row r="48993" spans="15:15" x14ac:dyDescent="0.3">
      <c r="O48993" s="5"/>
    </row>
    <row r="48994" spans="15:15" x14ac:dyDescent="0.3">
      <c r="O48994" s="5"/>
    </row>
    <row r="48995" spans="15:15" x14ac:dyDescent="0.3">
      <c r="O48995" s="5"/>
    </row>
    <row r="48996" spans="15:15" x14ac:dyDescent="0.3">
      <c r="O48996" s="5"/>
    </row>
    <row r="48997" spans="15:15" x14ac:dyDescent="0.3">
      <c r="O48997" s="5"/>
    </row>
    <row r="48998" spans="15:15" x14ac:dyDescent="0.3">
      <c r="O48998" s="5"/>
    </row>
    <row r="48999" spans="15:15" x14ac:dyDescent="0.3">
      <c r="O48999" s="5"/>
    </row>
    <row r="49000" spans="15:15" x14ac:dyDescent="0.3">
      <c r="O49000" s="5"/>
    </row>
    <row r="49001" spans="15:15" x14ac:dyDescent="0.3">
      <c r="O49001" s="5"/>
    </row>
    <row r="49002" spans="15:15" x14ac:dyDescent="0.3">
      <c r="O49002" s="5"/>
    </row>
    <row r="49003" spans="15:15" x14ac:dyDescent="0.3">
      <c r="O49003" s="5"/>
    </row>
    <row r="49004" spans="15:15" x14ac:dyDescent="0.3">
      <c r="O49004" s="5"/>
    </row>
    <row r="49005" spans="15:15" x14ac:dyDescent="0.3">
      <c r="O49005" s="5"/>
    </row>
    <row r="49006" spans="15:15" x14ac:dyDescent="0.3">
      <c r="O49006" s="5"/>
    </row>
    <row r="49007" spans="15:15" x14ac:dyDescent="0.3">
      <c r="O49007" s="5"/>
    </row>
    <row r="49008" spans="15:15" x14ac:dyDescent="0.3">
      <c r="O49008" s="5"/>
    </row>
    <row r="49009" spans="15:15" x14ac:dyDescent="0.3">
      <c r="O49009" s="5"/>
    </row>
    <row r="49010" spans="15:15" x14ac:dyDescent="0.3">
      <c r="O49010" s="5"/>
    </row>
    <row r="49011" spans="15:15" x14ac:dyDescent="0.3">
      <c r="O49011" s="5"/>
    </row>
    <row r="49012" spans="15:15" x14ac:dyDescent="0.3">
      <c r="O49012" s="5"/>
    </row>
    <row r="49013" spans="15:15" x14ac:dyDescent="0.3">
      <c r="O49013" s="5"/>
    </row>
    <row r="49014" spans="15:15" x14ac:dyDescent="0.3">
      <c r="O49014" s="5"/>
    </row>
    <row r="49015" spans="15:15" x14ac:dyDescent="0.3">
      <c r="O49015" s="5"/>
    </row>
    <row r="49016" spans="15:15" x14ac:dyDescent="0.3">
      <c r="O49016" s="5"/>
    </row>
    <row r="49017" spans="15:15" x14ac:dyDescent="0.3">
      <c r="O49017" s="5"/>
    </row>
    <row r="49018" spans="15:15" x14ac:dyDescent="0.3">
      <c r="O49018" s="5"/>
    </row>
    <row r="49019" spans="15:15" x14ac:dyDescent="0.3">
      <c r="O49019" s="5"/>
    </row>
    <row r="49020" spans="15:15" x14ac:dyDescent="0.3">
      <c r="O49020" s="5"/>
    </row>
    <row r="49021" spans="15:15" x14ac:dyDescent="0.3">
      <c r="O49021" s="5"/>
    </row>
    <row r="49022" spans="15:15" x14ac:dyDescent="0.3">
      <c r="O49022" s="5"/>
    </row>
    <row r="49023" spans="15:15" x14ac:dyDescent="0.3">
      <c r="O49023" s="5"/>
    </row>
    <row r="49024" spans="15:15" x14ac:dyDescent="0.3">
      <c r="O49024" s="5"/>
    </row>
    <row r="49025" spans="15:15" x14ac:dyDescent="0.3">
      <c r="O49025" s="5"/>
    </row>
    <row r="49026" spans="15:15" x14ac:dyDescent="0.3">
      <c r="O49026" s="5"/>
    </row>
    <row r="49027" spans="15:15" x14ac:dyDescent="0.3">
      <c r="O49027" s="5"/>
    </row>
    <row r="49028" spans="15:15" x14ac:dyDescent="0.3">
      <c r="O49028" s="5"/>
    </row>
    <row r="49029" spans="15:15" x14ac:dyDescent="0.3">
      <c r="O49029" s="5"/>
    </row>
    <row r="49030" spans="15:15" x14ac:dyDescent="0.3">
      <c r="O49030" s="5"/>
    </row>
    <row r="49031" spans="15:15" x14ac:dyDescent="0.3">
      <c r="O49031" s="5"/>
    </row>
    <row r="49032" spans="15:15" x14ac:dyDescent="0.3">
      <c r="O49032" s="5"/>
    </row>
    <row r="49033" spans="15:15" x14ac:dyDescent="0.3">
      <c r="O49033" s="5"/>
    </row>
    <row r="49034" spans="15:15" x14ac:dyDescent="0.3">
      <c r="O49034" s="5"/>
    </row>
    <row r="49035" spans="15:15" x14ac:dyDescent="0.3">
      <c r="O49035" s="5"/>
    </row>
    <row r="49036" spans="15:15" x14ac:dyDescent="0.3">
      <c r="O49036" s="5"/>
    </row>
    <row r="49037" spans="15:15" x14ac:dyDescent="0.3">
      <c r="O49037" s="5"/>
    </row>
    <row r="49038" spans="15:15" x14ac:dyDescent="0.3">
      <c r="O49038" s="5"/>
    </row>
    <row r="49039" spans="15:15" x14ac:dyDescent="0.3">
      <c r="O49039" s="5"/>
    </row>
    <row r="49040" spans="15:15" x14ac:dyDescent="0.3">
      <c r="O49040" s="5"/>
    </row>
    <row r="49041" spans="15:15" x14ac:dyDescent="0.3">
      <c r="O49041" s="5"/>
    </row>
    <row r="49042" spans="15:15" x14ac:dyDescent="0.3">
      <c r="O49042" s="5"/>
    </row>
    <row r="49043" spans="15:15" x14ac:dyDescent="0.3">
      <c r="O49043" s="5"/>
    </row>
    <row r="49044" spans="15:15" x14ac:dyDescent="0.3">
      <c r="O49044" s="5"/>
    </row>
    <row r="49045" spans="15:15" x14ac:dyDescent="0.3">
      <c r="O49045" s="5"/>
    </row>
    <row r="49046" spans="15:15" x14ac:dyDescent="0.3">
      <c r="O49046" s="5"/>
    </row>
    <row r="49047" spans="15:15" x14ac:dyDescent="0.3">
      <c r="O49047" s="5"/>
    </row>
    <row r="49048" spans="15:15" x14ac:dyDescent="0.3">
      <c r="O49048" s="5"/>
    </row>
    <row r="49049" spans="15:15" x14ac:dyDescent="0.3">
      <c r="O49049" s="5"/>
    </row>
    <row r="49050" spans="15:15" x14ac:dyDescent="0.3">
      <c r="O49050" s="5"/>
    </row>
    <row r="49051" spans="15:15" x14ac:dyDescent="0.3">
      <c r="O49051" s="5"/>
    </row>
    <row r="49052" spans="15:15" x14ac:dyDescent="0.3">
      <c r="O49052" s="5"/>
    </row>
    <row r="49053" spans="15:15" x14ac:dyDescent="0.3">
      <c r="O49053" s="5"/>
    </row>
    <row r="49054" spans="15:15" x14ac:dyDescent="0.3">
      <c r="O49054" s="5"/>
    </row>
    <row r="49055" spans="15:15" x14ac:dyDescent="0.3">
      <c r="O49055" s="5"/>
    </row>
    <row r="49056" spans="15:15" x14ac:dyDescent="0.3">
      <c r="O49056" s="5"/>
    </row>
    <row r="49057" spans="15:15" x14ac:dyDescent="0.3">
      <c r="O49057" s="5"/>
    </row>
    <row r="49058" spans="15:15" x14ac:dyDescent="0.3">
      <c r="O49058" s="5"/>
    </row>
    <row r="49059" spans="15:15" x14ac:dyDescent="0.3">
      <c r="O49059" s="5"/>
    </row>
    <row r="49060" spans="15:15" x14ac:dyDescent="0.3">
      <c r="O49060" s="5"/>
    </row>
    <row r="49061" spans="15:15" x14ac:dyDescent="0.3">
      <c r="O49061" s="5"/>
    </row>
    <row r="49062" spans="15:15" x14ac:dyDescent="0.3">
      <c r="O49062" s="5"/>
    </row>
    <row r="49063" spans="15:15" x14ac:dyDescent="0.3">
      <c r="O49063" s="5"/>
    </row>
    <row r="49064" spans="15:15" x14ac:dyDescent="0.3">
      <c r="O49064" s="5"/>
    </row>
    <row r="49065" spans="15:15" x14ac:dyDescent="0.3">
      <c r="O49065" s="5"/>
    </row>
    <row r="49066" spans="15:15" x14ac:dyDescent="0.3">
      <c r="O49066" s="5"/>
    </row>
    <row r="49067" spans="15:15" x14ac:dyDescent="0.3">
      <c r="O49067" s="5"/>
    </row>
    <row r="49068" spans="15:15" x14ac:dyDescent="0.3">
      <c r="O49068" s="5"/>
    </row>
    <row r="49069" spans="15:15" x14ac:dyDescent="0.3">
      <c r="O49069" s="5"/>
    </row>
    <row r="49070" spans="15:15" x14ac:dyDescent="0.3">
      <c r="O49070" s="5"/>
    </row>
    <row r="49071" spans="15:15" x14ac:dyDescent="0.3">
      <c r="O49071" s="5"/>
    </row>
    <row r="49072" spans="15:15" x14ac:dyDescent="0.3">
      <c r="O49072" s="5"/>
    </row>
    <row r="49073" spans="15:15" x14ac:dyDescent="0.3">
      <c r="O49073" s="5"/>
    </row>
    <row r="49074" spans="15:15" x14ac:dyDescent="0.3">
      <c r="O49074" s="5"/>
    </row>
    <row r="49075" spans="15:15" x14ac:dyDescent="0.3">
      <c r="O49075" s="5"/>
    </row>
    <row r="49076" spans="15:15" x14ac:dyDescent="0.3">
      <c r="O49076" s="5"/>
    </row>
    <row r="49077" spans="15:15" x14ac:dyDescent="0.3">
      <c r="O49077" s="5"/>
    </row>
    <row r="49078" spans="15:15" x14ac:dyDescent="0.3">
      <c r="O49078" s="5"/>
    </row>
    <row r="49079" spans="15:15" x14ac:dyDescent="0.3">
      <c r="O49079" s="5"/>
    </row>
    <row r="49080" spans="15:15" x14ac:dyDescent="0.3">
      <c r="O49080" s="5"/>
    </row>
    <row r="49081" spans="15:15" x14ac:dyDescent="0.3">
      <c r="O49081" s="5"/>
    </row>
    <row r="49082" spans="15:15" x14ac:dyDescent="0.3">
      <c r="O49082" s="5"/>
    </row>
    <row r="49083" spans="15:15" x14ac:dyDescent="0.3">
      <c r="O49083" s="5"/>
    </row>
    <row r="49084" spans="15:15" x14ac:dyDescent="0.3">
      <c r="O49084" s="5"/>
    </row>
    <row r="49085" spans="15:15" x14ac:dyDescent="0.3">
      <c r="O49085" s="5"/>
    </row>
    <row r="49086" spans="15:15" x14ac:dyDescent="0.3">
      <c r="O49086" s="5"/>
    </row>
    <row r="49087" spans="15:15" x14ac:dyDescent="0.3">
      <c r="O49087" s="5"/>
    </row>
    <row r="49088" spans="15:15" x14ac:dyDescent="0.3">
      <c r="O49088" s="5"/>
    </row>
    <row r="49089" spans="15:15" x14ac:dyDescent="0.3">
      <c r="O49089" s="5"/>
    </row>
    <row r="49090" spans="15:15" x14ac:dyDescent="0.3">
      <c r="O49090" s="5"/>
    </row>
    <row r="49091" spans="15:15" x14ac:dyDescent="0.3">
      <c r="O49091" s="5"/>
    </row>
    <row r="49092" spans="15:15" x14ac:dyDescent="0.3">
      <c r="O49092" s="5"/>
    </row>
    <row r="49093" spans="15:15" x14ac:dyDescent="0.3">
      <c r="O49093" s="5"/>
    </row>
    <row r="49094" spans="15:15" x14ac:dyDescent="0.3">
      <c r="O49094" s="5"/>
    </row>
    <row r="49095" spans="15:15" x14ac:dyDescent="0.3">
      <c r="O49095" s="5"/>
    </row>
    <row r="49096" spans="15:15" x14ac:dyDescent="0.3">
      <c r="O49096" s="5"/>
    </row>
    <row r="49097" spans="15:15" x14ac:dyDescent="0.3">
      <c r="O49097" s="5"/>
    </row>
    <row r="49098" spans="15:15" x14ac:dyDescent="0.3">
      <c r="O49098" s="5"/>
    </row>
    <row r="49099" spans="15:15" x14ac:dyDescent="0.3">
      <c r="O49099" s="5"/>
    </row>
    <row r="49100" spans="15:15" x14ac:dyDescent="0.3">
      <c r="O49100" s="5"/>
    </row>
    <row r="49101" spans="15:15" x14ac:dyDescent="0.3">
      <c r="O49101" s="5"/>
    </row>
    <row r="49102" spans="15:15" x14ac:dyDescent="0.3">
      <c r="O49102" s="5"/>
    </row>
    <row r="49103" spans="15:15" x14ac:dyDescent="0.3">
      <c r="O49103" s="5"/>
    </row>
    <row r="49104" spans="15:15" x14ac:dyDescent="0.3">
      <c r="O49104" s="5"/>
    </row>
    <row r="49105" spans="15:15" x14ac:dyDescent="0.3">
      <c r="O49105" s="5"/>
    </row>
    <row r="49106" spans="15:15" x14ac:dyDescent="0.3">
      <c r="O49106" s="5"/>
    </row>
    <row r="49107" spans="15:15" x14ac:dyDescent="0.3">
      <c r="O49107" s="5"/>
    </row>
    <row r="49108" spans="15:15" x14ac:dyDescent="0.3">
      <c r="O49108" s="5"/>
    </row>
    <row r="49109" spans="15:15" x14ac:dyDescent="0.3">
      <c r="O49109" s="5"/>
    </row>
    <row r="49110" spans="15:15" x14ac:dyDescent="0.3">
      <c r="O49110" s="5"/>
    </row>
    <row r="49111" spans="15:15" x14ac:dyDescent="0.3">
      <c r="O49111" s="5"/>
    </row>
    <row r="49112" spans="15:15" x14ac:dyDescent="0.3">
      <c r="O49112" s="5"/>
    </row>
    <row r="49113" spans="15:15" x14ac:dyDescent="0.3">
      <c r="O49113" s="5"/>
    </row>
    <row r="49114" spans="15:15" x14ac:dyDescent="0.3">
      <c r="O49114" s="5"/>
    </row>
    <row r="49115" spans="15:15" x14ac:dyDescent="0.3">
      <c r="O49115" s="5"/>
    </row>
    <row r="49116" spans="15:15" x14ac:dyDescent="0.3">
      <c r="O49116" s="5"/>
    </row>
    <row r="49117" spans="15:15" x14ac:dyDescent="0.3">
      <c r="O49117" s="5"/>
    </row>
    <row r="49118" spans="15:15" x14ac:dyDescent="0.3">
      <c r="O49118" s="5"/>
    </row>
    <row r="49119" spans="15:15" x14ac:dyDescent="0.3">
      <c r="O49119" s="5"/>
    </row>
    <row r="49120" spans="15:15" x14ac:dyDescent="0.3">
      <c r="O49120" s="5"/>
    </row>
    <row r="49121" spans="15:15" x14ac:dyDescent="0.3">
      <c r="O49121" s="5"/>
    </row>
    <row r="49122" spans="15:15" x14ac:dyDescent="0.3">
      <c r="O49122" s="5"/>
    </row>
    <row r="49123" spans="15:15" x14ac:dyDescent="0.3">
      <c r="O49123" s="5"/>
    </row>
    <row r="49124" spans="15:15" x14ac:dyDescent="0.3">
      <c r="O49124" s="5"/>
    </row>
    <row r="49125" spans="15:15" x14ac:dyDescent="0.3">
      <c r="O49125" s="5"/>
    </row>
    <row r="49126" spans="15:15" x14ac:dyDescent="0.3">
      <c r="O49126" s="5"/>
    </row>
    <row r="49127" spans="15:15" x14ac:dyDescent="0.3">
      <c r="O49127" s="5"/>
    </row>
    <row r="49128" spans="15:15" x14ac:dyDescent="0.3">
      <c r="O49128" s="5"/>
    </row>
    <row r="49129" spans="15:15" x14ac:dyDescent="0.3">
      <c r="O49129" s="5"/>
    </row>
    <row r="49130" spans="15:15" x14ac:dyDescent="0.3">
      <c r="O49130" s="5"/>
    </row>
    <row r="49131" spans="15:15" x14ac:dyDescent="0.3">
      <c r="O49131" s="5"/>
    </row>
    <row r="49132" spans="15:15" x14ac:dyDescent="0.3">
      <c r="O49132" s="5"/>
    </row>
    <row r="49133" spans="15:15" x14ac:dyDescent="0.3">
      <c r="O49133" s="5"/>
    </row>
    <row r="49134" spans="15:15" x14ac:dyDescent="0.3">
      <c r="O49134" s="5"/>
    </row>
    <row r="49135" spans="15:15" x14ac:dyDescent="0.3">
      <c r="O49135" s="5"/>
    </row>
    <row r="49136" spans="15:15" x14ac:dyDescent="0.3">
      <c r="O49136" s="5"/>
    </row>
    <row r="49137" spans="15:15" x14ac:dyDescent="0.3">
      <c r="O49137" s="5"/>
    </row>
    <row r="49138" spans="15:15" x14ac:dyDescent="0.3">
      <c r="O49138" s="5"/>
    </row>
    <row r="49139" spans="15:15" x14ac:dyDescent="0.3">
      <c r="O49139" s="5"/>
    </row>
    <row r="49140" spans="15:15" x14ac:dyDescent="0.3">
      <c r="O49140" s="5"/>
    </row>
    <row r="49141" spans="15:15" x14ac:dyDescent="0.3">
      <c r="O49141" s="5"/>
    </row>
    <row r="49142" spans="15:15" x14ac:dyDescent="0.3">
      <c r="O49142" s="5"/>
    </row>
    <row r="49143" spans="15:15" x14ac:dyDescent="0.3">
      <c r="O49143" s="5"/>
    </row>
    <row r="49144" spans="15:15" x14ac:dyDescent="0.3">
      <c r="O49144" s="5"/>
    </row>
    <row r="49145" spans="15:15" x14ac:dyDescent="0.3">
      <c r="O49145" s="5"/>
    </row>
    <row r="49146" spans="15:15" x14ac:dyDescent="0.3">
      <c r="O49146" s="5"/>
    </row>
    <row r="49147" spans="15:15" x14ac:dyDescent="0.3">
      <c r="O49147" s="5"/>
    </row>
    <row r="49148" spans="15:15" x14ac:dyDescent="0.3">
      <c r="O49148" s="5"/>
    </row>
    <row r="49149" spans="15:15" x14ac:dyDescent="0.3">
      <c r="O49149" s="5"/>
    </row>
    <row r="49150" spans="15:15" x14ac:dyDescent="0.3">
      <c r="O49150" s="5"/>
    </row>
    <row r="49151" spans="15:15" x14ac:dyDescent="0.3">
      <c r="O49151" s="5"/>
    </row>
    <row r="49152" spans="15:15" x14ac:dyDescent="0.3">
      <c r="O49152" s="5"/>
    </row>
    <row r="49153" spans="15:15" x14ac:dyDescent="0.3">
      <c r="O49153" s="5"/>
    </row>
    <row r="49154" spans="15:15" x14ac:dyDescent="0.3">
      <c r="O49154" s="5"/>
    </row>
    <row r="49155" spans="15:15" x14ac:dyDescent="0.3">
      <c r="O49155" s="5"/>
    </row>
    <row r="49156" spans="15:15" x14ac:dyDescent="0.3">
      <c r="O49156" s="5"/>
    </row>
    <row r="49157" spans="15:15" x14ac:dyDescent="0.3">
      <c r="O49157" s="5"/>
    </row>
    <row r="49158" spans="15:15" x14ac:dyDescent="0.3">
      <c r="O49158" s="5"/>
    </row>
    <row r="49159" spans="15:15" x14ac:dyDescent="0.3">
      <c r="O49159" s="5"/>
    </row>
    <row r="49160" spans="15:15" x14ac:dyDescent="0.3">
      <c r="O49160" s="5"/>
    </row>
    <row r="49161" spans="15:15" x14ac:dyDescent="0.3">
      <c r="O49161" s="5"/>
    </row>
    <row r="49162" spans="15:15" x14ac:dyDescent="0.3">
      <c r="O49162" s="5"/>
    </row>
    <row r="49163" spans="15:15" x14ac:dyDescent="0.3">
      <c r="O49163" s="5"/>
    </row>
    <row r="49164" spans="15:15" x14ac:dyDescent="0.3">
      <c r="O49164" s="5"/>
    </row>
    <row r="49165" spans="15:15" x14ac:dyDescent="0.3">
      <c r="O49165" s="5"/>
    </row>
    <row r="49166" spans="15:15" x14ac:dyDescent="0.3">
      <c r="O49166" s="5"/>
    </row>
    <row r="49167" spans="15:15" x14ac:dyDescent="0.3">
      <c r="O49167" s="5"/>
    </row>
    <row r="49168" spans="15:15" x14ac:dyDescent="0.3">
      <c r="O49168" s="5"/>
    </row>
    <row r="49169" spans="15:15" x14ac:dyDescent="0.3">
      <c r="O49169" s="5"/>
    </row>
    <row r="49170" spans="15:15" x14ac:dyDescent="0.3">
      <c r="O49170" s="5"/>
    </row>
    <row r="49171" spans="15:15" x14ac:dyDescent="0.3">
      <c r="O49171" s="5"/>
    </row>
    <row r="49172" spans="15:15" x14ac:dyDescent="0.3">
      <c r="O49172" s="5"/>
    </row>
    <row r="49173" spans="15:15" x14ac:dyDescent="0.3">
      <c r="O49173" s="5"/>
    </row>
    <row r="49174" spans="15:15" x14ac:dyDescent="0.3">
      <c r="O49174" s="5"/>
    </row>
    <row r="49175" spans="15:15" x14ac:dyDescent="0.3">
      <c r="O49175" s="5"/>
    </row>
    <row r="49176" spans="15:15" x14ac:dyDescent="0.3">
      <c r="O49176" s="5"/>
    </row>
    <row r="49177" spans="15:15" x14ac:dyDescent="0.3">
      <c r="O49177" s="5"/>
    </row>
    <row r="49178" spans="15:15" x14ac:dyDescent="0.3">
      <c r="O49178" s="5"/>
    </row>
    <row r="49179" spans="15:15" x14ac:dyDescent="0.3">
      <c r="O49179" s="5"/>
    </row>
    <row r="49180" spans="15:15" x14ac:dyDescent="0.3">
      <c r="O49180" s="5"/>
    </row>
    <row r="49181" spans="15:15" x14ac:dyDescent="0.3">
      <c r="O49181" s="5"/>
    </row>
    <row r="49182" spans="15:15" x14ac:dyDescent="0.3">
      <c r="O49182" s="5"/>
    </row>
    <row r="49183" spans="15:15" x14ac:dyDescent="0.3">
      <c r="O49183" s="5"/>
    </row>
    <row r="49184" spans="15:15" x14ac:dyDescent="0.3">
      <c r="O49184" s="5"/>
    </row>
    <row r="49185" spans="15:15" x14ac:dyDescent="0.3">
      <c r="O49185" s="5"/>
    </row>
    <row r="49186" spans="15:15" x14ac:dyDescent="0.3">
      <c r="O49186" s="5"/>
    </row>
    <row r="49187" spans="15:15" x14ac:dyDescent="0.3">
      <c r="O49187" s="5"/>
    </row>
    <row r="49188" spans="15:15" x14ac:dyDescent="0.3">
      <c r="O49188" s="5"/>
    </row>
    <row r="49189" spans="15:15" x14ac:dyDescent="0.3">
      <c r="O49189" s="5"/>
    </row>
    <row r="49190" spans="15:15" x14ac:dyDescent="0.3">
      <c r="O49190" s="5"/>
    </row>
    <row r="49191" spans="15:15" x14ac:dyDescent="0.3">
      <c r="O49191" s="5"/>
    </row>
    <row r="49192" spans="15:15" x14ac:dyDescent="0.3">
      <c r="O49192" s="5"/>
    </row>
    <row r="49193" spans="15:15" x14ac:dyDescent="0.3">
      <c r="O49193" s="5"/>
    </row>
    <row r="49194" spans="15:15" x14ac:dyDescent="0.3">
      <c r="O49194" s="5"/>
    </row>
    <row r="49195" spans="15:15" x14ac:dyDescent="0.3">
      <c r="O49195" s="5"/>
    </row>
    <row r="49196" spans="15:15" x14ac:dyDescent="0.3">
      <c r="O49196" s="5"/>
    </row>
    <row r="49197" spans="15:15" x14ac:dyDescent="0.3">
      <c r="O49197" s="5"/>
    </row>
    <row r="49198" spans="15:15" x14ac:dyDescent="0.3">
      <c r="O49198" s="5"/>
    </row>
    <row r="49199" spans="15:15" x14ac:dyDescent="0.3">
      <c r="O49199" s="5"/>
    </row>
    <row r="49200" spans="15:15" x14ac:dyDescent="0.3">
      <c r="O49200" s="5"/>
    </row>
    <row r="49201" spans="15:15" x14ac:dyDescent="0.3">
      <c r="O49201" s="5"/>
    </row>
    <row r="49202" spans="15:15" x14ac:dyDescent="0.3">
      <c r="O49202" s="5"/>
    </row>
    <row r="49203" spans="15:15" x14ac:dyDescent="0.3">
      <c r="O49203" s="5"/>
    </row>
    <row r="49204" spans="15:15" x14ac:dyDescent="0.3">
      <c r="O49204" s="5"/>
    </row>
    <row r="49205" spans="15:15" x14ac:dyDescent="0.3">
      <c r="O49205" s="5"/>
    </row>
    <row r="49206" spans="15:15" x14ac:dyDescent="0.3">
      <c r="O49206" s="5"/>
    </row>
    <row r="49207" spans="15:15" x14ac:dyDescent="0.3">
      <c r="O49207" s="5"/>
    </row>
    <row r="49208" spans="15:15" x14ac:dyDescent="0.3">
      <c r="O49208" s="5"/>
    </row>
    <row r="49209" spans="15:15" x14ac:dyDescent="0.3">
      <c r="O49209" s="5"/>
    </row>
    <row r="49210" spans="15:15" x14ac:dyDescent="0.3">
      <c r="O49210" s="5"/>
    </row>
    <row r="49211" spans="15:15" x14ac:dyDescent="0.3">
      <c r="O49211" s="5"/>
    </row>
    <row r="49212" spans="15:15" x14ac:dyDescent="0.3">
      <c r="O49212" s="5"/>
    </row>
    <row r="49213" spans="15:15" x14ac:dyDescent="0.3">
      <c r="O49213" s="5"/>
    </row>
    <row r="49214" spans="15:15" x14ac:dyDescent="0.3">
      <c r="O49214" s="5"/>
    </row>
    <row r="49215" spans="15:15" x14ac:dyDescent="0.3">
      <c r="O49215" s="5"/>
    </row>
    <row r="49216" spans="15:15" x14ac:dyDescent="0.3">
      <c r="O49216" s="5"/>
    </row>
    <row r="49217" spans="15:15" x14ac:dyDescent="0.3">
      <c r="O49217" s="5"/>
    </row>
    <row r="49218" spans="15:15" x14ac:dyDescent="0.3">
      <c r="O49218" s="5"/>
    </row>
    <row r="49219" spans="15:15" x14ac:dyDescent="0.3">
      <c r="O49219" s="5"/>
    </row>
    <row r="49220" spans="15:15" x14ac:dyDescent="0.3">
      <c r="O49220" s="5"/>
    </row>
    <row r="49221" spans="15:15" x14ac:dyDescent="0.3">
      <c r="O49221" s="5"/>
    </row>
    <row r="49222" spans="15:15" x14ac:dyDescent="0.3">
      <c r="O49222" s="5"/>
    </row>
    <row r="49223" spans="15:15" x14ac:dyDescent="0.3">
      <c r="O49223" s="5"/>
    </row>
    <row r="49224" spans="15:15" x14ac:dyDescent="0.3">
      <c r="O49224" s="5"/>
    </row>
    <row r="49225" spans="15:15" x14ac:dyDescent="0.3">
      <c r="O49225" s="5"/>
    </row>
    <row r="49226" spans="15:15" x14ac:dyDescent="0.3">
      <c r="O49226" s="5"/>
    </row>
    <row r="49227" spans="15:15" x14ac:dyDescent="0.3">
      <c r="O49227" s="5"/>
    </row>
    <row r="49228" spans="15:15" x14ac:dyDescent="0.3">
      <c r="O49228" s="5"/>
    </row>
    <row r="49229" spans="15:15" x14ac:dyDescent="0.3">
      <c r="O49229" s="5"/>
    </row>
    <row r="49230" spans="15:15" x14ac:dyDescent="0.3">
      <c r="O49230" s="5"/>
    </row>
    <row r="49231" spans="15:15" x14ac:dyDescent="0.3">
      <c r="O49231" s="5"/>
    </row>
    <row r="49232" spans="15:15" x14ac:dyDescent="0.3">
      <c r="O49232" s="5"/>
    </row>
    <row r="49233" spans="15:15" x14ac:dyDescent="0.3">
      <c r="O49233" s="5"/>
    </row>
    <row r="49234" spans="15:15" x14ac:dyDescent="0.3">
      <c r="O49234" s="5"/>
    </row>
    <row r="49235" spans="15:15" x14ac:dyDescent="0.3">
      <c r="O49235" s="5"/>
    </row>
    <row r="49236" spans="15:15" x14ac:dyDescent="0.3">
      <c r="O49236" s="5"/>
    </row>
    <row r="49237" spans="15:15" x14ac:dyDescent="0.3">
      <c r="O49237" s="5"/>
    </row>
    <row r="49238" spans="15:15" x14ac:dyDescent="0.3">
      <c r="O49238" s="5"/>
    </row>
    <row r="49239" spans="15:15" x14ac:dyDescent="0.3">
      <c r="O49239" s="5"/>
    </row>
    <row r="49240" spans="15:15" x14ac:dyDescent="0.3">
      <c r="O49240" s="5"/>
    </row>
    <row r="49241" spans="15:15" x14ac:dyDescent="0.3">
      <c r="O49241" s="5"/>
    </row>
    <row r="49242" spans="15:15" x14ac:dyDescent="0.3">
      <c r="O49242" s="5"/>
    </row>
    <row r="49243" spans="15:15" x14ac:dyDescent="0.3">
      <c r="O49243" s="5"/>
    </row>
    <row r="49244" spans="15:15" x14ac:dyDescent="0.3">
      <c r="O49244" s="5"/>
    </row>
    <row r="49245" spans="15:15" x14ac:dyDescent="0.3">
      <c r="O49245" s="5"/>
    </row>
    <row r="49246" spans="15:15" x14ac:dyDescent="0.3">
      <c r="O49246" s="5"/>
    </row>
    <row r="49247" spans="15:15" x14ac:dyDescent="0.3">
      <c r="O49247" s="5"/>
    </row>
    <row r="49248" spans="15:15" x14ac:dyDescent="0.3">
      <c r="O49248" s="5"/>
    </row>
    <row r="49249" spans="15:15" x14ac:dyDescent="0.3">
      <c r="O49249" s="5"/>
    </row>
    <row r="49250" spans="15:15" x14ac:dyDescent="0.3">
      <c r="O49250" s="5"/>
    </row>
    <row r="49251" spans="15:15" x14ac:dyDescent="0.3">
      <c r="O49251" s="5"/>
    </row>
    <row r="49252" spans="15:15" x14ac:dyDescent="0.3">
      <c r="O49252" s="5"/>
    </row>
    <row r="49253" spans="15:15" x14ac:dyDescent="0.3">
      <c r="O49253" s="5"/>
    </row>
    <row r="49254" spans="15:15" x14ac:dyDescent="0.3">
      <c r="O49254" s="5"/>
    </row>
    <row r="49255" spans="15:15" x14ac:dyDescent="0.3">
      <c r="O49255" s="5"/>
    </row>
    <row r="49256" spans="15:15" x14ac:dyDescent="0.3">
      <c r="O49256" s="5"/>
    </row>
    <row r="49257" spans="15:15" x14ac:dyDescent="0.3">
      <c r="O49257" s="5"/>
    </row>
    <row r="49258" spans="15:15" x14ac:dyDescent="0.3">
      <c r="O49258" s="5"/>
    </row>
    <row r="49259" spans="15:15" x14ac:dyDescent="0.3">
      <c r="O49259" s="5"/>
    </row>
    <row r="49260" spans="15:15" x14ac:dyDescent="0.3">
      <c r="O49260" s="5"/>
    </row>
    <row r="49261" spans="15:15" x14ac:dyDescent="0.3">
      <c r="O49261" s="5"/>
    </row>
    <row r="49262" spans="15:15" x14ac:dyDescent="0.3">
      <c r="O49262" s="5"/>
    </row>
    <row r="49263" spans="15:15" x14ac:dyDescent="0.3">
      <c r="O49263" s="5"/>
    </row>
    <row r="49264" spans="15:15" x14ac:dyDescent="0.3">
      <c r="O49264" s="5"/>
    </row>
    <row r="49265" spans="15:15" x14ac:dyDescent="0.3">
      <c r="O49265" s="5"/>
    </row>
    <row r="49266" spans="15:15" x14ac:dyDescent="0.3">
      <c r="O49266" s="5"/>
    </row>
    <row r="49267" spans="15:15" x14ac:dyDescent="0.3">
      <c r="O49267" s="5"/>
    </row>
    <row r="49268" spans="15:15" x14ac:dyDescent="0.3">
      <c r="O49268" s="5"/>
    </row>
    <row r="49269" spans="15:15" x14ac:dyDescent="0.3">
      <c r="O49269" s="5"/>
    </row>
    <row r="49270" spans="15:15" x14ac:dyDescent="0.3">
      <c r="O49270" s="5"/>
    </row>
    <row r="49271" spans="15:15" x14ac:dyDescent="0.3">
      <c r="O49271" s="5"/>
    </row>
    <row r="49272" spans="15:15" x14ac:dyDescent="0.3">
      <c r="O49272" s="5"/>
    </row>
    <row r="49273" spans="15:15" x14ac:dyDescent="0.3">
      <c r="O49273" s="5"/>
    </row>
    <row r="49274" spans="15:15" x14ac:dyDescent="0.3">
      <c r="O49274" s="5"/>
    </row>
    <row r="49275" spans="15:15" x14ac:dyDescent="0.3">
      <c r="O49275" s="5"/>
    </row>
    <row r="49276" spans="15:15" x14ac:dyDescent="0.3">
      <c r="O49276" s="5"/>
    </row>
    <row r="49277" spans="15:15" x14ac:dyDescent="0.3">
      <c r="O49277" s="5"/>
    </row>
    <row r="49278" spans="15:15" x14ac:dyDescent="0.3">
      <c r="O49278" s="5"/>
    </row>
    <row r="49279" spans="15:15" x14ac:dyDescent="0.3">
      <c r="O49279" s="5"/>
    </row>
    <row r="49280" spans="15:15" x14ac:dyDescent="0.3">
      <c r="O49280" s="5"/>
    </row>
    <row r="49281" spans="15:15" x14ac:dyDescent="0.3">
      <c r="O49281" s="5"/>
    </row>
    <row r="49282" spans="15:15" x14ac:dyDescent="0.3">
      <c r="O49282" s="5"/>
    </row>
    <row r="49283" spans="15:15" x14ac:dyDescent="0.3">
      <c r="O49283" s="5"/>
    </row>
    <row r="49284" spans="15:15" x14ac:dyDescent="0.3">
      <c r="O49284" s="5"/>
    </row>
    <row r="49285" spans="15:15" x14ac:dyDescent="0.3">
      <c r="O49285" s="5"/>
    </row>
    <row r="49286" spans="15:15" x14ac:dyDescent="0.3">
      <c r="O49286" s="5"/>
    </row>
    <row r="49287" spans="15:15" x14ac:dyDescent="0.3">
      <c r="O49287" s="5"/>
    </row>
    <row r="49288" spans="15:15" x14ac:dyDescent="0.3">
      <c r="O49288" s="5"/>
    </row>
    <row r="49289" spans="15:15" x14ac:dyDescent="0.3">
      <c r="O49289" s="5"/>
    </row>
    <row r="49290" spans="15:15" x14ac:dyDescent="0.3">
      <c r="O49290" s="5"/>
    </row>
    <row r="49291" spans="15:15" x14ac:dyDescent="0.3">
      <c r="O49291" s="5"/>
    </row>
    <row r="49292" spans="15:15" x14ac:dyDescent="0.3">
      <c r="O49292" s="5"/>
    </row>
    <row r="49293" spans="15:15" x14ac:dyDescent="0.3">
      <c r="O49293" s="5"/>
    </row>
    <row r="49294" spans="15:15" x14ac:dyDescent="0.3">
      <c r="O49294" s="5"/>
    </row>
    <row r="49295" spans="15:15" x14ac:dyDescent="0.3">
      <c r="O49295" s="5"/>
    </row>
    <row r="49296" spans="15:15" x14ac:dyDescent="0.3">
      <c r="O49296" s="5"/>
    </row>
    <row r="49297" spans="15:15" x14ac:dyDescent="0.3">
      <c r="O49297" s="5"/>
    </row>
    <row r="49298" spans="15:15" x14ac:dyDescent="0.3">
      <c r="O49298" s="5"/>
    </row>
    <row r="49299" spans="15:15" x14ac:dyDescent="0.3">
      <c r="O49299" s="5"/>
    </row>
    <row r="49300" spans="15:15" x14ac:dyDescent="0.3">
      <c r="O49300" s="5"/>
    </row>
    <row r="49301" spans="15:15" x14ac:dyDescent="0.3">
      <c r="O49301" s="5"/>
    </row>
    <row r="49302" spans="15:15" x14ac:dyDescent="0.3">
      <c r="O49302" s="5"/>
    </row>
    <row r="49303" spans="15:15" x14ac:dyDescent="0.3">
      <c r="O49303" s="5"/>
    </row>
    <row r="49304" spans="15:15" x14ac:dyDescent="0.3">
      <c r="O49304" s="5"/>
    </row>
    <row r="49305" spans="15:15" x14ac:dyDescent="0.3">
      <c r="O49305" s="5"/>
    </row>
    <row r="49306" spans="15:15" x14ac:dyDescent="0.3">
      <c r="O49306" s="5"/>
    </row>
    <row r="49307" spans="15:15" x14ac:dyDescent="0.3">
      <c r="O49307" s="5"/>
    </row>
    <row r="49308" spans="15:15" x14ac:dyDescent="0.3">
      <c r="O49308" s="5"/>
    </row>
    <row r="49309" spans="15:15" x14ac:dyDescent="0.3">
      <c r="O49309" s="5"/>
    </row>
    <row r="49310" spans="15:15" x14ac:dyDescent="0.3">
      <c r="O49310" s="5"/>
    </row>
    <row r="49311" spans="15:15" x14ac:dyDescent="0.3">
      <c r="O49311" s="5"/>
    </row>
    <row r="49312" spans="15:15" x14ac:dyDescent="0.3">
      <c r="O49312" s="5"/>
    </row>
    <row r="49313" spans="15:15" x14ac:dyDescent="0.3">
      <c r="O49313" s="5"/>
    </row>
    <row r="49314" spans="15:15" x14ac:dyDescent="0.3">
      <c r="O49314" s="5"/>
    </row>
    <row r="49315" spans="15:15" x14ac:dyDescent="0.3">
      <c r="O49315" s="5"/>
    </row>
    <row r="49316" spans="15:15" x14ac:dyDescent="0.3">
      <c r="O49316" s="5"/>
    </row>
    <row r="49317" spans="15:15" x14ac:dyDescent="0.3">
      <c r="O49317" s="5"/>
    </row>
    <row r="49318" spans="15:15" x14ac:dyDescent="0.3">
      <c r="O49318" s="5"/>
    </row>
    <row r="49319" spans="15:15" x14ac:dyDescent="0.3">
      <c r="O49319" s="5"/>
    </row>
    <row r="49320" spans="15:15" x14ac:dyDescent="0.3">
      <c r="O49320" s="5"/>
    </row>
    <row r="49321" spans="15:15" x14ac:dyDescent="0.3">
      <c r="O49321" s="5"/>
    </row>
    <row r="49322" spans="15:15" x14ac:dyDescent="0.3">
      <c r="O49322" s="5"/>
    </row>
    <row r="49323" spans="15:15" x14ac:dyDescent="0.3">
      <c r="O49323" s="5"/>
    </row>
    <row r="49324" spans="15:15" x14ac:dyDescent="0.3">
      <c r="O49324" s="5"/>
    </row>
    <row r="49325" spans="15:15" x14ac:dyDescent="0.3">
      <c r="O49325" s="5"/>
    </row>
    <row r="49326" spans="15:15" x14ac:dyDescent="0.3">
      <c r="O49326" s="5"/>
    </row>
    <row r="49327" spans="15:15" x14ac:dyDescent="0.3">
      <c r="O49327" s="5"/>
    </row>
    <row r="49328" spans="15:15" x14ac:dyDescent="0.3">
      <c r="O49328" s="5"/>
    </row>
    <row r="49329" spans="15:15" x14ac:dyDescent="0.3">
      <c r="O49329" s="5"/>
    </row>
    <row r="49330" spans="15:15" x14ac:dyDescent="0.3">
      <c r="O49330" s="5"/>
    </row>
    <row r="49331" spans="15:15" x14ac:dyDescent="0.3">
      <c r="O49331" s="5"/>
    </row>
    <row r="49332" spans="15:15" x14ac:dyDescent="0.3">
      <c r="O49332" s="5"/>
    </row>
    <row r="49333" spans="15:15" x14ac:dyDescent="0.3">
      <c r="O49333" s="5"/>
    </row>
    <row r="49334" spans="15:15" x14ac:dyDescent="0.3">
      <c r="O49334" s="5"/>
    </row>
    <row r="49335" spans="15:15" x14ac:dyDescent="0.3">
      <c r="O49335" s="5"/>
    </row>
    <row r="49336" spans="15:15" x14ac:dyDescent="0.3">
      <c r="O49336" s="5"/>
    </row>
    <row r="49337" spans="15:15" x14ac:dyDescent="0.3">
      <c r="O49337" s="5"/>
    </row>
    <row r="49338" spans="15:15" x14ac:dyDescent="0.3">
      <c r="O49338" s="5"/>
    </row>
    <row r="49339" spans="15:15" x14ac:dyDescent="0.3">
      <c r="O49339" s="5"/>
    </row>
    <row r="49340" spans="15:15" x14ac:dyDescent="0.3">
      <c r="O49340" s="5"/>
    </row>
    <row r="49341" spans="15:15" x14ac:dyDescent="0.3">
      <c r="O49341" s="5"/>
    </row>
    <row r="49342" spans="15:15" x14ac:dyDescent="0.3">
      <c r="O49342" s="5"/>
    </row>
    <row r="49343" spans="15:15" x14ac:dyDescent="0.3">
      <c r="O49343" s="5"/>
    </row>
    <row r="49344" spans="15:15" x14ac:dyDescent="0.3">
      <c r="O49344" s="5"/>
    </row>
    <row r="49345" spans="15:15" x14ac:dyDescent="0.3">
      <c r="O49345" s="5"/>
    </row>
    <row r="49346" spans="15:15" x14ac:dyDescent="0.3">
      <c r="O49346" s="5"/>
    </row>
    <row r="49347" spans="15:15" x14ac:dyDescent="0.3">
      <c r="O49347" s="5"/>
    </row>
    <row r="49348" spans="15:15" x14ac:dyDescent="0.3">
      <c r="O49348" s="5"/>
    </row>
    <row r="49349" spans="15:15" x14ac:dyDescent="0.3">
      <c r="O49349" s="5"/>
    </row>
    <row r="49350" spans="15:15" x14ac:dyDescent="0.3">
      <c r="O49350" s="5"/>
    </row>
    <row r="49351" spans="15:15" x14ac:dyDescent="0.3">
      <c r="O49351" s="5"/>
    </row>
    <row r="49352" spans="15:15" x14ac:dyDescent="0.3">
      <c r="O49352" s="5"/>
    </row>
    <row r="49353" spans="15:15" x14ac:dyDescent="0.3">
      <c r="O49353" s="5"/>
    </row>
    <row r="49354" spans="15:15" x14ac:dyDescent="0.3">
      <c r="O49354" s="5"/>
    </row>
    <row r="49355" spans="15:15" x14ac:dyDescent="0.3">
      <c r="O49355" s="5"/>
    </row>
    <row r="49356" spans="15:15" x14ac:dyDescent="0.3">
      <c r="O49356" s="5"/>
    </row>
    <row r="49357" spans="15:15" x14ac:dyDescent="0.3">
      <c r="O49357" s="5"/>
    </row>
    <row r="49358" spans="15:15" x14ac:dyDescent="0.3">
      <c r="O49358" s="5"/>
    </row>
    <row r="49359" spans="15:15" x14ac:dyDescent="0.3">
      <c r="O49359" s="5"/>
    </row>
    <row r="49360" spans="15:15" x14ac:dyDescent="0.3">
      <c r="O49360" s="5"/>
    </row>
    <row r="49361" spans="15:15" x14ac:dyDescent="0.3">
      <c r="O49361" s="5"/>
    </row>
    <row r="49362" spans="15:15" x14ac:dyDescent="0.3">
      <c r="O49362" s="5"/>
    </row>
    <row r="49363" spans="15:15" x14ac:dyDescent="0.3">
      <c r="O49363" s="5"/>
    </row>
    <row r="49364" spans="15:15" x14ac:dyDescent="0.3">
      <c r="O49364" s="5"/>
    </row>
    <row r="49365" spans="15:15" x14ac:dyDescent="0.3">
      <c r="O49365" s="5"/>
    </row>
    <row r="49366" spans="15:15" x14ac:dyDescent="0.3">
      <c r="O49366" s="5"/>
    </row>
    <row r="49367" spans="15:15" x14ac:dyDescent="0.3">
      <c r="O49367" s="5"/>
    </row>
    <row r="49368" spans="15:15" x14ac:dyDescent="0.3">
      <c r="O49368" s="5"/>
    </row>
    <row r="49369" spans="15:15" x14ac:dyDescent="0.3">
      <c r="O49369" s="5"/>
    </row>
    <row r="49370" spans="15:15" x14ac:dyDescent="0.3">
      <c r="O49370" s="5"/>
    </row>
    <row r="49371" spans="15:15" x14ac:dyDescent="0.3">
      <c r="O49371" s="5"/>
    </row>
    <row r="49372" spans="15:15" x14ac:dyDescent="0.3">
      <c r="O49372" s="5"/>
    </row>
    <row r="49373" spans="15:15" x14ac:dyDescent="0.3">
      <c r="O49373" s="5"/>
    </row>
    <row r="49374" spans="15:15" x14ac:dyDescent="0.3">
      <c r="O49374" s="5"/>
    </row>
    <row r="49375" spans="15:15" x14ac:dyDescent="0.3">
      <c r="O49375" s="5"/>
    </row>
    <row r="49376" spans="15:15" x14ac:dyDescent="0.3">
      <c r="O49376" s="5"/>
    </row>
    <row r="49377" spans="15:15" x14ac:dyDescent="0.3">
      <c r="O49377" s="5"/>
    </row>
    <row r="49378" spans="15:15" x14ac:dyDescent="0.3">
      <c r="O49378" s="5"/>
    </row>
    <row r="49379" spans="15:15" x14ac:dyDescent="0.3">
      <c r="O49379" s="5"/>
    </row>
    <row r="49380" spans="15:15" x14ac:dyDescent="0.3">
      <c r="O49380" s="5"/>
    </row>
    <row r="49381" spans="15:15" x14ac:dyDescent="0.3">
      <c r="O49381" s="5"/>
    </row>
    <row r="49382" spans="15:15" x14ac:dyDescent="0.3">
      <c r="O49382" s="5"/>
    </row>
    <row r="49383" spans="15:15" x14ac:dyDescent="0.3">
      <c r="O49383" s="5"/>
    </row>
    <row r="49384" spans="15:15" x14ac:dyDescent="0.3">
      <c r="O49384" s="5"/>
    </row>
    <row r="49385" spans="15:15" x14ac:dyDescent="0.3">
      <c r="O49385" s="5"/>
    </row>
    <row r="49386" spans="15:15" x14ac:dyDescent="0.3">
      <c r="O49386" s="5"/>
    </row>
    <row r="49387" spans="15:15" x14ac:dyDescent="0.3">
      <c r="O49387" s="5"/>
    </row>
    <row r="49388" spans="15:15" x14ac:dyDescent="0.3">
      <c r="O49388" s="5"/>
    </row>
    <row r="49389" spans="15:15" x14ac:dyDescent="0.3">
      <c r="O49389" s="5"/>
    </row>
    <row r="49390" spans="15:15" x14ac:dyDescent="0.3">
      <c r="O49390" s="5"/>
    </row>
    <row r="49391" spans="15:15" x14ac:dyDescent="0.3">
      <c r="O49391" s="5"/>
    </row>
    <row r="49392" spans="15:15" x14ac:dyDescent="0.3">
      <c r="O49392" s="5"/>
    </row>
    <row r="49393" spans="15:15" x14ac:dyDescent="0.3">
      <c r="O49393" s="5"/>
    </row>
    <row r="49394" spans="15:15" x14ac:dyDescent="0.3">
      <c r="O49394" s="5"/>
    </row>
    <row r="49395" spans="15:15" x14ac:dyDescent="0.3">
      <c r="O49395" s="5"/>
    </row>
    <row r="49396" spans="15:15" x14ac:dyDescent="0.3">
      <c r="O49396" s="5"/>
    </row>
    <row r="49397" spans="15:15" x14ac:dyDescent="0.3">
      <c r="O49397" s="5"/>
    </row>
    <row r="49398" spans="15:15" x14ac:dyDescent="0.3">
      <c r="O49398" s="5"/>
    </row>
    <row r="49399" spans="15:15" x14ac:dyDescent="0.3">
      <c r="O49399" s="5"/>
    </row>
    <row r="49400" spans="15:15" x14ac:dyDescent="0.3">
      <c r="O49400" s="5"/>
    </row>
    <row r="49401" spans="15:15" x14ac:dyDescent="0.3">
      <c r="O49401" s="5"/>
    </row>
    <row r="49402" spans="15:15" x14ac:dyDescent="0.3">
      <c r="O49402" s="5"/>
    </row>
    <row r="49403" spans="15:15" x14ac:dyDescent="0.3">
      <c r="O49403" s="5"/>
    </row>
    <row r="49404" spans="15:15" x14ac:dyDescent="0.3">
      <c r="O49404" s="5"/>
    </row>
    <row r="49405" spans="15:15" x14ac:dyDescent="0.3">
      <c r="O49405" s="5"/>
    </row>
    <row r="49406" spans="15:15" x14ac:dyDescent="0.3">
      <c r="O49406" s="5"/>
    </row>
    <row r="49407" spans="15:15" x14ac:dyDescent="0.3">
      <c r="O49407" s="5"/>
    </row>
    <row r="49408" spans="15:15" x14ac:dyDescent="0.3">
      <c r="O49408" s="5"/>
    </row>
    <row r="49409" spans="15:15" x14ac:dyDescent="0.3">
      <c r="O49409" s="5"/>
    </row>
    <row r="49410" spans="15:15" x14ac:dyDescent="0.3">
      <c r="O49410" s="5"/>
    </row>
    <row r="49411" spans="15:15" x14ac:dyDescent="0.3">
      <c r="O49411" s="5"/>
    </row>
    <row r="49412" spans="15:15" x14ac:dyDescent="0.3">
      <c r="O49412" s="5"/>
    </row>
    <row r="49413" spans="15:15" x14ac:dyDescent="0.3">
      <c r="O49413" s="5"/>
    </row>
    <row r="49414" spans="15:15" x14ac:dyDescent="0.3">
      <c r="O49414" s="5"/>
    </row>
    <row r="49415" spans="15:15" x14ac:dyDescent="0.3">
      <c r="O49415" s="5"/>
    </row>
    <row r="49416" spans="15:15" x14ac:dyDescent="0.3">
      <c r="O49416" s="5"/>
    </row>
    <row r="49417" spans="15:15" x14ac:dyDescent="0.3">
      <c r="O49417" s="5"/>
    </row>
    <row r="49418" spans="15:15" x14ac:dyDescent="0.3">
      <c r="O49418" s="5"/>
    </row>
    <row r="49419" spans="15:15" x14ac:dyDescent="0.3">
      <c r="O49419" s="5"/>
    </row>
    <row r="49420" spans="15:15" x14ac:dyDescent="0.3">
      <c r="O49420" s="5"/>
    </row>
    <row r="49421" spans="15:15" x14ac:dyDescent="0.3">
      <c r="O49421" s="5"/>
    </row>
    <row r="49422" spans="15:15" x14ac:dyDescent="0.3">
      <c r="O49422" s="5"/>
    </row>
    <row r="49423" spans="15:15" x14ac:dyDescent="0.3">
      <c r="O49423" s="5"/>
    </row>
    <row r="49424" spans="15:15" x14ac:dyDescent="0.3">
      <c r="O49424" s="5"/>
    </row>
    <row r="49425" spans="15:15" x14ac:dyDescent="0.3">
      <c r="O49425" s="5"/>
    </row>
    <row r="49426" spans="15:15" x14ac:dyDescent="0.3">
      <c r="O49426" s="5"/>
    </row>
    <row r="49427" spans="15:15" x14ac:dyDescent="0.3">
      <c r="O49427" s="5"/>
    </row>
    <row r="49428" spans="15:15" x14ac:dyDescent="0.3">
      <c r="O49428" s="5"/>
    </row>
    <row r="49429" spans="15:15" x14ac:dyDescent="0.3">
      <c r="O49429" s="5"/>
    </row>
    <row r="49430" spans="15:15" x14ac:dyDescent="0.3">
      <c r="O49430" s="5"/>
    </row>
    <row r="49431" spans="15:15" x14ac:dyDescent="0.3">
      <c r="O49431" s="5"/>
    </row>
    <row r="49432" spans="15:15" x14ac:dyDescent="0.3">
      <c r="O49432" s="5"/>
    </row>
    <row r="49433" spans="15:15" x14ac:dyDescent="0.3">
      <c r="O49433" s="5"/>
    </row>
    <row r="49434" spans="15:15" x14ac:dyDescent="0.3">
      <c r="O49434" s="5"/>
    </row>
    <row r="49435" spans="15:15" x14ac:dyDescent="0.3">
      <c r="O49435" s="5"/>
    </row>
    <row r="49436" spans="15:15" x14ac:dyDescent="0.3">
      <c r="O49436" s="5"/>
    </row>
    <row r="49437" spans="15:15" x14ac:dyDescent="0.3">
      <c r="O49437" s="5"/>
    </row>
    <row r="49438" spans="15:15" x14ac:dyDescent="0.3">
      <c r="O49438" s="5"/>
    </row>
    <row r="49439" spans="15:15" x14ac:dyDescent="0.3">
      <c r="O49439" s="5"/>
    </row>
    <row r="49440" spans="15:15" x14ac:dyDescent="0.3">
      <c r="O49440" s="5"/>
    </row>
    <row r="49441" spans="15:15" x14ac:dyDescent="0.3">
      <c r="O49441" s="5"/>
    </row>
    <row r="49442" spans="15:15" x14ac:dyDescent="0.3">
      <c r="O49442" s="5"/>
    </row>
    <row r="49443" spans="15:15" x14ac:dyDescent="0.3">
      <c r="O49443" s="5"/>
    </row>
    <row r="49444" spans="15:15" x14ac:dyDescent="0.3">
      <c r="O49444" s="5"/>
    </row>
    <row r="49445" spans="15:15" x14ac:dyDescent="0.3">
      <c r="O49445" s="5"/>
    </row>
    <row r="49446" spans="15:15" x14ac:dyDescent="0.3">
      <c r="O49446" s="5"/>
    </row>
    <row r="49447" spans="15:15" x14ac:dyDescent="0.3">
      <c r="O49447" s="5"/>
    </row>
    <row r="49448" spans="15:15" x14ac:dyDescent="0.3">
      <c r="O49448" s="5"/>
    </row>
    <row r="49449" spans="15:15" x14ac:dyDescent="0.3">
      <c r="O49449" s="5"/>
    </row>
    <row r="49450" spans="15:15" x14ac:dyDescent="0.3">
      <c r="O49450" s="5"/>
    </row>
    <row r="49451" spans="15:15" x14ac:dyDescent="0.3">
      <c r="O49451" s="5"/>
    </row>
    <row r="49452" spans="15:15" x14ac:dyDescent="0.3">
      <c r="O49452" s="5"/>
    </row>
    <row r="49453" spans="15:15" x14ac:dyDescent="0.3">
      <c r="O49453" s="5"/>
    </row>
    <row r="49454" spans="15:15" x14ac:dyDescent="0.3">
      <c r="O49454" s="5"/>
    </row>
    <row r="49455" spans="15:15" x14ac:dyDescent="0.3">
      <c r="O49455" s="5"/>
    </row>
    <row r="49456" spans="15:15" x14ac:dyDescent="0.3">
      <c r="O49456" s="5"/>
    </row>
    <row r="49457" spans="15:15" x14ac:dyDescent="0.3">
      <c r="O49457" s="5"/>
    </row>
    <row r="49458" spans="15:15" x14ac:dyDescent="0.3">
      <c r="O49458" s="5"/>
    </row>
    <row r="49459" spans="15:15" x14ac:dyDescent="0.3">
      <c r="O49459" s="5"/>
    </row>
    <row r="49460" spans="15:15" x14ac:dyDescent="0.3">
      <c r="O49460" s="5"/>
    </row>
    <row r="49461" spans="15:15" x14ac:dyDescent="0.3">
      <c r="O49461" s="5"/>
    </row>
    <row r="49462" spans="15:15" x14ac:dyDescent="0.3">
      <c r="O49462" s="5"/>
    </row>
    <row r="49463" spans="15:15" x14ac:dyDescent="0.3">
      <c r="O49463" s="5"/>
    </row>
    <row r="49464" spans="15:15" x14ac:dyDescent="0.3">
      <c r="O49464" s="5"/>
    </row>
    <row r="49465" spans="15:15" x14ac:dyDescent="0.3">
      <c r="O49465" s="5"/>
    </row>
    <row r="49466" spans="15:15" x14ac:dyDescent="0.3">
      <c r="O49466" s="5"/>
    </row>
    <row r="49467" spans="15:15" x14ac:dyDescent="0.3">
      <c r="O49467" s="5"/>
    </row>
    <row r="49468" spans="15:15" x14ac:dyDescent="0.3">
      <c r="O49468" s="5"/>
    </row>
    <row r="49469" spans="15:15" x14ac:dyDescent="0.3">
      <c r="O49469" s="5"/>
    </row>
    <row r="49470" spans="15:15" x14ac:dyDescent="0.3">
      <c r="O49470" s="5"/>
    </row>
    <row r="49471" spans="15:15" x14ac:dyDescent="0.3">
      <c r="O49471" s="5"/>
    </row>
    <row r="49472" spans="15:15" x14ac:dyDescent="0.3">
      <c r="O49472" s="5"/>
    </row>
    <row r="49473" spans="15:15" x14ac:dyDescent="0.3">
      <c r="O49473" s="5"/>
    </row>
    <row r="49474" spans="15:15" x14ac:dyDescent="0.3">
      <c r="O49474" s="5"/>
    </row>
    <row r="49475" spans="15:15" x14ac:dyDescent="0.3">
      <c r="O49475" s="5"/>
    </row>
    <row r="49476" spans="15:15" x14ac:dyDescent="0.3">
      <c r="O49476" s="5"/>
    </row>
    <row r="49477" spans="15:15" x14ac:dyDescent="0.3">
      <c r="O49477" s="5"/>
    </row>
    <row r="49478" spans="15:15" x14ac:dyDescent="0.3">
      <c r="O49478" s="5"/>
    </row>
    <row r="49479" spans="15:15" x14ac:dyDescent="0.3">
      <c r="O49479" s="5"/>
    </row>
    <row r="49480" spans="15:15" x14ac:dyDescent="0.3">
      <c r="O49480" s="5"/>
    </row>
    <row r="49481" spans="15:15" x14ac:dyDescent="0.3">
      <c r="O49481" s="5"/>
    </row>
    <row r="49482" spans="15:15" x14ac:dyDescent="0.3">
      <c r="O49482" s="5"/>
    </row>
    <row r="49483" spans="15:15" x14ac:dyDescent="0.3">
      <c r="O49483" s="5"/>
    </row>
    <row r="49484" spans="15:15" x14ac:dyDescent="0.3">
      <c r="O49484" s="5"/>
    </row>
    <row r="49485" spans="15:15" x14ac:dyDescent="0.3">
      <c r="O49485" s="5"/>
    </row>
    <row r="49486" spans="15:15" x14ac:dyDescent="0.3">
      <c r="O49486" s="5"/>
    </row>
    <row r="49487" spans="15:15" x14ac:dyDescent="0.3">
      <c r="O49487" s="5"/>
    </row>
    <row r="49488" spans="15:15" x14ac:dyDescent="0.3">
      <c r="O49488" s="5"/>
    </row>
    <row r="49489" spans="15:15" x14ac:dyDescent="0.3">
      <c r="O49489" s="5"/>
    </row>
    <row r="49490" spans="15:15" x14ac:dyDescent="0.3">
      <c r="O49490" s="5"/>
    </row>
    <row r="49491" spans="15:15" x14ac:dyDescent="0.3">
      <c r="O49491" s="5"/>
    </row>
    <row r="49492" spans="15:15" x14ac:dyDescent="0.3">
      <c r="O49492" s="5"/>
    </row>
    <row r="49493" spans="15:15" x14ac:dyDescent="0.3">
      <c r="O49493" s="5"/>
    </row>
    <row r="49494" spans="15:15" x14ac:dyDescent="0.3">
      <c r="O49494" s="5"/>
    </row>
    <row r="49495" spans="15:15" x14ac:dyDescent="0.3">
      <c r="O49495" s="5"/>
    </row>
    <row r="49496" spans="15:15" x14ac:dyDescent="0.3">
      <c r="O49496" s="5"/>
    </row>
    <row r="49497" spans="15:15" x14ac:dyDescent="0.3">
      <c r="O49497" s="5"/>
    </row>
    <row r="49498" spans="15:15" x14ac:dyDescent="0.3">
      <c r="O49498" s="5"/>
    </row>
    <row r="49499" spans="15:15" x14ac:dyDescent="0.3">
      <c r="O49499" s="5"/>
    </row>
    <row r="49500" spans="15:15" x14ac:dyDescent="0.3">
      <c r="O49500" s="5"/>
    </row>
    <row r="49501" spans="15:15" x14ac:dyDescent="0.3">
      <c r="O49501" s="5"/>
    </row>
    <row r="49502" spans="15:15" x14ac:dyDescent="0.3">
      <c r="O49502" s="5"/>
    </row>
    <row r="49503" spans="15:15" x14ac:dyDescent="0.3">
      <c r="O49503" s="5"/>
    </row>
    <row r="49504" spans="15:15" x14ac:dyDescent="0.3">
      <c r="O49504" s="5"/>
    </row>
    <row r="49505" spans="15:15" x14ac:dyDescent="0.3">
      <c r="O49505" s="5"/>
    </row>
    <row r="49506" spans="15:15" x14ac:dyDescent="0.3">
      <c r="O49506" s="5"/>
    </row>
    <row r="49507" spans="15:15" x14ac:dyDescent="0.3">
      <c r="O49507" s="5"/>
    </row>
    <row r="49508" spans="15:15" x14ac:dyDescent="0.3">
      <c r="O49508" s="5"/>
    </row>
    <row r="49509" spans="15:15" x14ac:dyDescent="0.3">
      <c r="O49509" s="5"/>
    </row>
    <row r="49510" spans="15:15" x14ac:dyDescent="0.3">
      <c r="O49510" s="5"/>
    </row>
    <row r="49511" spans="15:15" x14ac:dyDescent="0.3">
      <c r="O49511" s="5"/>
    </row>
    <row r="49512" spans="15:15" x14ac:dyDescent="0.3">
      <c r="O49512" s="5"/>
    </row>
    <row r="49513" spans="15:15" x14ac:dyDescent="0.3">
      <c r="O49513" s="5"/>
    </row>
    <row r="49514" spans="15:15" x14ac:dyDescent="0.3">
      <c r="O49514" s="5"/>
    </row>
    <row r="49515" spans="15:15" x14ac:dyDescent="0.3">
      <c r="O49515" s="5"/>
    </row>
    <row r="49516" spans="15:15" x14ac:dyDescent="0.3">
      <c r="O49516" s="5"/>
    </row>
    <row r="49517" spans="15:15" x14ac:dyDescent="0.3">
      <c r="O49517" s="5"/>
    </row>
    <row r="49518" spans="15:15" x14ac:dyDescent="0.3">
      <c r="O49518" s="5"/>
    </row>
    <row r="49519" spans="15:15" x14ac:dyDescent="0.3">
      <c r="O49519" s="5"/>
    </row>
    <row r="49520" spans="15:15" x14ac:dyDescent="0.3">
      <c r="O49520" s="5"/>
    </row>
    <row r="49521" spans="15:15" x14ac:dyDescent="0.3">
      <c r="O49521" s="5"/>
    </row>
    <row r="49522" spans="15:15" x14ac:dyDescent="0.3">
      <c r="O49522" s="5"/>
    </row>
    <row r="49523" spans="15:15" x14ac:dyDescent="0.3">
      <c r="O49523" s="5"/>
    </row>
    <row r="49524" spans="15:15" x14ac:dyDescent="0.3">
      <c r="O49524" s="5"/>
    </row>
    <row r="49525" spans="15:15" x14ac:dyDescent="0.3">
      <c r="O49525" s="5"/>
    </row>
    <row r="49526" spans="15:15" x14ac:dyDescent="0.3">
      <c r="O49526" s="5"/>
    </row>
    <row r="49527" spans="15:15" x14ac:dyDescent="0.3">
      <c r="O49527" s="5"/>
    </row>
    <row r="49528" spans="15:15" x14ac:dyDescent="0.3">
      <c r="O49528" s="5"/>
    </row>
    <row r="49529" spans="15:15" x14ac:dyDescent="0.3">
      <c r="O49529" s="5"/>
    </row>
    <row r="49530" spans="15:15" x14ac:dyDescent="0.3">
      <c r="O49530" s="5"/>
    </row>
    <row r="49531" spans="15:15" x14ac:dyDescent="0.3">
      <c r="O49531" s="5"/>
    </row>
    <row r="49532" spans="15:15" x14ac:dyDescent="0.3">
      <c r="O49532" s="5"/>
    </row>
    <row r="49533" spans="15:15" x14ac:dyDescent="0.3">
      <c r="O49533" s="5"/>
    </row>
    <row r="49534" spans="15:15" x14ac:dyDescent="0.3">
      <c r="O49534" s="5"/>
    </row>
    <row r="49535" spans="15:15" x14ac:dyDescent="0.3">
      <c r="O49535" s="5"/>
    </row>
    <row r="49536" spans="15:15" x14ac:dyDescent="0.3">
      <c r="O49536" s="5"/>
    </row>
    <row r="49537" spans="15:15" x14ac:dyDescent="0.3">
      <c r="O49537" s="5"/>
    </row>
    <row r="49538" spans="15:15" x14ac:dyDescent="0.3">
      <c r="O49538" s="5"/>
    </row>
    <row r="49539" spans="15:15" x14ac:dyDescent="0.3">
      <c r="O49539" s="5"/>
    </row>
    <row r="49540" spans="15:15" x14ac:dyDescent="0.3">
      <c r="O49540" s="5"/>
    </row>
    <row r="49541" spans="15:15" x14ac:dyDescent="0.3">
      <c r="O49541" s="5"/>
    </row>
    <row r="49542" spans="15:15" x14ac:dyDescent="0.3">
      <c r="O49542" s="5"/>
    </row>
    <row r="49543" spans="15:15" x14ac:dyDescent="0.3">
      <c r="O49543" s="5"/>
    </row>
    <row r="49544" spans="15:15" x14ac:dyDescent="0.3">
      <c r="O49544" s="5"/>
    </row>
    <row r="49545" spans="15:15" x14ac:dyDescent="0.3">
      <c r="O49545" s="5"/>
    </row>
    <row r="49546" spans="15:15" x14ac:dyDescent="0.3">
      <c r="O49546" s="5"/>
    </row>
    <row r="49547" spans="15:15" x14ac:dyDescent="0.3">
      <c r="O49547" s="5"/>
    </row>
    <row r="49548" spans="15:15" x14ac:dyDescent="0.3">
      <c r="O49548" s="5"/>
    </row>
    <row r="49549" spans="15:15" x14ac:dyDescent="0.3">
      <c r="O49549" s="5"/>
    </row>
    <row r="49550" spans="15:15" x14ac:dyDescent="0.3">
      <c r="O49550" s="5"/>
    </row>
    <row r="49551" spans="15:15" x14ac:dyDescent="0.3">
      <c r="O49551" s="5"/>
    </row>
    <row r="49552" spans="15:15" x14ac:dyDescent="0.3">
      <c r="O49552" s="5"/>
    </row>
    <row r="49553" spans="15:15" x14ac:dyDescent="0.3">
      <c r="O49553" s="5"/>
    </row>
    <row r="49554" spans="15:15" x14ac:dyDescent="0.3">
      <c r="O49554" s="5"/>
    </row>
    <row r="49555" spans="15:15" x14ac:dyDescent="0.3">
      <c r="O49555" s="5"/>
    </row>
    <row r="49556" spans="15:15" x14ac:dyDescent="0.3">
      <c r="O49556" s="5"/>
    </row>
    <row r="49557" spans="15:15" x14ac:dyDescent="0.3">
      <c r="O49557" s="5"/>
    </row>
    <row r="49558" spans="15:15" x14ac:dyDescent="0.3">
      <c r="O49558" s="5"/>
    </row>
    <row r="49559" spans="15:15" x14ac:dyDescent="0.3">
      <c r="O49559" s="5"/>
    </row>
    <row r="49560" spans="15:15" x14ac:dyDescent="0.3">
      <c r="O49560" s="5"/>
    </row>
    <row r="49561" spans="15:15" x14ac:dyDescent="0.3">
      <c r="O49561" s="5"/>
    </row>
    <row r="49562" spans="15:15" x14ac:dyDescent="0.3">
      <c r="O49562" s="5"/>
    </row>
    <row r="49563" spans="15:15" x14ac:dyDescent="0.3">
      <c r="O49563" s="5"/>
    </row>
    <row r="49564" spans="15:15" x14ac:dyDescent="0.3">
      <c r="O49564" s="5"/>
    </row>
    <row r="49565" spans="15:15" x14ac:dyDescent="0.3">
      <c r="O49565" s="5"/>
    </row>
    <row r="49566" spans="15:15" x14ac:dyDescent="0.3">
      <c r="O49566" s="5"/>
    </row>
    <row r="49567" spans="15:15" x14ac:dyDescent="0.3">
      <c r="O49567" s="5"/>
    </row>
    <row r="49568" spans="15:15" x14ac:dyDescent="0.3">
      <c r="O49568" s="5"/>
    </row>
    <row r="49569" spans="15:15" x14ac:dyDescent="0.3">
      <c r="O49569" s="5"/>
    </row>
    <row r="49570" spans="15:15" x14ac:dyDescent="0.3">
      <c r="O49570" s="5"/>
    </row>
    <row r="49571" spans="15:15" x14ac:dyDescent="0.3">
      <c r="O49571" s="5"/>
    </row>
    <row r="49572" spans="15:15" x14ac:dyDescent="0.3">
      <c r="O49572" s="5"/>
    </row>
    <row r="49573" spans="15:15" x14ac:dyDescent="0.3">
      <c r="O49573" s="5"/>
    </row>
    <row r="49574" spans="15:15" x14ac:dyDescent="0.3">
      <c r="O49574" s="5"/>
    </row>
    <row r="49575" spans="15:15" x14ac:dyDescent="0.3">
      <c r="O49575" s="5"/>
    </row>
    <row r="49576" spans="15:15" x14ac:dyDescent="0.3">
      <c r="O49576" s="5"/>
    </row>
    <row r="49577" spans="15:15" x14ac:dyDescent="0.3">
      <c r="O49577" s="5"/>
    </row>
    <row r="49578" spans="15:15" x14ac:dyDescent="0.3">
      <c r="O49578" s="5"/>
    </row>
    <row r="49579" spans="15:15" x14ac:dyDescent="0.3">
      <c r="O49579" s="5"/>
    </row>
    <row r="49580" spans="15:15" x14ac:dyDescent="0.3">
      <c r="O49580" s="5"/>
    </row>
    <row r="49581" spans="15:15" x14ac:dyDescent="0.3">
      <c r="O49581" s="5"/>
    </row>
    <row r="49582" spans="15:15" x14ac:dyDescent="0.3">
      <c r="O49582" s="5"/>
    </row>
    <row r="49583" spans="15:15" x14ac:dyDescent="0.3">
      <c r="O49583" s="5"/>
    </row>
    <row r="49584" spans="15:15" x14ac:dyDescent="0.3">
      <c r="O49584" s="5"/>
    </row>
    <row r="49585" spans="15:15" x14ac:dyDescent="0.3">
      <c r="O49585" s="5"/>
    </row>
    <row r="49586" spans="15:15" x14ac:dyDescent="0.3">
      <c r="O49586" s="5"/>
    </row>
    <row r="49587" spans="15:15" x14ac:dyDescent="0.3">
      <c r="O49587" s="5"/>
    </row>
    <row r="49588" spans="15:15" x14ac:dyDescent="0.3">
      <c r="O49588" s="5"/>
    </row>
    <row r="49589" spans="15:15" x14ac:dyDescent="0.3">
      <c r="O49589" s="5"/>
    </row>
    <row r="49590" spans="15:15" x14ac:dyDescent="0.3">
      <c r="O49590" s="5"/>
    </row>
    <row r="49591" spans="15:15" x14ac:dyDescent="0.3">
      <c r="O49591" s="5"/>
    </row>
    <row r="49592" spans="15:15" x14ac:dyDescent="0.3">
      <c r="O49592" s="5"/>
    </row>
    <row r="49593" spans="15:15" x14ac:dyDescent="0.3">
      <c r="O49593" s="5"/>
    </row>
    <row r="49594" spans="15:15" x14ac:dyDescent="0.3">
      <c r="O49594" s="5"/>
    </row>
    <row r="49595" spans="15:15" x14ac:dyDescent="0.3">
      <c r="O49595" s="5"/>
    </row>
    <row r="49596" spans="15:15" x14ac:dyDescent="0.3">
      <c r="O49596" s="5"/>
    </row>
    <row r="49597" spans="15:15" x14ac:dyDescent="0.3">
      <c r="O49597" s="5"/>
    </row>
    <row r="49598" spans="15:15" x14ac:dyDescent="0.3">
      <c r="O49598" s="5"/>
    </row>
    <row r="49599" spans="15:15" x14ac:dyDescent="0.3">
      <c r="O49599" s="5"/>
    </row>
    <row r="49600" spans="15:15" x14ac:dyDescent="0.3">
      <c r="O49600" s="5"/>
    </row>
    <row r="49601" spans="15:15" x14ac:dyDescent="0.3">
      <c r="O49601" s="5"/>
    </row>
    <row r="49602" spans="15:15" x14ac:dyDescent="0.3">
      <c r="O49602" s="5"/>
    </row>
    <row r="49603" spans="15:15" x14ac:dyDescent="0.3">
      <c r="O49603" s="5"/>
    </row>
    <row r="49604" spans="15:15" x14ac:dyDescent="0.3">
      <c r="O49604" s="5"/>
    </row>
    <row r="49605" spans="15:15" x14ac:dyDescent="0.3">
      <c r="O49605" s="5"/>
    </row>
    <row r="49606" spans="15:15" x14ac:dyDescent="0.3">
      <c r="O49606" s="5"/>
    </row>
    <row r="49607" spans="15:15" x14ac:dyDescent="0.3">
      <c r="O49607" s="5"/>
    </row>
    <row r="49608" spans="15:15" x14ac:dyDescent="0.3">
      <c r="O49608" s="5"/>
    </row>
    <row r="49609" spans="15:15" x14ac:dyDescent="0.3">
      <c r="O49609" s="5"/>
    </row>
    <row r="49610" spans="15:15" x14ac:dyDescent="0.3">
      <c r="O49610" s="5"/>
    </row>
    <row r="49611" spans="15:15" x14ac:dyDescent="0.3">
      <c r="O49611" s="5"/>
    </row>
    <row r="49612" spans="15:15" x14ac:dyDescent="0.3">
      <c r="O49612" s="5"/>
    </row>
    <row r="49613" spans="15:15" x14ac:dyDescent="0.3">
      <c r="O49613" s="5"/>
    </row>
    <row r="49614" spans="15:15" x14ac:dyDescent="0.3">
      <c r="O49614" s="5"/>
    </row>
    <row r="49615" spans="15:15" x14ac:dyDescent="0.3">
      <c r="O49615" s="5"/>
    </row>
    <row r="49616" spans="15:15" x14ac:dyDescent="0.3">
      <c r="O49616" s="5"/>
    </row>
    <row r="49617" spans="15:15" x14ac:dyDescent="0.3">
      <c r="O49617" s="5"/>
    </row>
    <row r="49618" spans="15:15" x14ac:dyDescent="0.3">
      <c r="O49618" s="5"/>
    </row>
    <row r="49619" spans="15:15" x14ac:dyDescent="0.3">
      <c r="O49619" s="5"/>
    </row>
    <row r="49620" spans="15:15" x14ac:dyDescent="0.3">
      <c r="O49620" s="5"/>
    </row>
    <row r="49621" spans="15:15" x14ac:dyDescent="0.3">
      <c r="O49621" s="5"/>
    </row>
    <row r="49622" spans="15:15" x14ac:dyDescent="0.3">
      <c r="O49622" s="5"/>
    </row>
    <row r="49623" spans="15:15" x14ac:dyDescent="0.3">
      <c r="O49623" s="5"/>
    </row>
    <row r="49624" spans="15:15" x14ac:dyDescent="0.3">
      <c r="O49624" s="5"/>
    </row>
    <row r="49625" spans="15:15" x14ac:dyDescent="0.3">
      <c r="O49625" s="5"/>
    </row>
    <row r="49626" spans="15:15" x14ac:dyDescent="0.3">
      <c r="O49626" s="5"/>
    </row>
    <row r="49627" spans="15:15" x14ac:dyDescent="0.3">
      <c r="O49627" s="5"/>
    </row>
    <row r="49628" spans="15:15" x14ac:dyDescent="0.3">
      <c r="O49628" s="5"/>
    </row>
    <row r="49629" spans="15:15" x14ac:dyDescent="0.3">
      <c r="O49629" s="5"/>
    </row>
    <row r="49630" spans="15:15" x14ac:dyDescent="0.3">
      <c r="O49630" s="5"/>
    </row>
    <row r="49631" spans="15:15" x14ac:dyDescent="0.3">
      <c r="O49631" s="5"/>
    </row>
    <row r="49632" spans="15:15" x14ac:dyDescent="0.3">
      <c r="O49632" s="5"/>
    </row>
    <row r="49633" spans="15:15" x14ac:dyDescent="0.3">
      <c r="O49633" s="5"/>
    </row>
    <row r="49634" spans="15:15" x14ac:dyDescent="0.3">
      <c r="O49634" s="5"/>
    </row>
    <row r="49635" spans="15:15" x14ac:dyDescent="0.3">
      <c r="O49635" s="5"/>
    </row>
    <row r="49636" spans="15:15" x14ac:dyDescent="0.3">
      <c r="O49636" s="5"/>
    </row>
    <row r="49637" spans="15:15" x14ac:dyDescent="0.3">
      <c r="O49637" s="5"/>
    </row>
    <row r="49638" spans="15:15" x14ac:dyDescent="0.3">
      <c r="O49638" s="5"/>
    </row>
    <row r="49639" spans="15:15" x14ac:dyDescent="0.3">
      <c r="O49639" s="5"/>
    </row>
    <row r="49640" spans="15:15" x14ac:dyDescent="0.3">
      <c r="O49640" s="5"/>
    </row>
    <row r="49641" spans="15:15" x14ac:dyDescent="0.3">
      <c r="O49641" s="5"/>
    </row>
    <row r="49642" spans="15:15" x14ac:dyDescent="0.3">
      <c r="O49642" s="5"/>
    </row>
    <row r="49643" spans="15:15" x14ac:dyDescent="0.3">
      <c r="O49643" s="5"/>
    </row>
    <row r="49644" spans="15:15" x14ac:dyDescent="0.3">
      <c r="O49644" s="5"/>
    </row>
    <row r="49645" spans="15:15" x14ac:dyDescent="0.3">
      <c r="O49645" s="5"/>
    </row>
    <row r="49646" spans="15:15" x14ac:dyDescent="0.3">
      <c r="O49646" s="5"/>
    </row>
    <row r="49647" spans="15:15" x14ac:dyDescent="0.3">
      <c r="O49647" s="5"/>
    </row>
    <row r="49648" spans="15:15" x14ac:dyDescent="0.3">
      <c r="O49648" s="5"/>
    </row>
    <row r="49649" spans="15:15" x14ac:dyDescent="0.3">
      <c r="O49649" s="5"/>
    </row>
    <row r="49650" spans="15:15" x14ac:dyDescent="0.3">
      <c r="O49650" s="5"/>
    </row>
    <row r="49651" spans="15:15" x14ac:dyDescent="0.3">
      <c r="O49651" s="5"/>
    </row>
    <row r="49652" spans="15:15" x14ac:dyDescent="0.3">
      <c r="O49652" s="5"/>
    </row>
    <row r="49653" spans="15:15" x14ac:dyDescent="0.3">
      <c r="O49653" s="5"/>
    </row>
    <row r="49654" spans="15:15" x14ac:dyDescent="0.3">
      <c r="O49654" s="5"/>
    </row>
    <row r="49655" spans="15:15" x14ac:dyDescent="0.3">
      <c r="O49655" s="5"/>
    </row>
    <row r="49656" spans="15:15" x14ac:dyDescent="0.3">
      <c r="O49656" s="5"/>
    </row>
    <row r="49657" spans="15:15" x14ac:dyDescent="0.3">
      <c r="O49657" s="5"/>
    </row>
    <row r="49658" spans="15:15" x14ac:dyDescent="0.3">
      <c r="O49658" s="5"/>
    </row>
    <row r="49659" spans="15:15" x14ac:dyDescent="0.3">
      <c r="O49659" s="5"/>
    </row>
    <row r="49660" spans="15:15" x14ac:dyDescent="0.3">
      <c r="O49660" s="5"/>
    </row>
    <row r="49661" spans="15:15" x14ac:dyDescent="0.3">
      <c r="O49661" s="5"/>
    </row>
    <row r="49662" spans="15:15" x14ac:dyDescent="0.3">
      <c r="O49662" s="5"/>
    </row>
    <row r="49663" spans="15:15" x14ac:dyDescent="0.3">
      <c r="O49663" s="5"/>
    </row>
    <row r="49664" spans="15:15" x14ac:dyDescent="0.3">
      <c r="O49664" s="5"/>
    </row>
    <row r="49665" spans="15:15" x14ac:dyDescent="0.3">
      <c r="O49665" s="5"/>
    </row>
    <row r="49666" spans="15:15" x14ac:dyDescent="0.3">
      <c r="O49666" s="5"/>
    </row>
    <row r="49667" spans="15:15" x14ac:dyDescent="0.3">
      <c r="O49667" s="5"/>
    </row>
    <row r="49668" spans="15:15" x14ac:dyDescent="0.3">
      <c r="O49668" s="5"/>
    </row>
    <row r="49669" spans="15:15" x14ac:dyDescent="0.3">
      <c r="O49669" s="5"/>
    </row>
    <row r="49670" spans="15:15" x14ac:dyDescent="0.3">
      <c r="O49670" s="5"/>
    </row>
    <row r="49671" spans="15:15" x14ac:dyDescent="0.3">
      <c r="O49671" s="5"/>
    </row>
    <row r="49672" spans="15:15" x14ac:dyDescent="0.3">
      <c r="O49672" s="5"/>
    </row>
    <row r="49673" spans="15:15" x14ac:dyDescent="0.3">
      <c r="O49673" s="5"/>
    </row>
    <row r="49674" spans="15:15" x14ac:dyDescent="0.3">
      <c r="O49674" s="5"/>
    </row>
    <row r="49675" spans="15:15" x14ac:dyDescent="0.3">
      <c r="O49675" s="5"/>
    </row>
    <row r="49676" spans="15:15" x14ac:dyDescent="0.3">
      <c r="O49676" s="5"/>
    </row>
    <row r="49677" spans="15:15" x14ac:dyDescent="0.3">
      <c r="O49677" s="5"/>
    </row>
    <row r="49678" spans="15:15" x14ac:dyDescent="0.3">
      <c r="O49678" s="5"/>
    </row>
    <row r="49679" spans="15:15" x14ac:dyDescent="0.3">
      <c r="O49679" s="5"/>
    </row>
    <row r="49680" spans="15:15" x14ac:dyDescent="0.3">
      <c r="O49680" s="5"/>
    </row>
    <row r="49681" spans="15:15" x14ac:dyDescent="0.3">
      <c r="O49681" s="5"/>
    </row>
    <row r="49682" spans="15:15" x14ac:dyDescent="0.3">
      <c r="O49682" s="5"/>
    </row>
    <row r="49683" spans="15:15" x14ac:dyDescent="0.3">
      <c r="O49683" s="5"/>
    </row>
    <row r="49684" spans="15:15" x14ac:dyDescent="0.3">
      <c r="O49684" s="5"/>
    </row>
    <row r="49685" spans="15:15" x14ac:dyDescent="0.3">
      <c r="O49685" s="5"/>
    </row>
    <row r="49686" spans="15:15" x14ac:dyDescent="0.3">
      <c r="O49686" s="5"/>
    </row>
    <row r="49687" spans="15:15" x14ac:dyDescent="0.3">
      <c r="O49687" s="5"/>
    </row>
    <row r="49688" spans="15:15" x14ac:dyDescent="0.3">
      <c r="O49688" s="5"/>
    </row>
    <row r="49689" spans="15:15" x14ac:dyDescent="0.3">
      <c r="O49689" s="5"/>
    </row>
    <row r="49690" spans="15:15" x14ac:dyDescent="0.3">
      <c r="O49690" s="5"/>
    </row>
    <row r="49691" spans="15:15" x14ac:dyDescent="0.3">
      <c r="O49691" s="5"/>
    </row>
    <row r="49692" spans="15:15" x14ac:dyDescent="0.3">
      <c r="O49692" s="5"/>
    </row>
    <row r="49693" spans="15:15" x14ac:dyDescent="0.3">
      <c r="O49693" s="5"/>
    </row>
    <row r="49694" spans="15:15" x14ac:dyDescent="0.3">
      <c r="O49694" s="5"/>
    </row>
    <row r="49695" spans="15:15" x14ac:dyDescent="0.3">
      <c r="O49695" s="5"/>
    </row>
    <row r="49696" spans="15:15" x14ac:dyDescent="0.3">
      <c r="O49696" s="5"/>
    </row>
    <row r="49697" spans="15:15" x14ac:dyDescent="0.3">
      <c r="O49697" s="5"/>
    </row>
    <row r="49698" spans="15:15" x14ac:dyDescent="0.3">
      <c r="O49698" s="5"/>
    </row>
    <row r="49699" spans="15:15" x14ac:dyDescent="0.3">
      <c r="O49699" s="5"/>
    </row>
    <row r="49700" spans="15:15" x14ac:dyDescent="0.3">
      <c r="O49700" s="5"/>
    </row>
    <row r="49701" spans="15:15" x14ac:dyDescent="0.3">
      <c r="O49701" s="5"/>
    </row>
    <row r="49702" spans="15:15" x14ac:dyDescent="0.3">
      <c r="O49702" s="5"/>
    </row>
    <row r="49703" spans="15:15" x14ac:dyDescent="0.3">
      <c r="O49703" s="5"/>
    </row>
    <row r="49704" spans="15:15" x14ac:dyDescent="0.3">
      <c r="O49704" s="5"/>
    </row>
    <row r="49705" spans="15:15" x14ac:dyDescent="0.3">
      <c r="O49705" s="5"/>
    </row>
    <row r="49706" spans="15:15" x14ac:dyDescent="0.3">
      <c r="O49706" s="5"/>
    </row>
    <row r="49707" spans="15:15" x14ac:dyDescent="0.3">
      <c r="O49707" s="5"/>
    </row>
    <row r="49708" spans="15:15" x14ac:dyDescent="0.3">
      <c r="O49708" s="5"/>
    </row>
    <row r="49709" spans="15:15" x14ac:dyDescent="0.3">
      <c r="O49709" s="5"/>
    </row>
    <row r="49710" spans="15:15" x14ac:dyDescent="0.3">
      <c r="O49710" s="5"/>
    </row>
    <row r="49711" spans="15:15" x14ac:dyDescent="0.3">
      <c r="O49711" s="5"/>
    </row>
    <row r="49712" spans="15:15" x14ac:dyDescent="0.3">
      <c r="O49712" s="5"/>
    </row>
    <row r="49713" spans="15:15" x14ac:dyDescent="0.3">
      <c r="O49713" s="5"/>
    </row>
    <row r="49714" spans="15:15" x14ac:dyDescent="0.3">
      <c r="O49714" s="5"/>
    </row>
    <row r="49715" spans="15:15" x14ac:dyDescent="0.3">
      <c r="O49715" s="5"/>
    </row>
    <row r="49716" spans="15:15" x14ac:dyDescent="0.3">
      <c r="O49716" s="5"/>
    </row>
    <row r="49717" spans="15:15" x14ac:dyDescent="0.3">
      <c r="O49717" s="5"/>
    </row>
    <row r="49718" spans="15:15" x14ac:dyDescent="0.3">
      <c r="O49718" s="5"/>
    </row>
    <row r="49719" spans="15:15" x14ac:dyDescent="0.3">
      <c r="O49719" s="5"/>
    </row>
    <row r="49720" spans="15:15" x14ac:dyDescent="0.3">
      <c r="O49720" s="5"/>
    </row>
    <row r="49721" spans="15:15" x14ac:dyDescent="0.3">
      <c r="O49721" s="5"/>
    </row>
    <row r="49722" spans="15:15" x14ac:dyDescent="0.3">
      <c r="O49722" s="5"/>
    </row>
    <row r="49723" spans="15:15" x14ac:dyDescent="0.3">
      <c r="O49723" s="5"/>
    </row>
    <row r="49724" spans="15:15" x14ac:dyDescent="0.3">
      <c r="O49724" s="5"/>
    </row>
    <row r="49725" spans="15:15" x14ac:dyDescent="0.3">
      <c r="O49725" s="5"/>
    </row>
    <row r="49726" spans="15:15" x14ac:dyDescent="0.3">
      <c r="O49726" s="5"/>
    </row>
    <row r="49727" spans="15:15" x14ac:dyDescent="0.3">
      <c r="O49727" s="5"/>
    </row>
    <row r="49728" spans="15:15" x14ac:dyDescent="0.3">
      <c r="O49728" s="5"/>
    </row>
    <row r="49729" spans="15:15" x14ac:dyDescent="0.3">
      <c r="O49729" s="5"/>
    </row>
    <row r="49730" spans="15:15" x14ac:dyDescent="0.3">
      <c r="O49730" s="5"/>
    </row>
    <row r="49731" spans="15:15" x14ac:dyDescent="0.3">
      <c r="O49731" s="5"/>
    </row>
    <row r="49732" spans="15:15" x14ac:dyDescent="0.3">
      <c r="O49732" s="5"/>
    </row>
    <row r="49733" spans="15:15" x14ac:dyDescent="0.3">
      <c r="O49733" s="5"/>
    </row>
    <row r="49734" spans="15:15" x14ac:dyDescent="0.3">
      <c r="O49734" s="5"/>
    </row>
    <row r="49735" spans="15:15" x14ac:dyDescent="0.3">
      <c r="O49735" s="5"/>
    </row>
    <row r="49736" spans="15:15" x14ac:dyDescent="0.3">
      <c r="O49736" s="5"/>
    </row>
    <row r="49737" spans="15:15" x14ac:dyDescent="0.3">
      <c r="O49737" s="5"/>
    </row>
    <row r="49738" spans="15:15" x14ac:dyDescent="0.3">
      <c r="O49738" s="5"/>
    </row>
    <row r="49739" spans="15:15" x14ac:dyDescent="0.3">
      <c r="O49739" s="5"/>
    </row>
    <row r="49740" spans="15:15" x14ac:dyDescent="0.3">
      <c r="O49740" s="5"/>
    </row>
    <row r="49741" spans="15:15" x14ac:dyDescent="0.3">
      <c r="O49741" s="5"/>
    </row>
    <row r="49742" spans="15:15" x14ac:dyDescent="0.3">
      <c r="O49742" s="5"/>
    </row>
    <row r="49743" spans="15:15" x14ac:dyDescent="0.3">
      <c r="O49743" s="5"/>
    </row>
    <row r="49744" spans="15:15" x14ac:dyDescent="0.3">
      <c r="O49744" s="5"/>
    </row>
    <row r="49745" spans="15:15" x14ac:dyDescent="0.3">
      <c r="O49745" s="5"/>
    </row>
    <row r="49746" spans="15:15" x14ac:dyDescent="0.3">
      <c r="O49746" s="5"/>
    </row>
    <row r="49747" spans="15:15" x14ac:dyDescent="0.3">
      <c r="O49747" s="5"/>
    </row>
    <row r="49748" spans="15:15" x14ac:dyDescent="0.3">
      <c r="O49748" s="5"/>
    </row>
    <row r="49749" spans="15:15" x14ac:dyDescent="0.3">
      <c r="O49749" s="5"/>
    </row>
    <row r="49750" spans="15:15" x14ac:dyDescent="0.3">
      <c r="O49750" s="5"/>
    </row>
    <row r="49751" spans="15:15" x14ac:dyDescent="0.3">
      <c r="O49751" s="5"/>
    </row>
    <row r="49752" spans="15:15" x14ac:dyDescent="0.3">
      <c r="O49752" s="5"/>
    </row>
    <row r="49753" spans="15:15" x14ac:dyDescent="0.3">
      <c r="O49753" s="5"/>
    </row>
    <row r="49754" spans="15:15" x14ac:dyDescent="0.3">
      <c r="O49754" s="5"/>
    </row>
    <row r="49755" spans="15:15" x14ac:dyDescent="0.3">
      <c r="O49755" s="5"/>
    </row>
    <row r="49756" spans="15:15" x14ac:dyDescent="0.3">
      <c r="O49756" s="5"/>
    </row>
    <row r="49757" spans="15:15" x14ac:dyDescent="0.3">
      <c r="O49757" s="5"/>
    </row>
    <row r="49758" spans="15:15" x14ac:dyDescent="0.3">
      <c r="O49758" s="5"/>
    </row>
    <row r="49759" spans="15:15" x14ac:dyDescent="0.3">
      <c r="O49759" s="5"/>
    </row>
    <row r="49760" spans="15:15" x14ac:dyDescent="0.3">
      <c r="O49760" s="5"/>
    </row>
    <row r="49761" spans="15:15" x14ac:dyDescent="0.3">
      <c r="O49761" s="5"/>
    </row>
    <row r="49762" spans="15:15" x14ac:dyDescent="0.3">
      <c r="O49762" s="5"/>
    </row>
    <row r="49763" spans="15:15" x14ac:dyDescent="0.3">
      <c r="O49763" s="5"/>
    </row>
    <row r="49764" spans="15:15" x14ac:dyDescent="0.3">
      <c r="O49764" s="5"/>
    </row>
    <row r="49765" spans="15:15" x14ac:dyDescent="0.3">
      <c r="O49765" s="5"/>
    </row>
    <row r="49766" spans="15:15" x14ac:dyDescent="0.3">
      <c r="O49766" s="5"/>
    </row>
    <row r="49767" spans="15:15" x14ac:dyDescent="0.3">
      <c r="O49767" s="5"/>
    </row>
    <row r="49768" spans="15:15" x14ac:dyDescent="0.3">
      <c r="O49768" s="5"/>
    </row>
    <row r="49769" spans="15:15" x14ac:dyDescent="0.3">
      <c r="O49769" s="5"/>
    </row>
    <row r="49770" spans="15:15" x14ac:dyDescent="0.3">
      <c r="O49770" s="5"/>
    </row>
    <row r="49771" spans="15:15" x14ac:dyDescent="0.3">
      <c r="O49771" s="5"/>
    </row>
    <row r="49772" spans="15:15" x14ac:dyDescent="0.3">
      <c r="O49772" s="5"/>
    </row>
    <row r="49773" spans="15:15" x14ac:dyDescent="0.3">
      <c r="O49773" s="5"/>
    </row>
    <row r="49774" spans="15:15" x14ac:dyDescent="0.3">
      <c r="O49774" s="5"/>
    </row>
    <row r="49775" spans="15:15" x14ac:dyDescent="0.3">
      <c r="O49775" s="5"/>
    </row>
    <row r="49776" spans="15:15" x14ac:dyDescent="0.3">
      <c r="O49776" s="5"/>
    </row>
    <row r="49777" spans="15:15" x14ac:dyDescent="0.3">
      <c r="O49777" s="5"/>
    </row>
    <row r="49778" spans="15:15" x14ac:dyDescent="0.3">
      <c r="O49778" s="5"/>
    </row>
    <row r="49779" spans="15:15" x14ac:dyDescent="0.3">
      <c r="O49779" s="5"/>
    </row>
    <row r="49780" spans="15:15" x14ac:dyDescent="0.3">
      <c r="O49780" s="5"/>
    </row>
    <row r="49781" spans="15:15" x14ac:dyDescent="0.3">
      <c r="O49781" s="5"/>
    </row>
    <row r="49782" spans="15:15" x14ac:dyDescent="0.3">
      <c r="O49782" s="5"/>
    </row>
    <row r="49783" spans="15:15" x14ac:dyDescent="0.3">
      <c r="O49783" s="5"/>
    </row>
    <row r="49784" spans="15:15" x14ac:dyDescent="0.3">
      <c r="O49784" s="5"/>
    </row>
    <row r="49785" spans="15:15" x14ac:dyDescent="0.3">
      <c r="O49785" s="5"/>
    </row>
    <row r="49786" spans="15:15" x14ac:dyDescent="0.3">
      <c r="O49786" s="5"/>
    </row>
    <row r="49787" spans="15:15" x14ac:dyDescent="0.3">
      <c r="O49787" s="5"/>
    </row>
    <row r="49788" spans="15:15" x14ac:dyDescent="0.3">
      <c r="O49788" s="5"/>
    </row>
    <row r="49789" spans="15:15" x14ac:dyDescent="0.3">
      <c r="O49789" s="5"/>
    </row>
    <row r="49790" spans="15:15" x14ac:dyDescent="0.3">
      <c r="O49790" s="5"/>
    </row>
    <row r="49791" spans="15:15" x14ac:dyDescent="0.3">
      <c r="O49791" s="5"/>
    </row>
    <row r="49792" spans="15:15" x14ac:dyDescent="0.3">
      <c r="O49792" s="5"/>
    </row>
    <row r="49793" spans="15:15" x14ac:dyDescent="0.3">
      <c r="O49793" s="5"/>
    </row>
    <row r="49794" spans="15:15" x14ac:dyDescent="0.3">
      <c r="O49794" s="5"/>
    </row>
    <row r="49795" spans="15:15" x14ac:dyDescent="0.3">
      <c r="O49795" s="5"/>
    </row>
    <row r="49796" spans="15:15" x14ac:dyDescent="0.3">
      <c r="O49796" s="5"/>
    </row>
    <row r="49797" spans="15:15" x14ac:dyDescent="0.3">
      <c r="O49797" s="5"/>
    </row>
    <row r="49798" spans="15:15" x14ac:dyDescent="0.3">
      <c r="O49798" s="5"/>
    </row>
    <row r="49799" spans="15:15" x14ac:dyDescent="0.3">
      <c r="O49799" s="5"/>
    </row>
    <row r="49800" spans="15:15" x14ac:dyDescent="0.3">
      <c r="O49800" s="5"/>
    </row>
    <row r="49801" spans="15:15" x14ac:dyDescent="0.3">
      <c r="O49801" s="5"/>
    </row>
    <row r="49802" spans="15:15" x14ac:dyDescent="0.3">
      <c r="O49802" s="5"/>
    </row>
    <row r="49803" spans="15:15" x14ac:dyDescent="0.3">
      <c r="O49803" s="5"/>
    </row>
    <row r="49804" spans="15:15" x14ac:dyDescent="0.3">
      <c r="O49804" s="5"/>
    </row>
    <row r="49805" spans="15:15" x14ac:dyDescent="0.3">
      <c r="O49805" s="5"/>
    </row>
    <row r="49806" spans="15:15" x14ac:dyDescent="0.3">
      <c r="O49806" s="5"/>
    </row>
    <row r="49807" spans="15:15" x14ac:dyDescent="0.3">
      <c r="O49807" s="5"/>
    </row>
    <row r="49808" spans="15:15" x14ac:dyDescent="0.3">
      <c r="O49808" s="5"/>
    </row>
    <row r="49809" spans="15:15" x14ac:dyDescent="0.3">
      <c r="O49809" s="5"/>
    </row>
    <row r="49810" spans="15:15" x14ac:dyDescent="0.3">
      <c r="O49810" s="5"/>
    </row>
    <row r="49811" spans="15:15" x14ac:dyDescent="0.3">
      <c r="O49811" s="5"/>
    </row>
    <row r="49812" spans="15:15" x14ac:dyDescent="0.3">
      <c r="O49812" s="5"/>
    </row>
    <row r="49813" spans="15:15" x14ac:dyDescent="0.3">
      <c r="O49813" s="5"/>
    </row>
    <row r="49814" spans="15:15" x14ac:dyDescent="0.3">
      <c r="O49814" s="5"/>
    </row>
    <row r="49815" spans="15:15" x14ac:dyDescent="0.3">
      <c r="O49815" s="5"/>
    </row>
    <row r="49816" spans="15:15" x14ac:dyDescent="0.3">
      <c r="O49816" s="5"/>
    </row>
    <row r="49817" spans="15:15" x14ac:dyDescent="0.3">
      <c r="O49817" s="5"/>
    </row>
    <row r="49818" spans="15:15" x14ac:dyDescent="0.3">
      <c r="O49818" s="5"/>
    </row>
    <row r="49819" spans="15:15" x14ac:dyDescent="0.3">
      <c r="O49819" s="5"/>
    </row>
    <row r="49820" spans="15:15" x14ac:dyDescent="0.3">
      <c r="O49820" s="5"/>
    </row>
    <row r="49821" spans="15:15" x14ac:dyDescent="0.3">
      <c r="O49821" s="5"/>
    </row>
    <row r="49822" spans="15:15" x14ac:dyDescent="0.3">
      <c r="O49822" s="5"/>
    </row>
    <row r="49823" spans="15:15" x14ac:dyDescent="0.3">
      <c r="O49823" s="5"/>
    </row>
    <row r="49824" spans="15:15" x14ac:dyDescent="0.3">
      <c r="O49824" s="5"/>
    </row>
    <row r="49825" spans="15:15" x14ac:dyDescent="0.3">
      <c r="O49825" s="5"/>
    </row>
    <row r="49826" spans="15:15" x14ac:dyDescent="0.3">
      <c r="O49826" s="5"/>
    </row>
    <row r="49827" spans="15:15" x14ac:dyDescent="0.3">
      <c r="O49827" s="5"/>
    </row>
    <row r="49828" spans="15:15" x14ac:dyDescent="0.3">
      <c r="O49828" s="5"/>
    </row>
    <row r="49829" spans="15:15" x14ac:dyDescent="0.3">
      <c r="O49829" s="5"/>
    </row>
    <row r="49830" spans="15:15" x14ac:dyDescent="0.3">
      <c r="O49830" s="5"/>
    </row>
    <row r="49831" spans="15:15" x14ac:dyDescent="0.3">
      <c r="O49831" s="5"/>
    </row>
    <row r="49832" spans="15:15" x14ac:dyDescent="0.3">
      <c r="O49832" s="5"/>
    </row>
    <row r="49833" spans="15:15" x14ac:dyDescent="0.3">
      <c r="O49833" s="5"/>
    </row>
    <row r="49834" spans="15:15" x14ac:dyDescent="0.3">
      <c r="O49834" s="5"/>
    </row>
    <row r="49835" spans="15:15" x14ac:dyDescent="0.3">
      <c r="O49835" s="5"/>
    </row>
    <row r="49836" spans="15:15" x14ac:dyDescent="0.3">
      <c r="O49836" s="5"/>
    </row>
    <row r="49837" spans="15:15" x14ac:dyDescent="0.3">
      <c r="O49837" s="5"/>
    </row>
    <row r="49838" spans="15:15" x14ac:dyDescent="0.3">
      <c r="O49838" s="5"/>
    </row>
    <row r="49839" spans="15:15" x14ac:dyDescent="0.3">
      <c r="O49839" s="5"/>
    </row>
    <row r="49840" spans="15:15" x14ac:dyDescent="0.3">
      <c r="O49840" s="5"/>
    </row>
    <row r="49841" spans="15:15" x14ac:dyDescent="0.3">
      <c r="O49841" s="5"/>
    </row>
    <row r="49842" spans="15:15" x14ac:dyDescent="0.3">
      <c r="O49842" s="5"/>
    </row>
    <row r="49843" spans="15:15" x14ac:dyDescent="0.3">
      <c r="O49843" s="5"/>
    </row>
    <row r="49844" spans="15:15" x14ac:dyDescent="0.3">
      <c r="O49844" s="5"/>
    </row>
    <row r="49845" spans="15:15" x14ac:dyDescent="0.3">
      <c r="O49845" s="5"/>
    </row>
    <row r="49846" spans="15:15" x14ac:dyDescent="0.3">
      <c r="O49846" s="5"/>
    </row>
    <row r="49847" spans="15:15" x14ac:dyDescent="0.3">
      <c r="O49847" s="5"/>
    </row>
    <row r="49848" spans="15:15" x14ac:dyDescent="0.3">
      <c r="O49848" s="5"/>
    </row>
    <row r="49849" spans="15:15" x14ac:dyDescent="0.3">
      <c r="O49849" s="5"/>
    </row>
    <row r="49850" spans="15:15" x14ac:dyDescent="0.3">
      <c r="O49850" s="5"/>
    </row>
    <row r="49851" spans="15:15" x14ac:dyDescent="0.3">
      <c r="O49851" s="5"/>
    </row>
    <row r="49852" spans="15:15" x14ac:dyDescent="0.3">
      <c r="O49852" s="5"/>
    </row>
    <row r="49853" spans="15:15" x14ac:dyDescent="0.3">
      <c r="O49853" s="5"/>
    </row>
    <row r="49854" spans="15:15" x14ac:dyDescent="0.3">
      <c r="O49854" s="5"/>
    </row>
    <row r="49855" spans="15:15" x14ac:dyDescent="0.3">
      <c r="O49855" s="5"/>
    </row>
    <row r="49856" spans="15:15" x14ac:dyDescent="0.3">
      <c r="O49856" s="5"/>
    </row>
    <row r="49857" spans="15:15" x14ac:dyDescent="0.3">
      <c r="O49857" s="5"/>
    </row>
    <row r="49858" spans="15:15" x14ac:dyDescent="0.3">
      <c r="O49858" s="5"/>
    </row>
    <row r="49859" spans="15:15" x14ac:dyDescent="0.3">
      <c r="O49859" s="5"/>
    </row>
    <row r="49860" spans="15:15" x14ac:dyDescent="0.3">
      <c r="O49860" s="5"/>
    </row>
    <row r="49861" spans="15:15" x14ac:dyDescent="0.3">
      <c r="O49861" s="5"/>
    </row>
    <row r="49862" spans="15:15" x14ac:dyDescent="0.3">
      <c r="O49862" s="5"/>
    </row>
    <row r="49863" spans="15:15" x14ac:dyDescent="0.3">
      <c r="O49863" s="5"/>
    </row>
    <row r="49864" spans="15:15" x14ac:dyDescent="0.3">
      <c r="O49864" s="5"/>
    </row>
    <row r="49865" spans="15:15" x14ac:dyDescent="0.3">
      <c r="O49865" s="5"/>
    </row>
    <row r="49866" spans="15:15" x14ac:dyDescent="0.3">
      <c r="O49866" s="5"/>
    </row>
    <row r="49867" spans="15:15" x14ac:dyDescent="0.3">
      <c r="O49867" s="5"/>
    </row>
    <row r="49868" spans="15:15" x14ac:dyDescent="0.3">
      <c r="O49868" s="5"/>
    </row>
    <row r="49869" spans="15:15" x14ac:dyDescent="0.3">
      <c r="O49869" s="5"/>
    </row>
    <row r="49870" spans="15:15" x14ac:dyDescent="0.3">
      <c r="O49870" s="5"/>
    </row>
    <row r="49871" spans="15:15" x14ac:dyDescent="0.3">
      <c r="O49871" s="5"/>
    </row>
    <row r="49872" spans="15:15" x14ac:dyDescent="0.3">
      <c r="O49872" s="5"/>
    </row>
    <row r="49873" spans="15:15" x14ac:dyDescent="0.3">
      <c r="O49873" s="5"/>
    </row>
    <row r="49874" spans="15:15" x14ac:dyDescent="0.3">
      <c r="O49874" s="5"/>
    </row>
    <row r="49875" spans="15:15" x14ac:dyDescent="0.3">
      <c r="O49875" s="5"/>
    </row>
    <row r="49876" spans="15:15" x14ac:dyDescent="0.3">
      <c r="O49876" s="5"/>
    </row>
    <row r="49877" spans="15:15" x14ac:dyDescent="0.3">
      <c r="O49877" s="5"/>
    </row>
    <row r="49878" spans="15:15" x14ac:dyDescent="0.3">
      <c r="O49878" s="5"/>
    </row>
    <row r="49879" spans="15:15" x14ac:dyDescent="0.3">
      <c r="O49879" s="5"/>
    </row>
    <row r="49880" spans="15:15" x14ac:dyDescent="0.3">
      <c r="O49880" s="5"/>
    </row>
    <row r="49881" spans="15:15" x14ac:dyDescent="0.3">
      <c r="O49881" s="5"/>
    </row>
    <row r="49882" spans="15:15" x14ac:dyDescent="0.3">
      <c r="O49882" s="5"/>
    </row>
    <row r="49883" spans="15:15" x14ac:dyDescent="0.3">
      <c r="O49883" s="5"/>
    </row>
    <row r="49884" spans="15:15" x14ac:dyDescent="0.3">
      <c r="O49884" s="5"/>
    </row>
    <row r="49885" spans="15:15" x14ac:dyDescent="0.3">
      <c r="O49885" s="5"/>
    </row>
    <row r="49886" spans="15:15" x14ac:dyDescent="0.3">
      <c r="O49886" s="5"/>
    </row>
    <row r="49887" spans="15:15" x14ac:dyDescent="0.3">
      <c r="O49887" s="5"/>
    </row>
    <row r="49888" spans="15:15" x14ac:dyDescent="0.3">
      <c r="O49888" s="5"/>
    </row>
    <row r="49889" spans="15:15" x14ac:dyDescent="0.3">
      <c r="O49889" s="5"/>
    </row>
    <row r="49890" spans="15:15" x14ac:dyDescent="0.3">
      <c r="O49890" s="5"/>
    </row>
    <row r="49891" spans="15:15" x14ac:dyDescent="0.3">
      <c r="O49891" s="5"/>
    </row>
    <row r="49892" spans="15:15" x14ac:dyDescent="0.3">
      <c r="O49892" s="5"/>
    </row>
    <row r="49893" spans="15:15" x14ac:dyDescent="0.3">
      <c r="O49893" s="5"/>
    </row>
    <row r="49894" spans="15:15" x14ac:dyDescent="0.3">
      <c r="O49894" s="5"/>
    </row>
    <row r="49895" spans="15:15" x14ac:dyDescent="0.3">
      <c r="O49895" s="5"/>
    </row>
    <row r="49896" spans="15:15" x14ac:dyDescent="0.3">
      <c r="O49896" s="5"/>
    </row>
    <row r="49897" spans="15:15" x14ac:dyDescent="0.3">
      <c r="O49897" s="5"/>
    </row>
    <row r="49898" spans="15:15" x14ac:dyDescent="0.3">
      <c r="O49898" s="5"/>
    </row>
    <row r="49899" spans="15:15" x14ac:dyDescent="0.3">
      <c r="O49899" s="5"/>
    </row>
    <row r="49900" spans="15:15" x14ac:dyDescent="0.3">
      <c r="O49900" s="5"/>
    </row>
    <row r="49901" spans="15:15" x14ac:dyDescent="0.3">
      <c r="O49901" s="5"/>
    </row>
    <row r="49902" spans="15:15" x14ac:dyDescent="0.3">
      <c r="O49902" s="5"/>
    </row>
    <row r="49903" spans="15:15" x14ac:dyDescent="0.3">
      <c r="O49903" s="5"/>
    </row>
    <row r="49904" spans="15:15" x14ac:dyDescent="0.3">
      <c r="O49904" s="5"/>
    </row>
    <row r="49905" spans="15:15" x14ac:dyDescent="0.3">
      <c r="O49905" s="5"/>
    </row>
    <row r="49906" spans="15:15" x14ac:dyDescent="0.3">
      <c r="O49906" s="5"/>
    </row>
    <row r="49907" spans="15:15" x14ac:dyDescent="0.3">
      <c r="O49907" s="5"/>
    </row>
    <row r="49908" spans="15:15" x14ac:dyDescent="0.3">
      <c r="O49908" s="5"/>
    </row>
    <row r="49909" spans="15:15" x14ac:dyDescent="0.3">
      <c r="O49909" s="5"/>
    </row>
    <row r="49910" spans="15:15" x14ac:dyDescent="0.3">
      <c r="O49910" s="5"/>
    </row>
    <row r="49911" spans="15:15" x14ac:dyDescent="0.3">
      <c r="O49911" s="5"/>
    </row>
    <row r="49912" spans="15:15" x14ac:dyDescent="0.3">
      <c r="O49912" s="5"/>
    </row>
    <row r="49913" spans="15:15" x14ac:dyDescent="0.3">
      <c r="O49913" s="5"/>
    </row>
    <row r="49914" spans="15:15" x14ac:dyDescent="0.3">
      <c r="O49914" s="5"/>
    </row>
    <row r="49915" spans="15:15" x14ac:dyDescent="0.3">
      <c r="O49915" s="5"/>
    </row>
    <row r="49916" spans="15:15" x14ac:dyDescent="0.3">
      <c r="O49916" s="5"/>
    </row>
    <row r="49917" spans="15:15" x14ac:dyDescent="0.3">
      <c r="O49917" s="5"/>
    </row>
    <row r="49918" spans="15:15" x14ac:dyDescent="0.3">
      <c r="O49918" s="5"/>
    </row>
    <row r="49919" spans="15:15" x14ac:dyDescent="0.3">
      <c r="O49919" s="5"/>
    </row>
    <row r="49920" spans="15:15" x14ac:dyDescent="0.3">
      <c r="O49920" s="5"/>
    </row>
    <row r="49921" spans="15:15" x14ac:dyDescent="0.3">
      <c r="O49921" s="5"/>
    </row>
    <row r="49922" spans="15:15" x14ac:dyDescent="0.3">
      <c r="O49922" s="5"/>
    </row>
    <row r="49923" spans="15:15" x14ac:dyDescent="0.3">
      <c r="O49923" s="5"/>
    </row>
    <row r="49924" spans="15:15" x14ac:dyDescent="0.3">
      <c r="O49924" s="5"/>
    </row>
    <row r="49925" spans="15:15" x14ac:dyDescent="0.3">
      <c r="O49925" s="5"/>
    </row>
    <row r="49926" spans="15:15" x14ac:dyDescent="0.3">
      <c r="O49926" s="5"/>
    </row>
    <row r="49927" spans="15:15" x14ac:dyDescent="0.3">
      <c r="O49927" s="5"/>
    </row>
    <row r="49928" spans="15:15" x14ac:dyDescent="0.3">
      <c r="O49928" s="5"/>
    </row>
    <row r="49929" spans="15:15" x14ac:dyDescent="0.3">
      <c r="O49929" s="5"/>
    </row>
    <row r="49930" spans="15:15" x14ac:dyDescent="0.3">
      <c r="O49930" s="5"/>
    </row>
    <row r="49931" spans="15:15" x14ac:dyDescent="0.3">
      <c r="O49931" s="5"/>
    </row>
    <row r="49932" spans="15:15" x14ac:dyDescent="0.3">
      <c r="O49932" s="5"/>
    </row>
    <row r="49933" spans="15:15" x14ac:dyDescent="0.3">
      <c r="O49933" s="5"/>
    </row>
    <row r="49934" spans="15:15" x14ac:dyDescent="0.3">
      <c r="O49934" s="5"/>
    </row>
    <row r="49935" spans="15:15" x14ac:dyDescent="0.3">
      <c r="O49935" s="5"/>
    </row>
    <row r="49936" spans="15:15" x14ac:dyDescent="0.3">
      <c r="O49936" s="5"/>
    </row>
    <row r="49937" spans="15:15" x14ac:dyDescent="0.3">
      <c r="O49937" s="5"/>
    </row>
    <row r="49938" spans="15:15" x14ac:dyDescent="0.3">
      <c r="O49938" s="5"/>
    </row>
    <row r="49939" spans="15:15" x14ac:dyDescent="0.3">
      <c r="O49939" s="5"/>
    </row>
    <row r="49940" spans="15:15" x14ac:dyDescent="0.3">
      <c r="O49940" s="5"/>
    </row>
    <row r="49941" spans="15:15" x14ac:dyDescent="0.3">
      <c r="O49941" s="5"/>
    </row>
    <row r="49942" spans="15:15" x14ac:dyDescent="0.3">
      <c r="O49942" s="5"/>
    </row>
    <row r="49943" spans="15:15" x14ac:dyDescent="0.3">
      <c r="O49943" s="5"/>
    </row>
    <row r="49944" spans="15:15" x14ac:dyDescent="0.3">
      <c r="O49944" s="5"/>
    </row>
    <row r="49945" spans="15:15" x14ac:dyDescent="0.3">
      <c r="O49945" s="5"/>
    </row>
    <row r="49946" spans="15:15" x14ac:dyDescent="0.3">
      <c r="O49946" s="5"/>
    </row>
    <row r="49947" spans="15:15" x14ac:dyDescent="0.3">
      <c r="O49947" s="5"/>
    </row>
    <row r="49948" spans="15:15" x14ac:dyDescent="0.3">
      <c r="O49948" s="5"/>
    </row>
    <row r="49949" spans="15:15" x14ac:dyDescent="0.3">
      <c r="O49949" s="5"/>
    </row>
    <row r="49950" spans="15:15" x14ac:dyDescent="0.3">
      <c r="O49950" s="5"/>
    </row>
    <row r="49951" spans="15:15" x14ac:dyDescent="0.3">
      <c r="O49951" s="5"/>
    </row>
    <row r="49952" spans="15:15" x14ac:dyDescent="0.3">
      <c r="O49952" s="5"/>
    </row>
    <row r="49953" spans="15:15" x14ac:dyDescent="0.3">
      <c r="O49953" s="5"/>
    </row>
    <row r="49954" spans="15:15" x14ac:dyDescent="0.3">
      <c r="O49954" s="5"/>
    </row>
    <row r="49955" spans="15:15" x14ac:dyDescent="0.3">
      <c r="O49955" s="5"/>
    </row>
    <row r="49956" spans="15:15" x14ac:dyDescent="0.3">
      <c r="O49956" s="5"/>
    </row>
    <row r="49957" spans="15:15" x14ac:dyDescent="0.3">
      <c r="O49957" s="5"/>
    </row>
    <row r="49958" spans="15:15" x14ac:dyDescent="0.3">
      <c r="O49958" s="5"/>
    </row>
    <row r="49959" spans="15:15" x14ac:dyDescent="0.3">
      <c r="O49959" s="5"/>
    </row>
    <row r="49960" spans="15:15" x14ac:dyDescent="0.3">
      <c r="O49960" s="5"/>
    </row>
    <row r="49961" spans="15:15" x14ac:dyDescent="0.3">
      <c r="O49961" s="5"/>
    </row>
    <row r="49962" spans="15:15" x14ac:dyDescent="0.3">
      <c r="O49962" s="5"/>
    </row>
    <row r="49963" spans="15:15" x14ac:dyDescent="0.3">
      <c r="O49963" s="5"/>
    </row>
    <row r="49964" spans="15:15" x14ac:dyDescent="0.3">
      <c r="O49964" s="5"/>
    </row>
    <row r="49965" spans="15:15" x14ac:dyDescent="0.3">
      <c r="O49965" s="5"/>
    </row>
    <row r="49966" spans="15:15" x14ac:dyDescent="0.3">
      <c r="O49966" s="5"/>
    </row>
    <row r="49967" spans="15:15" x14ac:dyDescent="0.3">
      <c r="O49967" s="5"/>
    </row>
    <row r="49968" spans="15:15" x14ac:dyDescent="0.3">
      <c r="O49968" s="5"/>
    </row>
    <row r="49969" spans="15:15" x14ac:dyDescent="0.3">
      <c r="O49969" s="5"/>
    </row>
    <row r="49970" spans="15:15" x14ac:dyDescent="0.3">
      <c r="O49970" s="5"/>
    </row>
    <row r="49971" spans="15:15" x14ac:dyDescent="0.3">
      <c r="O49971" s="5"/>
    </row>
    <row r="49972" spans="15:15" x14ac:dyDescent="0.3">
      <c r="O49972" s="5"/>
    </row>
    <row r="49973" spans="15:15" x14ac:dyDescent="0.3">
      <c r="O49973" s="5"/>
    </row>
    <row r="49974" spans="15:15" x14ac:dyDescent="0.3">
      <c r="O49974" s="5"/>
    </row>
    <row r="49975" spans="15:15" x14ac:dyDescent="0.3">
      <c r="O49975" s="5"/>
    </row>
    <row r="49976" spans="15:15" x14ac:dyDescent="0.3">
      <c r="O49976" s="5"/>
    </row>
    <row r="49977" spans="15:15" x14ac:dyDescent="0.3">
      <c r="O49977" s="5"/>
    </row>
    <row r="49978" spans="15:15" x14ac:dyDescent="0.3">
      <c r="O49978" s="5"/>
    </row>
    <row r="49979" spans="15:15" x14ac:dyDescent="0.3">
      <c r="O49979" s="5"/>
    </row>
    <row r="49980" spans="15:15" x14ac:dyDescent="0.3">
      <c r="O49980" s="5"/>
    </row>
    <row r="49981" spans="15:15" x14ac:dyDescent="0.3">
      <c r="O49981" s="5"/>
    </row>
    <row r="49982" spans="15:15" x14ac:dyDescent="0.3">
      <c r="O49982" s="5"/>
    </row>
    <row r="49983" spans="15:15" x14ac:dyDescent="0.3">
      <c r="O49983" s="5"/>
    </row>
    <row r="49984" spans="15:15" x14ac:dyDescent="0.3">
      <c r="O49984" s="5"/>
    </row>
    <row r="49985" spans="15:15" x14ac:dyDescent="0.3">
      <c r="O49985" s="5"/>
    </row>
    <row r="49986" spans="15:15" x14ac:dyDescent="0.3">
      <c r="O49986" s="5"/>
    </row>
    <row r="49987" spans="15:15" x14ac:dyDescent="0.3">
      <c r="O49987" s="5"/>
    </row>
    <row r="49988" spans="15:15" x14ac:dyDescent="0.3">
      <c r="O49988" s="5"/>
    </row>
    <row r="49989" spans="15:15" x14ac:dyDescent="0.3">
      <c r="O49989" s="5"/>
    </row>
    <row r="49990" spans="15:15" x14ac:dyDescent="0.3">
      <c r="O49990" s="5"/>
    </row>
    <row r="49991" spans="15:15" x14ac:dyDescent="0.3">
      <c r="O49991" s="5"/>
    </row>
    <row r="49992" spans="15:15" x14ac:dyDescent="0.3">
      <c r="O49992" s="5"/>
    </row>
    <row r="49993" spans="15:15" x14ac:dyDescent="0.3">
      <c r="O49993" s="5"/>
    </row>
    <row r="49994" spans="15:15" x14ac:dyDescent="0.3">
      <c r="O49994" s="5"/>
    </row>
    <row r="49995" spans="15:15" x14ac:dyDescent="0.3">
      <c r="O49995" s="5"/>
    </row>
    <row r="49996" spans="15:15" x14ac:dyDescent="0.3">
      <c r="O49996" s="5"/>
    </row>
    <row r="49997" spans="15:15" x14ac:dyDescent="0.3">
      <c r="O49997" s="5"/>
    </row>
    <row r="49998" spans="15:15" x14ac:dyDescent="0.3">
      <c r="O49998" s="5"/>
    </row>
    <row r="49999" spans="15:15" x14ac:dyDescent="0.3">
      <c r="O49999" s="5"/>
    </row>
    <row r="50000" spans="15:15" x14ac:dyDescent="0.3">
      <c r="O50000" s="5"/>
    </row>
    <row r="50001" spans="15:15" x14ac:dyDescent="0.3">
      <c r="O50001" s="5"/>
    </row>
    <row r="50002" spans="15:15" x14ac:dyDescent="0.3">
      <c r="O50002" s="5"/>
    </row>
    <row r="50003" spans="15:15" x14ac:dyDescent="0.3">
      <c r="O50003" s="5"/>
    </row>
    <row r="50004" spans="15:15" x14ac:dyDescent="0.3">
      <c r="O50004" s="5"/>
    </row>
    <row r="50005" spans="15:15" x14ac:dyDescent="0.3">
      <c r="O50005" s="5"/>
    </row>
    <row r="50006" spans="15:15" x14ac:dyDescent="0.3">
      <c r="O50006" s="5"/>
    </row>
    <row r="50007" spans="15:15" x14ac:dyDescent="0.3">
      <c r="O50007" s="5"/>
    </row>
    <row r="50008" spans="15:15" x14ac:dyDescent="0.3">
      <c r="O50008" s="5"/>
    </row>
    <row r="50009" spans="15:15" x14ac:dyDescent="0.3">
      <c r="O50009" s="5"/>
    </row>
    <row r="50010" spans="15:15" x14ac:dyDescent="0.3">
      <c r="O50010" s="5"/>
    </row>
    <row r="50011" spans="15:15" x14ac:dyDescent="0.3">
      <c r="O50011" s="5"/>
    </row>
    <row r="50012" spans="15:15" x14ac:dyDescent="0.3">
      <c r="O50012" s="5"/>
    </row>
    <row r="50013" spans="15:15" x14ac:dyDescent="0.3">
      <c r="O50013" s="5"/>
    </row>
    <row r="50014" spans="15:15" x14ac:dyDescent="0.3">
      <c r="O50014" s="5"/>
    </row>
    <row r="50015" spans="15:15" x14ac:dyDescent="0.3">
      <c r="O50015" s="5"/>
    </row>
    <row r="50016" spans="15:15" x14ac:dyDescent="0.3">
      <c r="O50016" s="5"/>
    </row>
    <row r="50017" spans="15:15" x14ac:dyDescent="0.3">
      <c r="O50017" s="5"/>
    </row>
    <row r="50018" spans="15:15" x14ac:dyDescent="0.3">
      <c r="O50018" s="5"/>
    </row>
    <row r="50019" spans="15:15" x14ac:dyDescent="0.3">
      <c r="O50019" s="5"/>
    </row>
    <row r="50020" spans="15:15" x14ac:dyDescent="0.3">
      <c r="O50020" s="5"/>
    </row>
    <row r="50021" spans="15:15" x14ac:dyDescent="0.3">
      <c r="O50021" s="5"/>
    </row>
    <row r="50022" spans="15:15" x14ac:dyDescent="0.3">
      <c r="O50022" s="5"/>
    </row>
    <row r="50023" spans="15:15" x14ac:dyDescent="0.3">
      <c r="O50023" s="5"/>
    </row>
    <row r="50024" spans="15:15" x14ac:dyDescent="0.3">
      <c r="O50024" s="5"/>
    </row>
    <row r="50025" spans="15:15" x14ac:dyDescent="0.3">
      <c r="O50025" s="5"/>
    </row>
    <row r="50026" spans="15:15" x14ac:dyDescent="0.3">
      <c r="O50026" s="5"/>
    </row>
    <row r="50027" spans="15:15" x14ac:dyDescent="0.3">
      <c r="O50027" s="5"/>
    </row>
    <row r="50028" spans="15:15" x14ac:dyDescent="0.3">
      <c r="O50028" s="5"/>
    </row>
    <row r="50029" spans="15:15" x14ac:dyDescent="0.3">
      <c r="O50029" s="5"/>
    </row>
    <row r="50030" spans="15:15" x14ac:dyDescent="0.3">
      <c r="O50030" s="5"/>
    </row>
    <row r="50031" spans="15:15" x14ac:dyDescent="0.3">
      <c r="O50031" s="5"/>
    </row>
    <row r="50032" spans="15:15" x14ac:dyDescent="0.3">
      <c r="O50032" s="5"/>
    </row>
    <row r="50033" spans="15:15" x14ac:dyDescent="0.3">
      <c r="O50033" s="5"/>
    </row>
    <row r="50034" spans="15:15" x14ac:dyDescent="0.3">
      <c r="O50034" s="5"/>
    </row>
    <row r="50035" spans="15:15" x14ac:dyDescent="0.3">
      <c r="O50035" s="5"/>
    </row>
    <row r="50036" spans="15:15" x14ac:dyDescent="0.3">
      <c r="O50036" s="5"/>
    </row>
    <row r="50037" spans="15:15" x14ac:dyDescent="0.3">
      <c r="O50037" s="5"/>
    </row>
    <row r="50038" spans="15:15" x14ac:dyDescent="0.3">
      <c r="O50038" s="5"/>
    </row>
    <row r="50039" spans="15:15" x14ac:dyDescent="0.3">
      <c r="O50039" s="5"/>
    </row>
    <row r="50040" spans="15:15" x14ac:dyDescent="0.3">
      <c r="O50040" s="5"/>
    </row>
    <row r="50041" spans="15:15" x14ac:dyDescent="0.3">
      <c r="O50041" s="5"/>
    </row>
    <row r="50042" spans="15:15" x14ac:dyDescent="0.3">
      <c r="O50042" s="5"/>
    </row>
    <row r="50043" spans="15:15" x14ac:dyDescent="0.3">
      <c r="O50043" s="5"/>
    </row>
    <row r="50044" spans="15:15" x14ac:dyDescent="0.3">
      <c r="O50044" s="5"/>
    </row>
    <row r="50045" spans="15:15" x14ac:dyDescent="0.3">
      <c r="O50045" s="5"/>
    </row>
    <row r="50046" spans="15:15" x14ac:dyDescent="0.3">
      <c r="O50046" s="5"/>
    </row>
    <row r="50047" spans="15:15" x14ac:dyDescent="0.3">
      <c r="O50047" s="5"/>
    </row>
    <row r="50048" spans="15:15" x14ac:dyDescent="0.3">
      <c r="O50048" s="5"/>
    </row>
    <row r="50049" spans="15:15" x14ac:dyDescent="0.3">
      <c r="O50049" s="5"/>
    </row>
    <row r="50050" spans="15:15" x14ac:dyDescent="0.3">
      <c r="O50050" s="5"/>
    </row>
    <row r="50051" spans="15:15" x14ac:dyDescent="0.3">
      <c r="O50051" s="5"/>
    </row>
    <row r="50052" spans="15:15" x14ac:dyDescent="0.3">
      <c r="O50052" s="5"/>
    </row>
    <row r="50053" spans="15:15" x14ac:dyDescent="0.3">
      <c r="O50053" s="5"/>
    </row>
    <row r="50054" spans="15:15" x14ac:dyDescent="0.3">
      <c r="O50054" s="5"/>
    </row>
    <row r="50055" spans="15:15" x14ac:dyDescent="0.3">
      <c r="O50055" s="5"/>
    </row>
    <row r="50056" spans="15:15" x14ac:dyDescent="0.3">
      <c r="O50056" s="5"/>
    </row>
    <row r="50057" spans="15:15" x14ac:dyDescent="0.3">
      <c r="O50057" s="5"/>
    </row>
    <row r="50058" spans="15:15" x14ac:dyDescent="0.3">
      <c r="O50058" s="5"/>
    </row>
    <row r="50059" spans="15:15" x14ac:dyDescent="0.3">
      <c r="O50059" s="5"/>
    </row>
    <row r="50060" spans="15:15" x14ac:dyDescent="0.3">
      <c r="O50060" s="5"/>
    </row>
    <row r="50061" spans="15:15" x14ac:dyDescent="0.3">
      <c r="O50061" s="5"/>
    </row>
    <row r="50062" spans="15:15" x14ac:dyDescent="0.3">
      <c r="O50062" s="5"/>
    </row>
    <row r="50063" spans="15:15" x14ac:dyDescent="0.3">
      <c r="O50063" s="5"/>
    </row>
    <row r="50064" spans="15:15" x14ac:dyDescent="0.3">
      <c r="O50064" s="5"/>
    </row>
    <row r="50065" spans="15:15" x14ac:dyDescent="0.3">
      <c r="O50065" s="5"/>
    </row>
    <row r="50066" spans="15:15" x14ac:dyDescent="0.3">
      <c r="O50066" s="5"/>
    </row>
    <row r="50067" spans="15:15" x14ac:dyDescent="0.3">
      <c r="O50067" s="5"/>
    </row>
    <row r="50068" spans="15:15" x14ac:dyDescent="0.3">
      <c r="O50068" s="5"/>
    </row>
    <row r="50069" spans="15:15" x14ac:dyDescent="0.3">
      <c r="O50069" s="5"/>
    </row>
    <row r="50070" spans="15:15" x14ac:dyDescent="0.3">
      <c r="O50070" s="5"/>
    </row>
    <row r="50071" spans="15:15" x14ac:dyDescent="0.3">
      <c r="O50071" s="5"/>
    </row>
    <row r="50072" spans="15:15" x14ac:dyDescent="0.3">
      <c r="O50072" s="5"/>
    </row>
    <row r="50073" spans="15:15" x14ac:dyDescent="0.3">
      <c r="O50073" s="5"/>
    </row>
    <row r="50074" spans="15:15" x14ac:dyDescent="0.3">
      <c r="O50074" s="5"/>
    </row>
    <row r="50075" spans="15:15" x14ac:dyDescent="0.3">
      <c r="O50075" s="5"/>
    </row>
    <row r="50076" spans="15:15" x14ac:dyDescent="0.3">
      <c r="O50076" s="5"/>
    </row>
    <row r="50077" spans="15:15" x14ac:dyDescent="0.3">
      <c r="O50077" s="5"/>
    </row>
    <row r="50078" spans="15:15" x14ac:dyDescent="0.3">
      <c r="O50078" s="5"/>
    </row>
    <row r="50079" spans="15:15" x14ac:dyDescent="0.3">
      <c r="O50079" s="5"/>
    </row>
    <row r="50080" spans="15:15" x14ac:dyDescent="0.3">
      <c r="O50080" s="5"/>
    </row>
    <row r="50081" spans="15:15" x14ac:dyDescent="0.3">
      <c r="O50081" s="5"/>
    </row>
    <row r="50082" spans="15:15" x14ac:dyDescent="0.3">
      <c r="O50082" s="5"/>
    </row>
    <row r="50083" spans="15:15" x14ac:dyDescent="0.3">
      <c r="O50083" s="5"/>
    </row>
    <row r="50084" spans="15:15" x14ac:dyDescent="0.3">
      <c r="O50084" s="5"/>
    </row>
    <row r="50085" spans="15:15" x14ac:dyDescent="0.3">
      <c r="O50085" s="5"/>
    </row>
    <row r="50086" spans="15:15" x14ac:dyDescent="0.3">
      <c r="O50086" s="5"/>
    </row>
    <row r="50087" spans="15:15" x14ac:dyDescent="0.3">
      <c r="O50087" s="5"/>
    </row>
    <row r="50088" spans="15:15" x14ac:dyDescent="0.3">
      <c r="O50088" s="5"/>
    </row>
    <row r="50089" spans="15:15" x14ac:dyDescent="0.3">
      <c r="O50089" s="5"/>
    </row>
    <row r="50090" spans="15:15" x14ac:dyDescent="0.3">
      <c r="O50090" s="5"/>
    </row>
    <row r="50091" spans="15:15" x14ac:dyDescent="0.3">
      <c r="O50091" s="5"/>
    </row>
    <row r="50092" spans="15:15" x14ac:dyDescent="0.3">
      <c r="O50092" s="5"/>
    </row>
    <row r="50093" spans="15:15" x14ac:dyDescent="0.3">
      <c r="O50093" s="5"/>
    </row>
    <row r="50094" spans="15:15" x14ac:dyDescent="0.3">
      <c r="O50094" s="5"/>
    </row>
    <row r="50095" spans="15:15" x14ac:dyDescent="0.3">
      <c r="O50095" s="5"/>
    </row>
    <row r="50096" spans="15:15" x14ac:dyDescent="0.3">
      <c r="O50096" s="5"/>
    </row>
    <row r="50097" spans="15:15" x14ac:dyDescent="0.3">
      <c r="O50097" s="5"/>
    </row>
    <row r="50098" spans="15:15" x14ac:dyDescent="0.3">
      <c r="O50098" s="5"/>
    </row>
    <row r="50099" spans="15:15" x14ac:dyDescent="0.3">
      <c r="O50099" s="5"/>
    </row>
    <row r="50100" spans="15:15" x14ac:dyDescent="0.3">
      <c r="O50100" s="5"/>
    </row>
    <row r="50101" spans="15:15" x14ac:dyDescent="0.3">
      <c r="O50101" s="5"/>
    </row>
    <row r="50102" spans="15:15" x14ac:dyDescent="0.3">
      <c r="O50102" s="5"/>
    </row>
    <row r="50103" spans="15:15" x14ac:dyDescent="0.3">
      <c r="O50103" s="5"/>
    </row>
    <row r="50104" spans="15:15" x14ac:dyDescent="0.3">
      <c r="O50104" s="5"/>
    </row>
    <row r="50105" spans="15:15" x14ac:dyDescent="0.3">
      <c r="O50105" s="5"/>
    </row>
    <row r="50106" spans="15:15" x14ac:dyDescent="0.3">
      <c r="O50106" s="5"/>
    </row>
    <row r="50107" spans="15:15" x14ac:dyDescent="0.3">
      <c r="O50107" s="5"/>
    </row>
    <row r="50108" spans="15:15" x14ac:dyDescent="0.3">
      <c r="O50108" s="5"/>
    </row>
    <row r="50109" spans="15:15" x14ac:dyDescent="0.3">
      <c r="O50109" s="5"/>
    </row>
    <row r="50110" spans="15:15" x14ac:dyDescent="0.3">
      <c r="O50110" s="5"/>
    </row>
    <row r="50111" spans="15:15" x14ac:dyDescent="0.3">
      <c r="O50111" s="5"/>
    </row>
    <row r="50112" spans="15:15" x14ac:dyDescent="0.3">
      <c r="O50112" s="5"/>
    </row>
    <row r="50113" spans="15:15" x14ac:dyDescent="0.3">
      <c r="O50113" s="5"/>
    </row>
    <row r="50114" spans="15:15" x14ac:dyDescent="0.3">
      <c r="O50114" s="5"/>
    </row>
    <row r="50115" spans="15:15" x14ac:dyDescent="0.3">
      <c r="O50115" s="5"/>
    </row>
    <row r="50116" spans="15:15" x14ac:dyDescent="0.3">
      <c r="O50116" s="5"/>
    </row>
    <row r="50117" spans="15:15" x14ac:dyDescent="0.3">
      <c r="O50117" s="5"/>
    </row>
    <row r="50118" spans="15:15" x14ac:dyDescent="0.3">
      <c r="O50118" s="5"/>
    </row>
    <row r="50119" spans="15:15" x14ac:dyDescent="0.3">
      <c r="O50119" s="5"/>
    </row>
    <row r="50120" spans="15:15" x14ac:dyDescent="0.3">
      <c r="O50120" s="5"/>
    </row>
    <row r="50121" spans="15:15" x14ac:dyDescent="0.3">
      <c r="O50121" s="5"/>
    </row>
    <row r="50122" spans="15:15" x14ac:dyDescent="0.3">
      <c r="O50122" s="5"/>
    </row>
    <row r="50123" spans="15:15" x14ac:dyDescent="0.3">
      <c r="O50123" s="5"/>
    </row>
    <row r="50124" spans="15:15" x14ac:dyDescent="0.3">
      <c r="O50124" s="5"/>
    </row>
    <row r="50125" spans="15:15" x14ac:dyDescent="0.3">
      <c r="O50125" s="5"/>
    </row>
    <row r="50126" spans="15:15" x14ac:dyDescent="0.3">
      <c r="O50126" s="5"/>
    </row>
    <row r="50127" spans="15:15" x14ac:dyDescent="0.3">
      <c r="O50127" s="5"/>
    </row>
    <row r="50128" spans="15:15" x14ac:dyDescent="0.3">
      <c r="O50128" s="5"/>
    </row>
    <row r="50129" spans="15:15" x14ac:dyDescent="0.3">
      <c r="O50129" s="5"/>
    </row>
    <row r="50130" spans="15:15" x14ac:dyDescent="0.3">
      <c r="O50130" s="5"/>
    </row>
    <row r="50131" spans="15:15" x14ac:dyDescent="0.3">
      <c r="O50131" s="5"/>
    </row>
    <row r="50132" spans="15:15" x14ac:dyDescent="0.3">
      <c r="O50132" s="5"/>
    </row>
    <row r="50133" spans="15:15" x14ac:dyDescent="0.3">
      <c r="O50133" s="5"/>
    </row>
    <row r="50134" spans="15:15" x14ac:dyDescent="0.3">
      <c r="O50134" s="5"/>
    </row>
    <row r="50135" spans="15:15" x14ac:dyDescent="0.3">
      <c r="O50135" s="5"/>
    </row>
    <row r="50136" spans="15:15" x14ac:dyDescent="0.3">
      <c r="O50136" s="5"/>
    </row>
    <row r="50137" spans="15:15" x14ac:dyDescent="0.3">
      <c r="O50137" s="5"/>
    </row>
    <row r="50138" spans="15:15" x14ac:dyDescent="0.3">
      <c r="O50138" s="5"/>
    </row>
    <row r="50139" spans="15:15" x14ac:dyDescent="0.3">
      <c r="O50139" s="5"/>
    </row>
    <row r="50140" spans="15:15" x14ac:dyDescent="0.3">
      <c r="O50140" s="5"/>
    </row>
    <row r="50141" spans="15:15" x14ac:dyDescent="0.3">
      <c r="O50141" s="5"/>
    </row>
    <row r="50142" spans="15:15" x14ac:dyDescent="0.3">
      <c r="O50142" s="5"/>
    </row>
    <row r="50143" spans="15:15" x14ac:dyDescent="0.3">
      <c r="O50143" s="5"/>
    </row>
    <row r="50144" spans="15:15" x14ac:dyDescent="0.3">
      <c r="O50144" s="5"/>
    </row>
    <row r="50145" spans="15:15" x14ac:dyDescent="0.3">
      <c r="O50145" s="5"/>
    </row>
    <row r="50146" spans="15:15" x14ac:dyDescent="0.3">
      <c r="O50146" s="5"/>
    </row>
    <row r="50147" spans="15:15" x14ac:dyDescent="0.3">
      <c r="O50147" s="5"/>
    </row>
    <row r="50148" spans="15:15" x14ac:dyDescent="0.3">
      <c r="O50148" s="5"/>
    </row>
    <row r="50149" spans="15:15" x14ac:dyDescent="0.3">
      <c r="O50149" s="5"/>
    </row>
    <row r="50150" spans="15:15" x14ac:dyDescent="0.3">
      <c r="O50150" s="5"/>
    </row>
    <row r="50151" spans="15:15" x14ac:dyDescent="0.3">
      <c r="O50151" s="5"/>
    </row>
    <row r="50152" spans="15:15" x14ac:dyDescent="0.3">
      <c r="O50152" s="5"/>
    </row>
    <row r="50153" spans="15:15" x14ac:dyDescent="0.3">
      <c r="O50153" s="5"/>
    </row>
    <row r="50154" spans="15:15" x14ac:dyDescent="0.3">
      <c r="O50154" s="5"/>
    </row>
    <row r="50155" spans="15:15" x14ac:dyDescent="0.3">
      <c r="O50155" s="5"/>
    </row>
    <row r="50156" spans="15:15" x14ac:dyDescent="0.3">
      <c r="O50156" s="5"/>
    </row>
    <row r="50157" spans="15:15" x14ac:dyDescent="0.3">
      <c r="O50157" s="5"/>
    </row>
    <row r="50158" spans="15:15" x14ac:dyDescent="0.3">
      <c r="O50158" s="5"/>
    </row>
    <row r="50159" spans="15:15" x14ac:dyDescent="0.3">
      <c r="O50159" s="5"/>
    </row>
    <row r="50160" spans="15:15" x14ac:dyDescent="0.3">
      <c r="O50160" s="5"/>
    </row>
    <row r="50161" spans="15:15" x14ac:dyDescent="0.3">
      <c r="O50161" s="5"/>
    </row>
    <row r="50162" spans="15:15" x14ac:dyDescent="0.3">
      <c r="O50162" s="5"/>
    </row>
    <row r="50163" spans="15:15" x14ac:dyDescent="0.3">
      <c r="O50163" s="5"/>
    </row>
    <row r="50164" spans="15:15" x14ac:dyDescent="0.3">
      <c r="O50164" s="5"/>
    </row>
    <row r="50165" spans="15:15" x14ac:dyDescent="0.3">
      <c r="O50165" s="5"/>
    </row>
    <row r="50166" spans="15:15" x14ac:dyDescent="0.3">
      <c r="O50166" s="5"/>
    </row>
    <row r="50167" spans="15:15" x14ac:dyDescent="0.3">
      <c r="O50167" s="5"/>
    </row>
    <row r="50168" spans="15:15" x14ac:dyDescent="0.3">
      <c r="O50168" s="5"/>
    </row>
    <row r="50169" spans="15:15" x14ac:dyDescent="0.3">
      <c r="O50169" s="5"/>
    </row>
    <row r="50170" spans="15:15" x14ac:dyDescent="0.3">
      <c r="O50170" s="5"/>
    </row>
    <row r="50171" spans="15:15" x14ac:dyDescent="0.3">
      <c r="O50171" s="5"/>
    </row>
    <row r="50172" spans="15:15" x14ac:dyDescent="0.3">
      <c r="O50172" s="5"/>
    </row>
    <row r="50173" spans="15:15" x14ac:dyDescent="0.3">
      <c r="O50173" s="5"/>
    </row>
    <row r="50174" spans="15:15" x14ac:dyDescent="0.3">
      <c r="O50174" s="5"/>
    </row>
    <row r="50175" spans="15:15" x14ac:dyDescent="0.3">
      <c r="O50175" s="5"/>
    </row>
    <row r="50176" spans="15:15" x14ac:dyDescent="0.3">
      <c r="O50176" s="5"/>
    </row>
    <row r="50177" spans="15:15" x14ac:dyDescent="0.3">
      <c r="O50177" s="5"/>
    </row>
    <row r="50178" spans="15:15" x14ac:dyDescent="0.3">
      <c r="O50178" s="5"/>
    </row>
    <row r="50179" spans="15:15" x14ac:dyDescent="0.3">
      <c r="O50179" s="5"/>
    </row>
    <row r="50180" spans="15:15" x14ac:dyDescent="0.3">
      <c r="O50180" s="5"/>
    </row>
    <row r="50181" spans="15:15" x14ac:dyDescent="0.3">
      <c r="O50181" s="5"/>
    </row>
    <row r="50182" spans="15:15" x14ac:dyDescent="0.3">
      <c r="O50182" s="5"/>
    </row>
    <row r="50183" spans="15:15" x14ac:dyDescent="0.3">
      <c r="O50183" s="5"/>
    </row>
    <row r="50184" spans="15:15" x14ac:dyDescent="0.3">
      <c r="O50184" s="5"/>
    </row>
    <row r="50185" spans="15:15" x14ac:dyDescent="0.3">
      <c r="O50185" s="5"/>
    </row>
    <row r="50186" spans="15:15" x14ac:dyDescent="0.3">
      <c r="O50186" s="5"/>
    </row>
    <row r="50187" spans="15:15" x14ac:dyDescent="0.3">
      <c r="O50187" s="5"/>
    </row>
    <row r="50188" spans="15:15" x14ac:dyDescent="0.3">
      <c r="O50188" s="5"/>
    </row>
    <row r="50189" spans="15:15" x14ac:dyDescent="0.3">
      <c r="O50189" s="5"/>
    </row>
    <row r="50190" spans="15:15" x14ac:dyDescent="0.3">
      <c r="O50190" s="5"/>
    </row>
    <row r="50191" spans="15:15" x14ac:dyDescent="0.3">
      <c r="O50191" s="5"/>
    </row>
    <row r="50192" spans="15:15" x14ac:dyDescent="0.3">
      <c r="O50192" s="5"/>
    </row>
    <row r="50193" spans="15:15" x14ac:dyDescent="0.3">
      <c r="O50193" s="5"/>
    </row>
    <row r="50194" spans="15:15" x14ac:dyDescent="0.3">
      <c r="O50194" s="5"/>
    </row>
    <row r="50195" spans="15:15" x14ac:dyDescent="0.3">
      <c r="O50195" s="5"/>
    </row>
    <row r="50196" spans="15:15" x14ac:dyDescent="0.3">
      <c r="O50196" s="5"/>
    </row>
    <row r="50197" spans="15:15" x14ac:dyDescent="0.3">
      <c r="O50197" s="5"/>
    </row>
    <row r="50198" spans="15:15" x14ac:dyDescent="0.3">
      <c r="O50198" s="5"/>
    </row>
    <row r="50199" spans="15:15" x14ac:dyDescent="0.3">
      <c r="O50199" s="5"/>
    </row>
    <row r="50200" spans="15:15" x14ac:dyDescent="0.3">
      <c r="O50200" s="5"/>
    </row>
    <row r="50201" spans="15:15" x14ac:dyDescent="0.3">
      <c r="O50201" s="5"/>
    </row>
    <row r="50202" spans="15:15" x14ac:dyDescent="0.3">
      <c r="O50202" s="5"/>
    </row>
    <row r="50203" spans="15:15" x14ac:dyDescent="0.3">
      <c r="O50203" s="5"/>
    </row>
    <row r="50204" spans="15:15" x14ac:dyDescent="0.3">
      <c r="O50204" s="5"/>
    </row>
    <row r="50205" spans="15:15" x14ac:dyDescent="0.3">
      <c r="O50205" s="5"/>
    </row>
    <row r="50206" spans="15:15" x14ac:dyDescent="0.3">
      <c r="O50206" s="5"/>
    </row>
    <row r="50207" spans="15:15" x14ac:dyDescent="0.3">
      <c r="O50207" s="5"/>
    </row>
    <row r="50208" spans="15:15" x14ac:dyDescent="0.3">
      <c r="O50208" s="5"/>
    </row>
    <row r="50209" spans="15:15" x14ac:dyDescent="0.3">
      <c r="O50209" s="5"/>
    </row>
    <row r="50210" spans="15:15" x14ac:dyDescent="0.3">
      <c r="O50210" s="5"/>
    </row>
    <row r="50211" spans="15:15" x14ac:dyDescent="0.3">
      <c r="O50211" s="5"/>
    </row>
    <row r="50212" spans="15:15" x14ac:dyDescent="0.3">
      <c r="O50212" s="5"/>
    </row>
    <row r="50213" spans="15:15" x14ac:dyDescent="0.3">
      <c r="O50213" s="5"/>
    </row>
    <row r="50214" spans="15:15" x14ac:dyDescent="0.3">
      <c r="O50214" s="5"/>
    </row>
    <row r="50215" spans="15:15" x14ac:dyDescent="0.3">
      <c r="O50215" s="5"/>
    </row>
    <row r="50216" spans="15:15" x14ac:dyDescent="0.3">
      <c r="O50216" s="5"/>
    </row>
    <row r="50217" spans="15:15" x14ac:dyDescent="0.3">
      <c r="O50217" s="5"/>
    </row>
    <row r="50218" spans="15:15" x14ac:dyDescent="0.3">
      <c r="O50218" s="5"/>
    </row>
    <row r="50219" spans="15:15" x14ac:dyDescent="0.3">
      <c r="O50219" s="5"/>
    </row>
    <row r="50220" spans="15:15" x14ac:dyDescent="0.3">
      <c r="O50220" s="5"/>
    </row>
    <row r="50221" spans="15:15" x14ac:dyDescent="0.3">
      <c r="O50221" s="5"/>
    </row>
    <row r="50222" spans="15:15" x14ac:dyDescent="0.3">
      <c r="O50222" s="5"/>
    </row>
    <row r="50223" spans="15:15" x14ac:dyDescent="0.3">
      <c r="O50223" s="5"/>
    </row>
    <row r="50224" spans="15:15" x14ac:dyDescent="0.3">
      <c r="O50224" s="5"/>
    </row>
    <row r="50225" spans="15:15" x14ac:dyDescent="0.3">
      <c r="O50225" s="5"/>
    </row>
    <row r="50226" spans="15:15" x14ac:dyDescent="0.3">
      <c r="O50226" s="5"/>
    </row>
    <row r="50227" spans="15:15" x14ac:dyDescent="0.3">
      <c r="O50227" s="5"/>
    </row>
    <row r="50228" spans="15:15" x14ac:dyDescent="0.3">
      <c r="O50228" s="5"/>
    </row>
    <row r="50229" spans="15:15" x14ac:dyDescent="0.3">
      <c r="O50229" s="5"/>
    </row>
    <row r="50230" spans="15:15" x14ac:dyDescent="0.3">
      <c r="O50230" s="5"/>
    </row>
    <row r="50231" spans="15:15" x14ac:dyDescent="0.3">
      <c r="O50231" s="5"/>
    </row>
    <row r="50232" spans="15:15" x14ac:dyDescent="0.3">
      <c r="O50232" s="5"/>
    </row>
    <row r="50233" spans="15:15" x14ac:dyDescent="0.3">
      <c r="O50233" s="5"/>
    </row>
    <row r="50234" spans="15:15" x14ac:dyDescent="0.3">
      <c r="O50234" s="5"/>
    </row>
    <row r="50235" spans="15:15" x14ac:dyDescent="0.3">
      <c r="O50235" s="5"/>
    </row>
    <row r="50236" spans="15:15" x14ac:dyDescent="0.3">
      <c r="O50236" s="5"/>
    </row>
    <row r="50237" spans="15:15" x14ac:dyDescent="0.3">
      <c r="O50237" s="5"/>
    </row>
    <row r="50238" spans="15:15" x14ac:dyDescent="0.3">
      <c r="O50238" s="5"/>
    </row>
    <row r="50239" spans="15:15" x14ac:dyDescent="0.3">
      <c r="O50239" s="5"/>
    </row>
    <row r="50240" spans="15:15" x14ac:dyDescent="0.3">
      <c r="O50240" s="5"/>
    </row>
    <row r="50241" spans="15:15" x14ac:dyDescent="0.3">
      <c r="O50241" s="5"/>
    </row>
    <row r="50242" spans="15:15" x14ac:dyDescent="0.3">
      <c r="O50242" s="5"/>
    </row>
    <row r="50243" spans="15:15" x14ac:dyDescent="0.3">
      <c r="O50243" s="5"/>
    </row>
    <row r="50244" spans="15:15" x14ac:dyDescent="0.3">
      <c r="O50244" s="5"/>
    </row>
    <row r="50245" spans="15:15" x14ac:dyDescent="0.3">
      <c r="O50245" s="5"/>
    </row>
    <row r="50246" spans="15:15" x14ac:dyDescent="0.3">
      <c r="O50246" s="5"/>
    </row>
    <row r="50247" spans="15:15" x14ac:dyDescent="0.3">
      <c r="O50247" s="5"/>
    </row>
    <row r="50248" spans="15:15" x14ac:dyDescent="0.3">
      <c r="O50248" s="5"/>
    </row>
    <row r="50249" spans="15:15" x14ac:dyDescent="0.3">
      <c r="O50249" s="5"/>
    </row>
    <row r="50250" spans="15:15" x14ac:dyDescent="0.3">
      <c r="O50250" s="5"/>
    </row>
    <row r="50251" spans="15:15" x14ac:dyDescent="0.3">
      <c r="O50251" s="5"/>
    </row>
    <row r="50252" spans="15:15" x14ac:dyDescent="0.3">
      <c r="O50252" s="5"/>
    </row>
    <row r="50253" spans="15:15" x14ac:dyDescent="0.3">
      <c r="O50253" s="5"/>
    </row>
    <row r="50254" spans="15:15" x14ac:dyDescent="0.3">
      <c r="O50254" s="5"/>
    </row>
    <row r="50255" spans="15:15" x14ac:dyDescent="0.3">
      <c r="O50255" s="5"/>
    </row>
    <row r="50256" spans="15:15" x14ac:dyDescent="0.3">
      <c r="O50256" s="5"/>
    </row>
    <row r="50257" spans="15:15" x14ac:dyDescent="0.3">
      <c r="O50257" s="5"/>
    </row>
    <row r="50258" spans="15:15" x14ac:dyDescent="0.3">
      <c r="O50258" s="5"/>
    </row>
    <row r="50259" spans="15:15" x14ac:dyDescent="0.3">
      <c r="O50259" s="5"/>
    </row>
    <row r="50260" spans="15:15" x14ac:dyDescent="0.3">
      <c r="O50260" s="5"/>
    </row>
    <row r="50261" spans="15:15" x14ac:dyDescent="0.3">
      <c r="O50261" s="5"/>
    </row>
    <row r="50262" spans="15:15" x14ac:dyDescent="0.3">
      <c r="O50262" s="5"/>
    </row>
    <row r="50263" spans="15:15" x14ac:dyDescent="0.3">
      <c r="O50263" s="5"/>
    </row>
    <row r="50264" spans="15:15" x14ac:dyDescent="0.3">
      <c r="O50264" s="5"/>
    </row>
    <row r="50265" spans="15:15" x14ac:dyDescent="0.3">
      <c r="O50265" s="5"/>
    </row>
    <row r="50266" spans="15:15" x14ac:dyDescent="0.3">
      <c r="O50266" s="5"/>
    </row>
    <row r="50267" spans="15:15" x14ac:dyDescent="0.3">
      <c r="O50267" s="5"/>
    </row>
    <row r="50268" spans="15:15" x14ac:dyDescent="0.3">
      <c r="O50268" s="5"/>
    </row>
    <row r="50269" spans="15:15" x14ac:dyDescent="0.3">
      <c r="O50269" s="5"/>
    </row>
    <row r="50270" spans="15:15" x14ac:dyDescent="0.3">
      <c r="O50270" s="5"/>
    </row>
    <row r="50271" spans="15:15" x14ac:dyDescent="0.3">
      <c r="O50271" s="5"/>
    </row>
    <row r="50272" spans="15:15" x14ac:dyDescent="0.3">
      <c r="O50272" s="5"/>
    </row>
    <row r="50273" spans="15:15" x14ac:dyDescent="0.3">
      <c r="O50273" s="5"/>
    </row>
    <row r="50274" spans="15:15" x14ac:dyDescent="0.3">
      <c r="O50274" s="5"/>
    </row>
    <row r="50275" spans="15:15" x14ac:dyDescent="0.3">
      <c r="O50275" s="5"/>
    </row>
    <row r="50276" spans="15:15" x14ac:dyDescent="0.3">
      <c r="O50276" s="5"/>
    </row>
    <row r="50277" spans="15:15" x14ac:dyDescent="0.3">
      <c r="O50277" s="5"/>
    </row>
    <row r="50278" spans="15:15" x14ac:dyDescent="0.3">
      <c r="O50278" s="5"/>
    </row>
    <row r="50279" spans="15:15" x14ac:dyDescent="0.3">
      <c r="O50279" s="5"/>
    </row>
    <row r="50280" spans="15:15" x14ac:dyDescent="0.3">
      <c r="O50280" s="5"/>
    </row>
    <row r="50281" spans="15:15" x14ac:dyDescent="0.3">
      <c r="O50281" s="5"/>
    </row>
    <row r="50282" spans="15:15" x14ac:dyDescent="0.3">
      <c r="O50282" s="5"/>
    </row>
    <row r="50283" spans="15:15" x14ac:dyDescent="0.3">
      <c r="O50283" s="5"/>
    </row>
    <row r="50284" spans="15:15" x14ac:dyDescent="0.3">
      <c r="O50284" s="5"/>
    </row>
    <row r="50285" spans="15:15" x14ac:dyDescent="0.3">
      <c r="O50285" s="5"/>
    </row>
    <row r="50286" spans="15:15" x14ac:dyDescent="0.3">
      <c r="O50286" s="5"/>
    </row>
    <row r="50287" spans="15:15" x14ac:dyDescent="0.3">
      <c r="O50287" s="5"/>
    </row>
    <row r="50288" spans="15:15" x14ac:dyDescent="0.3">
      <c r="O50288" s="5"/>
    </row>
    <row r="50289" spans="15:15" x14ac:dyDescent="0.3">
      <c r="O50289" s="5"/>
    </row>
    <row r="50290" spans="15:15" x14ac:dyDescent="0.3">
      <c r="O50290" s="5"/>
    </row>
    <row r="50291" spans="15:15" x14ac:dyDescent="0.3">
      <c r="O50291" s="5"/>
    </row>
    <row r="50292" spans="15:15" x14ac:dyDescent="0.3">
      <c r="O50292" s="5"/>
    </row>
    <row r="50293" spans="15:15" x14ac:dyDescent="0.3">
      <c r="O50293" s="5"/>
    </row>
    <row r="50294" spans="15:15" x14ac:dyDescent="0.3">
      <c r="O50294" s="5"/>
    </row>
    <row r="50295" spans="15:15" x14ac:dyDescent="0.3">
      <c r="O50295" s="5"/>
    </row>
    <row r="50296" spans="15:15" x14ac:dyDescent="0.3">
      <c r="O50296" s="5"/>
    </row>
    <row r="50297" spans="15:15" x14ac:dyDescent="0.3">
      <c r="O50297" s="5"/>
    </row>
    <row r="50298" spans="15:15" x14ac:dyDescent="0.3">
      <c r="O50298" s="5"/>
    </row>
    <row r="50299" spans="15:15" x14ac:dyDescent="0.3">
      <c r="O50299" s="5"/>
    </row>
    <row r="50300" spans="15:15" x14ac:dyDescent="0.3">
      <c r="O50300" s="5"/>
    </row>
    <row r="50301" spans="15:15" x14ac:dyDescent="0.3">
      <c r="O50301" s="5"/>
    </row>
    <row r="50302" spans="15:15" x14ac:dyDescent="0.3">
      <c r="O50302" s="5"/>
    </row>
    <row r="50303" spans="15:15" x14ac:dyDescent="0.3">
      <c r="O50303" s="5"/>
    </row>
    <row r="50304" spans="15:15" x14ac:dyDescent="0.3">
      <c r="O50304" s="5"/>
    </row>
    <row r="50305" spans="15:15" x14ac:dyDescent="0.3">
      <c r="O50305" s="5"/>
    </row>
    <row r="50306" spans="15:15" x14ac:dyDescent="0.3">
      <c r="O50306" s="5"/>
    </row>
    <row r="50307" spans="15:15" x14ac:dyDescent="0.3">
      <c r="O50307" s="5"/>
    </row>
    <row r="50308" spans="15:15" x14ac:dyDescent="0.3">
      <c r="O50308" s="5"/>
    </row>
    <row r="50309" spans="15:15" x14ac:dyDescent="0.3">
      <c r="O50309" s="5"/>
    </row>
    <row r="50310" spans="15:15" x14ac:dyDescent="0.3">
      <c r="O50310" s="5"/>
    </row>
    <row r="50311" spans="15:15" x14ac:dyDescent="0.3">
      <c r="O50311" s="5"/>
    </row>
    <row r="50312" spans="15:15" x14ac:dyDescent="0.3">
      <c r="O50312" s="5"/>
    </row>
    <row r="50313" spans="15:15" x14ac:dyDescent="0.3">
      <c r="O50313" s="5"/>
    </row>
    <row r="50314" spans="15:15" x14ac:dyDescent="0.3">
      <c r="O50314" s="5"/>
    </row>
    <row r="50315" spans="15:15" x14ac:dyDescent="0.3">
      <c r="O50315" s="5"/>
    </row>
    <row r="50316" spans="15:15" x14ac:dyDescent="0.3">
      <c r="O50316" s="5"/>
    </row>
    <row r="50317" spans="15:15" x14ac:dyDescent="0.3">
      <c r="O50317" s="5"/>
    </row>
    <row r="50318" spans="15:15" x14ac:dyDescent="0.3">
      <c r="O50318" s="5"/>
    </row>
    <row r="50319" spans="15:15" x14ac:dyDescent="0.3">
      <c r="O50319" s="5"/>
    </row>
    <row r="50320" spans="15:15" x14ac:dyDescent="0.3">
      <c r="O50320" s="5"/>
    </row>
    <row r="50321" spans="15:15" x14ac:dyDescent="0.3">
      <c r="O50321" s="5"/>
    </row>
    <row r="50322" spans="15:15" x14ac:dyDescent="0.3">
      <c r="O50322" s="5"/>
    </row>
    <row r="50323" spans="15:15" x14ac:dyDescent="0.3">
      <c r="O50323" s="5"/>
    </row>
    <row r="50324" spans="15:15" x14ac:dyDescent="0.3">
      <c r="O50324" s="5"/>
    </row>
    <row r="50325" spans="15:15" x14ac:dyDescent="0.3">
      <c r="O50325" s="5"/>
    </row>
    <row r="50326" spans="15:15" x14ac:dyDescent="0.3">
      <c r="O50326" s="5"/>
    </row>
    <row r="50327" spans="15:15" x14ac:dyDescent="0.3">
      <c r="O50327" s="5"/>
    </row>
    <row r="50328" spans="15:15" x14ac:dyDescent="0.3">
      <c r="O50328" s="5"/>
    </row>
    <row r="50329" spans="15:15" x14ac:dyDescent="0.3">
      <c r="O50329" s="5"/>
    </row>
    <row r="50330" spans="15:15" x14ac:dyDescent="0.3">
      <c r="O50330" s="5"/>
    </row>
    <row r="50331" spans="15:15" x14ac:dyDescent="0.3">
      <c r="O50331" s="5"/>
    </row>
    <row r="50332" spans="15:15" x14ac:dyDescent="0.3">
      <c r="O50332" s="5"/>
    </row>
    <row r="50333" spans="15:15" x14ac:dyDescent="0.3">
      <c r="O50333" s="5"/>
    </row>
    <row r="50334" spans="15:15" x14ac:dyDescent="0.3">
      <c r="O50334" s="5"/>
    </row>
    <row r="50335" spans="15:15" x14ac:dyDescent="0.3">
      <c r="O50335" s="5"/>
    </row>
    <row r="50336" spans="15:15" x14ac:dyDescent="0.3">
      <c r="O50336" s="5"/>
    </row>
    <row r="50337" spans="15:15" x14ac:dyDescent="0.3">
      <c r="O50337" s="5"/>
    </row>
    <row r="50338" spans="15:15" x14ac:dyDescent="0.3">
      <c r="O50338" s="5"/>
    </row>
    <row r="50339" spans="15:15" x14ac:dyDescent="0.3">
      <c r="O50339" s="5"/>
    </row>
    <row r="50340" spans="15:15" x14ac:dyDescent="0.3">
      <c r="O50340" s="5"/>
    </row>
    <row r="50341" spans="15:15" x14ac:dyDescent="0.3">
      <c r="O50341" s="5"/>
    </row>
    <row r="50342" spans="15:15" x14ac:dyDescent="0.3">
      <c r="O50342" s="5"/>
    </row>
    <row r="50343" spans="15:15" x14ac:dyDescent="0.3">
      <c r="O50343" s="5"/>
    </row>
    <row r="50344" spans="15:15" x14ac:dyDescent="0.3">
      <c r="O50344" s="5"/>
    </row>
    <row r="50345" spans="15:15" x14ac:dyDescent="0.3">
      <c r="O50345" s="5"/>
    </row>
    <row r="50346" spans="15:15" x14ac:dyDescent="0.3">
      <c r="O50346" s="5"/>
    </row>
    <row r="50347" spans="15:15" x14ac:dyDescent="0.3">
      <c r="O50347" s="5"/>
    </row>
    <row r="50348" spans="15:15" x14ac:dyDescent="0.3">
      <c r="O50348" s="5"/>
    </row>
    <row r="50349" spans="15:15" x14ac:dyDescent="0.3">
      <c r="O50349" s="5"/>
    </row>
    <row r="50350" spans="15:15" x14ac:dyDescent="0.3">
      <c r="O50350" s="5"/>
    </row>
    <row r="50351" spans="15:15" x14ac:dyDescent="0.3">
      <c r="O50351" s="5"/>
    </row>
    <row r="50352" spans="15:15" x14ac:dyDescent="0.3">
      <c r="O50352" s="5"/>
    </row>
    <row r="50353" spans="15:15" x14ac:dyDescent="0.3">
      <c r="O50353" s="5"/>
    </row>
    <row r="50354" spans="15:15" x14ac:dyDescent="0.3">
      <c r="O50354" s="5"/>
    </row>
    <row r="50355" spans="15:15" x14ac:dyDescent="0.3">
      <c r="O50355" s="5"/>
    </row>
    <row r="50356" spans="15:15" x14ac:dyDescent="0.3">
      <c r="O50356" s="5"/>
    </row>
    <row r="50357" spans="15:15" x14ac:dyDescent="0.3">
      <c r="O50357" s="5"/>
    </row>
    <row r="50358" spans="15:15" x14ac:dyDescent="0.3">
      <c r="O50358" s="5"/>
    </row>
    <row r="50359" spans="15:15" x14ac:dyDescent="0.3">
      <c r="O50359" s="5"/>
    </row>
    <row r="50360" spans="15:15" x14ac:dyDescent="0.3">
      <c r="O50360" s="5"/>
    </row>
    <row r="50361" spans="15:15" x14ac:dyDescent="0.3">
      <c r="O50361" s="5"/>
    </row>
    <row r="50362" spans="15:15" x14ac:dyDescent="0.3">
      <c r="O50362" s="5"/>
    </row>
    <row r="50363" spans="15:15" x14ac:dyDescent="0.3">
      <c r="O50363" s="5"/>
    </row>
    <row r="50364" spans="15:15" x14ac:dyDescent="0.3">
      <c r="O50364" s="5"/>
    </row>
    <row r="50365" spans="15:15" x14ac:dyDescent="0.3">
      <c r="O50365" s="5"/>
    </row>
    <row r="50366" spans="15:15" x14ac:dyDescent="0.3">
      <c r="O50366" s="5"/>
    </row>
    <row r="50367" spans="15:15" x14ac:dyDescent="0.3">
      <c r="O50367" s="5"/>
    </row>
    <row r="50368" spans="15:15" x14ac:dyDescent="0.3">
      <c r="O50368" s="5"/>
    </row>
    <row r="50369" spans="15:15" x14ac:dyDescent="0.3">
      <c r="O50369" s="5"/>
    </row>
    <row r="50370" spans="15:15" x14ac:dyDescent="0.3">
      <c r="O50370" s="5"/>
    </row>
    <row r="50371" spans="15:15" x14ac:dyDescent="0.3">
      <c r="O50371" s="5"/>
    </row>
    <row r="50372" spans="15:15" x14ac:dyDescent="0.3">
      <c r="O50372" s="5"/>
    </row>
    <row r="50373" spans="15:15" x14ac:dyDescent="0.3">
      <c r="O50373" s="5"/>
    </row>
    <row r="50374" spans="15:15" x14ac:dyDescent="0.3">
      <c r="O50374" s="5"/>
    </row>
    <row r="50375" spans="15:15" x14ac:dyDescent="0.3">
      <c r="O50375" s="5"/>
    </row>
    <row r="50376" spans="15:15" x14ac:dyDescent="0.3">
      <c r="O50376" s="5"/>
    </row>
    <row r="50377" spans="15:15" x14ac:dyDescent="0.3">
      <c r="O50377" s="5"/>
    </row>
    <row r="50378" spans="15:15" x14ac:dyDescent="0.3">
      <c r="O50378" s="5"/>
    </row>
    <row r="50379" spans="15:15" x14ac:dyDescent="0.3">
      <c r="O50379" s="5"/>
    </row>
    <row r="50380" spans="15:15" x14ac:dyDescent="0.3">
      <c r="O50380" s="5"/>
    </row>
    <row r="50381" spans="15:15" x14ac:dyDescent="0.3">
      <c r="O50381" s="5"/>
    </row>
    <row r="50382" spans="15:15" x14ac:dyDescent="0.3">
      <c r="O50382" s="5"/>
    </row>
    <row r="50383" spans="15:15" x14ac:dyDescent="0.3">
      <c r="O50383" s="5"/>
    </row>
    <row r="50384" spans="15:15" x14ac:dyDescent="0.3">
      <c r="O50384" s="5"/>
    </row>
    <row r="50385" spans="15:15" x14ac:dyDescent="0.3">
      <c r="O50385" s="5"/>
    </row>
    <row r="50386" spans="15:15" x14ac:dyDescent="0.3">
      <c r="O50386" s="5"/>
    </row>
    <row r="50387" spans="15:15" x14ac:dyDescent="0.3">
      <c r="O50387" s="5"/>
    </row>
    <row r="50388" spans="15:15" x14ac:dyDescent="0.3">
      <c r="O50388" s="5"/>
    </row>
    <row r="50389" spans="15:15" x14ac:dyDescent="0.3">
      <c r="O50389" s="5"/>
    </row>
    <row r="50390" spans="15:15" x14ac:dyDescent="0.3">
      <c r="O50390" s="5"/>
    </row>
    <row r="50391" spans="15:15" x14ac:dyDescent="0.3">
      <c r="O50391" s="5"/>
    </row>
    <row r="50392" spans="15:15" x14ac:dyDescent="0.3">
      <c r="O50392" s="5"/>
    </row>
    <row r="50393" spans="15:15" x14ac:dyDescent="0.3">
      <c r="O50393" s="5"/>
    </row>
    <row r="50394" spans="15:15" x14ac:dyDescent="0.3">
      <c r="O50394" s="5"/>
    </row>
    <row r="50395" spans="15:15" x14ac:dyDescent="0.3">
      <c r="O50395" s="5"/>
    </row>
    <row r="50396" spans="15:15" x14ac:dyDescent="0.3">
      <c r="O50396" s="5"/>
    </row>
    <row r="50397" spans="15:15" x14ac:dyDescent="0.3">
      <c r="O50397" s="5"/>
    </row>
    <row r="50398" spans="15:15" x14ac:dyDescent="0.3">
      <c r="O50398" s="5"/>
    </row>
    <row r="50399" spans="15:15" x14ac:dyDescent="0.3">
      <c r="O50399" s="5"/>
    </row>
    <row r="50400" spans="15:15" x14ac:dyDescent="0.3">
      <c r="O50400" s="5"/>
    </row>
    <row r="50401" spans="15:15" x14ac:dyDescent="0.3">
      <c r="O50401" s="5"/>
    </row>
    <row r="50402" spans="15:15" x14ac:dyDescent="0.3">
      <c r="O50402" s="5"/>
    </row>
    <row r="50403" spans="15:15" x14ac:dyDescent="0.3">
      <c r="O50403" s="5"/>
    </row>
    <row r="50404" spans="15:15" x14ac:dyDescent="0.3">
      <c r="O50404" s="5"/>
    </row>
    <row r="50405" spans="15:15" x14ac:dyDescent="0.3">
      <c r="O50405" s="5"/>
    </row>
    <row r="50406" spans="15:15" x14ac:dyDescent="0.3">
      <c r="O50406" s="5"/>
    </row>
    <row r="50407" spans="15:15" x14ac:dyDescent="0.3">
      <c r="O50407" s="5"/>
    </row>
    <row r="50408" spans="15:15" x14ac:dyDescent="0.3">
      <c r="O50408" s="5"/>
    </row>
    <row r="50409" spans="15:15" x14ac:dyDescent="0.3">
      <c r="O50409" s="5"/>
    </row>
    <row r="50410" spans="15:15" x14ac:dyDescent="0.3">
      <c r="O50410" s="5"/>
    </row>
    <row r="50411" spans="15:15" x14ac:dyDescent="0.3">
      <c r="O50411" s="5"/>
    </row>
    <row r="50412" spans="15:15" x14ac:dyDescent="0.3">
      <c r="O50412" s="5"/>
    </row>
    <row r="50413" spans="15:15" x14ac:dyDescent="0.3">
      <c r="O50413" s="5"/>
    </row>
    <row r="50414" spans="15:15" x14ac:dyDescent="0.3">
      <c r="O50414" s="5"/>
    </row>
    <row r="50415" spans="15:15" x14ac:dyDescent="0.3">
      <c r="O50415" s="5"/>
    </row>
    <row r="50416" spans="15:15" x14ac:dyDescent="0.3">
      <c r="O50416" s="5"/>
    </row>
    <row r="50417" spans="15:15" x14ac:dyDescent="0.3">
      <c r="O50417" s="5"/>
    </row>
    <row r="50418" spans="15:15" x14ac:dyDescent="0.3">
      <c r="O50418" s="5"/>
    </row>
    <row r="50419" spans="15:15" x14ac:dyDescent="0.3">
      <c r="O50419" s="5"/>
    </row>
    <row r="50420" spans="15:15" x14ac:dyDescent="0.3">
      <c r="O50420" s="5"/>
    </row>
    <row r="50421" spans="15:15" x14ac:dyDescent="0.3">
      <c r="O50421" s="5"/>
    </row>
    <row r="50422" spans="15:15" x14ac:dyDescent="0.3">
      <c r="O50422" s="5"/>
    </row>
    <row r="50423" spans="15:15" x14ac:dyDescent="0.3">
      <c r="O50423" s="5"/>
    </row>
    <row r="50424" spans="15:15" x14ac:dyDescent="0.3">
      <c r="O50424" s="5"/>
    </row>
    <row r="50425" spans="15:15" x14ac:dyDescent="0.3">
      <c r="O50425" s="5"/>
    </row>
    <row r="50426" spans="15:15" x14ac:dyDescent="0.3">
      <c r="O50426" s="5"/>
    </row>
    <row r="50427" spans="15:15" x14ac:dyDescent="0.3">
      <c r="O50427" s="5"/>
    </row>
    <row r="50428" spans="15:15" x14ac:dyDescent="0.3">
      <c r="O50428" s="5"/>
    </row>
    <row r="50429" spans="15:15" x14ac:dyDescent="0.3">
      <c r="O50429" s="5"/>
    </row>
    <row r="50430" spans="15:15" x14ac:dyDescent="0.3">
      <c r="O50430" s="5"/>
    </row>
    <row r="50431" spans="15:15" x14ac:dyDescent="0.3">
      <c r="O50431" s="5"/>
    </row>
    <row r="50432" spans="15:15" x14ac:dyDescent="0.3">
      <c r="O50432" s="5"/>
    </row>
    <row r="50433" spans="15:15" x14ac:dyDescent="0.3">
      <c r="O50433" s="5"/>
    </row>
    <row r="50434" spans="15:15" x14ac:dyDescent="0.3">
      <c r="O50434" s="5"/>
    </row>
    <row r="50435" spans="15:15" x14ac:dyDescent="0.3">
      <c r="O50435" s="5"/>
    </row>
    <row r="50436" spans="15:15" x14ac:dyDescent="0.3">
      <c r="O50436" s="5"/>
    </row>
    <row r="50437" spans="15:15" x14ac:dyDescent="0.3">
      <c r="O50437" s="5"/>
    </row>
    <row r="50438" spans="15:15" x14ac:dyDescent="0.3">
      <c r="O50438" s="5"/>
    </row>
    <row r="50439" spans="15:15" x14ac:dyDescent="0.3">
      <c r="O50439" s="5"/>
    </row>
    <row r="50440" spans="15:15" x14ac:dyDescent="0.3">
      <c r="O50440" s="5"/>
    </row>
    <row r="50441" spans="15:15" x14ac:dyDescent="0.3">
      <c r="O50441" s="5"/>
    </row>
    <row r="50442" spans="15:15" x14ac:dyDescent="0.3">
      <c r="O50442" s="5"/>
    </row>
    <row r="50443" spans="15:15" x14ac:dyDescent="0.3">
      <c r="O50443" s="5"/>
    </row>
    <row r="50444" spans="15:15" x14ac:dyDescent="0.3">
      <c r="O50444" s="5"/>
    </row>
    <row r="50445" spans="15:15" x14ac:dyDescent="0.3">
      <c r="O50445" s="5"/>
    </row>
    <row r="50446" spans="15:15" x14ac:dyDescent="0.3">
      <c r="O50446" s="5"/>
    </row>
    <row r="50447" spans="15:15" x14ac:dyDescent="0.3">
      <c r="O50447" s="5"/>
    </row>
    <row r="50448" spans="15:15" x14ac:dyDescent="0.3">
      <c r="O50448" s="5"/>
    </row>
    <row r="50449" spans="15:15" x14ac:dyDescent="0.3">
      <c r="O50449" s="5"/>
    </row>
    <row r="50450" spans="15:15" x14ac:dyDescent="0.3">
      <c r="O50450" s="5"/>
    </row>
    <row r="50451" spans="15:15" x14ac:dyDescent="0.3">
      <c r="O50451" s="5"/>
    </row>
    <row r="50452" spans="15:15" x14ac:dyDescent="0.3">
      <c r="O50452" s="5"/>
    </row>
    <row r="50453" spans="15:15" x14ac:dyDescent="0.3">
      <c r="O50453" s="5"/>
    </row>
    <row r="50454" spans="15:15" x14ac:dyDescent="0.3">
      <c r="O50454" s="5"/>
    </row>
    <row r="50455" spans="15:15" x14ac:dyDescent="0.3">
      <c r="O50455" s="5"/>
    </row>
    <row r="50456" spans="15:15" x14ac:dyDescent="0.3">
      <c r="O50456" s="5"/>
    </row>
    <row r="50457" spans="15:15" x14ac:dyDescent="0.3">
      <c r="O50457" s="5"/>
    </row>
    <row r="50458" spans="15:15" x14ac:dyDescent="0.3">
      <c r="O50458" s="5"/>
    </row>
    <row r="50459" spans="15:15" x14ac:dyDescent="0.3">
      <c r="O50459" s="5"/>
    </row>
    <row r="50460" spans="15:15" x14ac:dyDescent="0.3">
      <c r="O50460" s="5"/>
    </row>
    <row r="50461" spans="15:15" x14ac:dyDescent="0.3">
      <c r="O50461" s="5"/>
    </row>
    <row r="50462" spans="15:15" x14ac:dyDescent="0.3">
      <c r="O50462" s="5"/>
    </row>
    <row r="50463" spans="15:15" x14ac:dyDescent="0.3">
      <c r="O50463" s="5"/>
    </row>
    <row r="50464" spans="15:15" x14ac:dyDescent="0.3">
      <c r="O50464" s="5"/>
    </row>
    <row r="50465" spans="15:15" x14ac:dyDescent="0.3">
      <c r="O50465" s="5"/>
    </row>
    <row r="50466" spans="15:15" x14ac:dyDescent="0.3">
      <c r="O50466" s="5"/>
    </row>
    <row r="50467" spans="15:15" x14ac:dyDescent="0.3">
      <c r="O50467" s="5"/>
    </row>
    <row r="50468" spans="15:15" x14ac:dyDescent="0.3">
      <c r="O50468" s="5"/>
    </row>
    <row r="50469" spans="15:15" x14ac:dyDescent="0.3">
      <c r="O50469" s="5"/>
    </row>
    <row r="50470" spans="15:15" x14ac:dyDescent="0.3">
      <c r="O50470" s="5"/>
    </row>
    <row r="50471" spans="15:15" x14ac:dyDescent="0.3">
      <c r="O50471" s="5"/>
    </row>
    <row r="50472" spans="15:15" x14ac:dyDescent="0.3">
      <c r="O50472" s="5"/>
    </row>
    <row r="50473" spans="15:15" x14ac:dyDescent="0.3">
      <c r="O50473" s="5"/>
    </row>
    <row r="50474" spans="15:15" x14ac:dyDescent="0.3">
      <c r="O50474" s="5"/>
    </row>
    <row r="50475" spans="15:15" x14ac:dyDescent="0.3">
      <c r="O50475" s="5"/>
    </row>
    <row r="50476" spans="15:15" x14ac:dyDescent="0.3">
      <c r="O50476" s="5"/>
    </row>
    <row r="50477" spans="15:15" x14ac:dyDescent="0.3">
      <c r="O50477" s="5"/>
    </row>
    <row r="50478" spans="15:15" x14ac:dyDescent="0.3">
      <c r="O50478" s="5"/>
    </row>
    <row r="50479" spans="15:15" x14ac:dyDescent="0.3">
      <c r="O50479" s="5"/>
    </row>
    <row r="50480" spans="15:15" x14ac:dyDescent="0.3">
      <c r="O50480" s="5"/>
    </row>
    <row r="50481" spans="15:15" x14ac:dyDescent="0.3">
      <c r="O50481" s="5"/>
    </row>
    <row r="50482" spans="15:15" x14ac:dyDescent="0.3">
      <c r="O50482" s="5"/>
    </row>
    <row r="50483" spans="15:15" x14ac:dyDescent="0.3">
      <c r="O50483" s="5"/>
    </row>
    <row r="50484" spans="15:15" x14ac:dyDescent="0.3">
      <c r="O50484" s="5"/>
    </row>
    <row r="50485" spans="15:15" x14ac:dyDescent="0.3">
      <c r="O50485" s="5"/>
    </row>
    <row r="50486" spans="15:15" x14ac:dyDescent="0.3">
      <c r="O50486" s="5"/>
    </row>
    <row r="50487" spans="15:15" x14ac:dyDescent="0.3">
      <c r="O50487" s="5"/>
    </row>
    <row r="50488" spans="15:15" x14ac:dyDescent="0.3">
      <c r="O50488" s="5"/>
    </row>
    <row r="50489" spans="15:15" x14ac:dyDescent="0.3">
      <c r="O50489" s="5"/>
    </row>
    <row r="50490" spans="15:15" x14ac:dyDescent="0.3">
      <c r="O50490" s="5"/>
    </row>
    <row r="50491" spans="15:15" x14ac:dyDescent="0.3">
      <c r="O50491" s="5"/>
    </row>
    <row r="50492" spans="15:15" x14ac:dyDescent="0.3">
      <c r="O50492" s="5"/>
    </row>
    <row r="50493" spans="15:15" x14ac:dyDescent="0.3">
      <c r="O50493" s="5"/>
    </row>
    <row r="50494" spans="15:15" x14ac:dyDescent="0.3">
      <c r="O50494" s="5"/>
    </row>
    <row r="50495" spans="15:15" x14ac:dyDescent="0.3">
      <c r="O50495" s="5"/>
    </row>
    <row r="50496" spans="15:15" x14ac:dyDescent="0.3">
      <c r="O50496" s="5"/>
    </row>
    <row r="50497" spans="15:15" x14ac:dyDescent="0.3">
      <c r="O50497" s="5"/>
    </row>
    <row r="50498" spans="15:15" x14ac:dyDescent="0.3">
      <c r="O50498" s="5"/>
    </row>
    <row r="50499" spans="15:15" x14ac:dyDescent="0.3">
      <c r="O50499" s="5"/>
    </row>
    <row r="50500" spans="15:15" x14ac:dyDescent="0.3">
      <c r="O50500" s="5"/>
    </row>
    <row r="50501" spans="15:15" x14ac:dyDescent="0.3">
      <c r="O50501" s="5"/>
    </row>
    <row r="50502" spans="15:15" x14ac:dyDescent="0.3">
      <c r="O50502" s="5"/>
    </row>
    <row r="50503" spans="15:15" x14ac:dyDescent="0.3">
      <c r="O50503" s="5"/>
    </row>
    <row r="50504" spans="15:15" x14ac:dyDescent="0.3">
      <c r="O50504" s="5"/>
    </row>
    <row r="50505" spans="15:15" x14ac:dyDescent="0.3">
      <c r="O50505" s="5"/>
    </row>
    <row r="50506" spans="15:15" x14ac:dyDescent="0.3">
      <c r="O50506" s="5"/>
    </row>
    <row r="50507" spans="15:15" x14ac:dyDescent="0.3">
      <c r="O50507" s="5"/>
    </row>
    <row r="50508" spans="15:15" x14ac:dyDescent="0.3">
      <c r="O50508" s="5"/>
    </row>
    <row r="50509" spans="15:15" x14ac:dyDescent="0.3">
      <c r="O50509" s="5"/>
    </row>
    <row r="50510" spans="15:15" x14ac:dyDescent="0.3">
      <c r="O50510" s="5"/>
    </row>
    <row r="50511" spans="15:15" x14ac:dyDescent="0.3">
      <c r="O50511" s="5"/>
    </row>
    <row r="50512" spans="15:15" x14ac:dyDescent="0.3">
      <c r="O50512" s="5"/>
    </row>
    <row r="50513" spans="15:15" x14ac:dyDescent="0.3">
      <c r="O50513" s="5"/>
    </row>
    <row r="50514" spans="15:15" x14ac:dyDescent="0.3">
      <c r="O50514" s="5"/>
    </row>
    <row r="50515" spans="15:15" x14ac:dyDescent="0.3">
      <c r="O50515" s="5"/>
    </row>
    <row r="50516" spans="15:15" x14ac:dyDescent="0.3">
      <c r="O50516" s="5"/>
    </row>
    <row r="50517" spans="15:15" x14ac:dyDescent="0.3">
      <c r="O50517" s="5"/>
    </row>
    <row r="50518" spans="15:15" x14ac:dyDescent="0.3">
      <c r="O50518" s="5"/>
    </row>
    <row r="50519" spans="15:15" x14ac:dyDescent="0.3">
      <c r="O50519" s="5"/>
    </row>
    <row r="50520" spans="15:15" x14ac:dyDescent="0.3">
      <c r="O50520" s="5"/>
    </row>
    <row r="50521" spans="15:15" x14ac:dyDescent="0.3">
      <c r="O50521" s="5"/>
    </row>
    <row r="50522" spans="15:15" x14ac:dyDescent="0.3">
      <c r="O50522" s="5"/>
    </row>
    <row r="50523" spans="15:15" x14ac:dyDescent="0.3">
      <c r="O50523" s="5"/>
    </row>
    <row r="50524" spans="15:15" x14ac:dyDescent="0.3">
      <c r="O50524" s="5"/>
    </row>
    <row r="50525" spans="15:15" x14ac:dyDescent="0.3">
      <c r="O50525" s="5"/>
    </row>
    <row r="50526" spans="15:15" x14ac:dyDescent="0.3">
      <c r="O50526" s="5"/>
    </row>
    <row r="50527" spans="15:15" x14ac:dyDescent="0.3">
      <c r="O50527" s="5"/>
    </row>
    <row r="50528" spans="15:15" x14ac:dyDescent="0.3">
      <c r="O50528" s="5"/>
    </row>
    <row r="50529" spans="15:15" x14ac:dyDescent="0.3">
      <c r="O50529" s="5"/>
    </row>
    <row r="50530" spans="15:15" x14ac:dyDescent="0.3">
      <c r="O50530" s="5"/>
    </row>
    <row r="50531" spans="15:15" x14ac:dyDescent="0.3">
      <c r="O50531" s="5"/>
    </row>
    <row r="50532" spans="15:15" x14ac:dyDescent="0.3">
      <c r="O50532" s="5"/>
    </row>
    <row r="50533" spans="15:15" x14ac:dyDescent="0.3">
      <c r="O50533" s="5"/>
    </row>
    <row r="50534" spans="15:15" x14ac:dyDescent="0.3">
      <c r="O50534" s="5"/>
    </row>
    <row r="50535" spans="15:15" x14ac:dyDescent="0.3">
      <c r="O50535" s="5"/>
    </row>
    <row r="50536" spans="15:15" x14ac:dyDescent="0.3">
      <c r="O50536" s="5"/>
    </row>
    <row r="50537" spans="15:15" x14ac:dyDescent="0.3">
      <c r="O50537" s="5"/>
    </row>
    <row r="50538" spans="15:15" x14ac:dyDescent="0.3">
      <c r="O50538" s="5"/>
    </row>
    <row r="50539" spans="15:15" x14ac:dyDescent="0.3">
      <c r="O50539" s="5"/>
    </row>
    <row r="50540" spans="15:15" x14ac:dyDescent="0.3">
      <c r="O50540" s="5"/>
    </row>
    <row r="50541" spans="15:15" x14ac:dyDescent="0.3">
      <c r="O50541" s="5"/>
    </row>
    <row r="50542" spans="15:15" x14ac:dyDescent="0.3">
      <c r="O50542" s="5"/>
    </row>
    <row r="50543" spans="15:15" x14ac:dyDescent="0.3">
      <c r="O50543" s="5"/>
    </row>
    <row r="50544" spans="15:15" x14ac:dyDescent="0.3">
      <c r="O50544" s="5"/>
    </row>
    <row r="50545" spans="15:15" x14ac:dyDescent="0.3">
      <c r="O50545" s="5"/>
    </row>
    <row r="50546" spans="15:15" x14ac:dyDescent="0.3">
      <c r="O50546" s="5"/>
    </row>
    <row r="50547" spans="15:15" x14ac:dyDescent="0.3">
      <c r="O50547" s="5"/>
    </row>
    <row r="50548" spans="15:15" x14ac:dyDescent="0.3">
      <c r="O50548" s="5"/>
    </row>
    <row r="50549" spans="15:15" x14ac:dyDescent="0.3">
      <c r="O50549" s="5"/>
    </row>
    <row r="50550" spans="15:15" x14ac:dyDescent="0.3">
      <c r="O50550" s="5"/>
    </row>
    <row r="50551" spans="15:15" x14ac:dyDescent="0.3">
      <c r="O50551" s="5"/>
    </row>
    <row r="50552" spans="15:15" x14ac:dyDescent="0.3">
      <c r="O50552" s="5"/>
    </row>
    <row r="50553" spans="15:15" x14ac:dyDescent="0.3">
      <c r="O50553" s="5"/>
    </row>
    <row r="50554" spans="15:15" x14ac:dyDescent="0.3">
      <c r="O50554" s="5"/>
    </row>
    <row r="50555" spans="15:15" x14ac:dyDescent="0.3">
      <c r="O50555" s="5"/>
    </row>
    <row r="50556" spans="15:15" x14ac:dyDescent="0.3">
      <c r="O50556" s="5"/>
    </row>
    <row r="50557" spans="15:15" x14ac:dyDescent="0.3">
      <c r="O50557" s="5"/>
    </row>
    <row r="50558" spans="15:15" x14ac:dyDescent="0.3">
      <c r="O50558" s="5"/>
    </row>
    <row r="50559" spans="15:15" x14ac:dyDescent="0.3">
      <c r="O50559" s="5"/>
    </row>
    <row r="50560" spans="15:15" x14ac:dyDescent="0.3">
      <c r="O50560" s="5"/>
    </row>
    <row r="50561" spans="15:15" x14ac:dyDescent="0.3">
      <c r="O50561" s="5"/>
    </row>
    <row r="50562" spans="15:15" x14ac:dyDescent="0.3">
      <c r="O50562" s="5"/>
    </row>
    <row r="50563" spans="15:15" x14ac:dyDescent="0.3">
      <c r="O50563" s="5"/>
    </row>
    <row r="50564" spans="15:15" x14ac:dyDescent="0.3">
      <c r="O50564" s="5"/>
    </row>
    <row r="50565" spans="15:15" x14ac:dyDescent="0.3">
      <c r="O50565" s="5"/>
    </row>
    <row r="50566" spans="15:15" x14ac:dyDescent="0.3">
      <c r="O50566" s="5"/>
    </row>
    <row r="50567" spans="15:15" x14ac:dyDescent="0.3">
      <c r="O50567" s="5"/>
    </row>
    <row r="50568" spans="15:15" x14ac:dyDescent="0.3">
      <c r="O50568" s="5"/>
    </row>
    <row r="50569" spans="15:15" x14ac:dyDescent="0.3">
      <c r="O50569" s="5"/>
    </row>
    <row r="50570" spans="15:15" x14ac:dyDescent="0.3">
      <c r="O50570" s="5"/>
    </row>
    <row r="50571" spans="15:15" x14ac:dyDescent="0.3">
      <c r="O50571" s="5"/>
    </row>
    <row r="50572" spans="15:15" x14ac:dyDescent="0.3">
      <c r="O50572" s="5"/>
    </row>
    <row r="50573" spans="15:15" x14ac:dyDescent="0.3">
      <c r="O50573" s="5"/>
    </row>
    <row r="50574" spans="15:15" x14ac:dyDescent="0.3">
      <c r="O50574" s="5"/>
    </row>
    <row r="50575" spans="15:15" x14ac:dyDescent="0.3">
      <c r="O50575" s="5"/>
    </row>
    <row r="50576" spans="15:15" x14ac:dyDescent="0.3">
      <c r="O50576" s="5"/>
    </row>
    <row r="50577" spans="15:15" x14ac:dyDescent="0.3">
      <c r="O50577" s="5"/>
    </row>
    <row r="50578" spans="15:15" x14ac:dyDescent="0.3">
      <c r="O50578" s="5"/>
    </row>
    <row r="50579" spans="15:15" x14ac:dyDescent="0.3">
      <c r="O50579" s="5"/>
    </row>
    <row r="50580" spans="15:15" x14ac:dyDescent="0.3">
      <c r="O50580" s="5"/>
    </row>
    <row r="50581" spans="15:15" x14ac:dyDescent="0.3">
      <c r="O50581" s="5"/>
    </row>
    <row r="50582" spans="15:15" x14ac:dyDescent="0.3">
      <c r="O50582" s="5"/>
    </row>
    <row r="50583" spans="15:15" x14ac:dyDescent="0.3">
      <c r="O50583" s="5"/>
    </row>
    <row r="50584" spans="15:15" x14ac:dyDescent="0.3">
      <c r="O50584" s="5"/>
    </row>
    <row r="50585" spans="15:15" x14ac:dyDescent="0.3">
      <c r="O50585" s="5"/>
    </row>
    <row r="50586" spans="15:15" x14ac:dyDescent="0.3">
      <c r="O50586" s="5"/>
    </row>
    <row r="50587" spans="15:15" x14ac:dyDescent="0.3">
      <c r="O50587" s="5"/>
    </row>
    <row r="50588" spans="15:15" x14ac:dyDescent="0.3">
      <c r="O50588" s="5"/>
    </row>
    <row r="50589" spans="15:15" x14ac:dyDescent="0.3">
      <c r="O50589" s="5"/>
    </row>
    <row r="50590" spans="15:15" x14ac:dyDescent="0.3">
      <c r="O50590" s="5"/>
    </row>
    <row r="50591" spans="15:15" x14ac:dyDescent="0.3">
      <c r="O50591" s="5"/>
    </row>
    <row r="50592" spans="15:15" x14ac:dyDescent="0.3">
      <c r="O50592" s="5"/>
    </row>
    <row r="50593" spans="15:15" x14ac:dyDescent="0.3">
      <c r="O50593" s="5"/>
    </row>
    <row r="50594" spans="15:15" x14ac:dyDescent="0.3">
      <c r="O50594" s="5"/>
    </row>
    <row r="50595" spans="15:15" x14ac:dyDescent="0.3">
      <c r="O50595" s="5"/>
    </row>
    <row r="50596" spans="15:15" x14ac:dyDescent="0.3">
      <c r="O50596" s="5"/>
    </row>
    <row r="50597" spans="15:15" x14ac:dyDescent="0.3">
      <c r="O50597" s="5"/>
    </row>
    <row r="50598" spans="15:15" x14ac:dyDescent="0.3">
      <c r="O50598" s="5"/>
    </row>
    <row r="50599" spans="15:15" x14ac:dyDescent="0.3">
      <c r="O50599" s="5"/>
    </row>
    <row r="50600" spans="15:15" x14ac:dyDescent="0.3">
      <c r="O50600" s="5"/>
    </row>
    <row r="50601" spans="15:15" x14ac:dyDescent="0.3">
      <c r="O50601" s="5"/>
    </row>
    <row r="50602" spans="15:15" x14ac:dyDescent="0.3">
      <c r="O50602" s="5"/>
    </row>
    <row r="50603" spans="15:15" x14ac:dyDescent="0.3">
      <c r="O50603" s="5"/>
    </row>
    <row r="50604" spans="15:15" x14ac:dyDescent="0.3">
      <c r="O50604" s="5"/>
    </row>
    <row r="50605" spans="15:15" x14ac:dyDescent="0.3">
      <c r="O50605" s="5"/>
    </row>
    <row r="50606" spans="15:15" x14ac:dyDescent="0.3">
      <c r="O50606" s="5"/>
    </row>
    <row r="50607" spans="15:15" x14ac:dyDescent="0.3">
      <c r="O50607" s="5"/>
    </row>
    <row r="50608" spans="15:15" x14ac:dyDescent="0.3">
      <c r="O50608" s="5"/>
    </row>
    <row r="50609" spans="15:15" x14ac:dyDescent="0.3">
      <c r="O50609" s="5"/>
    </row>
    <row r="50610" spans="15:15" x14ac:dyDescent="0.3">
      <c r="O50610" s="5"/>
    </row>
    <row r="50611" spans="15:15" x14ac:dyDescent="0.3">
      <c r="O50611" s="5"/>
    </row>
    <row r="50612" spans="15:15" x14ac:dyDescent="0.3">
      <c r="O50612" s="5"/>
    </row>
    <row r="50613" spans="15:15" x14ac:dyDescent="0.3">
      <c r="O50613" s="5"/>
    </row>
    <row r="50614" spans="15:15" x14ac:dyDescent="0.3">
      <c r="O50614" s="5"/>
    </row>
    <row r="50615" spans="15:15" x14ac:dyDescent="0.3">
      <c r="O50615" s="5"/>
    </row>
    <row r="50616" spans="15:15" x14ac:dyDescent="0.3">
      <c r="O50616" s="5"/>
    </row>
    <row r="50617" spans="15:15" x14ac:dyDescent="0.3">
      <c r="O50617" s="5"/>
    </row>
    <row r="50618" spans="15:15" x14ac:dyDescent="0.3">
      <c r="O50618" s="5"/>
    </row>
    <row r="50619" spans="15:15" x14ac:dyDescent="0.3">
      <c r="O50619" s="5"/>
    </row>
    <row r="50620" spans="15:15" x14ac:dyDescent="0.3">
      <c r="O50620" s="5"/>
    </row>
    <row r="50621" spans="15:15" x14ac:dyDescent="0.3">
      <c r="O50621" s="5"/>
    </row>
    <row r="50622" spans="15:15" x14ac:dyDescent="0.3">
      <c r="O50622" s="5"/>
    </row>
    <row r="50623" spans="15:15" x14ac:dyDescent="0.3">
      <c r="O50623" s="5"/>
    </row>
    <row r="50624" spans="15:15" x14ac:dyDescent="0.3">
      <c r="O50624" s="5"/>
    </row>
    <row r="50625" spans="15:15" x14ac:dyDescent="0.3">
      <c r="O50625" s="5"/>
    </row>
    <row r="50626" spans="15:15" x14ac:dyDescent="0.3">
      <c r="O50626" s="5"/>
    </row>
    <row r="50627" spans="15:15" x14ac:dyDescent="0.3">
      <c r="O50627" s="5"/>
    </row>
    <row r="50628" spans="15:15" x14ac:dyDescent="0.3">
      <c r="O50628" s="5"/>
    </row>
    <row r="50629" spans="15:15" x14ac:dyDescent="0.3">
      <c r="O50629" s="5"/>
    </row>
    <row r="50630" spans="15:15" x14ac:dyDescent="0.3">
      <c r="O50630" s="5"/>
    </row>
    <row r="50631" spans="15:15" x14ac:dyDescent="0.3">
      <c r="O50631" s="5"/>
    </row>
    <row r="50632" spans="15:15" x14ac:dyDescent="0.3">
      <c r="O50632" s="5"/>
    </row>
    <row r="50633" spans="15:15" x14ac:dyDescent="0.3">
      <c r="O50633" s="5"/>
    </row>
    <row r="50634" spans="15:15" x14ac:dyDescent="0.3">
      <c r="O50634" s="5"/>
    </row>
    <row r="50635" spans="15:15" x14ac:dyDescent="0.3">
      <c r="O50635" s="5"/>
    </row>
    <row r="50636" spans="15:15" x14ac:dyDescent="0.3">
      <c r="O50636" s="5"/>
    </row>
    <row r="50637" spans="15:15" x14ac:dyDescent="0.3">
      <c r="O50637" s="5"/>
    </row>
    <row r="50638" spans="15:15" x14ac:dyDescent="0.3">
      <c r="O50638" s="5"/>
    </row>
    <row r="50639" spans="15:15" x14ac:dyDescent="0.3">
      <c r="O50639" s="5"/>
    </row>
    <row r="50640" spans="15:15" x14ac:dyDescent="0.3">
      <c r="O50640" s="5"/>
    </row>
    <row r="50641" spans="15:15" x14ac:dyDescent="0.3">
      <c r="O50641" s="5"/>
    </row>
    <row r="50642" spans="15:15" x14ac:dyDescent="0.3">
      <c r="O50642" s="5"/>
    </row>
    <row r="50643" spans="15:15" x14ac:dyDescent="0.3">
      <c r="O50643" s="5"/>
    </row>
    <row r="50644" spans="15:15" x14ac:dyDescent="0.3">
      <c r="O50644" s="5"/>
    </row>
    <row r="50645" spans="15:15" x14ac:dyDescent="0.3">
      <c r="O50645" s="5"/>
    </row>
    <row r="50646" spans="15:15" x14ac:dyDescent="0.3">
      <c r="O50646" s="5"/>
    </row>
    <row r="50647" spans="15:15" x14ac:dyDescent="0.3">
      <c r="O50647" s="5"/>
    </row>
    <row r="50648" spans="15:15" x14ac:dyDescent="0.3">
      <c r="O50648" s="5"/>
    </row>
    <row r="50649" spans="15:15" x14ac:dyDescent="0.3">
      <c r="O50649" s="5"/>
    </row>
    <row r="50650" spans="15:15" x14ac:dyDescent="0.3">
      <c r="O50650" s="5"/>
    </row>
    <row r="50651" spans="15:15" x14ac:dyDescent="0.3">
      <c r="O50651" s="5"/>
    </row>
    <row r="50652" spans="15:15" x14ac:dyDescent="0.3">
      <c r="O50652" s="5"/>
    </row>
    <row r="50653" spans="15:15" x14ac:dyDescent="0.3">
      <c r="O50653" s="5"/>
    </row>
    <row r="50654" spans="15:15" x14ac:dyDescent="0.3">
      <c r="O50654" s="5"/>
    </row>
    <row r="50655" spans="15:15" x14ac:dyDescent="0.3">
      <c r="O50655" s="5"/>
    </row>
    <row r="50656" spans="15:15" x14ac:dyDescent="0.3">
      <c r="O50656" s="5"/>
    </row>
    <row r="50657" spans="15:15" x14ac:dyDescent="0.3">
      <c r="O50657" s="5"/>
    </row>
    <row r="50658" spans="15:15" x14ac:dyDescent="0.3">
      <c r="O50658" s="5"/>
    </row>
    <row r="50659" spans="15:15" x14ac:dyDescent="0.3">
      <c r="O50659" s="5"/>
    </row>
    <row r="50660" spans="15:15" x14ac:dyDescent="0.3">
      <c r="O50660" s="5"/>
    </row>
    <row r="50661" spans="15:15" x14ac:dyDescent="0.3">
      <c r="O50661" s="5"/>
    </row>
    <row r="50662" spans="15:15" x14ac:dyDescent="0.3">
      <c r="O50662" s="5"/>
    </row>
    <row r="50663" spans="15:15" x14ac:dyDescent="0.3">
      <c r="O50663" s="5"/>
    </row>
    <row r="50664" spans="15:15" x14ac:dyDescent="0.3">
      <c r="O50664" s="5"/>
    </row>
    <row r="50665" spans="15:15" x14ac:dyDescent="0.3">
      <c r="O50665" s="5"/>
    </row>
    <row r="50666" spans="15:15" x14ac:dyDescent="0.3">
      <c r="O50666" s="5"/>
    </row>
    <row r="50667" spans="15:15" x14ac:dyDescent="0.3">
      <c r="O50667" s="5"/>
    </row>
    <row r="50668" spans="15:15" x14ac:dyDescent="0.3">
      <c r="O50668" s="5"/>
    </row>
    <row r="50669" spans="15:15" x14ac:dyDescent="0.3">
      <c r="O50669" s="5"/>
    </row>
    <row r="50670" spans="15:15" x14ac:dyDescent="0.3">
      <c r="O50670" s="5"/>
    </row>
    <row r="50671" spans="15:15" x14ac:dyDescent="0.3">
      <c r="O50671" s="5"/>
    </row>
    <row r="50672" spans="15:15" x14ac:dyDescent="0.3">
      <c r="O50672" s="5"/>
    </row>
    <row r="50673" spans="15:15" x14ac:dyDescent="0.3">
      <c r="O50673" s="5"/>
    </row>
    <row r="50674" spans="15:15" x14ac:dyDescent="0.3">
      <c r="O50674" s="5"/>
    </row>
    <row r="50675" spans="15:15" x14ac:dyDescent="0.3">
      <c r="O50675" s="5"/>
    </row>
    <row r="50676" spans="15:15" x14ac:dyDescent="0.3">
      <c r="O50676" s="5"/>
    </row>
    <row r="50677" spans="15:15" x14ac:dyDescent="0.3">
      <c r="O50677" s="5"/>
    </row>
    <row r="50678" spans="15:15" x14ac:dyDescent="0.3">
      <c r="O50678" s="5"/>
    </row>
    <row r="50679" spans="15:15" x14ac:dyDescent="0.3">
      <c r="O50679" s="5"/>
    </row>
    <row r="50680" spans="15:15" x14ac:dyDescent="0.3">
      <c r="O50680" s="5"/>
    </row>
    <row r="50681" spans="15:15" x14ac:dyDescent="0.3">
      <c r="O50681" s="5"/>
    </row>
    <row r="50682" spans="15:15" x14ac:dyDescent="0.3">
      <c r="O50682" s="5"/>
    </row>
    <row r="50683" spans="15:15" x14ac:dyDescent="0.3">
      <c r="O50683" s="5"/>
    </row>
    <row r="50684" spans="15:15" x14ac:dyDescent="0.3">
      <c r="O50684" s="5"/>
    </row>
    <row r="50685" spans="15:15" x14ac:dyDescent="0.3">
      <c r="O50685" s="5"/>
    </row>
    <row r="50686" spans="15:15" x14ac:dyDescent="0.3">
      <c r="O50686" s="5"/>
    </row>
    <row r="50687" spans="15:15" x14ac:dyDescent="0.3">
      <c r="O50687" s="5"/>
    </row>
    <row r="50688" spans="15:15" x14ac:dyDescent="0.3">
      <c r="O50688" s="5"/>
    </row>
    <row r="50689" spans="15:15" x14ac:dyDescent="0.3">
      <c r="O50689" s="5"/>
    </row>
    <row r="50690" spans="15:15" x14ac:dyDescent="0.3">
      <c r="O50690" s="5"/>
    </row>
    <row r="50691" spans="15:15" x14ac:dyDescent="0.3">
      <c r="O50691" s="5"/>
    </row>
    <row r="50692" spans="15:15" x14ac:dyDescent="0.3">
      <c r="O50692" s="5"/>
    </row>
    <row r="50693" spans="15:15" x14ac:dyDescent="0.3">
      <c r="O50693" s="5"/>
    </row>
    <row r="50694" spans="15:15" x14ac:dyDescent="0.3">
      <c r="O50694" s="5"/>
    </row>
    <row r="50695" spans="15:15" x14ac:dyDescent="0.3">
      <c r="O50695" s="5"/>
    </row>
    <row r="50696" spans="15:15" x14ac:dyDescent="0.3">
      <c r="O50696" s="5"/>
    </row>
    <row r="50697" spans="15:15" x14ac:dyDescent="0.3">
      <c r="O50697" s="5"/>
    </row>
    <row r="50698" spans="15:15" x14ac:dyDescent="0.3">
      <c r="O50698" s="5"/>
    </row>
    <row r="50699" spans="15:15" x14ac:dyDescent="0.3">
      <c r="O50699" s="5"/>
    </row>
    <row r="50700" spans="15:15" x14ac:dyDescent="0.3">
      <c r="O50700" s="5"/>
    </row>
    <row r="50701" spans="15:15" x14ac:dyDescent="0.3">
      <c r="O50701" s="5"/>
    </row>
    <row r="50702" spans="15:15" x14ac:dyDescent="0.3">
      <c r="O50702" s="5"/>
    </row>
    <row r="50703" spans="15:15" x14ac:dyDescent="0.3">
      <c r="O50703" s="5"/>
    </row>
    <row r="50704" spans="15:15" x14ac:dyDescent="0.3">
      <c r="O50704" s="5"/>
    </row>
    <row r="50705" spans="15:15" x14ac:dyDescent="0.3">
      <c r="O50705" s="5"/>
    </row>
    <row r="50706" spans="15:15" x14ac:dyDescent="0.3">
      <c r="O50706" s="5"/>
    </row>
    <row r="50707" spans="15:15" x14ac:dyDescent="0.3">
      <c r="O50707" s="5"/>
    </row>
    <row r="50708" spans="15:15" x14ac:dyDescent="0.3">
      <c r="O50708" s="5"/>
    </row>
    <row r="50709" spans="15:15" x14ac:dyDescent="0.3">
      <c r="O50709" s="5"/>
    </row>
    <row r="50710" spans="15:15" x14ac:dyDescent="0.3">
      <c r="O50710" s="5"/>
    </row>
    <row r="50711" spans="15:15" x14ac:dyDescent="0.3">
      <c r="O50711" s="5"/>
    </row>
    <row r="50712" spans="15:15" x14ac:dyDescent="0.3">
      <c r="O50712" s="5"/>
    </row>
    <row r="50713" spans="15:15" x14ac:dyDescent="0.3">
      <c r="O50713" s="5"/>
    </row>
    <row r="50714" spans="15:15" x14ac:dyDescent="0.3">
      <c r="O50714" s="5"/>
    </row>
    <row r="50715" spans="15:15" x14ac:dyDescent="0.3">
      <c r="O50715" s="5"/>
    </row>
    <row r="50716" spans="15:15" x14ac:dyDescent="0.3">
      <c r="O50716" s="5"/>
    </row>
    <row r="50717" spans="15:15" x14ac:dyDescent="0.3">
      <c r="O50717" s="5"/>
    </row>
    <row r="50718" spans="15:15" x14ac:dyDescent="0.3">
      <c r="O50718" s="5"/>
    </row>
    <row r="50719" spans="15:15" x14ac:dyDescent="0.3">
      <c r="O50719" s="5"/>
    </row>
    <row r="50720" spans="15:15" x14ac:dyDescent="0.3">
      <c r="O50720" s="5"/>
    </row>
    <row r="50721" spans="15:15" x14ac:dyDescent="0.3">
      <c r="O50721" s="5"/>
    </row>
    <row r="50722" spans="15:15" x14ac:dyDescent="0.3">
      <c r="O50722" s="5"/>
    </row>
    <row r="50723" spans="15:15" x14ac:dyDescent="0.3">
      <c r="O50723" s="5"/>
    </row>
    <row r="50724" spans="15:15" x14ac:dyDescent="0.3">
      <c r="O50724" s="5"/>
    </row>
    <row r="50725" spans="15:15" x14ac:dyDescent="0.3">
      <c r="O50725" s="5"/>
    </row>
    <row r="50726" spans="15:15" x14ac:dyDescent="0.3">
      <c r="O50726" s="5"/>
    </row>
    <row r="50727" spans="15:15" x14ac:dyDescent="0.3">
      <c r="O50727" s="5"/>
    </row>
    <row r="50728" spans="15:15" x14ac:dyDescent="0.3">
      <c r="O50728" s="5"/>
    </row>
    <row r="50729" spans="15:15" x14ac:dyDescent="0.3">
      <c r="O50729" s="5"/>
    </row>
    <row r="50730" spans="15:15" x14ac:dyDescent="0.3">
      <c r="O50730" s="5"/>
    </row>
    <row r="50731" spans="15:15" x14ac:dyDescent="0.3">
      <c r="O50731" s="5"/>
    </row>
    <row r="50732" spans="15:15" x14ac:dyDescent="0.3">
      <c r="O50732" s="5"/>
    </row>
    <row r="50733" spans="15:15" x14ac:dyDescent="0.3">
      <c r="O50733" s="5"/>
    </row>
    <row r="50734" spans="15:15" x14ac:dyDescent="0.3">
      <c r="O50734" s="5"/>
    </row>
    <row r="50735" spans="15:15" x14ac:dyDescent="0.3">
      <c r="O50735" s="5"/>
    </row>
    <row r="50736" spans="15:15" x14ac:dyDescent="0.3">
      <c r="O50736" s="5"/>
    </row>
    <row r="50737" spans="15:15" x14ac:dyDescent="0.3">
      <c r="O50737" s="5"/>
    </row>
    <row r="50738" spans="15:15" x14ac:dyDescent="0.3">
      <c r="O50738" s="5"/>
    </row>
    <row r="50739" spans="15:15" x14ac:dyDescent="0.3">
      <c r="O50739" s="5"/>
    </row>
    <row r="50740" spans="15:15" x14ac:dyDescent="0.3">
      <c r="O50740" s="5"/>
    </row>
    <row r="50741" spans="15:15" x14ac:dyDescent="0.3">
      <c r="O50741" s="5"/>
    </row>
    <row r="50742" spans="15:15" x14ac:dyDescent="0.3">
      <c r="O50742" s="5"/>
    </row>
    <row r="50743" spans="15:15" x14ac:dyDescent="0.3">
      <c r="O50743" s="5"/>
    </row>
    <row r="50744" spans="15:15" x14ac:dyDescent="0.3">
      <c r="O50744" s="5"/>
    </row>
    <row r="50745" spans="15:15" x14ac:dyDescent="0.3">
      <c r="O50745" s="5"/>
    </row>
    <row r="50746" spans="15:15" x14ac:dyDescent="0.3">
      <c r="O50746" s="5"/>
    </row>
    <row r="50747" spans="15:15" x14ac:dyDescent="0.3">
      <c r="O50747" s="5"/>
    </row>
    <row r="50748" spans="15:15" x14ac:dyDescent="0.3">
      <c r="O50748" s="5"/>
    </row>
    <row r="50749" spans="15:15" x14ac:dyDescent="0.3">
      <c r="O50749" s="5"/>
    </row>
    <row r="50750" spans="15:15" x14ac:dyDescent="0.3">
      <c r="O50750" s="5"/>
    </row>
    <row r="50751" spans="15:15" x14ac:dyDescent="0.3">
      <c r="O50751" s="5"/>
    </row>
    <row r="50752" spans="15:15" x14ac:dyDescent="0.3">
      <c r="O50752" s="5"/>
    </row>
    <row r="50753" spans="15:15" x14ac:dyDescent="0.3">
      <c r="O50753" s="5"/>
    </row>
    <row r="50754" spans="15:15" x14ac:dyDescent="0.3">
      <c r="O50754" s="5"/>
    </row>
    <row r="50755" spans="15:15" x14ac:dyDescent="0.3">
      <c r="O50755" s="5"/>
    </row>
    <row r="50756" spans="15:15" x14ac:dyDescent="0.3">
      <c r="O50756" s="5"/>
    </row>
    <row r="50757" spans="15:15" x14ac:dyDescent="0.3">
      <c r="O50757" s="5"/>
    </row>
    <row r="50758" spans="15:15" x14ac:dyDescent="0.3">
      <c r="O50758" s="5"/>
    </row>
    <row r="50759" spans="15:15" x14ac:dyDescent="0.3">
      <c r="O50759" s="5"/>
    </row>
    <row r="50760" spans="15:15" x14ac:dyDescent="0.3">
      <c r="O50760" s="5"/>
    </row>
    <row r="50761" spans="15:15" x14ac:dyDescent="0.3">
      <c r="O50761" s="5"/>
    </row>
    <row r="50762" spans="15:15" x14ac:dyDescent="0.3">
      <c r="O50762" s="5"/>
    </row>
    <row r="50763" spans="15:15" x14ac:dyDescent="0.3">
      <c r="O50763" s="5"/>
    </row>
    <row r="50764" spans="15:15" x14ac:dyDescent="0.3">
      <c r="O50764" s="5"/>
    </row>
    <row r="50765" spans="15:15" x14ac:dyDescent="0.3">
      <c r="O50765" s="5"/>
    </row>
    <row r="50766" spans="15:15" x14ac:dyDescent="0.3">
      <c r="O50766" s="5"/>
    </row>
    <row r="50767" spans="15:15" x14ac:dyDescent="0.3">
      <c r="O50767" s="5"/>
    </row>
    <row r="50768" spans="15:15" x14ac:dyDescent="0.3">
      <c r="O50768" s="5"/>
    </row>
    <row r="50769" spans="15:15" x14ac:dyDescent="0.3">
      <c r="O50769" s="5"/>
    </row>
    <row r="50770" spans="15:15" x14ac:dyDescent="0.3">
      <c r="O50770" s="5"/>
    </row>
    <row r="50771" spans="15:15" x14ac:dyDescent="0.3">
      <c r="O50771" s="5"/>
    </row>
    <row r="50772" spans="15:15" x14ac:dyDescent="0.3">
      <c r="O50772" s="5"/>
    </row>
    <row r="50773" spans="15:15" x14ac:dyDescent="0.3">
      <c r="O50773" s="5"/>
    </row>
    <row r="50774" spans="15:15" x14ac:dyDescent="0.3">
      <c r="O50774" s="5"/>
    </row>
    <row r="50775" spans="15:15" x14ac:dyDescent="0.3">
      <c r="O50775" s="5"/>
    </row>
    <row r="50776" spans="15:15" x14ac:dyDescent="0.3">
      <c r="O50776" s="5"/>
    </row>
    <row r="50777" spans="15:15" x14ac:dyDescent="0.3">
      <c r="O50777" s="5"/>
    </row>
    <row r="50778" spans="15:15" x14ac:dyDescent="0.3">
      <c r="O50778" s="5"/>
    </row>
    <row r="50779" spans="15:15" x14ac:dyDescent="0.3">
      <c r="O50779" s="5"/>
    </row>
    <row r="50780" spans="15:15" x14ac:dyDescent="0.3">
      <c r="O50780" s="5"/>
    </row>
    <row r="50781" spans="15:15" x14ac:dyDescent="0.3">
      <c r="O50781" s="5"/>
    </row>
    <row r="50782" spans="15:15" x14ac:dyDescent="0.3">
      <c r="O50782" s="5"/>
    </row>
    <row r="50783" spans="15:15" x14ac:dyDescent="0.3">
      <c r="O50783" s="5"/>
    </row>
    <row r="50784" spans="15:15" x14ac:dyDescent="0.3">
      <c r="O50784" s="5"/>
    </row>
    <row r="50785" spans="15:15" x14ac:dyDescent="0.3">
      <c r="O50785" s="5"/>
    </row>
    <row r="50786" spans="15:15" x14ac:dyDescent="0.3">
      <c r="O50786" s="5"/>
    </row>
    <row r="50787" spans="15:15" x14ac:dyDescent="0.3">
      <c r="O50787" s="5"/>
    </row>
    <row r="50788" spans="15:15" x14ac:dyDescent="0.3">
      <c r="O50788" s="5"/>
    </row>
    <row r="50789" spans="15:15" x14ac:dyDescent="0.3">
      <c r="O50789" s="5"/>
    </row>
    <row r="50790" spans="15:15" x14ac:dyDescent="0.3">
      <c r="O50790" s="5"/>
    </row>
    <row r="50791" spans="15:15" x14ac:dyDescent="0.3">
      <c r="O50791" s="5"/>
    </row>
    <row r="50792" spans="15:15" x14ac:dyDescent="0.3">
      <c r="O50792" s="5"/>
    </row>
    <row r="50793" spans="15:15" x14ac:dyDescent="0.3">
      <c r="O50793" s="5"/>
    </row>
    <row r="50794" spans="15:15" x14ac:dyDescent="0.3">
      <c r="O50794" s="5"/>
    </row>
    <row r="50795" spans="15:15" x14ac:dyDescent="0.3">
      <c r="O50795" s="5"/>
    </row>
    <row r="50796" spans="15:15" x14ac:dyDescent="0.3">
      <c r="O50796" s="5"/>
    </row>
    <row r="50797" spans="15:15" x14ac:dyDescent="0.3">
      <c r="O50797" s="5"/>
    </row>
    <row r="50798" spans="15:15" x14ac:dyDescent="0.3">
      <c r="O50798" s="5"/>
    </row>
    <row r="50799" spans="15:15" x14ac:dyDescent="0.3">
      <c r="O50799" s="5"/>
    </row>
    <row r="50800" spans="15:15" x14ac:dyDescent="0.3">
      <c r="O50800" s="5"/>
    </row>
    <row r="50801" spans="15:15" x14ac:dyDescent="0.3">
      <c r="O50801" s="5"/>
    </row>
    <row r="50802" spans="15:15" x14ac:dyDescent="0.3">
      <c r="O50802" s="5"/>
    </row>
    <row r="50803" spans="15:15" x14ac:dyDescent="0.3">
      <c r="O50803" s="5"/>
    </row>
    <row r="50804" spans="15:15" x14ac:dyDescent="0.3">
      <c r="O50804" s="5"/>
    </row>
    <row r="50805" spans="15:15" x14ac:dyDescent="0.3">
      <c r="O50805" s="5"/>
    </row>
    <row r="50806" spans="15:15" x14ac:dyDescent="0.3">
      <c r="O50806" s="5"/>
    </row>
    <row r="50807" spans="15:15" x14ac:dyDescent="0.3">
      <c r="O50807" s="5"/>
    </row>
    <row r="50808" spans="15:15" x14ac:dyDescent="0.3">
      <c r="O50808" s="5"/>
    </row>
    <row r="50809" spans="15:15" x14ac:dyDescent="0.3">
      <c r="O50809" s="5"/>
    </row>
    <row r="50810" spans="15:15" x14ac:dyDescent="0.3">
      <c r="O50810" s="5"/>
    </row>
    <row r="50811" spans="15:15" x14ac:dyDescent="0.3">
      <c r="O50811" s="5"/>
    </row>
    <row r="50812" spans="15:15" x14ac:dyDescent="0.3">
      <c r="O50812" s="5"/>
    </row>
    <row r="50813" spans="15:15" x14ac:dyDescent="0.3">
      <c r="O50813" s="5"/>
    </row>
    <row r="50814" spans="15:15" x14ac:dyDescent="0.3">
      <c r="O50814" s="5"/>
    </row>
    <row r="50815" spans="15:15" x14ac:dyDescent="0.3">
      <c r="O50815" s="5"/>
    </row>
    <row r="50816" spans="15:15" x14ac:dyDescent="0.3">
      <c r="O50816" s="5"/>
    </row>
    <row r="50817" spans="15:15" x14ac:dyDescent="0.3">
      <c r="O50817" s="5"/>
    </row>
    <row r="50818" spans="15:15" x14ac:dyDescent="0.3">
      <c r="O50818" s="5"/>
    </row>
    <row r="50819" spans="15:15" x14ac:dyDescent="0.3">
      <c r="O50819" s="5"/>
    </row>
    <row r="50820" spans="15:15" x14ac:dyDescent="0.3">
      <c r="O50820" s="5"/>
    </row>
    <row r="50821" spans="15:15" x14ac:dyDescent="0.3">
      <c r="O50821" s="5"/>
    </row>
    <row r="50822" spans="15:15" x14ac:dyDescent="0.3">
      <c r="O50822" s="5"/>
    </row>
    <row r="50823" spans="15:15" x14ac:dyDescent="0.3">
      <c r="O50823" s="5"/>
    </row>
    <row r="50824" spans="15:15" x14ac:dyDescent="0.3">
      <c r="O50824" s="5"/>
    </row>
    <row r="50825" spans="15:15" x14ac:dyDescent="0.3">
      <c r="O50825" s="5"/>
    </row>
    <row r="50826" spans="15:15" x14ac:dyDescent="0.3">
      <c r="O50826" s="5"/>
    </row>
    <row r="50827" spans="15:15" x14ac:dyDescent="0.3">
      <c r="O50827" s="5"/>
    </row>
    <row r="50828" spans="15:15" x14ac:dyDescent="0.3">
      <c r="O50828" s="5"/>
    </row>
    <row r="50829" spans="15:15" x14ac:dyDescent="0.3">
      <c r="O50829" s="5"/>
    </row>
    <row r="50830" spans="15:15" x14ac:dyDescent="0.3">
      <c r="O50830" s="5"/>
    </row>
    <row r="50831" spans="15:15" x14ac:dyDescent="0.3">
      <c r="O50831" s="5"/>
    </row>
    <row r="50832" spans="15:15" x14ac:dyDescent="0.3">
      <c r="O50832" s="5"/>
    </row>
    <row r="50833" spans="15:15" x14ac:dyDescent="0.3">
      <c r="O50833" s="5"/>
    </row>
    <row r="50834" spans="15:15" x14ac:dyDescent="0.3">
      <c r="O50834" s="5"/>
    </row>
    <row r="50835" spans="15:15" x14ac:dyDescent="0.3">
      <c r="O50835" s="5"/>
    </row>
    <row r="50836" spans="15:15" x14ac:dyDescent="0.3">
      <c r="O50836" s="5"/>
    </row>
    <row r="50837" spans="15:15" x14ac:dyDescent="0.3">
      <c r="O50837" s="5"/>
    </row>
    <row r="50838" spans="15:15" x14ac:dyDescent="0.3">
      <c r="O50838" s="5"/>
    </row>
    <row r="50839" spans="15:15" x14ac:dyDescent="0.3">
      <c r="O50839" s="5"/>
    </row>
    <row r="50840" spans="15:15" x14ac:dyDescent="0.3">
      <c r="O50840" s="5"/>
    </row>
    <row r="50841" spans="15:15" x14ac:dyDescent="0.3">
      <c r="O50841" s="5"/>
    </row>
    <row r="50842" spans="15:15" x14ac:dyDescent="0.3">
      <c r="O50842" s="5"/>
    </row>
    <row r="50843" spans="15:15" x14ac:dyDescent="0.3">
      <c r="O50843" s="5"/>
    </row>
    <row r="50844" spans="15:15" x14ac:dyDescent="0.3">
      <c r="O50844" s="5"/>
    </row>
    <row r="50845" spans="15:15" x14ac:dyDescent="0.3">
      <c r="O50845" s="5"/>
    </row>
    <row r="50846" spans="15:15" x14ac:dyDescent="0.3">
      <c r="O50846" s="5"/>
    </row>
    <row r="50847" spans="15:15" x14ac:dyDescent="0.3">
      <c r="O50847" s="5"/>
    </row>
    <row r="50848" spans="15:15" x14ac:dyDescent="0.3">
      <c r="O50848" s="5"/>
    </row>
    <row r="50849" spans="15:15" x14ac:dyDescent="0.3">
      <c r="O50849" s="5"/>
    </row>
    <row r="50850" spans="15:15" x14ac:dyDescent="0.3">
      <c r="O50850" s="5"/>
    </row>
    <row r="50851" spans="15:15" x14ac:dyDescent="0.3">
      <c r="O50851" s="5"/>
    </row>
    <row r="50852" spans="15:15" x14ac:dyDescent="0.3">
      <c r="O50852" s="5"/>
    </row>
    <row r="50853" spans="15:15" x14ac:dyDescent="0.3">
      <c r="O50853" s="5"/>
    </row>
    <row r="50854" spans="15:15" x14ac:dyDescent="0.3">
      <c r="O50854" s="5"/>
    </row>
    <row r="50855" spans="15:15" x14ac:dyDescent="0.3">
      <c r="O50855" s="5"/>
    </row>
    <row r="50856" spans="15:15" x14ac:dyDescent="0.3">
      <c r="O50856" s="5"/>
    </row>
    <row r="50857" spans="15:15" x14ac:dyDescent="0.3">
      <c r="O50857" s="5"/>
    </row>
    <row r="50858" spans="15:15" x14ac:dyDescent="0.3">
      <c r="O50858" s="5"/>
    </row>
    <row r="50859" spans="15:15" x14ac:dyDescent="0.3">
      <c r="O50859" s="5"/>
    </row>
    <row r="50860" spans="15:15" x14ac:dyDescent="0.3">
      <c r="O50860" s="5"/>
    </row>
    <row r="50861" spans="15:15" x14ac:dyDescent="0.3">
      <c r="O50861" s="5"/>
    </row>
    <row r="50862" spans="15:15" x14ac:dyDescent="0.3">
      <c r="O50862" s="5"/>
    </row>
    <row r="50863" spans="15:15" x14ac:dyDescent="0.3">
      <c r="O50863" s="5"/>
    </row>
    <row r="50864" spans="15:15" x14ac:dyDescent="0.3">
      <c r="O50864" s="5"/>
    </row>
    <row r="50865" spans="15:15" x14ac:dyDescent="0.3">
      <c r="O50865" s="5"/>
    </row>
    <row r="50866" spans="15:15" x14ac:dyDescent="0.3">
      <c r="O50866" s="5"/>
    </row>
    <row r="50867" spans="15:15" x14ac:dyDescent="0.3">
      <c r="O50867" s="5"/>
    </row>
    <row r="50868" spans="15:15" x14ac:dyDescent="0.3">
      <c r="O50868" s="5"/>
    </row>
    <row r="50869" spans="15:15" x14ac:dyDescent="0.3">
      <c r="O50869" s="5"/>
    </row>
    <row r="50870" spans="15:15" x14ac:dyDescent="0.3">
      <c r="O50870" s="5"/>
    </row>
    <row r="50871" spans="15:15" x14ac:dyDescent="0.3">
      <c r="O50871" s="5"/>
    </row>
    <row r="50872" spans="15:15" x14ac:dyDescent="0.3">
      <c r="O50872" s="5"/>
    </row>
    <row r="50873" spans="15:15" x14ac:dyDescent="0.3">
      <c r="O50873" s="5"/>
    </row>
    <row r="50874" spans="15:15" x14ac:dyDescent="0.3">
      <c r="O50874" s="5"/>
    </row>
    <row r="50875" spans="15:15" x14ac:dyDescent="0.3">
      <c r="O50875" s="5"/>
    </row>
    <row r="50876" spans="15:15" x14ac:dyDescent="0.3">
      <c r="O50876" s="5"/>
    </row>
    <row r="50877" spans="15:15" x14ac:dyDescent="0.3">
      <c r="O50877" s="5"/>
    </row>
    <row r="50878" spans="15:15" x14ac:dyDescent="0.3">
      <c r="O50878" s="5"/>
    </row>
    <row r="50879" spans="15:15" x14ac:dyDescent="0.3">
      <c r="O50879" s="5"/>
    </row>
    <row r="50880" spans="15:15" x14ac:dyDescent="0.3">
      <c r="O50880" s="5"/>
    </row>
    <row r="50881" spans="15:15" x14ac:dyDescent="0.3">
      <c r="O50881" s="5"/>
    </row>
    <row r="50882" spans="15:15" x14ac:dyDescent="0.3">
      <c r="O50882" s="5"/>
    </row>
    <row r="50883" spans="15:15" x14ac:dyDescent="0.3">
      <c r="O50883" s="5"/>
    </row>
    <row r="50884" spans="15:15" x14ac:dyDescent="0.3">
      <c r="O50884" s="5"/>
    </row>
    <row r="50885" spans="15:15" x14ac:dyDescent="0.3">
      <c r="O50885" s="5"/>
    </row>
    <row r="50886" spans="15:15" x14ac:dyDescent="0.3">
      <c r="O50886" s="5"/>
    </row>
    <row r="50887" spans="15:15" x14ac:dyDescent="0.3">
      <c r="O50887" s="5"/>
    </row>
    <row r="50888" spans="15:15" x14ac:dyDescent="0.3">
      <c r="O50888" s="5"/>
    </row>
    <row r="50889" spans="15:15" x14ac:dyDescent="0.3">
      <c r="O50889" s="5"/>
    </row>
    <row r="50890" spans="15:15" x14ac:dyDescent="0.3">
      <c r="O50890" s="5"/>
    </row>
    <row r="50891" spans="15:15" x14ac:dyDescent="0.3">
      <c r="O50891" s="5"/>
    </row>
    <row r="50892" spans="15:15" x14ac:dyDescent="0.3">
      <c r="O50892" s="5"/>
    </row>
    <row r="50893" spans="15:15" x14ac:dyDescent="0.3">
      <c r="O50893" s="5"/>
    </row>
    <row r="50894" spans="15:15" x14ac:dyDescent="0.3">
      <c r="O50894" s="5"/>
    </row>
    <row r="50895" spans="15:15" x14ac:dyDescent="0.3">
      <c r="O50895" s="5"/>
    </row>
    <row r="50896" spans="15:15" x14ac:dyDescent="0.3">
      <c r="O50896" s="5"/>
    </row>
    <row r="50897" spans="15:15" x14ac:dyDescent="0.3">
      <c r="O50897" s="5"/>
    </row>
    <row r="50898" spans="15:15" x14ac:dyDescent="0.3">
      <c r="O50898" s="5"/>
    </row>
    <row r="50899" spans="15:15" x14ac:dyDescent="0.3">
      <c r="O50899" s="5"/>
    </row>
    <row r="50900" spans="15:15" x14ac:dyDescent="0.3">
      <c r="O50900" s="5"/>
    </row>
    <row r="50901" spans="15:15" x14ac:dyDescent="0.3">
      <c r="O50901" s="5"/>
    </row>
    <row r="50902" spans="15:15" x14ac:dyDescent="0.3">
      <c r="O50902" s="5"/>
    </row>
    <row r="50903" spans="15:15" x14ac:dyDescent="0.3">
      <c r="O50903" s="5"/>
    </row>
    <row r="50904" spans="15:15" x14ac:dyDescent="0.3">
      <c r="O50904" s="5"/>
    </row>
    <row r="50905" spans="15:15" x14ac:dyDescent="0.3">
      <c r="O50905" s="5"/>
    </row>
    <row r="50906" spans="15:15" x14ac:dyDescent="0.3">
      <c r="O50906" s="5"/>
    </row>
    <row r="50907" spans="15:15" x14ac:dyDescent="0.3">
      <c r="O50907" s="5"/>
    </row>
    <row r="50908" spans="15:15" x14ac:dyDescent="0.3">
      <c r="O50908" s="5"/>
    </row>
    <row r="50909" spans="15:15" x14ac:dyDescent="0.3">
      <c r="O50909" s="5"/>
    </row>
    <row r="50910" spans="15:15" x14ac:dyDescent="0.3">
      <c r="O50910" s="5"/>
    </row>
    <row r="50911" spans="15:15" x14ac:dyDescent="0.3">
      <c r="O50911" s="5"/>
    </row>
    <row r="50912" spans="15:15" x14ac:dyDescent="0.3">
      <c r="O50912" s="5"/>
    </row>
    <row r="50913" spans="15:15" x14ac:dyDescent="0.3">
      <c r="O50913" s="5"/>
    </row>
    <row r="50914" spans="15:15" x14ac:dyDescent="0.3">
      <c r="O50914" s="5"/>
    </row>
    <row r="50915" spans="15:15" x14ac:dyDescent="0.3">
      <c r="O50915" s="5"/>
    </row>
    <row r="50916" spans="15:15" x14ac:dyDescent="0.3">
      <c r="O50916" s="5"/>
    </row>
    <row r="50917" spans="15:15" x14ac:dyDescent="0.3">
      <c r="O50917" s="5"/>
    </row>
    <row r="50918" spans="15:15" x14ac:dyDescent="0.3">
      <c r="O50918" s="5"/>
    </row>
    <row r="50919" spans="15:15" x14ac:dyDescent="0.3">
      <c r="O50919" s="5"/>
    </row>
    <row r="50920" spans="15:15" x14ac:dyDescent="0.3">
      <c r="O50920" s="5"/>
    </row>
    <row r="50921" spans="15:15" x14ac:dyDescent="0.3">
      <c r="O50921" s="5"/>
    </row>
    <row r="50922" spans="15:15" x14ac:dyDescent="0.3">
      <c r="O50922" s="5"/>
    </row>
    <row r="50923" spans="15:15" x14ac:dyDescent="0.3">
      <c r="O50923" s="5"/>
    </row>
    <row r="50924" spans="15:15" x14ac:dyDescent="0.3">
      <c r="O50924" s="5"/>
    </row>
    <row r="50925" spans="15:15" x14ac:dyDescent="0.3">
      <c r="O50925" s="5"/>
    </row>
    <row r="50926" spans="15:15" x14ac:dyDescent="0.3">
      <c r="O50926" s="5"/>
    </row>
    <row r="50927" spans="15:15" x14ac:dyDescent="0.3">
      <c r="O50927" s="5"/>
    </row>
    <row r="50928" spans="15:15" x14ac:dyDescent="0.3">
      <c r="O50928" s="5"/>
    </row>
    <row r="50929" spans="15:15" x14ac:dyDescent="0.3">
      <c r="O50929" s="5"/>
    </row>
    <row r="50930" spans="15:15" x14ac:dyDescent="0.3">
      <c r="O50930" s="5"/>
    </row>
    <row r="50931" spans="15:15" x14ac:dyDescent="0.3">
      <c r="O50931" s="5"/>
    </row>
    <row r="50932" spans="15:15" x14ac:dyDescent="0.3">
      <c r="O50932" s="5"/>
    </row>
    <row r="50933" spans="15:15" x14ac:dyDescent="0.3">
      <c r="O50933" s="5"/>
    </row>
    <row r="50934" spans="15:15" x14ac:dyDescent="0.3">
      <c r="O50934" s="5"/>
    </row>
    <row r="50935" spans="15:15" x14ac:dyDescent="0.3">
      <c r="O50935" s="5"/>
    </row>
    <row r="50936" spans="15:15" x14ac:dyDescent="0.3">
      <c r="O50936" s="5"/>
    </row>
    <row r="50937" spans="15:15" x14ac:dyDescent="0.3">
      <c r="O50937" s="5"/>
    </row>
    <row r="50938" spans="15:15" x14ac:dyDescent="0.3">
      <c r="O50938" s="5"/>
    </row>
    <row r="50939" spans="15:15" x14ac:dyDescent="0.3">
      <c r="O50939" s="5"/>
    </row>
    <row r="50940" spans="15:15" x14ac:dyDescent="0.3">
      <c r="O50940" s="5"/>
    </row>
    <row r="50941" spans="15:15" x14ac:dyDescent="0.3">
      <c r="O50941" s="5"/>
    </row>
    <row r="50942" spans="15:15" x14ac:dyDescent="0.3">
      <c r="O50942" s="5"/>
    </row>
    <row r="50943" spans="15:15" x14ac:dyDescent="0.3">
      <c r="O50943" s="5"/>
    </row>
    <row r="50944" spans="15:15" x14ac:dyDescent="0.3">
      <c r="O50944" s="5"/>
    </row>
    <row r="50945" spans="15:15" x14ac:dyDescent="0.3">
      <c r="O50945" s="5"/>
    </row>
    <row r="50946" spans="15:15" x14ac:dyDescent="0.3">
      <c r="O50946" s="5"/>
    </row>
    <row r="50947" spans="15:15" x14ac:dyDescent="0.3">
      <c r="O50947" s="5"/>
    </row>
    <row r="50948" spans="15:15" x14ac:dyDescent="0.3">
      <c r="O50948" s="5"/>
    </row>
    <row r="50949" spans="15:15" x14ac:dyDescent="0.3">
      <c r="O50949" s="5"/>
    </row>
    <row r="50950" spans="15:15" x14ac:dyDescent="0.3">
      <c r="O50950" s="5"/>
    </row>
    <row r="50951" spans="15:15" x14ac:dyDescent="0.3">
      <c r="O50951" s="5"/>
    </row>
    <row r="50952" spans="15:15" x14ac:dyDescent="0.3">
      <c r="O50952" s="5"/>
    </row>
    <row r="50953" spans="15:15" x14ac:dyDescent="0.3">
      <c r="O50953" s="5"/>
    </row>
    <row r="50954" spans="15:15" x14ac:dyDescent="0.3">
      <c r="O50954" s="5"/>
    </row>
    <row r="50955" spans="15:15" x14ac:dyDescent="0.3">
      <c r="O50955" s="5"/>
    </row>
    <row r="50956" spans="15:15" x14ac:dyDescent="0.3">
      <c r="O50956" s="5"/>
    </row>
    <row r="50957" spans="15:15" x14ac:dyDescent="0.3">
      <c r="O50957" s="5"/>
    </row>
    <row r="50958" spans="15:15" x14ac:dyDescent="0.3">
      <c r="O50958" s="5"/>
    </row>
    <row r="50959" spans="15:15" x14ac:dyDescent="0.3">
      <c r="O50959" s="5"/>
    </row>
    <row r="50960" spans="15:15" x14ac:dyDescent="0.3">
      <c r="O50960" s="5"/>
    </row>
    <row r="50961" spans="15:15" x14ac:dyDescent="0.3">
      <c r="O50961" s="5"/>
    </row>
    <row r="50962" spans="15:15" x14ac:dyDescent="0.3">
      <c r="O50962" s="5"/>
    </row>
    <row r="50963" spans="15:15" x14ac:dyDescent="0.3">
      <c r="O50963" s="5"/>
    </row>
    <row r="50964" spans="15:15" x14ac:dyDescent="0.3">
      <c r="O50964" s="5"/>
    </row>
    <row r="50965" spans="15:15" x14ac:dyDescent="0.3">
      <c r="O50965" s="5"/>
    </row>
    <row r="50966" spans="15:15" x14ac:dyDescent="0.3">
      <c r="O50966" s="5"/>
    </row>
    <row r="50967" spans="15:15" x14ac:dyDescent="0.3">
      <c r="O50967" s="5"/>
    </row>
    <row r="50968" spans="15:15" x14ac:dyDescent="0.3">
      <c r="O50968" s="5"/>
    </row>
    <row r="50969" spans="15:15" x14ac:dyDescent="0.3">
      <c r="O50969" s="5"/>
    </row>
    <row r="50970" spans="15:15" x14ac:dyDescent="0.3">
      <c r="O50970" s="5"/>
    </row>
    <row r="50971" spans="15:15" x14ac:dyDescent="0.3">
      <c r="O50971" s="5"/>
    </row>
    <row r="50972" spans="15:15" x14ac:dyDescent="0.3">
      <c r="O50972" s="5"/>
    </row>
    <row r="50973" spans="15:15" x14ac:dyDescent="0.3">
      <c r="O50973" s="5"/>
    </row>
    <row r="50974" spans="15:15" x14ac:dyDescent="0.3">
      <c r="O50974" s="5"/>
    </row>
    <row r="50975" spans="15:15" x14ac:dyDescent="0.3">
      <c r="O50975" s="5"/>
    </row>
    <row r="50976" spans="15:15" x14ac:dyDescent="0.3">
      <c r="O50976" s="5"/>
    </row>
    <row r="50977" spans="15:15" x14ac:dyDescent="0.3">
      <c r="O50977" s="5"/>
    </row>
    <row r="50978" spans="15:15" x14ac:dyDescent="0.3">
      <c r="O50978" s="5"/>
    </row>
    <row r="50979" spans="15:15" x14ac:dyDescent="0.3">
      <c r="O50979" s="5"/>
    </row>
    <row r="50980" spans="15:15" x14ac:dyDescent="0.3">
      <c r="O50980" s="5"/>
    </row>
    <row r="50981" spans="15:15" x14ac:dyDescent="0.3">
      <c r="O50981" s="5"/>
    </row>
    <row r="50982" spans="15:15" x14ac:dyDescent="0.3">
      <c r="O50982" s="5"/>
    </row>
    <row r="50983" spans="15:15" x14ac:dyDescent="0.3">
      <c r="O50983" s="5"/>
    </row>
    <row r="50984" spans="15:15" x14ac:dyDescent="0.3">
      <c r="O50984" s="5"/>
    </row>
    <row r="50985" spans="15:15" x14ac:dyDescent="0.3">
      <c r="O50985" s="5"/>
    </row>
    <row r="50986" spans="15:15" x14ac:dyDescent="0.3">
      <c r="O50986" s="5"/>
    </row>
    <row r="50987" spans="15:15" x14ac:dyDescent="0.3">
      <c r="O50987" s="5"/>
    </row>
    <row r="50988" spans="15:15" x14ac:dyDescent="0.3">
      <c r="O50988" s="5"/>
    </row>
    <row r="50989" spans="15:15" x14ac:dyDescent="0.3">
      <c r="O50989" s="5"/>
    </row>
    <row r="50990" spans="15:15" x14ac:dyDescent="0.3">
      <c r="O50990" s="5"/>
    </row>
    <row r="50991" spans="15:15" x14ac:dyDescent="0.3">
      <c r="O50991" s="5"/>
    </row>
    <row r="50992" spans="15:15" x14ac:dyDescent="0.3">
      <c r="O50992" s="5"/>
    </row>
    <row r="50993" spans="15:15" x14ac:dyDescent="0.3">
      <c r="O50993" s="5"/>
    </row>
    <row r="50994" spans="15:15" x14ac:dyDescent="0.3">
      <c r="O50994" s="5"/>
    </row>
    <row r="50995" spans="15:15" x14ac:dyDescent="0.3">
      <c r="O50995" s="5"/>
    </row>
    <row r="50996" spans="15:15" x14ac:dyDescent="0.3">
      <c r="O50996" s="5"/>
    </row>
    <row r="50997" spans="15:15" x14ac:dyDescent="0.3">
      <c r="O50997" s="5"/>
    </row>
    <row r="50998" spans="15:15" x14ac:dyDescent="0.3">
      <c r="O50998" s="5"/>
    </row>
    <row r="50999" spans="15:15" x14ac:dyDescent="0.3">
      <c r="O50999" s="5"/>
    </row>
    <row r="51000" spans="15:15" x14ac:dyDescent="0.3">
      <c r="O51000" s="5"/>
    </row>
    <row r="51001" spans="15:15" x14ac:dyDescent="0.3">
      <c r="O51001" s="5"/>
    </row>
    <row r="51002" spans="15:15" x14ac:dyDescent="0.3">
      <c r="O51002" s="5"/>
    </row>
    <row r="51003" spans="15:15" x14ac:dyDescent="0.3">
      <c r="O51003" s="5"/>
    </row>
    <row r="51004" spans="15:15" x14ac:dyDescent="0.3">
      <c r="O51004" s="5"/>
    </row>
    <row r="51005" spans="15:15" x14ac:dyDescent="0.3">
      <c r="O51005" s="5"/>
    </row>
    <row r="51006" spans="15:15" x14ac:dyDescent="0.3">
      <c r="O51006" s="5"/>
    </row>
    <row r="51007" spans="15:15" x14ac:dyDescent="0.3">
      <c r="O51007" s="5"/>
    </row>
    <row r="51008" spans="15:15" x14ac:dyDescent="0.3">
      <c r="O51008" s="5"/>
    </row>
    <row r="51009" spans="15:15" x14ac:dyDescent="0.3">
      <c r="O51009" s="5"/>
    </row>
    <row r="51010" spans="15:15" x14ac:dyDescent="0.3">
      <c r="O51010" s="5"/>
    </row>
    <row r="51011" spans="15:15" x14ac:dyDescent="0.3">
      <c r="O51011" s="5"/>
    </row>
    <row r="51012" spans="15:15" x14ac:dyDescent="0.3">
      <c r="O51012" s="5"/>
    </row>
    <row r="51013" spans="15:15" x14ac:dyDescent="0.3">
      <c r="O51013" s="5"/>
    </row>
    <row r="51014" spans="15:15" x14ac:dyDescent="0.3">
      <c r="O51014" s="5"/>
    </row>
    <row r="51015" spans="15:15" x14ac:dyDescent="0.3">
      <c r="O51015" s="5"/>
    </row>
    <row r="51016" spans="15:15" x14ac:dyDescent="0.3">
      <c r="O51016" s="5"/>
    </row>
    <row r="51017" spans="15:15" x14ac:dyDescent="0.3">
      <c r="O51017" s="5"/>
    </row>
    <row r="51018" spans="15:15" x14ac:dyDescent="0.3">
      <c r="O51018" s="5"/>
    </row>
    <row r="51019" spans="15:15" x14ac:dyDescent="0.3">
      <c r="O51019" s="5"/>
    </row>
    <row r="51020" spans="15:15" x14ac:dyDescent="0.3">
      <c r="O51020" s="5"/>
    </row>
    <row r="51021" spans="15:15" x14ac:dyDescent="0.3">
      <c r="O51021" s="5"/>
    </row>
    <row r="51022" spans="15:15" x14ac:dyDescent="0.3">
      <c r="O51022" s="5"/>
    </row>
    <row r="51023" spans="15:15" x14ac:dyDescent="0.3">
      <c r="O51023" s="5"/>
    </row>
    <row r="51024" spans="15:15" x14ac:dyDescent="0.3">
      <c r="O51024" s="5"/>
    </row>
    <row r="51025" spans="15:15" x14ac:dyDescent="0.3">
      <c r="O51025" s="5"/>
    </row>
    <row r="51026" spans="15:15" x14ac:dyDescent="0.3">
      <c r="O51026" s="5"/>
    </row>
    <row r="51027" spans="15:15" x14ac:dyDescent="0.3">
      <c r="O51027" s="5"/>
    </row>
    <row r="51028" spans="15:15" x14ac:dyDescent="0.3">
      <c r="O51028" s="5"/>
    </row>
    <row r="51029" spans="15:15" x14ac:dyDescent="0.3">
      <c r="O51029" s="5"/>
    </row>
    <row r="51030" spans="15:15" x14ac:dyDescent="0.3">
      <c r="O51030" s="5"/>
    </row>
    <row r="51031" spans="15:15" x14ac:dyDescent="0.3">
      <c r="O51031" s="5"/>
    </row>
    <row r="51032" spans="15:15" x14ac:dyDescent="0.3">
      <c r="O51032" s="5"/>
    </row>
    <row r="51033" spans="15:15" x14ac:dyDescent="0.3">
      <c r="O51033" s="5"/>
    </row>
    <row r="51034" spans="15:15" x14ac:dyDescent="0.3">
      <c r="O51034" s="5"/>
    </row>
    <row r="51035" spans="15:15" x14ac:dyDescent="0.3">
      <c r="O51035" s="5"/>
    </row>
    <row r="51036" spans="15:15" x14ac:dyDescent="0.3">
      <c r="O51036" s="5"/>
    </row>
    <row r="51037" spans="15:15" x14ac:dyDescent="0.3">
      <c r="O51037" s="5"/>
    </row>
    <row r="51038" spans="15:15" x14ac:dyDescent="0.3">
      <c r="O51038" s="5"/>
    </row>
    <row r="51039" spans="15:15" x14ac:dyDescent="0.3">
      <c r="O51039" s="5"/>
    </row>
    <row r="51040" spans="15:15" x14ac:dyDescent="0.3">
      <c r="O51040" s="5"/>
    </row>
    <row r="51041" spans="15:15" x14ac:dyDescent="0.3">
      <c r="O51041" s="5"/>
    </row>
    <row r="51042" spans="15:15" x14ac:dyDescent="0.3">
      <c r="O51042" s="5"/>
    </row>
    <row r="51043" spans="15:15" x14ac:dyDescent="0.3">
      <c r="O51043" s="5"/>
    </row>
    <row r="51044" spans="15:15" x14ac:dyDescent="0.3">
      <c r="O51044" s="5"/>
    </row>
    <row r="51045" spans="15:15" x14ac:dyDescent="0.3">
      <c r="O51045" s="5"/>
    </row>
    <row r="51046" spans="15:15" x14ac:dyDescent="0.3">
      <c r="O51046" s="5"/>
    </row>
    <row r="51047" spans="15:15" x14ac:dyDescent="0.3">
      <c r="O51047" s="5"/>
    </row>
    <row r="51048" spans="15:15" x14ac:dyDescent="0.3">
      <c r="O51048" s="5"/>
    </row>
    <row r="51049" spans="15:15" x14ac:dyDescent="0.3">
      <c r="O51049" s="5"/>
    </row>
    <row r="51050" spans="15:15" x14ac:dyDescent="0.3">
      <c r="O51050" s="5"/>
    </row>
    <row r="51051" spans="15:15" x14ac:dyDescent="0.3">
      <c r="O51051" s="5"/>
    </row>
    <row r="51052" spans="15:15" x14ac:dyDescent="0.3">
      <c r="O51052" s="5"/>
    </row>
    <row r="51053" spans="15:15" x14ac:dyDescent="0.3">
      <c r="O51053" s="5"/>
    </row>
    <row r="51054" spans="15:15" x14ac:dyDescent="0.3">
      <c r="O51054" s="5"/>
    </row>
    <row r="51055" spans="15:15" x14ac:dyDescent="0.3">
      <c r="O51055" s="5"/>
    </row>
    <row r="51056" spans="15:15" x14ac:dyDescent="0.3">
      <c r="O51056" s="5"/>
    </row>
    <row r="51057" spans="15:15" x14ac:dyDescent="0.3">
      <c r="O51057" s="5"/>
    </row>
    <row r="51058" spans="15:15" x14ac:dyDescent="0.3">
      <c r="O51058" s="5"/>
    </row>
    <row r="51059" spans="15:15" x14ac:dyDescent="0.3">
      <c r="O51059" s="5"/>
    </row>
    <row r="51060" spans="15:15" x14ac:dyDescent="0.3">
      <c r="O51060" s="5"/>
    </row>
    <row r="51061" spans="15:15" x14ac:dyDescent="0.3">
      <c r="O51061" s="5"/>
    </row>
    <row r="51062" spans="15:15" x14ac:dyDescent="0.3">
      <c r="O51062" s="5"/>
    </row>
    <row r="51063" spans="15:15" x14ac:dyDescent="0.3">
      <c r="O51063" s="5"/>
    </row>
    <row r="51064" spans="15:15" x14ac:dyDescent="0.3">
      <c r="O51064" s="5"/>
    </row>
    <row r="51065" spans="15:15" x14ac:dyDescent="0.3">
      <c r="O51065" s="5"/>
    </row>
    <row r="51066" spans="15:15" x14ac:dyDescent="0.3">
      <c r="O51066" s="5"/>
    </row>
    <row r="51067" spans="15:15" x14ac:dyDescent="0.3">
      <c r="O51067" s="5"/>
    </row>
    <row r="51068" spans="15:15" x14ac:dyDescent="0.3">
      <c r="O51068" s="5"/>
    </row>
    <row r="51069" spans="15:15" x14ac:dyDescent="0.3">
      <c r="O51069" s="5"/>
    </row>
    <row r="51070" spans="15:15" x14ac:dyDescent="0.3">
      <c r="O51070" s="5"/>
    </row>
    <row r="51071" spans="15:15" x14ac:dyDescent="0.3">
      <c r="O51071" s="5"/>
    </row>
    <row r="51072" spans="15:15" x14ac:dyDescent="0.3">
      <c r="O51072" s="5"/>
    </row>
    <row r="51073" spans="15:15" x14ac:dyDescent="0.3">
      <c r="O51073" s="5"/>
    </row>
    <row r="51074" spans="15:15" x14ac:dyDescent="0.3">
      <c r="O51074" s="5"/>
    </row>
    <row r="51075" spans="15:15" x14ac:dyDescent="0.3">
      <c r="O51075" s="5"/>
    </row>
    <row r="51076" spans="15:15" x14ac:dyDescent="0.3">
      <c r="O51076" s="5"/>
    </row>
    <row r="51077" spans="15:15" x14ac:dyDescent="0.3">
      <c r="O51077" s="5"/>
    </row>
    <row r="51078" spans="15:15" x14ac:dyDescent="0.3">
      <c r="O51078" s="5"/>
    </row>
    <row r="51079" spans="15:15" x14ac:dyDescent="0.3">
      <c r="O51079" s="5"/>
    </row>
    <row r="51080" spans="15:15" x14ac:dyDescent="0.3">
      <c r="O51080" s="5"/>
    </row>
    <row r="51081" spans="15:15" x14ac:dyDescent="0.3">
      <c r="O51081" s="5"/>
    </row>
    <row r="51082" spans="15:15" x14ac:dyDescent="0.3">
      <c r="O51082" s="5"/>
    </row>
    <row r="51083" spans="15:15" x14ac:dyDescent="0.3">
      <c r="O51083" s="5"/>
    </row>
    <row r="51084" spans="15:15" x14ac:dyDescent="0.3">
      <c r="O51084" s="5"/>
    </row>
    <row r="51085" spans="15:15" x14ac:dyDescent="0.3">
      <c r="O51085" s="5"/>
    </row>
    <row r="51086" spans="15:15" x14ac:dyDescent="0.3">
      <c r="O51086" s="5"/>
    </row>
    <row r="51087" spans="15:15" x14ac:dyDescent="0.3">
      <c r="O51087" s="5"/>
    </row>
    <row r="51088" spans="15:15" x14ac:dyDescent="0.3">
      <c r="O51088" s="5"/>
    </row>
    <row r="51089" spans="15:15" x14ac:dyDescent="0.3">
      <c r="O51089" s="5"/>
    </row>
    <row r="51090" spans="15:15" x14ac:dyDescent="0.3">
      <c r="O51090" s="5"/>
    </row>
    <row r="51091" spans="15:15" x14ac:dyDescent="0.3">
      <c r="O51091" s="5"/>
    </row>
    <row r="51092" spans="15:15" x14ac:dyDescent="0.3">
      <c r="O51092" s="5"/>
    </row>
    <row r="51093" spans="15:15" x14ac:dyDescent="0.3">
      <c r="O51093" s="5"/>
    </row>
    <row r="51094" spans="15:15" x14ac:dyDescent="0.3">
      <c r="O51094" s="5"/>
    </row>
    <row r="51095" spans="15:15" x14ac:dyDescent="0.3">
      <c r="O51095" s="5"/>
    </row>
    <row r="51096" spans="15:15" x14ac:dyDescent="0.3">
      <c r="O51096" s="5"/>
    </row>
    <row r="51097" spans="15:15" x14ac:dyDescent="0.3">
      <c r="O51097" s="5"/>
    </row>
    <row r="51098" spans="15:15" x14ac:dyDescent="0.3">
      <c r="O51098" s="5"/>
    </row>
    <row r="51099" spans="15:15" x14ac:dyDescent="0.3">
      <c r="O51099" s="5"/>
    </row>
    <row r="51100" spans="15:15" x14ac:dyDescent="0.3">
      <c r="O51100" s="5"/>
    </row>
    <row r="51101" spans="15:15" x14ac:dyDescent="0.3">
      <c r="O51101" s="5"/>
    </row>
    <row r="51102" spans="15:15" x14ac:dyDescent="0.3">
      <c r="O51102" s="5"/>
    </row>
    <row r="51103" spans="15:15" x14ac:dyDescent="0.3">
      <c r="O51103" s="5"/>
    </row>
    <row r="51104" spans="15:15" x14ac:dyDescent="0.3">
      <c r="O51104" s="5"/>
    </row>
    <row r="51105" spans="15:15" x14ac:dyDescent="0.3">
      <c r="O51105" s="5"/>
    </row>
    <row r="51106" spans="15:15" x14ac:dyDescent="0.3">
      <c r="O51106" s="5"/>
    </row>
    <row r="51107" spans="15:15" x14ac:dyDescent="0.3">
      <c r="O51107" s="5"/>
    </row>
    <row r="51108" spans="15:15" x14ac:dyDescent="0.3">
      <c r="O51108" s="5"/>
    </row>
    <row r="51109" spans="15:15" x14ac:dyDescent="0.3">
      <c r="O51109" s="5"/>
    </row>
    <row r="51110" spans="15:15" x14ac:dyDescent="0.3">
      <c r="O51110" s="5"/>
    </row>
    <row r="51111" spans="15:15" x14ac:dyDescent="0.3">
      <c r="O51111" s="5"/>
    </row>
    <row r="51112" spans="15:15" x14ac:dyDescent="0.3">
      <c r="O51112" s="5"/>
    </row>
    <row r="51113" spans="15:15" x14ac:dyDescent="0.3">
      <c r="O51113" s="5"/>
    </row>
    <row r="51114" spans="15:15" x14ac:dyDescent="0.3">
      <c r="O51114" s="5"/>
    </row>
    <row r="51115" spans="15:15" x14ac:dyDescent="0.3">
      <c r="O51115" s="5"/>
    </row>
    <row r="51116" spans="15:15" x14ac:dyDescent="0.3">
      <c r="O51116" s="5"/>
    </row>
    <row r="51117" spans="15:15" x14ac:dyDescent="0.3">
      <c r="O51117" s="5"/>
    </row>
    <row r="51118" spans="15:15" x14ac:dyDescent="0.3">
      <c r="O51118" s="5"/>
    </row>
    <row r="51119" spans="15:15" x14ac:dyDescent="0.3">
      <c r="O51119" s="5"/>
    </row>
    <row r="51120" spans="15:15" x14ac:dyDescent="0.3">
      <c r="O51120" s="5"/>
    </row>
    <row r="51121" spans="15:15" x14ac:dyDescent="0.3">
      <c r="O51121" s="5"/>
    </row>
    <row r="51122" spans="15:15" x14ac:dyDescent="0.3">
      <c r="O51122" s="5"/>
    </row>
    <row r="51123" spans="15:15" x14ac:dyDescent="0.3">
      <c r="O51123" s="5"/>
    </row>
    <row r="51124" spans="15:15" x14ac:dyDescent="0.3">
      <c r="O51124" s="5"/>
    </row>
    <row r="51125" spans="15:15" x14ac:dyDescent="0.3">
      <c r="O51125" s="5"/>
    </row>
    <row r="51126" spans="15:15" x14ac:dyDescent="0.3">
      <c r="O51126" s="5"/>
    </row>
    <row r="51127" spans="15:15" x14ac:dyDescent="0.3">
      <c r="O51127" s="5"/>
    </row>
    <row r="51128" spans="15:15" x14ac:dyDescent="0.3">
      <c r="O51128" s="5"/>
    </row>
    <row r="51129" spans="15:15" x14ac:dyDescent="0.3">
      <c r="O51129" s="5"/>
    </row>
    <row r="51130" spans="15:15" x14ac:dyDescent="0.3">
      <c r="O51130" s="5"/>
    </row>
    <row r="51131" spans="15:15" x14ac:dyDescent="0.3">
      <c r="O51131" s="5"/>
    </row>
    <row r="51132" spans="15:15" x14ac:dyDescent="0.3">
      <c r="O51132" s="5"/>
    </row>
    <row r="51133" spans="15:15" x14ac:dyDescent="0.3">
      <c r="O51133" s="5"/>
    </row>
    <row r="51134" spans="15:15" x14ac:dyDescent="0.3">
      <c r="O51134" s="5"/>
    </row>
    <row r="51135" spans="15:15" x14ac:dyDescent="0.3">
      <c r="O51135" s="5"/>
    </row>
    <row r="51136" spans="15:15" x14ac:dyDescent="0.3">
      <c r="O51136" s="5"/>
    </row>
    <row r="51137" spans="15:15" x14ac:dyDescent="0.3">
      <c r="O51137" s="5"/>
    </row>
    <row r="51138" spans="15:15" x14ac:dyDescent="0.3">
      <c r="O51138" s="5"/>
    </row>
    <row r="51139" spans="15:15" x14ac:dyDescent="0.3">
      <c r="O51139" s="5"/>
    </row>
    <row r="51140" spans="15:15" x14ac:dyDescent="0.3">
      <c r="O51140" s="5"/>
    </row>
    <row r="51141" spans="15:15" x14ac:dyDescent="0.3">
      <c r="O51141" s="5"/>
    </row>
    <row r="51142" spans="15:15" x14ac:dyDescent="0.3">
      <c r="O51142" s="5"/>
    </row>
    <row r="51143" spans="15:15" x14ac:dyDescent="0.3">
      <c r="O51143" s="5"/>
    </row>
    <row r="51144" spans="15:15" x14ac:dyDescent="0.3">
      <c r="O51144" s="5"/>
    </row>
    <row r="51145" spans="15:15" x14ac:dyDescent="0.3">
      <c r="O51145" s="5"/>
    </row>
    <row r="51146" spans="15:15" x14ac:dyDescent="0.3">
      <c r="O51146" s="5"/>
    </row>
    <row r="51147" spans="15:15" x14ac:dyDescent="0.3">
      <c r="O51147" s="5"/>
    </row>
    <row r="51148" spans="15:15" x14ac:dyDescent="0.3">
      <c r="O51148" s="5"/>
    </row>
    <row r="51149" spans="15:15" x14ac:dyDescent="0.3">
      <c r="O51149" s="5"/>
    </row>
    <row r="51150" spans="15:15" x14ac:dyDescent="0.3">
      <c r="O51150" s="5"/>
    </row>
    <row r="51151" spans="15:15" x14ac:dyDescent="0.3">
      <c r="O51151" s="5"/>
    </row>
    <row r="51152" spans="15:15" x14ac:dyDescent="0.3">
      <c r="O51152" s="5"/>
    </row>
    <row r="51153" spans="15:15" x14ac:dyDescent="0.3">
      <c r="O51153" s="5"/>
    </row>
    <row r="51154" spans="15:15" x14ac:dyDescent="0.3">
      <c r="O51154" s="5"/>
    </row>
    <row r="51155" spans="15:15" x14ac:dyDescent="0.3">
      <c r="O51155" s="5"/>
    </row>
    <row r="51156" spans="15:15" x14ac:dyDescent="0.3">
      <c r="O51156" s="5"/>
    </row>
    <row r="51157" spans="15:15" x14ac:dyDescent="0.3">
      <c r="O51157" s="5"/>
    </row>
    <row r="51158" spans="15:15" x14ac:dyDescent="0.3">
      <c r="O51158" s="5"/>
    </row>
    <row r="51159" spans="15:15" x14ac:dyDescent="0.3">
      <c r="O51159" s="5"/>
    </row>
    <row r="51160" spans="15:15" x14ac:dyDescent="0.3">
      <c r="O51160" s="5"/>
    </row>
    <row r="51161" spans="15:15" x14ac:dyDescent="0.3">
      <c r="O51161" s="5"/>
    </row>
    <row r="51162" spans="15:15" x14ac:dyDescent="0.3">
      <c r="O51162" s="5"/>
    </row>
    <row r="51163" spans="15:15" x14ac:dyDescent="0.3">
      <c r="O51163" s="5"/>
    </row>
    <row r="51164" spans="15:15" x14ac:dyDescent="0.3">
      <c r="O51164" s="5"/>
    </row>
    <row r="51165" spans="15:15" x14ac:dyDescent="0.3">
      <c r="O51165" s="5"/>
    </row>
    <row r="51166" spans="15:15" x14ac:dyDescent="0.3">
      <c r="O51166" s="5"/>
    </row>
    <row r="51167" spans="15:15" x14ac:dyDescent="0.3">
      <c r="O51167" s="5"/>
    </row>
    <row r="51168" spans="15:15" x14ac:dyDescent="0.3">
      <c r="O51168" s="5"/>
    </row>
    <row r="51169" spans="15:15" x14ac:dyDescent="0.3">
      <c r="O51169" s="5"/>
    </row>
    <row r="51170" spans="15:15" x14ac:dyDescent="0.3">
      <c r="O51170" s="5"/>
    </row>
    <row r="51171" spans="15:15" x14ac:dyDescent="0.3">
      <c r="O51171" s="5"/>
    </row>
    <row r="51172" spans="15:15" x14ac:dyDescent="0.3">
      <c r="O51172" s="5"/>
    </row>
    <row r="51173" spans="15:15" x14ac:dyDescent="0.3">
      <c r="O51173" s="5"/>
    </row>
    <row r="51174" spans="15:15" x14ac:dyDescent="0.3">
      <c r="O51174" s="5"/>
    </row>
    <row r="51175" spans="15:15" x14ac:dyDescent="0.3">
      <c r="O51175" s="5"/>
    </row>
    <row r="51176" spans="15:15" x14ac:dyDescent="0.3">
      <c r="O51176" s="5"/>
    </row>
    <row r="51177" spans="15:15" x14ac:dyDescent="0.3">
      <c r="O51177" s="5"/>
    </row>
    <row r="51178" spans="15:15" x14ac:dyDescent="0.3">
      <c r="O51178" s="5"/>
    </row>
    <row r="51179" spans="15:15" x14ac:dyDescent="0.3">
      <c r="O51179" s="5"/>
    </row>
    <row r="51180" spans="15:15" x14ac:dyDescent="0.3">
      <c r="O51180" s="5"/>
    </row>
    <row r="51181" spans="15:15" x14ac:dyDescent="0.3">
      <c r="O51181" s="5"/>
    </row>
    <row r="51182" spans="15:15" x14ac:dyDescent="0.3">
      <c r="O51182" s="5"/>
    </row>
    <row r="51183" spans="15:15" x14ac:dyDescent="0.3">
      <c r="O51183" s="5"/>
    </row>
    <row r="51184" spans="15:15" x14ac:dyDescent="0.3">
      <c r="O51184" s="5"/>
    </row>
    <row r="51185" spans="15:15" x14ac:dyDescent="0.3">
      <c r="O51185" s="5"/>
    </row>
    <row r="51186" spans="15:15" x14ac:dyDescent="0.3">
      <c r="O51186" s="5"/>
    </row>
    <row r="51187" spans="15:15" x14ac:dyDescent="0.3">
      <c r="O51187" s="5"/>
    </row>
    <row r="51188" spans="15:15" x14ac:dyDescent="0.3">
      <c r="O51188" s="5"/>
    </row>
    <row r="51189" spans="15:15" x14ac:dyDescent="0.3">
      <c r="O51189" s="5"/>
    </row>
    <row r="51190" spans="15:15" x14ac:dyDescent="0.3">
      <c r="O51190" s="5"/>
    </row>
    <row r="51191" spans="15:15" x14ac:dyDescent="0.3">
      <c r="O51191" s="5"/>
    </row>
    <row r="51192" spans="15:15" x14ac:dyDescent="0.3">
      <c r="O51192" s="5"/>
    </row>
    <row r="51193" spans="15:15" x14ac:dyDescent="0.3">
      <c r="O51193" s="5"/>
    </row>
    <row r="51194" spans="15:15" x14ac:dyDescent="0.3">
      <c r="O51194" s="5"/>
    </row>
    <row r="51195" spans="15:15" x14ac:dyDescent="0.3">
      <c r="O51195" s="5"/>
    </row>
    <row r="51196" spans="15:15" x14ac:dyDescent="0.3">
      <c r="O51196" s="5"/>
    </row>
    <row r="51197" spans="15:15" x14ac:dyDescent="0.3">
      <c r="O51197" s="5"/>
    </row>
    <row r="51198" spans="15:15" x14ac:dyDescent="0.3">
      <c r="O51198" s="5"/>
    </row>
    <row r="51199" spans="15:15" x14ac:dyDescent="0.3">
      <c r="O51199" s="5"/>
    </row>
    <row r="51200" spans="15:15" x14ac:dyDescent="0.3">
      <c r="O51200" s="5"/>
    </row>
    <row r="51201" spans="15:15" x14ac:dyDescent="0.3">
      <c r="O51201" s="5"/>
    </row>
    <row r="51202" spans="15:15" x14ac:dyDescent="0.3">
      <c r="O51202" s="5"/>
    </row>
    <row r="51203" spans="15:15" x14ac:dyDescent="0.3">
      <c r="O51203" s="5"/>
    </row>
    <row r="51204" spans="15:15" x14ac:dyDescent="0.3">
      <c r="O51204" s="5"/>
    </row>
    <row r="51205" spans="15:15" x14ac:dyDescent="0.3">
      <c r="O51205" s="5"/>
    </row>
    <row r="51206" spans="15:15" x14ac:dyDescent="0.3">
      <c r="O51206" s="5"/>
    </row>
    <row r="51207" spans="15:15" x14ac:dyDescent="0.3">
      <c r="O51207" s="5"/>
    </row>
    <row r="51208" spans="15:15" x14ac:dyDescent="0.3">
      <c r="O51208" s="5"/>
    </row>
    <row r="51209" spans="15:15" x14ac:dyDescent="0.3">
      <c r="O51209" s="5"/>
    </row>
    <row r="51210" spans="15:15" x14ac:dyDescent="0.3">
      <c r="O51210" s="5"/>
    </row>
    <row r="51211" spans="15:15" x14ac:dyDescent="0.3">
      <c r="O51211" s="5"/>
    </row>
    <row r="51212" spans="15:15" x14ac:dyDescent="0.3">
      <c r="O51212" s="5"/>
    </row>
    <row r="51213" spans="15:15" x14ac:dyDescent="0.3">
      <c r="O51213" s="5"/>
    </row>
    <row r="51214" spans="15:15" x14ac:dyDescent="0.3">
      <c r="O51214" s="5"/>
    </row>
    <row r="51215" spans="15:15" x14ac:dyDescent="0.3">
      <c r="O51215" s="5"/>
    </row>
    <row r="51216" spans="15:15" x14ac:dyDescent="0.3">
      <c r="O51216" s="5"/>
    </row>
    <row r="51217" spans="15:15" x14ac:dyDescent="0.3">
      <c r="O51217" s="5"/>
    </row>
    <row r="51218" spans="15:15" x14ac:dyDescent="0.3">
      <c r="O51218" s="5"/>
    </row>
    <row r="51219" spans="15:15" x14ac:dyDescent="0.3">
      <c r="O51219" s="5"/>
    </row>
    <row r="51220" spans="15:15" x14ac:dyDescent="0.3">
      <c r="O51220" s="5"/>
    </row>
    <row r="51221" spans="15:15" x14ac:dyDescent="0.3">
      <c r="O51221" s="5"/>
    </row>
    <row r="51222" spans="15:15" x14ac:dyDescent="0.3">
      <c r="O51222" s="5"/>
    </row>
    <row r="51223" spans="15:15" x14ac:dyDescent="0.3">
      <c r="O51223" s="5"/>
    </row>
    <row r="51224" spans="15:15" x14ac:dyDescent="0.3">
      <c r="O51224" s="5"/>
    </row>
    <row r="51225" spans="15:15" x14ac:dyDescent="0.3">
      <c r="O51225" s="5"/>
    </row>
    <row r="51226" spans="15:15" x14ac:dyDescent="0.3">
      <c r="O51226" s="5"/>
    </row>
    <row r="51227" spans="15:15" x14ac:dyDescent="0.3">
      <c r="O51227" s="5"/>
    </row>
    <row r="51228" spans="15:15" x14ac:dyDescent="0.3">
      <c r="O51228" s="5"/>
    </row>
    <row r="51229" spans="15:15" x14ac:dyDescent="0.3">
      <c r="O51229" s="5"/>
    </row>
    <row r="51230" spans="15:15" x14ac:dyDescent="0.3">
      <c r="O51230" s="5"/>
    </row>
    <row r="51231" spans="15:15" x14ac:dyDescent="0.3">
      <c r="O51231" s="5"/>
    </row>
    <row r="51232" spans="15:15" x14ac:dyDescent="0.3">
      <c r="O51232" s="5"/>
    </row>
    <row r="51233" spans="15:15" x14ac:dyDescent="0.3">
      <c r="O51233" s="5"/>
    </row>
    <row r="51234" spans="15:15" x14ac:dyDescent="0.3">
      <c r="O51234" s="5"/>
    </row>
    <row r="51235" spans="15:15" x14ac:dyDescent="0.3">
      <c r="O51235" s="5"/>
    </row>
    <row r="51236" spans="15:15" x14ac:dyDescent="0.3">
      <c r="O51236" s="5"/>
    </row>
    <row r="51237" spans="15:15" x14ac:dyDescent="0.3">
      <c r="O51237" s="5"/>
    </row>
    <row r="51238" spans="15:15" x14ac:dyDescent="0.3">
      <c r="O51238" s="5"/>
    </row>
    <row r="51239" spans="15:15" x14ac:dyDescent="0.3">
      <c r="O51239" s="5"/>
    </row>
    <row r="51240" spans="15:15" x14ac:dyDescent="0.3">
      <c r="O51240" s="5"/>
    </row>
    <row r="51241" spans="15:15" x14ac:dyDescent="0.3">
      <c r="O51241" s="5"/>
    </row>
    <row r="51242" spans="15:15" x14ac:dyDescent="0.3">
      <c r="O51242" s="5"/>
    </row>
    <row r="51243" spans="15:15" x14ac:dyDescent="0.3">
      <c r="O51243" s="5"/>
    </row>
    <row r="51244" spans="15:15" x14ac:dyDescent="0.3">
      <c r="O51244" s="5"/>
    </row>
    <row r="51245" spans="15:15" x14ac:dyDescent="0.3">
      <c r="O51245" s="5"/>
    </row>
    <row r="51246" spans="15:15" x14ac:dyDescent="0.3">
      <c r="O51246" s="5"/>
    </row>
    <row r="51247" spans="15:15" x14ac:dyDescent="0.3">
      <c r="O51247" s="5"/>
    </row>
    <row r="51248" spans="15:15" x14ac:dyDescent="0.3">
      <c r="O51248" s="5"/>
    </row>
    <row r="51249" spans="15:15" x14ac:dyDescent="0.3">
      <c r="O51249" s="5"/>
    </row>
    <row r="51250" spans="15:15" x14ac:dyDescent="0.3">
      <c r="O51250" s="5"/>
    </row>
    <row r="51251" spans="15:15" x14ac:dyDescent="0.3">
      <c r="O51251" s="5"/>
    </row>
    <row r="51252" spans="15:15" x14ac:dyDescent="0.3">
      <c r="O51252" s="5"/>
    </row>
    <row r="51253" spans="15:15" x14ac:dyDescent="0.3">
      <c r="O51253" s="5"/>
    </row>
    <row r="51254" spans="15:15" x14ac:dyDescent="0.3">
      <c r="O51254" s="5"/>
    </row>
    <row r="51255" spans="15:15" x14ac:dyDescent="0.3">
      <c r="O51255" s="5"/>
    </row>
    <row r="51256" spans="15:15" x14ac:dyDescent="0.3">
      <c r="O51256" s="5"/>
    </row>
    <row r="51257" spans="15:15" x14ac:dyDescent="0.3">
      <c r="O51257" s="5"/>
    </row>
    <row r="51258" spans="15:15" x14ac:dyDescent="0.3">
      <c r="O51258" s="5"/>
    </row>
    <row r="51259" spans="15:15" x14ac:dyDescent="0.3">
      <c r="O51259" s="5"/>
    </row>
    <row r="51260" spans="15:15" x14ac:dyDescent="0.3">
      <c r="O51260" s="5"/>
    </row>
    <row r="51261" spans="15:15" x14ac:dyDescent="0.3">
      <c r="O51261" s="5"/>
    </row>
    <row r="51262" spans="15:15" x14ac:dyDescent="0.3">
      <c r="O51262" s="5"/>
    </row>
    <row r="51263" spans="15:15" x14ac:dyDescent="0.3">
      <c r="O51263" s="5"/>
    </row>
    <row r="51264" spans="15:15" x14ac:dyDescent="0.3">
      <c r="O51264" s="5"/>
    </row>
    <row r="51265" spans="15:15" x14ac:dyDescent="0.3">
      <c r="O51265" s="5"/>
    </row>
    <row r="51266" spans="15:15" x14ac:dyDescent="0.3">
      <c r="O51266" s="5"/>
    </row>
    <row r="51267" spans="15:15" x14ac:dyDescent="0.3">
      <c r="O51267" s="5"/>
    </row>
    <row r="51268" spans="15:15" x14ac:dyDescent="0.3">
      <c r="O51268" s="5"/>
    </row>
    <row r="51269" spans="15:15" x14ac:dyDescent="0.3">
      <c r="O51269" s="5"/>
    </row>
    <row r="51270" spans="15:15" x14ac:dyDescent="0.3">
      <c r="O51270" s="5"/>
    </row>
    <row r="51271" spans="15:15" x14ac:dyDescent="0.3">
      <c r="O51271" s="5"/>
    </row>
    <row r="51272" spans="15:15" x14ac:dyDescent="0.3">
      <c r="O51272" s="5"/>
    </row>
    <row r="51273" spans="15:15" x14ac:dyDescent="0.3">
      <c r="O51273" s="5"/>
    </row>
    <row r="51274" spans="15:15" x14ac:dyDescent="0.3">
      <c r="O51274" s="5"/>
    </row>
    <row r="51275" spans="15:15" x14ac:dyDescent="0.3">
      <c r="O51275" s="5"/>
    </row>
    <row r="51276" spans="15:15" x14ac:dyDescent="0.3">
      <c r="O51276" s="5"/>
    </row>
    <row r="51277" spans="15:15" x14ac:dyDescent="0.3">
      <c r="O51277" s="5"/>
    </row>
    <row r="51278" spans="15:15" x14ac:dyDescent="0.3">
      <c r="O51278" s="5"/>
    </row>
    <row r="51279" spans="15:15" x14ac:dyDescent="0.3">
      <c r="O51279" s="5"/>
    </row>
    <row r="51280" spans="15:15" x14ac:dyDescent="0.3">
      <c r="O51280" s="5"/>
    </row>
    <row r="51281" spans="15:15" x14ac:dyDescent="0.3">
      <c r="O51281" s="5"/>
    </row>
    <row r="51282" spans="15:15" x14ac:dyDescent="0.3">
      <c r="O51282" s="5"/>
    </row>
    <row r="51283" spans="15:15" x14ac:dyDescent="0.3">
      <c r="O51283" s="5"/>
    </row>
    <row r="51284" spans="15:15" x14ac:dyDescent="0.3">
      <c r="O51284" s="5"/>
    </row>
    <row r="51285" spans="15:15" x14ac:dyDescent="0.3">
      <c r="O51285" s="5"/>
    </row>
    <row r="51286" spans="15:15" x14ac:dyDescent="0.3">
      <c r="O51286" s="5"/>
    </row>
    <row r="51287" spans="15:15" x14ac:dyDescent="0.3">
      <c r="O51287" s="5"/>
    </row>
    <row r="51288" spans="15:15" x14ac:dyDescent="0.3">
      <c r="O51288" s="5"/>
    </row>
    <row r="51289" spans="15:15" x14ac:dyDescent="0.3">
      <c r="O51289" s="5"/>
    </row>
    <row r="51290" spans="15:15" x14ac:dyDescent="0.3">
      <c r="O51290" s="5"/>
    </row>
    <row r="51291" spans="15:15" x14ac:dyDescent="0.3">
      <c r="O51291" s="5"/>
    </row>
    <row r="51292" spans="15:15" x14ac:dyDescent="0.3">
      <c r="O51292" s="5"/>
    </row>
    <row r="51293" spans="15:15" x14ac:dyDescent="0.3">
      <c r="O51293" s="5"/>
    </row>
    <row r="51294" spans="15:15" x14ac:dyDescent="0.3">
      <c r="O51294" s="5"/>
    </row>
    <row r="51295" spans="15:15" x14ac:dyDescent="0.3">
      <c r="O51295" s="5"/>
    </row>
    <row r="51296" spans="15:15" x14ac:dyDescent="0.3">
      <c r="O51296" s="5"/>
    </row>
    <row r="51297" spans="15:15" x14ac:dyDescent="0.3">
      <c r="O51297" s="5"/>
    </row>
    <row r="51298" spans="15:15" x14ac:dyDescent="0.3">
      <c r="O51298" s="5"/>
    </row>
    <row r="51299" spans="15:15" x14ac:dyDescent="0.3">
      <c r="O51299" s="5"/>
    </row>
    <row r="51300" spans="15:15" x14ac:dyDescent="0.3">
      <c r="O51300" s="5"/>
    </row>
    <row r="51301" spans="15:15" x14ac:dyDescent="0.3">
      <c r="O51301" s="5"/>
    </row>
    <row r="51302" spans="15:15" x14ac:dyDescent="0.3">
      <c r="O51302" s="5"/>
    </row>
    <row r="51303" spans="15:15" x14ac:dyDescent="0.3">
      <c r="O51303" s="5"/>
    </row>
    <row r="51304" spans="15:15" x14ac:dyDescent="0.3">
      <c r="O51304" s="5"/>
    </row>
    <row r="51305" spans="15:15" x14ac:dyDescent="0.3">
      <c r="O51305" s="5"/>
    </row>
    <row r="51306" spans="15:15" x14ac:dyDescent="0.3">
      <c r="O51306" s="5"/>
    </row>
    <row r="51307" spans="15:15" x14ac:dyDescent="0.3">
      <c r="O51307" s="5"/>
    </row>
    <row r="51308" spans="15:15" x14ac:dyDescent="0.3">
      <c r="O51308" s="5"/>
    </row>
    <row r="51309" spans="15:15" x14ac:dyDescent="0.3">
      <c r="O51309" s="5"/>
    </row>
    <row r="51310" spans="15:15" x14ac:dyDescent="0.3">
      <c r="O51310" s="5"/>
    </row>
    <row r="51311" spans="15:15" x14ac:dyDescent="0.3">
      <c r="O51311" s="5"/>
    </row>
    <row r="51312" spans="15:15" x14ac:dyDescent="0.3">
      <c r="O51312" s="5"/>
    </row>
    <row r="51313" spans="15:15" x14ac:dyDescent="0.3">
      <c r="O51313" s="5"/>
    </row>
    <row r="51314" spans="15:15" x14ac:dyDescent="0.3">
      <c r="O51314" s="5"/>
    </row>
    <row r="51315" spans="15:15" x14ac:dyDescent="0.3">
      <c r="O51315" s="5"/>
    </row>
    <row r="51316" spans="15:15" x14ac:dyDescent="0.3">
      <c r="O51316" s="5"/>
    </row>
    <row r="51317" spans="15:15" x14ac:dyDescent="0.3">
      <c r="O51317" s="5"/>
    </row>
    <row r="51318" spans="15:15" x14ac:dyDescent="0.3">
      <c r="O51318" s="5"/>
    </row>
    <row r="51319" spans="15:15" x14ac:dyDescent="0.3">
      <c r="O51319" s="5"/>
    </row>
    <row r="51320" spans="15:15" x14ac:dyDescent="0.3">
      <c r="O51320" s="5"/>
    </row>
    <row r="51321" spans="15:15" x14ac:dyDescent="0.3">
      <c r="O51321" s="5"/>
    </row>
    <row r="51322" spans="15:15" x14ac:dyDescent="0.3">
      <c r="O51322" s="5"/>
    </row>
    <row r="51323" spans="15:15" x14ac:dyDescent="0.3">
      <c r="O51323" s="5"/>
    </row>
    <row r="51324" spans="15:15" x14ac:dyDescent="0.3">
      <c r="O51324" s="5"/>
    </row>
    <row r="51325" spans="15:15" x14ac:dyDescent="0.3">
      <c r="O51325" s="5"/>
    </row>
    <row r="51326" spans="15:15" x14ac:dyDescent="0.3">
      <c r="O51326" s="5"/>
    </row>
    <row r="51327" spans="15:15" x14ac:dyDescent="0.3">
      <c r="O51327" s="5"/>
    </row>
    <row r="51328" spans="15:15" x14ac:dyDescent="0.3">
      <c r="O51328" s="5"/>
    </row>
    <row r="51329" spans="15:15" x14ac:dyDescent="0.3">
      <c r="O51329" s="5"/>
    </row>
    <row r="51330" spans="15:15" x14ac:dyDescent="0.3">
      <c r="O51330" s="5"/>
    </row>
    <row r="51331" spans="15:15" x14ac:dyDescent="0.3">
      <c r="O51331" s="5"/>
    </row>
    <row r="51332" spans="15:15" x14ac:dyDescent="0.3">
      <c r="O51332" s="5"/>
    </row>
    <row r="51333" spans="15:15" x14ac:dyDescent="0.3">
      <c r="O51333" s="5"/>
    </row>
    <row r="51334" spans="15:15" x14ac:dyDescent="0.3">
      <c r="O51334" s="5"/>
    </row>
    <row r="51335" spans="15:15" x14ac:dyDescent="0.3">
      <c r="O51335" s="5"/>
    </row>
    <row r="51336" spans="15:15" x14ac:dyDescent="0.3">
      <c r="O51336" s="5"/>
    </row>
    <row r="51337" spans="15:15" x14ac:dyDescent="0.3">
      <c r="O51337" s="5"/>
    </row>
    <row r="51338" spans="15:15" x14ac:dyDescent="0.3">
      <c r="O51338" s="5"/>
    </row>
    <row r="51339" spans="15:15" x14ac:dyDescent="0.3">
      <c r="O51339" s="5"/>
    </row>
    <row r="51340" spans="15:15" x14ac:dyDescent="0.3">
      <c r="O51340" s="5"/>
    </row>
    <row r="51341" spans="15:15" x14ac:dyDescent="0.3">
      <c r="O51341" s="5"/>
    </row>
    <row r="51342" spans="15:15" x14ac:dyDescent="0.3">
      <c r="O51342" s="5"/>
    </row>
    <row r="51343" spans="15:15" x14ac:dyDescent="0.3">
      <c r="O51343" s="5"/>
    </row>
    <row r="51344" spans="15:15" x14ac:dyDescent="0.3">
      <c r="O51344" s="5"/>
    </row>
    <row r="51345" spans="15:15" x14ac:dyDescent="0.3">
      <c r="O51345" s="5"/>
    </row>
    <row r="51346" spans="15:15" x14ac:dyDescent="0.3">
      <c r="O51346" s="5"/>
    </row>
    <row r="51347" spans="15:15" x14ac:dyDescent="0.3">
      <c r="O51347" s="5"/>
    </row>
    <row r="51348" spans="15:15" x14ac:dyDescent="0.3">
      <c r="O51348" s="5"/>
    </row>
    <row r="51349" spans="15:15" x14ac:dyDescent="0.3">
      <c r="O51349" s="5"/>
    </row>
    <row r="51350" spans="15:15" x14ac:dyDescent="0.3">
      <c r="O51350" s="5"/>
    </row>
    <row r="51351" spans="15:15" x14ac:dyDescent="0.3">
      <c r="O51351" s="5"/>
    </row>
    <row r="51352" spans="15:15" x14ac:dyDescent="0.3">
      <c r="O51352" s="5"/>
    </row>
    <row r="51353" spans="15:15" x14ac:dyDescent="0.3">
      <c r="O51353" s="5"/>
    </row>
    <row r="51354" spans="15:15" x14ac:dyDescent="0.3">
      <c r="O51354" s="5"/>
    </row>
    <row r="51355" spans="15:15" x14ac:dyDescent="0.3">
      <c r="O51355" s="5"/>
    </row>
    <row r="51356" spans="15:15" x14ac:dyDescent="0.3">
      <c r="O51356" s="5"/>
    </row>
    <row r="51357" spans="15:15" x14ac:dyDescent="0.3">
      <c r="O51357" s="5"/>
    </row>
    <row r="51358" spans="15:15" x14ac:dyDescent="0.3">
      <c r="O51358" s="5"/>
    </row>
    <row r="51359" spans="15:15" x14ac:dyDescent="0.3">
      <c r="O51359" s="5"/>
    </row>
    <row r="51360" spans="15:15" x14ac:dyDescent="0.3">
      <c r="O51360" s="5"/>
    </row>
    <row r="51361" spans="15:15" x14ac:dyDescent="0.3">
      <c r="O51361" s="5"/>
    </row>
    <row r="51362" spans="15:15" x14ac:dyDescent="0.3">
      <c r="O51362" s="5"/>
    </row>
    <row r="51363" spans="15:15" x14ac:dyDescent="0.3">
      <c r="O51363" s="5"/>
    </row>
    <row r="51364" spans="15:15" x14ac:dyDescent="0.3">
      <c r="O51364" s="5"/>
    </row>
    <row r="51365" spans="15:15" x14ac:dyDescent="0.3">
      <c r="O51365" s="5"/>
    </row>
    <row r="51366" spans="15:15" x14ac:dyDescent="0.3">
      <c r="O51366" s="5"/>
    </row>
    <row r="51367" spans="15:15" x14ac:dyDescent="0.3">
      <c r="O51367" s="5"/>
    </row>
    <row r="51368" spans="15:15" x14ac:dyDescent="0.3">
      <c r="O51368" s="5"/>
    </row>
    <row r="51369" spans="15:15" x14ac:dyDescent="0.3">
      <c r="O51369" s="5"/>
    </row>
    <row r="51370" spans="15:15" x14ac:dyDescent="0.3">
      <c r="O51370" s="5"/>
    </row>
    <row r="51371" spans="15:15" x14ac:dyDescent="0.3">
      <c r="O51371" s="5"/>
    </row>
    <row r="51372" spans="15:15" x14ac:dyDescent="0.3">
      <c r="O51372" s="5"/>
    </row>
    <row r="51373" spans="15:15" x14ac:dyDescent="0.3">
      <c r="O51373" s="5"/>
    </row>
    <row r="51374" spans="15:15" x14ac:dyDescent="0.3">
      <c r="O51374" s="5"/>
    </row>
    <row r="51375" spans="15:15" x14ac:dyDescent="0.3">
      <c r="O51375" s="5"/>
    </row>
    <row r="51376" spans="15:15" x14ac:dyDescent="0.3">
      <c r="O51376" s="5"/>
    </row>
    <row r="51377" spans="15:15" x14ac:dyDescent="0.3">
      <c r="O51377" s="5"/>
    </row>
    <row r="51378" spans="15:15" x14ac:dyDescent="0.3">
      <c r="O51378" s="5"/>
    </row>
    <row r="51379" spans="15:15" x14ac:dyDescent="0.3">
      <c r="O51379" s="5"/>
    </row>
    <row r="51380" spans="15:15" x14ac:dyDescent="0.3">
      <c r="O51380" s="5"/>
    </row>
    <row r="51381" spans="15:15" x14ac:dyDescent="0.3">
      <c r="O51381" s="5"/>
    </row>
    <row r="51382" spans="15:15" x14ac:dyDescent="0.3">
      <c r="O51382" s="5"/>
    </row>
    <row r="51383" spans="15:15" x14ac:dyDescent="0.3">
      <c r="O51383" s="5"/>
    </row>
    <row r="51384" spans="15:15" x14ac:dyDescent="0.3">
      <c r="O51384" s="5"/>
    </row>
    <row r="51385" spans="15:15" x14ac:dyDescent="0.3">
      <c r="O51385" s="5"/>
    </row>
    <row r="51386" spans="15:15" x14ac:dyDescent="0.3">
      <c r="O51386" s="5"/>
    </row>
    <row r="51387" spans="15:15" x14ac:dyDescent="0.3">
      <c r="O51387" s="5"/>
    </row>
    <row r="51388" spans="15:15" x14ac:dyDescent="0.3">
      <c r="O51388" s="5"/>
    </row>
    <row r="51389" spans="15:15" x14ac:dyDescent="0.3">
      <c r="O51389" s="5"/>
    </row>
    <row r="51390" spans="15:15" x14ac:dyDescent="0.3">
      <c r="O51390" s="5"/>
    </row>
    <row r="51391" spans="15:15" x14ac:dyDescent="0.3">
      <c r="O51391" s="5"/>
    </row>
    <row r="51392" spans="15:15" x14ac:dyDescent="0.3">
      <c r="O51392" s="5"/>
    </row>
    <row r="51393" spans="15:15" x14ac:dyDescent="0.3">
      <c r="O51393" s="5"/>
    </row>
    <row r="51394" spans="15:15" x14ac:dyDescent="0.3">
      <c r="O51394" s="5"/>
    </row>
    <row r="51395" spans="15:15" x14ac:dyDescent="0.3">
      <c r="O51395" s="5"/>
    </row>
    <row r="51396" spans="15:15" x14ac:dyDescent="0.3">
      <c r="O51396" s="5"/>
    </row>
    <row r="51397" spans="15:15" x14ac:dyDescent="0.3">
      <c r="O51397" s="5"/>
    </row>
    <row r="51398" spans="15:15" x14ac:dyDescent="0.3">
      <c r="O51398" s="5"/>
    </row>
    <row r="51399" spans="15:15" x14ac:dyDescent="0.3">
      <c r="O51399" s="5"/>
    </row>
    <row r="51400" spans="15:15" x14ac:dyDescent="0.3">
      <c r="O51400" s="5"/>
    </row>
    <row r="51401" spans="15:15" x14ac:dyDescent="0.3">
      <c r="O51401" s="5"/>
    </row>
    <row r="51402" spans="15:15" x14ac:dyDescent="0.3">
      <c r="O51402" s="5"/>
    </row>
    <row r="51403" spans="15:15" x14ac:dyDescent="0.3">
      <c r="O51403" s="5"/>
    </row>
    <row r="51404" spans="15:15" x14ac:dyDescent="0.3">
      <c r="O51404" s="5"/>
    </row>
    <row r="51405" spans="15:15" x14ac:dyDescent="0.3">
      <c r="O51405" s="5"/>
    </row>
    <row r="51406" spans="15:15" x14ac:dyDescent="0.3">
      <c r="O51406" s="5"/>
    </row>
    <row r="51407" spans="15:15" x14ac:dyDescent="0.3">
      <c r="O51407" s="5"/>
    </row>
    <row r="51408" spans="15:15" x14ac:dyDescent="0.3">
      <c r="O51408" s="5"/>
    </row>
    <row r="51409" spans="15:15" x14ac:dyDescent="0.3">
      <c r="O51409" s="5"/>
    </row>
    <row r="51410" spans="15:15" x14ac:dyDescent="0.3">
      <c r="O51410" s="5"/>
    </row>
    <row r="51411" spans="15:15" x14ac:dyDescent="0.3">
      <c r="O51411" s="5"/>
    </row>
    <row r="51412" spans="15:15" x14ac:dyDescent="0.3">
      <c r="O51412" s="5"/>
    </row>
    <row r="51413" spans="15:15" x14ac:dyDescent="0.3">
      <c r="O51413" s="5"/>
    </row>
    <row r="51414" spans="15:15" x14ac:dyDescent="0.3">
      <c r="O51414" s="5"/>
    </row>
    <row r="51415" spans="15:15" x14ac:dyDescent="0.3">
      <c r="O51415" s="5"/>
    </row>
    <row r="51416" spans="15:15" x14ac:dyDescent="0.3">
      <c r="O51416" s="5"/>
    </row>
    <row r="51417" spans="15:15" x14ac:dyDescent="0.3">
      <c r="O51417" s="5"/>
    </row>
    <row r="51418" spans="15:15" x14ac:dyDescent="0.3">
      <c r="O51418" s="5"/>
    </row>
    <row r="51419" spans="15:15" x14ac:dyDescent="0.3">
      <c r="O51419" s="5"/>
    </row>
    <row r="51420" spans="15:15" x14ac:dyDescent="0.3">
      <c r="O51420" s="5"/>
    </row>
    <row r="51421" spans="15:15" x14ac:dyDescent="0.3">
      <c r="O51421" s="5"/>
    </row>
    <row r="51422" spans="15:15" x14ac:dyDescent="0.3">
      <c r="O51422" s="5"/>
    </row>
    <row r="51423" spans="15:15" x14ac:dyDescent="0.3">
      <c r="O51423" s="5"/>
    </row>
    <row r="51424" spans="15:15" x14ac:dyDescent="0.3">
      <c r="O51424" s="5"/>
    </row>
    <row r="51425" spans="15:15" x14ac:dyDescent="0.3">
      <c r="O51425" s="5"/>
    </row>
    <row r="51426" spans="15:15" x14ac:dyDescent="0.3">
      <c r="O51426" s="5"/>
    </row>
    <row r="51427" spans="15:15" x14ac:dyDescent="0.3">
      <c r="O51427" s="5"/>
    </row>
    <row r="51428" spans="15:15" x14ac:dyDescent="0.3">
      <c r="O51428" s="5"/>
    </row>
    <row r="51429" spans="15:15" x14ac:dyDescent="0.3">
      <c r="O51429" s="5"/>
    </row>
    <row r="51430" spans="15:15" x14ac:dyDescent="0.3">
      <c r="O51430" s="5"/>
    </row>
    <row r="51431" spans="15:15" x14ac:dyDescent="0.3">
      <c r="O51431" s="5"/>
    </row>
    <row r="51432" spans="15:15" x14ac:dyDescent="0.3">
      <c r="O51432" s="5"/>
    </row>
    <row r="51433" spans="15:15" x14ac:dyDescent="0.3">
      <c r="O51433" s="5"/>
    </row>
    <row r="51434" spans="15:15" x14ac:dyDescent="0.3">
      <c r="O51434" s="5"/>
    </row>
    <row r="51435" spans="15:15" x14ac:dyDescent="0.3">
      <c r="O51435" s="5"/>
    </row>
    <row r="51436" spans="15:15" x14ac:dyDescent="0.3">
      <c r="O51436" s="5"/>
    </row>
    <row r="51437" spans="15:15" x14ac:dyDescent="0.3">
      <c r="O51437" s="5"/>
    </row>
    <row r="51438" spans="15:15" x14ac:dyDescent="0.3">
      <c r="O51438" s="5"/>
    </row>
    <row r="51439" spans="15:15" x14ac:dyDescent="0.3">
      <c r="O51439" s="5"/>
    </row>
    <row r="51440" spans="15:15" x14ac:dyDescent="0.3">
      <c r="O51440" s="5"/>
    </row>
    <row r="51441" spans="15:15" x14ac:dyDescent="0.3">
      <c r="O51441" s="5"/>
    </row>
    <row r="51442" spans="15:15" x14ac:dyDescent="0.3">
      <c r="O51442" s="5"/>
    </row>
    <row r="51443" spans="15:15" x14ac:dyDescent="0.3">
      <c r="O51443" s="5"/>
    </row>
    <row r="51444" spans="15:15" x14ac:dyDescent="0.3">
      <c r="O51444" s="5"/>
    </row>
    <row r="51445" spans="15:15" x14ac:dyDescent="0.3">
      <c r="O51445" s="5"/>
    </row>
    <row r="51446" spans="15:15" x14ac:dyDescent="0.3">
      <c r="O51446" s="5"/>
    </row>
    <row r="51447" spans="15:15" x14ac:dyDescent="0.3">
      <c r="O51447" s="5"/>
    </row>
    <row r="51448" spans="15:15" x14ac:dyDescent="0.3">
      <c r="O51448" s="5"/>
    </row>
    <row r="51449" spans="15:15" x14ac:dyDescent="0.3">
      <c r="O51449" s="5"/>
    </row>
    <row r="51450" spans="15:15" x14ac:dyDescent="0.3">
      <c r="O51450" s="5"/>
    </row>
    <row r="51451" spans="15:15" x14ac:dyDescent="0.3">
      <c r="O51451" s="5"/>
    </row>
    <row r="51452" spans="15:15" x14ac:dyDescent="0.3">
      <c r="O51452" s="5"/>
    </row>
    <row r="51453" spans="15:15" x14ac:dyDescent="0.3">
      <c r="O51453" s="5"/>
    </row>
    <row r="51454" spans="15:15" x14ac:dyDescent="0.3">
      <c r="O51454" s="5"/>
    </row>
    <row r="51455" spans="15:15" x14ac:dyDescent="0.3">
      <c r="O51455" s="5"/>
    </row>
    <row r="51456" spans="15:15" x14ac:dyDescent="0.3">
      <c r="O51456" s="5"/>
    </row>
    <row r="51457" spans="15:15" x14ac:dyDescent="0.3">
      <c r="O51457" s="5"/>
    </row>
    <row r="51458" spans="15:15" x14ac:dyDescent="0.3">
      <c r="O51458" s="5"/>
    </row>
    <row r="51459" spans="15:15" x14ac:dyDescent="0.3">
      <c r="O51459" s="5"/>
    </row>
    <row r="51460" spans="15:15" x14ac:dyDescent="0.3">
      <c r="O51460" s="5"/>
    </row>
    <row r="51461" spans="15:15" x14ac:dyDescent="0.3">
      <c r="O51461" s="5"/>
    </row>
    <row r="51462" spans="15:15" x14ac:dyDescent="0.3">
      <c r="O51462" s="5"/>
    </row>
    <row r="51463" spans="15:15" x14ac:dyDescent="0.3">
      <c r="O51463" s="5"/>
    </row>
    <row r="51464" spans="15:15" x14ac:dyDescent="0.3">
      <c r="O51464" s="5"/>
    </row>
    <row r="51465" spans="15:15" x14ac:dyDescent="0.3">
      <c r="O51465" s="5"/>
    </row>
    <row r="51466" spans="15:15" x14ac:dyDescent="0.3">
      <c r="O51466" s="5"/>
    </row>
    <row r="51467" spans="15:15" x14ac:dyDescent="0.3">
      <c r="O51467" s="5"/>
    </row>
    <row r="51468" spans="15:15" x14ac:dyDescent="0.3">
      <c r="O51468" s="5"/>
    </row>
    <row r="51469" spans="15:15" x14ac:dyDescent="0.3">
      <c r="O51469" s="5"/>
    </row>
    <row r="51470" spans="15:15" x14ac:dyDescent="0.3">
      <c r="O51470" s="5"/>
    </row>
    <row r="51471" spans="15:15" x14ac:dyDescent="0.3">
      <c r="O51471" s="5"/>
    </row>
    <row r="51472" spans="15:15" x14ac:dyDescent="0.3">
      <c r="O51472" s="5"/>
    </row>
    <row r="51473" spans="15:15" x14ac:dyDescent="0.3">
      <c r="O51473" s="5"/>
    </row>
    <row r="51474" spans="15:15" x14ac:dyDescent="0.3">
      <c r="O51474" s="5"/>
    </row>
    <row r="51475" spans="15:15" x14ac:dyDescent="0.3">
      <c r="O51475" s="5"/>
    </row>
    <row r="51476" spans="15:15" x14ac:dyDescent="0.3">
      <c r="O51476" s="5"/>
    </row>
    <row r="51477" spans="15:15" x14ac:dyDescent="0.3">
      <c r="O51477" s="5"/>
    </row>
    <row r="51478" spans="15:15" x14ac:dyDescent="0.3">
      <c r="O51478" s="5"/>
    </row>
    <row r="51479" spans="15:15" x14ac:dyDescent="0.3">
      <c r="O51479" s="5"/>
    </row>
    <row r="51480" spans="15:15" x14ac:dyDescent="0.3">
      <c r="O51480" s="5"/>
    </row>
    <row r="51481" spans="15:15" x14ac:dyDescent="0.3">
      <c r="O51481" s="5"/>
    </row>
    <row r="51482" spans="15:15" x14ac:dyDescent="0.3">
      <c r="O51482" s="5"/>
    </row>
    <row r="51483" spans="15:15" x14ac:dyDescent="0.3">
      <c r="O51483" s="5"/>
    </row>
    <row r="51484" spans="15:15" x14ac:dyDescent="0.3">
      <c r="O51484" s="5"/>
    </row>
    <row r="51485" spans="15:15" x14ac:dyDescent="0.3">
      <c r="O51485" s="5"/>
    </row>
    <row r="51486" spans="15:15" x14ac:dyDescent="0.3">
      <c r="O51486" s="5"/>
    </row>
    <row r="51487" spans="15:15" x14ac:dyDescent="0.3">
      <c r="O51487" s="5"/>
    </row>
    <row r="51488" spans="15:15" x14ac:dyDescent="0.3">
      <c r="O51488" s="5"/>
    </row>
    <row r="51489" spans="15:15" x14ac:dyDescent="0.3">
      <c r="O51489" s="5"/>
    </row>
    <row r="51490" spans="15:15" x14ac:dyDescent="0.3">
      <c r="O51490" s="5"/>
    </row>
    <row r="51491" spans="15:15" x14ac:dyDescent="0.3">
      <c r="O51491" s="5"/>
    </row>
    <row r="51492" spans="15:15" x14ac:dyDescent="0.3">
      <c r="O51492" s="5"/>
    </row>
    <row r="51493" spans="15:15" x14ac:dyDescent="0.3">
      <c r="O51493" s="5"/>
    </row>
    <row r="51494" spans="15:15" x14ac:dyDescent="0.3">
      <c r="O51494" s="5"/>
    </row>
    <row r="51495" spans="15:15" x14ac:dyDescent="0.3">
      <c r="O51495" s="5"/>
    </row>
    <row r="51496" spans="15:15" x14ac:dyDescent="0.3">
      <c r="O51496" s="5"/>
    </row>
    <row r="51497" spans="15:15" x14ac:dyDescent="0.3">
      <c r="O51497" s="5"/>
    </row>
    <row r="51498" spans="15:15" x14ac:dyDescent="0.3">
      <c r="O51498" s="5"/>
    </row>
    <row r="51499" spans="15:15" x14ac:dyDescent="0.3">
      <c r="O51499" s="5"/>
    </row>
    <row r="51500" spans="15:15" x14ac:dyDescent="0.3">
      <c r="O51500" s="5"/>
    </row>
    <row r="51501" spans="15:15" x14ac:dyDescent="0.3">
      <c r="O51501" s="5"/>
    </row>
    <row r="51502" spans="15:15" x14ac:dyDescent="0.3">
      <c r="O51502" s="5"/>
    </row>
    <row r="51503" spans="15:15" x14ac:dyDescent="0.3">
      <c r="O51503" s="5"/>
    </row>
    <row r="51504" spans="15:15" x14ac:dyDescent="0.3">
      <c r="O51504" s="5"/>
    </row>
    <row r="51505" spans="15:15" x14ac:dyDescent="0.3">
      <c r="O51505" s="5"/>
    </row>
    <row r="51506" spans="15:15" x14ac:dyDescent="0.3">
      <c r="O51506" s="5"/>
    </row>
    <row r="51507" spans="15:15" x14ac:dyDescent="0.3">
      <c r="O51507" s="5"/>
    </row>
    <row r="51508" spans="15:15" x14ac:dyDescent="0.3">
      <c r="O51508" s="5"/>
    </row>
    <row r="51509" spans="15:15" x14ac:dyDescent="0.3">
      <c r="O51509" s="5"/>
    </row>
    <row r="51510" spans="15:15" x14ac:dyDescent="0.3">
      <c r="O51510" s="5"/>
    </row>
    <row r="51511" spans="15:15" x14ac:dyDescent="0.3">
      <c r="O51511" s="5"/>
    </row>
    <row r="51512" spans="15:15" x14ac:dyDescent="0.3">
      <c r="O51512" s="5"/>
    </row>
    <row r="51513" spans="15:15" x14ac:dyDescent="0.3">
      <c r="O51513" s="5"/>
    </row>
    <row r="51514" spans="15:15" x14ac:dyDescent="0.3">
      <c r="O51514" s="5"/>
    </row>
    <row r="51515" spans="15:15" x14ac:dyDescent="0.3">
      <c r="O51515" s="5"/>
    </row>
    <row r="51516" spans="15:15" x14ac:dyDescent="0.3">
      <c r="O51516" s="5"/>
    </row>
    <row r="51517" spans="15:15" x14ac:dyDescent="0.3">
      <c r="O51517" s="5"/>
    </row>
    <row r="51518" spans="15:15" x14ac:dyDescent="0.3">
      <c r="O51518" s="5"/>
    </row>
    <row r="51519" spans="15:15" x14ac:dyDescent="0.3">
      <c r="O51519" s="5"/>
    </row>
    <row r="51520" spans="15:15" x14ac:dyDescent="0.3">
      <c r="O51520" s="5"/>
    </row>
    <row r="51521" spans="15:15" x14ac:dyDescent="0.3">
      <c r="O51521" s="5"/>
    </row>
    <row r="51522" spans="15:15" x14ac:dyDescent="0.3">
      <c r="O51522" s="5"/>
    </row>
    <row r="51523" spans="15:15" x14ac:dyDescent="0.3">
      <c r="O51523" s="5"/>
    </row>
    <row r="51524" spans="15:15" x14ac:dyDescent="0.3">
      <c r="O51524" s="5"/>
    </row>
    <row r="51525" spans="15:15" x14ac:dyDescent="0.3">
      <c r="O51525" s="5"/>
    </row>
    <row r="51526" spans="15:15" x14ac:dyDescent="0.3">
      <c r="O51526" s="5"/>
    </row>
    <row r="51527" spans="15:15" x14ac:dyDescent="0.3">
      <c r="O51527" s="5"/>
    </row>
    <row r="51528" spans="15:15" x14ac:dyDescent="0.3">
      <c r="O51528" s="5"/>
    </row>
    <row r="51529" spans="15:15" x14ac:dyDescent="0.3">
      <c r="O51529" s="5"/>
    </row>
    <row r="51530" spans="15:15" x14ac:dyDescent="0.3">
      <c r="O51530" s="5"/>
    </row>
    <row r="51531" spans="15:15" x14ac:dyDescent="0.3">
      <c r="O51531" s="5"/>
    </row>
    <row r="51532" spans="15:15" x14ac:dyDescent="0.3">
      <c r="O51532" s="5"/>
    </row>
    <row r="51533" spans="15:15" x14ac:dyDescent="0.3">
      <c r="O51533" s="5"/>
    </row>
    <row r="51534" spans="15:15" x14ac:dyDescent="0.3">
      <c r="O51534" s="5"/>
    </row>
    <row r="51535" spans="15:15" x14ac:dyDescent="0.3">
      <c r="O51535" s="5"/>
    </row>
    <row r="51536" spans="15:15" x14ac:dyDescent="0.3">
      <c r="O51536" s="5"/>
    </row>
    <row r="51537" spans="15:15" x14ac:dyDescent="0.3">
      <c r="O51537" s="5"/>
    </row>
    <row r="51538" spans="15:15" x14ac:dyDescent="0.3">
      <c r="O51538" s="5"/>
    </row>
    <row r="51539" spans="15:15" x14ac:dyDescent="0.3">
      <c r="O51539" s="5"/>
    </row>
    <row r="51540" spans="15:15" x14ac:dyDescent="0.3">
      <c r="O51540" s="5"/>
    </row>
    <row r="51541" spans="15:15" x14ac:dyDescent="0.3">
      <c r="O51541" s="5"/>
    </row>
    <row r="51542" spans="15:15" x14ac:dyDescent="0.3">
      <c r="O51542" s="5"/>
    </row>
    <row r="51543" spans="15:15" x14ac:dyDescent="0.3">
      <c r="O51543" s="5"/>
    </row>
    <row r="51544" spans="15:15" x14ac:dyDescent="0.3">
      <c r="O51544" s="5"/>
    </row>
    <row r="51545" spans="15:15" x14ac:dyDescent="0.3">
      <c r="O51545" s="5"/>
    </row>
    <row r="51546" spans="15:15" x14ac:dyDescent="0.3">
      <c r="O51546" s="5"/>
    </row>
    <row r="51547" spans="15:15" x14ac:dyDescent="0.3">
      <c r="O51547" s="5"/>
    </row>
    <row r="51548" spans="15:15" x14ac:dyDescent="0.3">
      <c r="O51548" s="5"/>
    </row>
    <row r="51549" spans="15:15" x14ac:dyDescent="0.3">
      <c r="O51549" s="5"/>
    </row>
    <row r="51550" spans="15:15" x14ac:dyDescent="0.3">
      <c r="O51550" s="5"/>
    </row>
    <row r="51551" spans="15:15" x14ac:dyDescent="0.3">
      <c r="O51551" s="5"/>
    </row>
    <row r="51552" spans="15:15" x14ac:dyDescent="0.3">
      <c r="O51552" s="5"/>
    </row>
    <row r="51553" spans="15:15" x14ac:dyDescent="0.3">
      <c r="O51553" s="5"/>
    </row>
    <row r="51554" spans="15:15" x14ac:dyDescent="0.3">
      <c r="O51554" s="5"/>
    </row>
    <row r="51555" spans="15:15" x14ac:dyDescent="0.3">
      <c r="O51555" s="5"/>
    </row>
    <row r="51556" spans="15:15" x14ac:dyDescent="0.3">
      <c r="O51556" s="5"/>
    </row>
    <row r="51557" spans="15:15" x14ac:dyDescent="0.3">
      <c r="O51557" s="5"/>
    </row>
    <row r="51558" spans="15:15" x14ac:dyDescent="0.3">
      <c r="O51558" s="5"/>
    </row>
    <row r="51559" spans="15:15" x14ac:dyDescent="0.3">
      <c r="O51559" s="5"/>
    </row>
    <row r="51560" spans="15:15" x14ac:dyDescent="0.3">
      <c r="O51560" s="5"/>
    </row>
    <row r="51561" spans="15:15" x14ac:dyDescent="0.3">
      <c r="O51561" s="5"/>
    </row>
    <row r="51562" spans="15:15" x14ac:dyDescent="0.3">
      <c r="O51562" s="5"/>
    </row>
    <row r="51563" spans="15:15" x14ac:dyDescent="0.3">
      <c r="O51563" s="5"/>
    </row>
    <row r="51564" spans="15:15" x14ac:dyDescent="0.3">
      <c r="O51564" s="5"/>
    </row>
    <row r="51565" spans="15:15" x14ac:dyDescent="0.3">
      <c r="O51565" s="5"/>
    </row>
    <row r="51566" spans="15:15" x14ac:dyDescent="0.3">
      <c r="O51566" s="5"/>
    </row>
    <row r="51567" spans="15:15" x14ac:dyDescent="0.3">
      <c r="O51567" s="5"/>
    </row>
    <row r="51568" spans="15:15" x14ac:dyDescent="0.3">
      <c r="O51568" s="5"/>
    </row>
    <row r="51569" spans="15:15" x14ac:dyDescent="0.3">
      <c r="O51569" s="5"/>
    </row>
    <row r="51570" spans="15:15" x14ac:dyDescent="0.3">
      <c r="O51570" s="5"/>
    </row>
    <row r="51571" spans="15:15" x14ac:dyDescent="0.3">
      <c r="O51571" s="5"/>
    </row>
    <row r="51572" spans="15:15" x14ac:dyDescent="0.3">
      <c r="O51572" s="5"/>
    </row>
    <row r="51573" spans="15:15" x14ac:dyDescent="0.3">
      <c r="O51573" s="5"/>
    </row>
    <row r="51574" spans="15:15" x14ac:dyDescent="0.3">
      <c r="O51574" s="5"/>
    </row>
    <row r="51575" spans="15:15" x14ac:dyDescent="0.3">
      <c r="O51575" s="5"/>
    </row>
    <row r="51576" spans="15:15" x14ac:dyDescent="0.3">
      <c r="O51576" s="5"/>
    </row>
    <row r="51577" spans="15:15" x14ac:dyDescent="0.3">
      <c r="O51577" s="5"/>
    </row>
    <row r="51578" spans="15:15" x14ac:dyDescent="0.3">
      <c r="O51578" s="5"/>
    </row>
    <row r="51579" spans="15:15" x14ac:dyDescent="0.3">
      <c r="O51579" s="5"/>
    </row>
    <row r="51580" spans="15:15" x14ac:dyDescent="0.3">
      <c r="O51580" s="5"/>
    </row>
    <row r="51581" spans="15:15" x14ac:dyDescent="0.3">
      <c r="O51581" s="5"/>
    </row>
    <row r="51582" spans="15:15" x14ac:dyDescent="0.3">
      <c r="O51582" s="5"/>
    </row>
    <row r="51583" spans="15:15" x14ac:dyDescent="0.3">
      <c r="O51583" s="5"/>
    </row>
    <row r="51584" spans="15:15" x14ac:dyDescent="0.3">
      <c r="O51584" s="5"/>
    </row>
    <row r="51585" spans="15:15" x14ac:dyDescent="0.3">
      <c r="O51585" s="5"/>
    </row>
    <row r="51586" spans="15:15" x14ac:dyDescent="0.3">
      <c r="O51586" s="5"/>
    </row>
    <row r="51587" spans="15:15" x14ac:dyDescent="0.3">
      <c r="O51587" s="5"/>
    </row>
    <row r="51588" spans="15:15" x14ac:dyDescent="0.3">
      <c r="O51588" s="5"/>
    </row>
    <row r="51589" spans="15:15" x14ac:dyDescent="0.3">
      <c r="O51589" s="5"/>
    </row>
    <row r="51590" spans="15:15" x14ac:dyDescent="0.3">
      <c r="O51590" s="5"/>
    </row>
    <row r="51591" spans="15:15" x14ac:dyDescent="0.3">
      <c r="O51591" s="5"/>
    </row>
    <row r="51592" spans="15:15" x14ac:dyDescent="0.3">
      <c r="O51592" s="5"/>
    </row>
    <row r="51593" spans="15:15" x14ac:dyDescent="0.3">
      <c r="O51593" s="5"/>
    </row>
    <row r="51594" spans="15:15" x14ac:dyDescent="0.3">
      <c r="O51594" s="5"/>
    </row>
    <row r="51595" spans="15:15" x14ac:dyDescent="0.3">
      <c r="O51595" s="5"/>
    </row>
    <row r="51596" spans="15:15" x14ac:dyDescent="0.3">
      <c r="O51596" s="5"/>
    </row>
    <row r="51597" spans="15:15" x14ac:dyDescent="0.3">
      <c r="O51597" s="5"/>
    </row>
    <row r="51598" spans="15:15" x14ac:dyDescent="0.3">
      <c r="O51598" s="5"/>
    </row>
    <row r="51599" spans="15:15" x14ac:dyDescent="0.3">
      <c r="O51599" s="5"/>
    </row>
    <row r="51600" spans="15:15" x14ac:dyDescent="0.3">
      <c r="O51600" s="5"/>
    </row>
    <row r="51601" spans="15:15" x14ac:dyDescent="0.3">
      <c r="O51601" s="5"/>
    </row>
    <row r="51602" spans="15:15" x14ac:dyDescent="0.3">
      <c r="O51602" s="5"/>
    </row>
    <row r="51603" spans="15:15" x14ac:dyDescent="0.3">
      <c r="O51603" s="5"/>
    </row>
    <row r="51604" spans="15:15" x14ac:dyDescent="0.3">
      <c r="O51604" s="5"/>
    </row>
    <row r="51605" spans="15:15" x14ac:dyDescent="0.3">
      <c r="O51605" s="5"/>
    </row>
    <row r="51606" spans="15:15" x14ac:dyDescent="0.3">
      <c r="O51606" s="5"/>
    </row>
    <row r="51607" spans="15:15" x14ac:dyDescent="0.3">
      <c r="O51607" s="5"/>
    </row>
    <row r="51608" spans="15:15" x14ac:dyDescent="0.3">
      <c r="O51608" s="5"/>
    </row>
    <row r="51609" spans="15:15" x14ac:dyDescent="0.3">
      <c r="O51609" s="5"/>
    </row>
    <row r="51610" spans="15:15" x14ac:dyDescent="0.3">
      <c r="O51610" s="5"/>
    </row>
    <row r="51611" spans="15:15" x14ac:dyDescent="0.3">
      <c r="O51611" s="5"/>
    </row>
    <row r="51612" spans="15:15" x14ac:dyDescent="0.3">
      <c r="O51612" s="5"/>
    </row>
    <row r="51613" spans="15:15" x14ac:dyDescent="0.3">
      <c r="O51613" s="5"/>
    </row>
    <row r="51614" spans="15:15" x14ac:dyDescent="0.3">
      <c r="O51614" s="5"/>
    </row>
    <row r="51615" spans="15:15" x14ac:dyDescent="0.3">
      <c r="O51615" s="5"/>
    </row>
    <row r="51616" spans="15:15" x14ac:dyDescent="0.3">
      <c r="O51616" s="5"/>
    </row>
    <row r="51617" spans="15:15" x14ac:dyDescent="0.3">
      <c r="O51617" s="5"/>
    </row>
    <row r="51618" spans="15:15" x14ac:dyDescent="0.3">
      <c r="O51618" s="5"/>
    </row>
    <row r="51619" spans="15:15" x14ac:dyDescent="0.3">
      <c r="O51619" s="5"/>
    </row>
    <row r="51620" spans="15:15" x14ac:dyDescent="0.3">
      <c r="O51620" s="5"/>
    </row>
    <row r="51621" spans="15:15" x14ac:dyDescent="0.3">
      <c r="O51621" s="5"/>
    </row>
    <row r="51622" spans="15:15" x14ac:dyDescent="0.3">
      <c r="O51622" s="5"/>
    </row>
    <row r="51623" spans="15:15" x14ac:dyDescent="0.3">
      <c r="O51623" s="5"/>
    </row>
    <row r="51624" spans="15:15" x14ac:dyDescent="0.3">
      <c r="O51624" s="5"/>
    </row>
    <row r="51625" spans="15:15" x14ac:dyDescent="0.3">
      <c r="O51625" s="5"/>
    </row>
    <row r="51626" spans="15:15" x14ac:dyDescent="0.3">
      <c r="O51626" s="5"/>
    </row>
    <row r="51627" spans="15:15" x14ac:dyDescent="0.3">
      <c r="O51627" s="5"/>
    </row>
    <row r="51628" spans="15:15" x14ac:dyDescent="0.3">
      <c r="O51628" s="5"/>
    </row>
    <row r="51629" spans="15:15" x14ac:dyDescent="0.3">
      <c r="O51629" s="5"/>
    </row>
    <row r="51630" spans="15:15" x14ac:dyDescent="0.3">
      <c r="O51630" s="5"/>
    </row>
    <row r="51631" spans="15:15" x14ac:dyDescent="0.3">
      <c r="O51631" s="5"/>
    </row>
    <row r="51632" spans="15:15" x14ac:dyDescent="0.3">
      <c r="O51632" s="5"/>
    </row>
    <row r="51633" spans="15:15" x14ac:dyDescent="0.3">
      <c r="O51633" s="5"/>
    </row>
    <row r="51634" spans="15:15" x14ac:dyDescent="0.3">
      <c r="O51634" s="5"/>
    </row>
    <row r="51635" spans="15:15" x14ac:dyDescent="0.3">
      <c r="O51635" s="5"/>
    </row>
    <row r="51636" spans="15:15" x14ac:dyDescent="0.3">
      <c r="O51636" s="5"/>
    </row>
    <row r="51637" spans="15:15" x14ac:dyDescent="0.3">
      <c r="O51637" s="5"/>
    </row>
    <row r="51638" spans="15:15" x14ac:dyDescent="0.3">
      <c r="O51638" s="5"/>
    </row>
    <row r="51639" spans="15:15" x14ac:dyDescent="0.3">
      <c r="O51639" s="5"/>
    </row>
    <row r="51640" spans="15:15" x14ac:dyDescent="0.3">
      <c r="O51640" s="5"/>
    </row>
    <row r="51641" spans="15:15" x14ac:dyDescent="0.3">
      <c r="O51641" s="5"/>
    </row>
    <row r="51642" spans="15:15" x14ac:dyDescent="0.3">
      <c r="O51642" s="5"/>
    </row>
    <row r="51643" spans="15:15" x14ac:dyDescent="0.3">
      <c r="O51643" s="5"/>
    </row>
    <row r="51644" spans="15:15" x14ac:dyDescent="0.3">
      <c r="O51644" s="5"/>
    </row>
    <row r="51645" spans="15:15" x14ac:dyDescent="0.3">
      <c r="O51645" s="5"/>
    </row>
    <row r="51646" spans="15:15" x14ac:dyDescent="0.3">
      <c r="O51646" s="5"/>
    </row>
    <row r="51647" spans="15:15" x14ac:dyDescent="0.3">
      <c r="O51647" s="5"/>
    </row>
    <row r="51648" spans="15:15" x14ac:dyDescent="0.3">
      <c r="O51648" s="5"/>
    </row>
    <row r="51649" spans="15:15" x14ac:dyDescent="0.3">
      <c r="O51649" s="5"/>
    </row>
    <row r="51650" spans="15:15" x14ac:dyDescent="0.3">
      <c r="O51650" s="5"/>
    </row>
    <row r="51651" spans="15:15" x14ac:dyDescent="0.3">
      <c r="O51651" s="5"/>
    </row>
    <row r="51652" spans="15:15" x14ac:dyDescent="0.3">
      <c r="O51652" s="5"/>
    </row>
    <row r="51653" spans="15:15" x14ac:dyDescent="0.3">
      <c r="O51653" s="5"/>
    </row>
    <row r="51654" spans="15:15" x14ac:dyDescent="0.3">
      <c r="O51654" s="5"/>
    </row>
    <row r="51655" spans="15:15" x14ac:dyDescent="0.3">
      <c r="O51655" s="5"/>
    </row>
    <row r="51656" spans="15:15" x14ac:dyDescent="0.3">
      <c r="O51656" s="5"/>
    </row>
    <row r="51657" spans="15:15" x14ac:dyDescent="0.3">
      <c r="O51657" s="5"/>
    </row>
    <row r="51658" spans="15:15" x14ac:dyDescent="0.3">
      <c r="O51658" s="5"/>
    </row>
    <row r="51659" spans="15:15" x14ac:dyDescent="0.3">
      <c r="O51659" s="5"/>
    </row>
    <row r="51660" spans="15:15" x14ac:dyDescent="0.3">
      <c r="O51660" s="5"/>
    </row>
    <row r="51661" spans="15:15" x14ac:dyDescent="0.3">
      <c r="O51661" s="5"/>
    </row>
    <row r="51662" spans="15:15" x14ac:dyDescent="0.3">
      <c r="O51662" s="5"/>
    </row>
    <row r="51663" spans="15:15" x14ac:dyDescent="0.3">
      <c r="O51663" s="5"/>
    </row>
    <row r="51664" spans="15:15" x14ac:dyDescent="0.3">
      <c r="O51664" s="5"/>
    </row>
    <row r="51665" spans="15:15" x14ac:dyDescent="0.3">
      <c r="O51665" s="5"/>
    </row>
    <row r="51666" spans="15:15" x14ac:dyDescent="0.3">
      <c r="O51666" s="5"/>
    </row>
    <row r="51667" spans="15:15" x14ac:dyDescent="0.3">
      <c r="O51667" s="5"/>
    </row>
    <row r="51668" spans="15:15" x14ac:dyDescent="0.3">
      <c r="O51668" s="5"/>
    </row>
    <row r="51669" spans="15:15" x14ac:dyDescent="0.3">
      <c r="O51669" s="5"/>
    </row>
    <row r="51670" spans="15:15" x14ac:dyDescent="0.3">
      <c r="O51670" s="5"/>
    </row>
    <row r="51671" spans="15:15" x14ac:dyDescent="0.3">
      <c r="O51671" s="5"/>
    </row>
    <row r="51672" spans="15:15" x14ac:dyDescent="0.3">
      <c r="O51672" s="5"/>
    </row>
    <row r="51673" spans="15:15" x14ac:dyDescent="0.3">
      <c r="O51673" s="5"/>
    </row>
    <row r="51674" spans="15:15" x14ac:dyDescent="0.3">
      <c r="O51674" s="5"/>
    </row>
    <row r="51675" spans="15:15" x14ac:dyDescent="0.3">
      <c r="O51675" s="5"/>
    </row>
    <row r="51676" spans="15:15" x14ac:dyDescent="0.3">
      <c r="O51676" s="5"/>
    </row>
    <row r="51677" spans="15:15" x14ac:dyDescent="0.3">
      <c r="O51677" s="5"/>
    </row>
    <row r="51678" spans="15:15" x14ac:dyDescent="0.3">
      <c r="O51678" s="5"/>
    </row>
    <row r="51679" spans="15:15" x14ac:dyDescent="0.3">
      <c r="O51679" s="5"/>
    </row>
    <row r="51680" spans="15:15" x14ac:dyDescent="0.3">
      <c r="O51680" s="5"/>
    </row>
    <row r="51681" spans="15:15" x14ac:dyDescent="0.3">
      <c r="O51681" s="5"/>
    </row>
    <row r="51682" spans="15:15" x14ac:dyDescent="0.3">
      <c r="O51682" s="5"/>
    </row>
    <row r="51683" spans="15:15" x14ac:dyDescent="0.3">
      <c r="O51683" s="5"/>
    </row>
    <row r="51684" spans="15:15" x14ac:dyDescent="0.3">
      <c r="O51684" s="5"/>
    </row>
    <row r="51685" spans="15:15" x14ac:dyDescent="0.3">
      <c r="O51685" s="5"/>
    </row>
    <row r="51686" spans="15:15" x14ac:dyDescent="0.3">
      <c r="O51686" s="5"/>
    </row>
    <row r="51687" spans="15:15" x14ac:dyDescent="0.3">
      <c r="O51687" s="5"/>
    </row>
    <row r="51688" spans="15:15" x14ac:dyDescent="0.3">
      <c r="O51688" s="5"/>
    </row>
    <row r="51689" spans="15:15" x14ac:dyDescent="0.3">
      <c r="O51689" s="5"/>
    </row>
    <row r="51690" spans="15:15" x14ac:dyDescent="0.3">
      <c r="O51690" s="5"/>
    </row>
    <row r="51691" spans="15:15" x14ac:dyDescent="0.3">
      <c r="O51691" s="5"/>
    </row>
    <row r="51692" spans="15:15" x14ac:dyDescent="0.3">
      <c r="O51692" s="5"/>
    </row>
    <row r="51693" spans="15:15" x14ac:dyDescent="0.3">
      <c r="O51693" s="5"/>
    </row>
    <row r="51694" spans="15:15" x14ac:dyDescent="0.3">
      <c r="O51694" s="5"/>
    </row>
    <row r="51695" spans="15:15" x14ac:dyDescent="0.3">
      <c r="O51695" s="5"/>
    </row>
    <row r="51696" spans="15:15" x14ac:dyDescent="0.3">
      <c r="O51696" s="5"/>
    </row>
    <row r="51697" spans="15:15" x14ac:dyDescent="0.3">
      <c r="O51697" s="5"/>
    </row>
    <row r="51698" spans="15:15" x14ac:dyDescent="0.3">
      <c r="O51698" s="5"/>
    </row>
    <row r="51699" spans="15:15" x14ac:dyDescent="0.3">
      <c r="O51699" s="5"/>
    </row>
    <row r="51700" spans="15:15" x14ac:dyDescent="0.3">
      <c r="O51700" s="5"/>
    </row>
    <row r="51701" spans="15:15" x14ac:dyDescent="0.3">
      <c r="O51701" s="5"/>
    </row>
    <row r="51702" spans="15:15" x14ac:dyDescent="0.3">
      <c r="O51702" s="5"/>
    </row>
    <row r="51703" spans="15:15" x14ac:dyDescent="0.3">
      <c r="O51703" s="5"/>
    </row>
    <row r="51704" spans="15:15" x14ac:dyDescent="0.3">
      <c r="O51704" s="5"/>
    </row>
    <row r="51705" spans="15:15" x14ac:dyDescent="0.3">
      <c r="O51705" s="5"/>
    </row>
    <row r="51706" spans="15:15" x14ac:dyDescent="0.3">
      <c r="O51706" s="5"/>
    </row>
    <row r="51707" spans="15:15" x14ac:dyDescent="0.3">
      <c r="O51707" s="5"/>
    </row>
    <row r="51708" spans="15:15" x14ac:dyDescent="0.3">
      <c r="O51708" s="5"/>
    </row>
    <row r="51709" spans="15:15" x14ac:dyDescent="0.3">
      <c r="O51709" s="5"/>
    </row>
    <row r="51710" spans="15:15" x14ac:dyDescent="0.3">
      <c r="O51710" s="5"/>
    </row>
    <row r="51711" spans="15:15" x14ac:dyDescent="0.3">
      <c r="O51711" s="5"/>
    </row>
    <row r="51712" spans="15:15" x14ac:dyDescent="0.3">
      <c r="O51712" s="5"/>
    </row>
    <row r="51713" spans="15:15" x14ac:dyDescent="0.3">
      <c r="O51713" s="5"/>
    </row>
    <row r="51714" spans="15:15" x14ac:dyDescent="0.3">
      <c r="O51714" s="5"/>
    </row>
    <row r="51715" spans="15:15" x14ac:dyDescent="0.3">
      <c r="O51715" s="5"/>
    </row>
    <row r="51716" spans="15:15" x14ac:dyDescent="0.3">
      <c r="O51716" s="5"/>
    </row>
    <row r="51717" spans="15:15" x14ac:dyDescent="0.3">
      <c r="O51717" s="5"/>
    </row>
    <row r="51718" spans="15:15" x14ac:dyDescent="0.3">
      <c r="O51718" s="5"/>
    </row>
    <row r="51719" spans="15:15" x14ac:dyDescent="0.3">
      <c r="O51719" s="5"/>
    </row>
    <row r="51720" spans="15:15" x14ac:dyDescent="0.3">
      <c r="O51720" s="5"/>
    </row>
    <row r="51721" spans="15:15" x14ac:dyDescent="0.3">
      <c r="O51721" s="5"/>
    </row>
    <row r="51722" spans="15:15" x14ac:dyDescent="0.3">
      <c r="O51722" s="5"/>
    </row>
    <row r="51723" spans="15:15" x14ac:dyDescent="0.3">
      <c r="O51723" s="5"/>
    </row>
    <row r="51724" spans="15:15" x14ac:dyDescent="0.3">
      <c r="O51724" s="5"/>
    </row>
    <row r="51725" spans="15:15" x14ac:dyDescent="0.3">
      <c r="O51725" s="5"/>
    </row>
    <row r="51726" spans="15:15" x14ac:dyDescent="0.3">
      <c r="O51726" s="5"/>
    </row>
    <row r="51727" spans="15:15" x14ac:dyDescent="0.3">
      <c r="O51727" s="5"/>
    </row>
    <row r="51728" spans="15:15" x14ac:dyDescent="0.3">
      <c r="O51728" s="5"/>
    </row>
    <row r="51729" spans="15:15" x14ac:dyDescent="0.3">
      <c r="O51729" s="5"/>
    </row>
    <row r="51730" spans="15:15" x14ac:dyDescent="0.3">
      <c r="O51730" s="5"/>
    </row>
    <row r="51731" spans="15:15" x14ac:dyDescent="0.3">
      <c r="O51731" s="5"/>
    </row>
    <row r="51732" spans="15:15" x14ac:dyDescent="0.3">
      <c r="O51732" s="5"/>
    </row>
    <row r="51733" spans="15:15" x14ac:dyDescent="0.3">
      <c r="O51733" s="5"/>
    </row>
    <row r="51734" spans="15:15" x14ac:dyDescent="0.3">
      <c r="O51734" s="5"/>
    </row>
    <row r="51735" spans="15:15" x14ac:dyDescent="0.3">
      <c r="O51735" s="5"/>
    </row>
    <row r="51736" spans="15:15" x14ac:dyDescent="0.3">
      <c r="O51736" s="5"/>
    </row>
    <row r="51737" spans="15:15" x14ac:dyDescent="0.3">
      <c r="O51737" s="5"/>
    </row>
    <row r="51738" spans="15:15" x14ac:dyDescent="0.3">
      <c r="O51738" s="5"/>
    </row>
    <row r="51739" spans="15:15" x14ac:dyDescent="0.3">
      <c r="O51739" s="5"/>
    </row>
    <row r="51740" spans="15:15" x14ac:dyDescent="0.3">
      <c r="O51740" s="5"/>
    </row>
    <row r="51741" spans="15:15" x14ac:dyDescent="0.3">
      <c r="O51741" s="5"/>
    </row>
    <row r="51742" spans="15:15" x14ac:dyDescent="0.3">
      <c r="O51742" s="5"/>
    </row>
    <row r="51743" spans="15:15" x14ac:dyDescent="0.3">
      <c r="O51743" s="5"/>
    </row>
    <row r="51744" spans="15:15" x14ac:dyDescent="0.3">
      <c r="O51744" s="5"/>
    </row>
    <row r="51745" spans="15:15" x14ac:dyDescent="0.3">
      <c r="O51745" s="5"/>
    </row>
    <row r="51746" spans="15:15" x14ac:dyDescent="0.3">
      <c r="O51746" s="5"/>
    </row>
    <row r="51747" spans="15:15" x14ac:dyDescent="0.3">
      <c r="O51747" s="5"/>
    </row>
    <row r="51748" spans="15:15" x14ac:dyDescent="0.3">
      <c r="O51748" s="5"/>
    </row>
    <row r="51749" spans="15:15" x14ac:dyDescent="0.3">
      <c r="O51749" s="5"/>
    </row>
    <row r="51750" spans="15:15" x14ac:dyDescent="0.3">
      <c r="O51750" s="5"/>
    </row>
    <row r="51751" spans="15:15" x14ac:dyDescent="0.3">
      <c r="O51751" s="5"/>
    </row>
    <row r="51752" spans="15:15" x14ac:dyDescent="0.3">
      <c r="O51752" s="5"/>
    </row>
    <row r="51753" spans="15:15" x14ac:dyDescent="0.3">
      <c r="O51753" s="5"/>
    </row>
    <row r="51754" spans="15:15" x14ac:dyDescent="0.3">
      <c r="O51754" s="5"/>
    </row>
    <row r="51755" spans="15:15" x14ac:dyDescent="0.3">
      <c r="O51755" s="5"/>
    </row>
    <row r="51756" spans="15:15" x14ac:dyDescent="0.3">
      <c r="O51756" s="5"/>
    </row>
    <row r="51757" spans="15:15" x14ac:dyDescent="0.3">
      <c r="O51757" s="5"/>
    </row>
    <row r="51758" spans="15:15" x14ac:dyDescent="0.3">
      <c r="O51758" s="5"/>
    </row>
    <row r="51759" spans="15:15" x14ac:dyDescent="0.3">
      <c r="O51759" s="5"/>
    </row>
    <row r="51760" spans="15:15" x14ac:dyDescent="0.3">
      <c r="O51760" s="5"/>
    </row>
    <row r="51761" spans="15:15" x14ac:dyDescent="0.3">
      <c r="O51761" s="5"/>
    </row>
    <row r="51762" spans="15:15" x14ac:dyDescent="0.3">
      <c r="O51762" s="5"/>
    </row>
    <row r="51763" spans="15:15" x14ac:dyDescent="0.3">
      <c r="O51763" s="5"/>
    </row>
    <row r="51764" spans="15:15" x14ac:dyDescent="0.3">
      <c r="O51764" s="5"/>
    </row>
    <row r="51765" spans="15:15" x14ac:dyDescent="0.3">
      <c r="O51765" s="5"/>
    </row>
    <row r="51766" spans="15:15" x14ac:dyDescent="0.3">
      <c r="O51766" s="5"/>
    </row>
    <row r="51767" spans="15:15" x14ac:dyDescent="0.3">
      <c r="O51767" s="5"/>
    </row>
    <row r="51768" spans="15:15" x14ac:dyDescent="0.3">
      <c r="O51768" s="5"/>
    </row>
    <row r="51769" spans="15:15" x14ac:dyDescent="0.3">
      <c r="O51769" s="5"/>
    </row>
    <row r="51770" spans="15:15" x14ac:dyDescent="0.3">
      <c r="O51770" s="5"/>
    </row>
    <row r="51771" spans="15:15" x14ac:dyDescent="0.3">
      <c r="O51771" s="5"/>
    </row>
    <row r="51772" spans="15:15" x14ac:dyDescent="0.3">
      <c r="O51772" s="5"/>
    </row>
    <row r="51773" spans="15:15" x14ac:dyDescent="0.3">
      <c r="O51773" s="5"/>
    </row>
    <row r="51774" spans="15:15" x14ac:dyDescent="0.3">
      <c r="O51774" s="5"/>
    </row>
    <row r="51775" spans="15:15" x14ac:dyDescent="0.3">
      <c r="O51775" s="5"/>
    </row>
    <row r="51776" spans="15:15" x14ac:dyDescent="0.3">
      <c r="O51776" s="5"/>
    </row>
    <row r="51777" spans="15:15" x14ac:dyDescent="0.3">
      <c r="O51777" s="5"/>
    </row>
    <row r="51778" spans="15:15" x14ac:dyDescent="0.3">
      <c r="O51778" s="5"/>
    </row>
    <row r="51779" spans="15:15" x14ac:dyDescent="0.3">
      <c r="O51779" s="5"/>
    </row>
    <row r="51780" spans="15:15" x14ac:dyDescent="0.3">
      <c r="O51780" s="5"/>
    </row>
    <row r="51781" spans="15:15" x14ac:dyDescent="0.3">
      <c r="O51781" s="5"/>
    </row>
    <row r="51782" spans="15:15" x14ac:dyDescent="0.3">
      <c r="O51782" s="5"/>
    </row>
    <row r="51783" spans="15:15" x14ac:dyDescent="0.3">
      <c r="O51783" s="5"/>
    </row>
    <row r="51784" spans="15:15" x14ac:dyDescent="0.3">
      <c r="O51784" s="5"/>
    </row>
    <row r="51785" spans="15:15" x14ac:dyDescent="0.3">
      <c r="O51785" s="5"/>
    </row>
    <row r="51786" spans="15:15" x14ac:dyDescent="0.3">
      <c r="O51786" s="5"/>
    </row>
    <row r="51787" spans="15:15" x14ac:dyDescent="0.3">
      <c r="O51787" s="5"/>
    </row>
    <row r="51788" spans="15:15" x14ac:dyDescent="0.3">
      <c r="O51788" s="5"/>
    </row>
    <row r="51789" spans="15:15" x14ac:dyDescent="0.3">
      <c r="O51789" s="5"/>
    </row>
    <row r="51790" spans="15:15" x14ac:dyDescent="0.3">
      <c r="O51790" s="5"/>
    </row>
    <row r="51791" spans="15:15" x14ac:dyDescent="0.3">
      <c r="O51791" s="5"/>
    </row>
    <row r="51792" spans="15:15" x14ac:dyDescent="0.3">
      <c r="O51792" s="5"/>
    </row>
    <row r="51793" spans="15:15" x14ac:dyDescent="0.3">
      <c r="O51793" s="5"/>
    </row>
    <row r="51794" spans="15:15" x14ac:dyDescent="0.3">
      <c r="O51794" s="5"/>
    </row>
    <row r="51795" spans="15:15" x14ac:dyDescent="0.3">
      <c r="O51795" s="5"/>
    </row>
    <row r="51796" spans="15:15" x14ac:dyDescent="0.3">
      <c r="O51796" s="5"/>
    </row>
    <row r="51797" spans="15:15" x14ac:dyDescent="0.3">
      <c r="O51797" s="5"/>
    </row>
    <row r="51798" spans="15:15" x14ac:dyDescent="0.3">
      <c r="O51798" s="5"/>
    </row>
    <row r="51799" spans="15:15" x14ac:dyDescent="0.3">
      <c r="O51799" s="5"/>
    </row>
    <row r="51800" spans="15:15" x14ac:dyDescent="0.3">
      <c r="O51800" s="5"/>
    </row>
    <row r="51801" spans="15:15" x14ac:dyDescent="0.3">
      <c r="O51801" s="5"/>
    </row>
    <row r="51802" spans="15:15" x14ac:dyDescent="0.3">
      <c r="O51802" s="5"/>
    </row>
    <row r="51803" spans="15:15" x14ac:dyDescent="0.3">
      <c r="O51803" s="5"/>
    </row>
    <row r="51804" spans="15:15" x14ac:dyDescent="0.3">
      <c r="O51804" s="5"/>
    </row>
    <row r="51805" spans="15:15" x14ac:dyDescent="0.3">
      <c r="O51805" s="5"/>
    </row>
    <row r="51806" spans="15:15" x14ac:dyDescent="0.3">
      <c r="O51806" s="5"/>
    </row>
    <row r="51807" spans="15:15" x14ac:dyDescent="0.3">
      <c r="O51807" s="5"/>
    </row>
    <row r="51808" spans="15:15" x14ac:dyDescent="0.3">
      <c r="O51808" s="5"/>
    </row>
    <row r="51809" spans="15:15" x14ac:dyDescent="0.3">
      <c r="O51809" s="5"/>
    </row>
    <row r="51810" spans="15:15" x14ac:dyDescent="0.3">
      <c r="O51810" s="5"/>
    </row>
    <row r="51811" spans="15:15" x14ac:dyDescent="0.3">
      <c r="O51811" s="5"/>
    </row>
    <row r="51812" spans="15:15" x14ac:dyDescent="0.3">
      <c r="O51812" s="5"/>
    </row>
    <row r="51813" spans="15:15" x14ac:dyDescent="0.3">
      <c r="O51813" s="5"/>
    </row>
    <row r="51814" spans="15:15" x14ac:dyDescent="0.3">
      <c r="O51814" s="5"/>
    </row>
    <row r="51815" spans="15:15" x14ac:dyDescent="0.3">
      <c r="O51815" s="5"/>
    </row>
    <row r="51816" spans="15:15" x14ac:dyDescent="0.3">
      <c r="O51816" s="5"/>
    </row>
    <row r="51817" spans="15:15" x14ac:dyDescent="0.3">
      <c r="O51817" s="5"/>
    </row>
    <row r="51818" spans="15:15" x14ac:dyDescent="0.3">
      <c r="O51818" s="5"/>
    </row>
    <row r="51819" spans="15:15" x14ac:dyDescent="0.3">
      <c r="O51819" s="5"/>
    </row>
    <row r="51820" spans="15:15" x14ac:dyDescent="0.3">
      <c r="O51820" s="5"/>
    </row>
    <row r="51821" spans="15:15" x14ac:dyDescent="0.3">
      <c r="O51821" s="5"/>
    </row>
    <row r="51822" spans="15:15" x14ac:dyDescent="0.3">
      <c r="O51822" s="5"/>
    </row>
    <row r="51823" spans="15:15" x14ac:dyDescent="0.3">
      <c r="O51823" s="5"/>
    </row>
    <row r="51824" spans="15:15" x14ac:dyDescent="0.3">
      <c r="O51824" s="5"/>
    </row>
    <row r="51825" spans="15:15" x14ac:dyDescent="0.3">
      <c r="O51825" s="5"/>
    </row>
    <row r="51826" spans="15:15" x14ac:dyDescent="0.3">
      <c r="O51826" s="5"/>
    </row>
    <row r="51827" spans="15:15" x14ac:dyDescent="0.3">
      <c r="O51827" s="5"/>
    </row>
    <row r="51828" spans="15:15" x14ac:dyDescent="0.3">
      <c r="O51828" s="5"/>
    </row>
    <row r="51829" spans="15:15" x14ac:dyDescent="0.3">
      <c r="O51829" s="5"/>
    </row>
    <row r="51830" spans="15:15" x14ac:dyDescent="0.3">
      <c r="O51830" s="5"/>
    </row>
    <row r="51831" spans="15:15" x14ac:dyDescent="0.3">
      <c r="O51831" s="5"/>
    </row>
    <row r="51832" spans="15:15" x14ac:dyDescent="0.3">
      <c r="O51832" s="5"/>
    </row>
    <row r="51833" spans="15:15" x14ac:dyDescent="0.3">
      <c r="O51833" s="5"/>
    </row>
    <row r="51834" spans="15:15" x14ac:dyDescent="0.3">
      <c r="O51834" s="5"/>
    </row>
    <row r="51835" spans="15:15" x14ac:dyDescent="0.3">
      <c r="O51835" s="5"/>
    </row>
    <row r="51836" spans="15:15" x14ac:dyDescent="0.3">
      <c r="O51836" s="5"/>
    </row>
    <row r="51837" spans="15:15" x14ac:dyDescent="0.3">
      <c r="O51837" s="5"/>
    </row>
    <row r="51838" spans="15:15" x14ac:dyDescent="0.3">
      <c r="O51838" s="5"/>
    </row>
    <row r="51839" spans="15:15" x14ac:dyDescent="0.3">
      <c r="O51839" s="5"/>
    </row>
    <row r="51840" spans="15:15" x14ac:dyDescent="0.3">
      <c r="O51840" s="5"/>
    </row>
    <row r="51841" spans="15:15" x14ac:dyDescent="0.3">
      <c r="O51841" s="5"/>
    </row>
    <row r="51842" spans="15:15" x14ac:dyDescent="0.3">
      <c r="O51842" s="5"/>
    </row>
    <row r="51843" spans="15:15" x14ac:dyDescent="0.3">
      <c r="O51843" s="5"/>
    </row>
    <row r="51844" spans="15:15" x14ac:dyDescent="0.3">
      <c r="O51844" s="5"/>
    </row>
    <row r="51845" spans="15:15" x14ac:dyDescent="0.3">
      <c r="O51845" s="5"/>
    </row>
    <row r="51846" spans="15:15" x14ac:dyDescent="0.3">
      <c r="O51846" s="5"/>
    </row>
    <row r="51847" spans="15:15" x14ac:dyDescent="0.3">
      <c r="O51847" s="5"/>
    </row>
    <row r="51848" spans="15:15" x14ac:dyDescent="0.3">
      <c r="O51848" s="5"/>
    </row>
    <row r="51849" spans="15:15" x14ac:dyDescent="0.3">
      <c r="O51849" s="5"/>
    </row>
    <row r="51850" spans="15:15" x14ac:dyDescent="0.3">
      <c r="O51850" s="5"/>
    </row>
    <row r="51851" spans="15:15" x14ac:dyDescent="0.3">
      <c r="O51851" s="5"/>
    </row>
    <row r="51852" spans="15:15" x14ac:dyDescent="0.3">
      <c r="O51852" s="5"/>
    </row>
    <row r="51853" spans="15:15" x14ac:dyDescent="0.3">
      <c r="O51853" s="5"/>
    </row>
    <row r="51854" spans="15:15" x14ac:dyDescent="0.3">
      <c r="O51854" s="5"/>
    </row>
    <row r="51855" spans="15:15" x14ac:dyDescent="0.3">
      <c r="O51855" s="5"/>
    </row>
    <row r="51856" spans="15:15" x14ac:dyDescent="0.3">
      <c r="O51856" s="5"/>
    </row>
    <row r="51857" spans="15:15" x14ac:dyDescent="0.3">
      <c r="O51857" s="5"/>
    </row>
    <row r="51858" spans="15:15" x14ac:dyDescent="0.3">
      <c r="O51858" s="5"/>
    </row>
    <row r="51859" spans="15:15" x14ac:dyDescent="0.3">
      <c r="O51859" s="5"/>
    </row>
    <row r="51860" spans="15:15" x14ac:dyDescent="0.3">
      <c r="O51860" s="5"/>
    </row>
    <row r="51861" spans="15:15" x14ac:dyDescent="0.3">
      <c r="O51861" s="5"/>
    </row>
    <row r="51862" spans="15:15" x14ac:dyDescent="0.3">
      <c r="O51862" s="5"/>
    </row>
    <row r="51863" spans="15:15" x14ac:dyDescent="0.3">
      <c r="O51863" s="5"/>
    </row>
    <row r="51864" spans="15:15" x14ac:dyDescent="0.3">
      <c r="O51864" s="5"/>
    </row>
    <row r="51865" spans="15:15" x14ac:dyDescent="0.3">
      <c r="O51865" s="5"/>
    </row>
    <row r="51866" spans="15:15" x14ac:dyDescent="0.3">
      <c r="O51866" s="5"/>
    </row>
    <row r="51867" spans="15:15" x14ac:dyDescent="0.3">
      <c r="O51867" s="5"/>
    </row>
    <row r="51868" spans="15:15" x14ac:dyDescent="0.3">
      <c r="O51868" s="5"/>
    </row>
    <row r="51869" spans="15:15" x14ac:dyDescent="0.3">
      <c r="O51869" s="5"/>
    </row>
    <row r="51870" spans="15:15" x14ac:dyDescent="0.3">
      <c r="O51870" s="5"/>
    </row>
    <row r="51871" spans="15:15" x14ac:dyDescent="0.3">
      <c r="O51871" s="5"/>
    </row>
    <row r="51872" spans="15:15" x14ac:dyDescent="0.3">
      <c r="O51872" s="5"/>
    </row>
    <row r="51873" spans="15:15" x14ac:dyDescent="0.3">
      <c r="O51873" s="5"/>
    </row>
    <row r="51874" spans="15:15" x14ac:dyDescent="0.3">
      <c r="O51874" s="5"/>
    </row>
    <row r="51875" spans="15:15" x14ac:dyDescent="0.3">
      <c r="O51875" s="5"/>
    </row>
    <row r="51876" spans="15:15" x14ac:dyDescent="0.3">
      <c r="O51876" s="5"/>
    </row>
    <row r="51877" spans="15:15" x14ac:dyDescent="0.3">
      <c r="O51877" s="5"/>
    </row>
    <row r="51878" spans="15:15" x14ac:dyDescent="0.3">
      <c r="O51878" s="5"/>
    </row>
    <row r="51879" spans="15:15" x14ac:dyDescent="0.3">
      <c r="O51879" s="5"/>
    </row>
    <row r="51880" spans="15:15" x14ac:dyDescent="0.3">
      <c r="O51880" s="5"/>
    </row>
    <row r="51881" spans="15:15" x14ac:dyDescent="0.3">
      <c r="O51881" s="5"/>
    </row>
    <row r="51882" spans="15:15" x14ac:dyDescent="0.3">
      <c r="O51882" s="5"/>
    </row>
    <row r="51883" spans="15:15" x14ac:dyDescent="0.3">
      <c r="O51883" s="5"/>
    </row>
    <row r="51884" spans="15:15" x14ac:dyDescent="0.3">
      <c r="O51884" s="5"/>
    </row>
    <row r="51885" spans="15:15" x14ac:dyDescent="0.3">
      <c r="O51885" s="5"/>
    </row>
    <row r="51886" spans="15:15" x14ac:dyDescent="0.3">
      <c r="O51886" s="5"/>
    </row>
    <row r="51887" spans="15:15" x14ac:dyDescent="0.3">
      <c r="O51887" s="5"/>
    </row>
    <row r="51888" spans="15:15" x14ac:dyDescent="0.3">
      <c r="O51888" s="5"/>
    </row>
    <row r="51889" spans="15:15" x14ac:dyDescent="0.3">
      <c r="O51889" s="5"/>
    </row>
    <row r="51890" spans="15:15" x14ac:dyDescent="0.3">
      <c r="O51890" s="5"/>
    </row>
    <row r="51891" spans="15:15" x14ac:dyDescent="0.3">
      <c r="O51891" s="5"/>
    </row>
    <row r="51892" spans="15:15" x14ac:dyDescent="0.3">
      <c r="O51892" s="5"/>
    </row>
    <row r="51893" spans="15:15" x14ac:dyDescent="0.3">
      <c r="O51893" s="5"/>
    </row>
    <row r="51894" spans="15:15" x14ac:dyDescent="0.3">
      <c r="O51894" s="5"/>
    </row>
    <row r="51895" spans="15:15" x14ac:dyDescent="0.3">
      <c r="O51895" s="5"/>
    </row>
    <row r="51896" spans="15:15" x14ac:dyDescent="0.3">
      <c r="O51896" s="5"/>
    </row>
    <row r="51897" spans="15:15" x14ac:dyDescent="0.3">
      <c r="O51897" s="5"/>
    </row>
    <row r="51898" spans="15:15" x14ac:dyDescent="0.3">
      <c r="O51898" s="5"/>
    </row>
    <row r="51899" spans="15:15" x14ac:dyDescent="0.3">
      <c r="O51899" s="5"/>
    </row>
    <row r="51900" spans="15:15" x14ac:dyDescent="0.3">
      <c r="O51900" s="5"/>
    </row>
    <row r="51901" spans="15:15" x14ac:dyDescent="0.3">
      <c r="O51901" s="5"/>
    </row>
    <row r="51902" spans="15:15" x14ac:dyDescent="0.3">
      <c r="O51902" s="5"/>
    </row>
    <row r="51903" spans="15:15" x14ac:dyDescent="0.3">
      <c r="O51903" s="5"/>
    </row>
    <row r="51904" spans="15:15" x14ac:dyDescent="0.3">
      <c r="O51904" s="5"/>
    </row>
    <row r="51905" spans="15:15" x14ac:dyDescent="0.3">
      <c r="O51905" s="5"/>
    </row>
    <row r="51906" spans="15:15" x14ac:dyDescent="0.3">
      <c r="O51906" s="5"/>
    </row>
    <row r="51907" spans="15:15" x14ac:dyDescent="0.3">
      <c r="O51907" s="5"/>
    </row>
    <row r="51908" spans="15:15" x14ac:dyDescent="0.3">
      <c r="O51908" s="5"/>
    </row>
    <row r="51909" spans="15:15" x14ac:dyDescent="0.3">
      <c r="O51909" s="5"/>
    </row>
    <row r="51910" spans="15:15" x14ac:dyDescent="0.3">
      <c r="O51910" s="5"/>
    </row>
    <row r="51911" spans="15:15" x14ac:dyDescent="0.3">
      <c r="O51911" s="5"/>
    </row>
    <row r="51912" spans="15:15" x14ac:dyDescent="0.3">
      <c r="O51912" s="5"/>
    </row>
    <row r="51913" spans="15:15" x14ac:dyDescent="0.3">
      <c r="O51913" s="5"/>
    </row>
    <row r="51914" spans="15:15" x14ac:dyDescent="0.3">
      <c r="O51914" s="5"/>
    </row>
    <row r="51915" spans="15:15" x14ac:dyDescent="0.3">
      <c r="O51915" s="5"/>
    </row>
    <row r="51916" spans="15:15" x14ac:dyDescent="0.3">
      <c r="O51916" s="5"/>
    </row>
    <row r="51917" spans="15:15" x14ac:dyDescent="0.3">
      <c r="O51917" s="5"/>
    </row>
    <row r="51918" spans="15:15" x14ac:dyDescent="0.3">
      <c r="O51918" s="5"/>
    </row>
    <row r="51919" spans="15:15" x14ac:dyDescent="0.3">
      <c r="O51919" s="5"/>
    </row>
    <row r="51920" spans="15:15" x14ac:dyDescent="0.3">
      <c r="O51920" s="5"/>
    </row>
    <row r="51921" spans="15:15" x14ac:dyDescent="0.3">
      <c r="O51921" s="5"/>
    </row>
    <row r="51922" spans="15:15" x14ac:dyDescent="0.3">
      <c r="O51922" s="5"/>
    </row>
    <row r="51923" spans="15:15" x14ac:dyDescent="0.3">
      <c r="O51923" s="5"/>
    </row>
    <row r="51924" spans="15:15" x14ac:dyDescent="0.3">
      <c r="O51924" s="5"/>
    </row>
    <row r="51925" spans="15:15" x14ac:dyDescent="0.3">
      <c r="O51925" s="5"/>
    </row>
    <row r="51926" spans="15:15" x14ac:dyDescent="0.3">
      <c r="O51926" s="5"/>
    </row>
    <row r="51927" spans="15:15" x14ac:dyDescent="0.3">
      <c r="O51927" s="5"/>
    </row>
    <row r="51928" spans="15:15" x14ac:dyDescent="0.3">
      <c r="O51928" s="5"/>
    </row>
    <row r="51929" spans="15:15" x14ac:dyDescent="0.3">
      <c r="O51929" s="5"/>
    </row>
    <row r="51930" spans="15:15" x14ac:dyDescent="0.3">
      <c r="O51930" s="5"/>
    </row>
    <row r="51931" spans="15:15" x14ac:dyDescent="0.3">
      <c r="O51931" s="5"/>
    </row>
    <row r="51932" spans="15:15" x14ac:dyDescent="0.3">
      <c r="O51932" s="5"/>
    </row>
    <row r="51933" spans="15:15" x14ac:dyDescent="0.3">
      <c r="O51933" s="5"/>
    </row>
    <row r="51934" spans="15:15" x14ac:dyDescent="0.3">
      <c r="O51934" s="5"/>
    </row>
    <row r="51935" spans="15:15" x14ac:dyDescent="0.3">
      <c r="O51935" s="5"/>
    </row>
    <row r="51936" spans="15:15" x14ac:dyDescent="0.3">
      <c r="O51936" s="5"/>
    </row>
    <row r="51937" spans="15:15" x14ac:dyDescent="0.3">
      <c r="O51937" s="5"/>
    </row>
    <row r="51938" spans="15:15" x14ac:dyDescent="0.3">
      <c r="O51938" s="5"/>
    </row>
    <row r="51939" spans="15:15" x14ac:dyDescent="0.3">
      <c r="O51939" s="5"/>
    </row>
    <row r="51940" spans="15:15" x14ac:dyDescent="0.3">
      <c r="O51940" s="5"/>
    </row>
    <row r="51941" spans="15:15" x14ac:dyDescent="0.3">
      <c r="O51941" s="5"/>
    </row>
    <row r="51942" spans="15:15" x14ac:dyDescent="0.3">
      <c r="O51942" s="5"/>
    </row>
    <row r="51943" spans="15:15" x14ac:dyDescent="0.3">
      <c r="O51943" s="5"/>
    </row>
    <row r="51944" spans="15:15" x14ac:dyDescent="0.3">
      <c r="O51944" s="5"/>
    </row>
    <row r="51945" spans="15:15" x14ac:dyDescent="0.3">
      <c r="O51945" s="5"/>
    </row>
    <row r="51946" spans="15:15" x14ac:dyDescent="0.3">
      <c r="O51946" s="5"/>
    </row>
    <row r="51947" spans="15:15" x14ac:dyDescent="0.3">
      <c r="O51947" s="5"/>
    </row>
    <row r="51948" spans="15:15" x14ac:dyDescent="0.3">
      <c r="O51948" s="5"/>
    </row>
    <row r="51949" spans="15:15" x14ac:dyDescent="0.3">
      <c r="O51949" s="5"/>
    </row>
    <row r="51950" spans="15:15" x14ac:dyDescent="0.3">
      <c r="O51950" s="5"/>
    </row>
    <row r="51951" spans="15:15" x14ac:dyDescent="0.3">
      <c r="O51951" s="5"/>
    </row>
    <row r="51952" spans="15:15" x14ac:dyDescent="0.3">
      <c r="O51952" s="5"/>
    </row>
    <row r="51953" spans="15:15" x14ac:dyDescent="0.3">
      <c r="O51953" s="5"/>
    </row>
    <row r="51954" spans="15:15" x14ac:dyDescent="0.3">
      <c r="O51954" s="5"/>
    </row>
    <row r="51955" spans="15:15" x14ac:dyDescent="0.3">
      <c r="O51955" s="5"/>
    </row>
    <row r="51956" spans="15:15" x14ac:dyDescent="0.3">
      <c r="O51956" s="5"/>
    </row>
    <row r="51957" spans="15:15" x14ac:dyDescent="0.3">
      <c r="O51957" s="5"/>
    </row>
    <row r="51958" spans="15:15" x14ac:dyDescent="0.3">
      <c r="O51958" s="5"/>
    </row>
    <row r="51959" spans="15:15" x14ac:dyDescent="0.3">
      <c r="O51959" s="5"/>
    </row>
    <row r="51960" spans="15:15" x14ac:dyDescent="0.3">
      <c r="O51960" s="5"/>
    </row>
    <row r="51961" spans="15:15" x14ac:dyDescent="0.3">
      <c r="O51961" s="5"/>
    </row>
    <row r="51962" spans="15:15" x14ac:dyDescent="0.3">
      <c r="O51962" s="5"/>
    </row>
    <row r="51963" spans="15:15" x14ac:dyDescent="0.3">
      <c r="O51963" s="5"/>
    </row>
    <row r="51964" spans="15:15" x14ac:dyDescent="0.3">
      <c r="O51964" s="5"/>
    </row>
    <row r="51965" spans="15:15" x14ac:dyDescent="0.3">
      <c r="O51965" s="5"/>
    </row>
    <row r="51966" spans="15:15" x14ac:dyDescent="0.3">
      <c r="O51966" s="5"/>
    </row>
    <row r="51967" spans="15:15" x14ac:dyDescent="0.3">
      <c r="O51967" s="5"/>
    </row>
    <row r="51968" spans="15:15" x14ac:dyDescent="0.3">
      <c r="O51968" s="5"/>
    </row>
    <row r="51969" spans="15:15" x14ac:dyDescent="0.3">
      <c r="O51969" s="5"/>
    </row>
    <row r="51970" spans="15:15" x14ac:dyDescent="0.3">
      <c r="O51970" s="5"/>
    </row>
    <row r="51971" spans="15:15" x14ac:dyDescent="0.3">
      <c r="O51971" s="5"/>
    </row>
    <row r="51972" spans="15:15" x14ac:dyDescent="0.3">
      <c r="O51972" s="5"/>
    </row>
    <row r="51973" spans="15:15" x14ac:dyDescent="0.3">
      <c r="O51973" s="5"/>
    </row>
    <row r="51974" spans="15:15" x14ac:dyDescent="0.3">
      <c r="O51974" s="5"/>
    </row>
    <row r="51975" spans="15:15" x14ac:dyDescent="0.3">
      <c r="O51975" s="5"/>
    </row>
    <row r="51976" spans="15:15" x14ac:dyDescent="0.3">
      <c r="O51976" s="5"/>
    </row>
    <row r="51977" spans="15:15" x14ac:dyDescent="0.3">
      <c r="O51977" s="5"/>
    </row>
    <row r="51978" spans="15:15" x14ac:dyDescent="0.3">
      <c r="O51978" s="5"/>
    </row>
    <row r="51979" spans="15:15" x14ac:dyDescent="0.3">
      <c r="O51979" s="5"/>
    </row>
    <row r="51980" spans="15:15" x14ac:dyDescent="0.3">
      <c r="O51980" s="5"/>
    </row>
    <row r="51981" spans="15:15" x14ac:dyDescent="0.3">
      <c r="O51981" s="5"/>
    </row>
    <row r="51982" spans="15:15" x14ac:dyDescent="0.3">
      <c r="O51982" s="5"/>
    </row>
    <row r="51983" spans="15:15" x14ac:dyDescent="0.3">
      <c r="O51983" s="5"/>
    </row>
    <row r="51984" spans="15:15" x14ac:dyDescent="0.3">
      <c r="O51984" s="5"/>
    </row>
    <row r="51985" spans="15:15" x14ac:dyDescent="0.3">
      <c r="O51985" s="5"/>
    </row>
    <row r="51986" spans="15:15" x14ac:dyDescent="0.3">
      <c r="O51986" s="5"/>
    </row>
    <row r="51987" spans="15:15" x14ac:dyDescent="0.3">
      <c r="O51987" s="5"/>
    </row>
    <row r="51988" spans="15:15" x14ac:dyDescent="0.3">
      <c r="O51988" s="5"/>
    </row>
    <row r="51989" spans="15:15" x14ac:dyDescent="0.3">
      <c r="O51989" s="5"/>
    </row>
    <row r="51990" spans="15:15" x14ac:dyDescent="0.3">
      <c r="O51990" s="5"/>
    </row>
    <row r="51991" spans="15:15" x14ac:dyDescent="0.3">
      <c r="O51991" s="5"/>
    </row>
    <row r="51992" spans="15:15" x14ac:dyDescent="0.3">
      <c r="O51992" s="5"/>
    </row>
    <row r="51993" spans="15:15" x14ac:dyDescent="0.3">
      <c r="O51993" s="5"/>
    </row>
    <row r="51994" spans="15:15" x14ac:dyDescent="0.3">
      <c r="O51994" s="5"/>
    </row>
    <row r="51995" spans="15:15" x14ac:dyDescent="0.3">
      <c r="O51995" s="5"/>
    </row>
    <row r="51996" spans="15:15" x14ac:dyDescent="0.3">
      <c r="O51996" s="5"/>
    </row>
    <row r="51997" spans="15:15" x14ac:dyDescent="0.3">
      <c r="O51997" s="5"/>
    </row>
    <row r="51998" spans="15:15" x14ac:dyDescent="0.3">
      <c r="O51998" s="5"/>
    </row>
    <row r="51999" spans="15:15" x14ac:dyDescent="0.3">
      <c r="O51999" s="5"/>
    </row>
    <row r="52000" spans="15:15" x14ac:dyDescent="0.3">
      <c r="O52000" s="5"/>
    </row>
    <row r="52001" spans="15:15" x14ac:dyDescent="0.3">
      <c r="O52001" s="5"/>
    </row>
    <row r="52002" spans="15:15" x14ac:dyDescent="0.3">
      <c r="O52002" s="5"/>
    </row>
    <row r="52003" spans="15:15" x14ac:dyDescent="0.3">
      <c r="O52003" s="5"/>
    </row>
    <row r="52004" spans="15:15" x14ac:dyDescent="0.3">
      <c r="O52004" s="5"/>
    </row>
    <row r="52005" spans="15:15" x14ac:dyDescent="0.3">
      <c r="O52005" s="5"/>
    </row>
    <row r="52006" spans="15:15" x14ac:dyDescent="0.3">
      <c r="O52006" s="5"/>
    </row>
    <row r="52007" spans="15:15" x14ac:dyDescent="0.3">
      <c r="O52007" s="5"/>
    </row>
    <row r="52008" spans="15:15" x14ac:dyDescent="0.3">
      <c r="O52008" s="5"/>
    </row>
    <row r="52009" spans="15:15" x14ac:dyDescent="0.3">
      <c r="O52009" s="5"/>
    </row>
    <row r="52010" spans="15:15" x14ac:dyDescent="0.3">
      <c r="O52010" s="5"/>
    </row>
    <row r="52011" spans="15:15" x14ac:dyDescent="0.3">
      <c r="O52011" s="5"/>
    </row>
    <row r="52012" spans="15:15" x14ac:dyDescent="0.3">
      <c r="O52012" s="5"/>
    </row>
    <row r="52013" spans="15:15" x14ac:dyDescent="0.3">
      <c r="O52013" s="5"/>
    </row>
    <row r="52014" spans="15:15" x14ac:dyDescent="0.3">
      <c r="O52014" s="5"/>
    </row>
    <row r="52015" spans="15:15" x14ac:dyDescent="0.3">
      <c r="O52015" s="5"/>
    </row>
    <row r="52016" spans="15:15" x14ac:dyDescent="0.3">
      <c r="O52016" s="5"/>
    </row>
    <row r="52017" spans="15:15" x14ac:dyDescent="0.3">
      <c r="O52017" s="5"/>
    </row>
    <row r="52018" spans="15:15" x14ac:dyDescent="0.3">
      <c r="O52018" s="5"/>
    </row>
    <row r="52019" spans="15:15" x14ac:dyDescent="0.3">
      <c r="O52019" s="5"/>
    </row>
    <row r="52020" spans="15:15" x14ac:dyDescent="0.3">
      <c r="O52020" s="5"/>
    </row>
    <row r="52021" spans="15:15" x14ac:dyDescent="0.3">
      <c r="O52021" s="5"/>
    </row>
    <row r="52022" spans="15:15" x14ac:dyDescent="0.3">
      <c r="O52022" s="5"/>
    </row>
    <row r="52023" spans="15:15" x14ac:dyDescent="0.3">
      <c r="O52023" s="5"/>
    </row>
    <row r="52024" spans="15:15" x14ac:dyDescent="0.3">
      <c r="O52024" s="5"/>
    </row>
    <row r="52025" spans="15:15" x14ac:dyDescent="0.3">
      <c r="O52025" s="5"/>
    </row>
    <row r="52026" spans="15:15" x14ac:dyDescent="0.3">
      <c r="O52026" s="5"/>
    </row>
    <row r="52027" spans="15:15" x14ac:dyDescent="0.3">
      <c r="O52027" s="5"/>
    </row>
    <row r="52028" spans="15:15" x14ac:dyDescent="0.3">
      <c r="O52028" s="5"/>
    </row>
    <row r="52029" spans="15:15" x14ac:dyDescent="0.3">
      <c r="O52029" s="5"/>
    </row>
    <row r="52030" spans="15:15" x14ac:dyDescent="0.3">
      <c r="O52030" s="5"/>
    </row>
    <row r="52031" spans="15:15" x14ac:dyDescent="0.3">
      <c r="O52031" s="5"/>
    </row>
    <row r="52032" spans="15:15" x14ac:dyDescent="0.3">
      <c r="O52032" s="5"/>
    </row>
    <row r="52033" spans="15:15" x14ac:dyDescent="0.3">
      <c r="O52033" s="5"/>
    </row>
    <row r="52034" spans="15:15" x14ac:dyDescent="0.3">
      <c r="O52034" s="5"/>
    </row>
    <row r="52035" spans="15:15" x14ac:dyDescent="0.3">
      <c r="O52035" s="5"/>
    </row>
    <row r="52036" spans="15:15" x14ac:dyDescent="0.3">
      <c r="O52036" s="5"/>
    </row>
    <row r="52037" spans="15:15" x14ac:dyDescent="0.3">
      <c r="O52037" s="5"/>
    </row>
    <row r="52038" spans="15:15" x14ac:dyDescent="0.3">
      <c r="O52038" s="5"/>
    </row>
    <row r="52039" spans="15:15" x14ac:dyDescent="0.3">
      <c r="O52039" s="5"/>
    </row>
    <row r="52040" spans="15:15" x14ac:dyDescent="0.3">
      <c r="O52040" s="5"/>
    </row>
    <row r="52041" spans="15:15" x14ac:dyDescent="0.3">
      <c r="O52041" s="5"/>
    </row>
    <row r="52042" spans="15:15" x14ac:dyDescent="0.3">
      <c r="O52042" s="5"/>
    </row>
    <row r="52043" spans="15:15" x14ac:dyDescent="0.3">
      <c r="O52043" s="5"/>
    </row>
    <row r="52044" spans="15:15" x14ac:dyDescent="0.3">
      <c r="O52044" s="5"/>
    </row>
    <row r="52045" spans="15:15" x14ac:dyDescent="0.3">
      <c r="O52045" s="5"/>
    </row>
    <row r="52046" spans="15:15" x14ac:dyDescent="0.3">
      <c r="O52046" s="5"/>
    </row>
    <row r="52047" spans="15:15" x14ac:dyDescent="0.3">
      <c r="O52047" s="5"/>
    </row>
    <row r="52048" spans="15:15" x14ac:dyDescent="0.3">
      <c r="O52048" s="5"/>
    </row>
    <row r="52049" spans="15:15" x14ac:dyDescent="0.3">
      <c r="O52049" s="5"/>
    </row>
    <row r="52050" spans="15:15" x14ac:dyDescent="0.3">
      <c r="O52050" s="5"/>
    </row>
    <row r="52051" spans="15:15" x14ac:dyDescent="0.3">
      <c r="O52051" s="5"/>
    </row>
    <row r="52052" spans="15:15" x14ac:dyDescent="0.3">
      <c r="O52052" s="5"/>
    </row>
    <row r="52053" spans="15:15" x14ac:dyDescent="0.3">
      <c r="O52053" s="5"/>
    </row>
    <row r="52054" spans="15:15" x14ac:dyDescent="0.3">
      <c r="O52054" s="5"/>
    </row>
    <row r="52055" spans="15:15" x14ac:dyDescent="0.3">
      <c r="O52055" s="5"/>
    </row>
    <row r="52056" spans="15:15" x14ac:dyDescent="0.3">
      <c r="O52056" s="5"/>
    </row>
    <row r="52057" spans="15:15" x14ac:dyDescent="0.3">
      <c r="O52057" s="5"/>
    </row>
    <row r="52058" spans="15:15" x14ac:dyDescent="0.3">
      <c r="O52058" s="5"/>
    </row>
    <row r="52059" spans="15:15" x14ac:dyDescent="0.3">
      <c r="O52059" s="5"/>
    </row>
    <row r="52060" spans="15:15" x14ac:dyDescent="0.3">
      <c r="O52060" s="5"/>
    </row>
    <row r="52061" spans="15:15" x14ac:dyDescent="0.3">
      <c r="O52061" s="5"/>
    </row>
    <row r="52062" spans="15:15" x14ac:dyDescent="0.3">
      <c r="O52062" s="5"/>
    </row>
    <row r="52063" spans="15:15" x14ac:dyDescent="0.3">
      <c r="O52063" s="5"/>
    </row>
    <row r="52064" spans="15:15" x14ac:dyDescent="0.3">
      <c r="O52064" s="5"/>
    </row>
    <row r="52065" spans="15:15" x14ac:dyDescent="0.3">
      <c r="O52065" s="5"/>
    </row>
    <row r="52066" spans="15:15" x14ac:dyDescent="0.3">
      <c r="O52066" s="5"/>
    </row>
    <row r="52067" spans="15:15" x14ac:dyDescent="0.3">
      <c r="O52067" s="5"/>
    </row>
    <row r="52068" spans="15:15" x14ac:dyDescent="0.3">
      <c r="O52068" s="5"/>
    </row>
    <row r="52069" spans="15:15" x14ac:dyDescent="0.3">
      <c r="O52069" s="5"/>
    </row>
    <row r="52070" spans="15:15" x14ac:dyDescent="0.3">
      <c r="O52070" s="5"/>
    </row>
    <row r="52071" spans="15:15" x14ac:dyDescent="0.3">
      <c r="O52071" s="5"/>
    </row>
    <row r="52072" spans="15:15" x14ac:dyDescent="0.3">
      <c r="O52072" s="5"/>
    </row>
    <row r="52073" spans="15:15" x14ac:dyDescent="0.3">
      <c r="O52073" s="5"/>
    </row>
    <row r="52074" spans="15:15" x14ac:dyDescent="0.3">
      <c r="O52074" s="5"/>
    </row>
    <row r="52075" spans="15:15" x14ac:dyDescent="0.3">
      <c r="O52075" s="5"/>
    </row>
    <row r="52076" spans="15:15" x14ac:dyDescent="0.3">
      <c r="O52076" s="5"/>
    </row>
    <row r="52077" spans="15:15" x14ac:dyDescent="0.3">
      <c r="O52077" s="5"/>
    </row>
    <row r="52078" spans="15:15" x14ac:dyDescent="0.3">
      <c r="O52078" s="5"/>
    </row>
    <row r="52079" spans="15:15" x14ac:dyDescent="0.3">
      <c r="O52079" s="5"/>
    </row>
    <row r="52080" spans="15:15" x14ac:dyDescent="0.3">
      <c r="O52080" s="5"/>
    </row>
    <row r="52081" spans="15:15" x14ac:dyDescent="0.3">
      <c r="O52081" s="5"/>
    </row>
    <row r="52082" spans="15:15" x14ac:dyDescent="0.3">
      <c r="O52082" s="5"/>
    </row>
    <row r="52083" spans="15:15" x14ac:dyDescent="0.3">
      <c r="O52083" s="5"/>
    </row>
    <row r="52084" spans="15:15" x14ac:dyDescent="0.3">
      <c r="O52084" s="5"/>
    </row>
    <row r="52085" spans="15:15" x14ac:dyDescent="0.3">
      <c r="O52085" s="5"/>
    </row>
    <row r="52086" spans="15:15" x14ac:dyDescent="0.3">
      <c r="O52086" s="5"/>
    </row>
    <row r="52087" spans="15:15" x14ac:dyDescent="0.3">
      <c r="O52087" s="5"/>
    </row>
    <row r="52088" spans="15:15" x14ac:dyDescent="0.3">
      <c r="O52088" s="5"/>
    </row>
    <row r="52089" spans="15:15" x14ac:dyDescent="0.3">
      <c r="O52089" s="5"/>
    </row>
    <row r="52090" spans="15:15" x14ac:dyDescent="0.3">
      <c r="O52090" s="5"/>
    </row>
    <row r="52091" spans="15:15" x14ac:dyDescent="0.3">
      <c r="O52091" s="5"/>
    </row>
    <row r="52092" spans="15:15" x14ac:dyDescent="0.3">
      <c r="O52092" s="5"/>
    </row>
    <row r="52093" spans="15:15" x14ac:dyDescent="0.3">
      <c r="O52093" s="5"/>
    </row>
    <row r="52094" spans="15:15" x14ac:dyDescent="0.3">
      <c r="O52094" s="5"/>
    </row>
    <row r="52095" spans="15:15" x14ac:dyDescent="0.3">
      <c r="O52095" s="5"/>
    </row>
    <row r="52096" spans="15:15" x14ac:dyDescent="0.3">
      <c r="O52096" s="5"/>
    </row>
    <row r="52097" spans="15:15" x14ac:dyDescent="0.3">
      <c r="O52097" s="5"/>
    </row>
    <row r="52098" spans="15:15" x14ac:dyDescent="0.3">
      <c r="O52098" s="5"/>
    </row>
    <row r="52099" spans="15:15" x14ac:dyDescent="0.3">
      <c r="O52099" s="5"/>
    </row>
    <row r="52100" spans="15:15" x14ac:dyDescent="0.3">
      <c r="O52100" s="5"/>
    </row>
    <row r="52101" spans="15:15" x14ac:dyDescent="0.3">
      <c r="O52101" s="5"/>
    </row>
    <row r="52102" spans="15:15" x14ac:dyDescent="0.3">
      <c r="O52102" s="5"/>
    </row>
    <row r="52103" spans="15:15" x14ac:dyDescent="0.3">
      <c r="O52103" s="5"/>
    </row>
    <row r="52104" spans="15:15" x14ac:dyDescent="0.3">
      <c r="O52104" s="5"/>
    </row>
    <row r="52105" spans="15:15" x14ac:dyDescent="0.3">
      <c r="O52105" s="5"/>
    </row>
    <row r="52106" spans="15:15" x14ac:dyDescent="0.3">
      <c r="O52106" s="5"/>
    </row>
    <row r="52107" spans="15:15" x14ac:dyDescent="0.3">
      <c r="O52107" s="5"/>
    </row>
    <row r="52108" spans="15:15" x14ac:dyDescent="0.3">
      <c r="O52108" s="5"/>
    </row>
    <row r="52109" spans="15:15" x14ac:dyDescent="0.3">
      <c r="O52109" s="5"/>
    </row>
    <row r="52110" spans="15:15" x14ac:dyDescent="0.3">
      <c r="O52110" s="5"/>
    </row>
    <row r="52111" spans="15:15" x14ac:dyDescent="0.3">
      <c r="O52111" s="5"/>
    </row>
    <row r="52112" spans="15:15" x14ac:dyDescent="0.3">
      <c r="O52112" s="5"/>
    </row>
    <row r="52113" spans="15:15" x14ac:dyDescent="0.3">
      <c r="O52113" s="5"/>
    </row>
    <row r="52114" spans="15:15" x14ac:dyDescent="0.3">
      <c r="O52114" s="5"/>
    </row>
    <row r="52115" spans="15:15" x14ac:dyDescent="0.3">
      <c r="O52115" s="5"/>
    </row>
    <row r="52116" spans="15:15" x14ac:dyDescent="0.3">
      <c r="O52116" s="5"/>
    </row>
    <row r="52117" spans="15:15" x14ac:dyDescent="0.3">
      <c r="O52117" s="5"/>
    </row>
    <row r="52118" spans="15:15" x14ac:dyDescent="0.3">
      <c r="O52118" s="5"/>
    </row>
    <row r="52119" spans="15:15" x14ac:dyDescent="0.3">
      <c r="O52119" s="5"/>
    </row>
    <row r="52120" spans="15:15" x14ac:dyDescent="0.3">
      <c r="O52120" s="5"/>
    </row>
    <row r="52121" spans="15:15" x14ac:dyDescent="0.3">
      <c r="O52121" s="5"/>
    </row>
    <row r="52122" spans="15:15" x14ac:dyDescent="0.3">
      <c r="O52122" s="5"/>
    </row>
    <row r="52123" spans="15:15" x14ac:dyDescent="0.3">
      <c r="O52123" s="5"/>
    </row>
    <row r="52124" spans="15:15" x14ac:dyDescent="0.3">
      <c r="O52124" s="5"/>
    </row>
    <row r="52125" spans="15:15" x14ac:dyDescent="0.3">
      <c r="O52125" s="5"/>
    </row>
    <row r="52126" spans="15:15" x14ac:dyDescent="0.3">
      <c r="O52126" s="5"/>
    </row>
    <row r="52127" spans="15:15" x14ac:dyDescent="0.3">
      <c r="O52127" s="5"/>
    </row>
    <row r="52128" spans="15:15" x14ac:dyDescent="0.3">
      <c r="O52128" s="5"/>
    </row>
    <row r="52129" spans="15:15" x14ac:dyDescent="0.3">
      <c r="O52129" s="5"/>
    </row>
    <row r="52130" spans="15:15" x14ac:dyDescent="0.3">
      <c r="O52130" s="5"/>
    </row>
    <row r="52131" spans="15:15" x14ac:dyDescent="0.3">
      <c r="O52131" s="5"/>
    </row>
    <row r="52132" spans="15:15" x14ac:dyDescent="0.3">
      <c r="O52132" s="5"/>
    </row>
    <row r="52133" spans="15:15" x14ac:dyDescent="0.3">
      <c r="O52133" s="5"/>
    </row>
    <row r="52134" spans="15:15" x14ac:dyDescent="0.3">
      <c r="O52134" s="5"/>
    </row>
    <row r="52135" spans="15:15" x14ac:dyDescent="0.3">
      <c r="O52135" s="5"/>
    </row>
    <row r="52136" spans="15:15" x14ac:dyDescent="0.3">
      <c r="O52136" s="5"/>
    </row>
    <row r="52137" spans="15:15" x14ac:dyDescent="0.3">
      <c r="O52137" s="5"/>
    </row>
    <row r="52138" spans="15:15" x14ac:dyDescent="0.3">
      <c r="O52138" s="5"/>
    </row>
    <row r="52139" spans="15:15" x14ac:dyDescent="0.3">
      <c r="O52139" s="5"/>
    </row>
    <row r="52140" spans="15:15" x14ac:dyDescent="0.3">
      <c r="O52140" s="5"/>
    </row>
    <row r="52141" spans="15:15" x14ac:dyDescent="0.3">
      <c r="O52141" s="5"/>
    </row>
    <row r="52142" spans="15:15" x14ac:dyDescent="0.3">
      <c r="O52142" s="5"/>
    </row>
    <row r="52143" spans="15:15" x14ac:dyDescent="0.3">
      <c r="O52143" s="5"/>
    </row>
    <row r="52144" spans="15:15" x14ac:dyDescent="0.3">
      <c r="O52144" s="5"/>
    </row>
    <row r="52145" spans="15:15" x14ac:dyDescent="0.3">
      <c r="O52145" s="5"/>
    </row>
    <row r="52146" spans="15:15" x14ac:dyDescent="0.3">
      <c r="O52146" s="5"/>
    </row>
    <row r="52147" spans="15:15" x14ac:dyDescent="0.3">
      <c r="O52147" s="5"/>
    </row>
    <row r="52148" spans="15:15" x14ac:dyDescent="0.3">
      <c r="O52148" s="5"/>
    </row>
    <row r="52149" spans="15:15" x14ac:dyDescent="0.3">
      <c r="O52149" s="5"/>
    </row>
    <row r="52150" spans="15:15" x14ac:dyDescent="0.3">
      <c r="O52150" s="5"/>
    </row>
    <row r="52151" spans="15:15" x14ac:dyDescent="0.3">
      <c r="O52151" s="5"/>
    </row>
    <row r="52152" spans="15:15" x14ac:dyDescent="0.3">
      <c r="O52152" s="5"/>
    </row>
    <row r="52153" spans="15:15" x14ac:dyDescent="0.3">
      <c r="O52153" s="5"/>
    </row>
    <row r="52154" spans="15:15" x14ac:dyDescent="0.3">
      <c r="O52154" s="5"/>
    </row>
    <row r="52155" spans="15:15" x14ac:dyDescent="0.3">
      <c r="O52155" s="5"/>
    </row>
    <row r="52156" spans="15:15" x14ac:dyDescent="0.3">
      <c r="O52156" s="5"/>
    </row>
    <row r="52157" spans="15:15" x14ac:dyDescent="0.3">
      <c r="O52157" s="5"/>
    </row>
    <row r="52158" spans="15:15" x14ac:dyDescent="0.3">
      <c r="O52158" s="5"/>
    </row>
    <row r="52159" spans="15:15" x14ac:dyDescent="0.3">
      <c r="O52159" s="5"/>
    </row>
    <row r="52160" spans="15:15" x14ac:dyDescent="0.3">
      <c r="O52160" s="5"/>
    </row>
    <row r="52161" spans="15:15" x14ac:dyDescent="0.3">
      <c r="O52161" s="5"/>
    </row>
    <row r="52162" spans="15:15" x14ac:dyDescent="0.3">
      <c r="O52162" s="5"/>
    </row>
    <row r="52163" spans="15:15" x14ac:dyDescent="0.3">
      <c r="O52163" s="5"/>
    </row>
    <row r="52164" spans="15:15" x14ac:dyDescent="0.3">
      <c r="O52164" s="5"/>
    </row>
    <row r="52165" spans="15:15" x14ac:dyDescent="0.3">
      <c r="O52165" s="5"/>
    </row>
    <row r="52166" spans="15:15" x14ac:dyDescent="0.3">
      <c r="O52166" s="5"/>
    </row>
    <row r="52167" spans="15:15" x14ac:dyDescent="0.3">
      <c r="O52167" s="5"/>
    </row>
    <row r="52168" spans="15:15" x14ac:dyDescent="0.3">
      <c r="O52168" s="5"/>
    </row>
    <row r="52169" spans="15:15" x14ac:dyDescent="0.3">
      <c r="O52169" s="5"/>
    </row>
    <row r="52170" spans="15:15" x14ac:dyDescent="0.3">
      <c r="O52170" s="5"/>
    </row>
    <row r="52171" spans="15:15" x14ac:dyDescent="0.3">
      <c r="O52171" s="5"/>
    </row>
    <row r="52172" spans="15:15" x14ac:dyDescent="0.3">
      <c r="O52172" s="5"/>
    </row>
    <row r="52173" spans="15:15" x14ac:dyDescent="0.3">
      <c r="O52173" s="5"/>
    </row>
    <row r="52174" spans="15:15" x14ac:dyDescent="0.3">
      <c r="O52174" s="5"/>
    </row>
    <row r="52175" spans="15:15" x14ac:dyDescent="0.3">
      <c r="O52175" s="5"/>
    </row>
    <row r="52176" spans="15:15" x14ac:dyDescent="0.3">
      <c r="O52176" s="5"/>
    </row>
    <row r="52177" spans="15:15" x14ac:dyDescent="0.3">
      <c r="O52177" s="5"/>
    </row>
    <row r="52178" spans="15:15" x14ac:dyDescent="0.3">
      <c r="O52178" s="5"/>
    </row>
    <row r="52179" spans="15:15" x14ac:dyDescent="0.3">
      <c r="O52179" s="5"/>
    </row>
    <row r="52180" spans="15:15" x14ac:dyDescent="0.3">
      <c r="O52180" s="5"/>
    </row>
    <row r="52181" spans="15:15" x14ac:dyDescent="0.3">
      <c r="O52181" s="5"/>
    </row>
    <row r="52182" spans="15:15" x14ac:dyDescent="0.3">
      <c r="O52182" s="5"/>
    </row>
    <row r="52183" spans="15:15" x14ac:dyDescent="0.3">
      <c r="O52183" s="5"/>
    </row>
    <row r="52184" spans="15:15" x14ac:dyDescent="0.3">
      <c r="O52184" s="5"/>
    </row>
    <row r="52185" spans="15:15" x14ac:dyDescent="0.3">
      <c r="O52185" s="5"/>
    </row>
    <row r="52186" spans="15:15" x14ac:dyDescent="0.3">
      <c r="O52186" s="5"/>
    </row>
    <row r="52187" spans="15:15" x14ac:dyDescent="0.3">
      <c r="O52187" s="5"/>
    </row>
    <row r="52188" spans="15:15" x14ac:dyDescent="0.3">
      <c r="O52188" s="5"/>
    </row>
    <row r="52189" spans="15:15" x14ac:dyDescent="0.3">
      <c r="O52189" s="5"/>
    </row>
    <row r="52190" spans="15:15" x14ac:dyDescent="0.3">
      <c r="O52190" s="5"/>
    </row>
    <row r="52191" spans="15:15" x14ac:dyDescent="0.3">
      <c r="O52191" s="5"/>
    </row>
    <row r="52192" spans="15:15" x14ac:dyDescent="0.3">
      <c r="O52192" s="5"/>
    </row>
    <row r="52193" spans="15:15" x14ac:dyDescent="0.3">
      <c r="O52193" s="5"/>
    </row>
    <row r="52194" spans="15:15" x14ac:dyDescent="0.3">
      <c r="O52194" s="5"/>
    </row>
    <row r="52195" spans="15:15" x14ac:dyDescent="0.3">
      <c r="O52195" s="5"/>
    </row>
    <row r="52196" spans="15:15" x14ac:dyDescent="0.3">
      <c r="O52196" s="5"/>
    </row>
    <row r="52197" spans="15:15" x14ac:dyDescent="0.3">
      <c r="O52197" s="5"/>
    </row>
    <row r="52198" spans="15:15" x14ac:dyDescent="0.3">
      <c r="O52198" s="5"/>
    </row>
    <row r="52199" spans="15:15" x14ac:dyDescent="0.3">
      <c r="O52199" s="5"/>
    </row>
    <row r="52200" spans="15:15" x14ac:dyDescent="0.3">
      <c r="O52200" s="5"/>
    </row>
    <row r="52201" spans="15:15" x14ac:dyDescent="0.3">
      <c r="O52201" s="5"/>
    </row>
    <row r="52202" spans="15:15" x14ac:dyDescent="0.3">
      <c r="O52202" s="5"/>
    </row>
    <row r="52203" spans="15:15" x14ac:dyDescent="0.3">
      <c r="O52203" s="5"/>
    </row>
    <row r="52204" spans="15:15" x14ac:dyDescent="0.3">
      <c r="O52204" s="5"/>
    </row>
    <row r="52205" spans="15:15" x14ac:dyDescent="0.3">
      <c r="O52205" s="5"/>
    </row>
    <row r="52206" spans="15:15" x14ac:dyDescent="0.3">
      <c r="O52206" s="5"/>
    </row>
    <row r="52207" spans="15:15" x14ac:dyDescent="0.3">
      <c r="O52207" s="5"/>
    </row>
    <row r="52208" spans="15:15" x14ac:dyDescent="0.3">
      <c r="O52208" s="5"/>
    </row>
    <row r="52209" spans="15:15" x14ac:dyDescent="0.3">
      <c r="O52209" s="5"/>
    </row>
    <row r="52210" spans="15:15" x14ac:dyDescent="0.3">
      <c r="O52210" s="5"/>
    </row>
    <row r="52211" spans="15:15" x14ac:dyDescent="0.3">
      <c r="O52211" s="5"/>
    </row>
    <row r="52212" spans="15:15" x14ac:dyDescent="0.3">
      <c r="O52212" s="5"/>
    </row>
    <row r="52213" spans="15:15" x14ac:dyDescent="0.3">
      <c r="O52213" s="5"/>
    </row>
    <row r="52214" spans="15:15" x14ac:dyDescent="0.3">
      <c r="O52214" s="5"/>
    </row>
    <row r="52215" spans="15:15" x14ac:dyDescent="0.3">
      <c r="O52215" s="5"/>
    </row>
    <row r="52216" spans="15:15" x14ac:dyDescent="0.3">
      <c r="O52216" s="5"/>
    </row>
    <row r="52217" spans="15:15" x14ac:dyDescent="0.3">
      <c r="O52217" s="5"/>
    </row>
    <row r="52218" spans="15:15" x14ac:dyDescent="0.3">
      <c r="O52218" s="5"/>
    </row>
    <row r="52219" spans="15:15" x14ac:dyDescent="0.3">
      <c r="O52219" s="5"/>
    </row>
    <row r="52220" spans="15:15" x14ac:dyDescent="0.3">
      <c r="O52220" s="5"/>
    </row>
    <row r="52221" spans="15:15" x14ac:dyDescent="0.3">
      <c r="O52221" s="5"/>
    </row>
    <row r="52222" spans="15:15" x14ac:dyDescent="0.3">
      <c r="O52222" s="5"/>
    </row>
    <row r="52223" spans="15:15" x14ac:dyDescent="0.3">
      <c r="O52223" s="5"/>
    </row>
    <row r="52224" spans="15:15" x14ac:dyDescent="0.3">
      <c r="O52224" s="5"/>
    </row>
    <row r="52225" spans="15:15" x14ac:dyDescent="0.3">
      <c r="O52225" s="5"/>
    </row>
    <row r="52226" spans="15:15" x14ac:dyDescent="0.3">
      <c r="O52226" s="5"/>
    </row>
    <row r="52227" spans="15:15" x14ac:dyDescent="0.3">
      <c r="O52227" s="5"/>
    </row>
    <row r="52228" spans="15:15" x14ac:dyDescent="0.3">
      <c r="O52228" s="5"/>
    </row>
    <row r="52229" spans="15:15" x14ac:dyDescent="0.3">
      <c r="O52229" s="5"/>
    </row>
    <row r="52230" spans="15:15" x14ac:dyDescent="0.3">
      <c r="O52230" s="5"/>
    </row>
    <row r="52231" spans="15:15" x14ac:dyDescent="0.3">
      <c r="O52231" s="5"/>
    </row>
    <row r="52232" spans="15:15" x14ac:dyDescent="0.3">
      <c r="O52232" s="5"/>
    </row>
    <row r="52233" spans="15:15" x14ac:dyDescent="0.3">
      <c r="O52233" s="5"/>
    </row>
    <row r="52234" spans="15:15" x14ac:dyDescent="0.3">
      <c r="O52234" s="5"/>
    </row>
    <row r="52235" spans="15:15" x14ac:dyDescent="0.3">
      <c r="O52235" s="5"/>
    </row>
    <row r="52236" spans="15:15" x14ac:dyDescent="0.3">
      <c r="O52236" s="5"/>
    </row>
    <row r="52237" spans="15:15" x14ac:dyDescent="0.3">
      <c r="O52237" s="5"/>
    </row>
    <row r="52238" spans="15:15" x14ac:dyDescent="0.3">
      <c r="O52238" s="5"/>
    </row>
    <row r="52239" spans="15:15" x14ac:dyDescent="0.3">
      <c r="O52239" s="5"/>
    </row>
    <row r="52240" spans="15:15" x14ac:dyDescent="0.3">
      <c r="O52240" s="5"/>
    </row>
    <row r="52241" spans="15:15" x14ac:dyDescent="0.3">
      <c r="O52241" s="5"/>
    </row>
    <row r="52242" spans="15:15" x14ac:dyDescent="0.3">
      <c r="O52242" s="5"/>
    </row>
    <row r="52243" spans="15:15" x14ac:dyDescent="0.3">
      <c r="O52243" s="5"/>
    </row>
    <row r="52244" spans="15:15" x14ac:dyDescent="0.3">
      <c r="O52244" s="5"/>
    </row>
    <row r="52245" spans="15:15" x14ac:dyDescent="0.3">
      <c r="O52245" s="5"/>
    </row>
    <row r="52246" spans="15:15" x14ac:dyDescent="0.3">
      <c r="O52246" s="5"/>
    </row>
    <row r="52247" spans="15:15" x14ac:dyDescent="0.3">
      <c r="O52247" s="5"/>
    </row>
    <row r="52248" spans="15:15" x14ac:dyDescent="0.3">
      <c r="O52248" s="5"/>
    </row>
    <row r="52249" spans="15:15" x14ac:dyDescent="0.3">
      <c r="O52249" s="5"/>
    </row>
    <row r="52250" spans="15:15" x14ac:dyDescent="0.3">
      <c r="O52250" s="5"/>
    </row>
    <row r="52251" spans="15:15" x14ac:dyDescent="0.3">
      <c r="O52251" s="5"/>
    </row>
    <row r="52252" spans="15:15" x14ac:dyDescent="0.3">
      <c r="O52252" s="5"/>
    </row>
    <row r="52253" spans="15:15" x14ac:dyDescent="0.3">
      <c r="O52253" s="5"/>
    </row>
    <row r="52254" spans="15:15" x14ac:dyDescent="0.3">
      <c r="O52254" s="5"/>
    </row>
    <row r="52255" spans="15:15" x14ac:dyDescent="0.3">
      <c r="O52255" s="5"/>
    </row>
    <row r="52256" spans="15:15" x14ac:dyDescent="0.3">
      <c r="O52256" s="5"/>
    </row>
    <row r="52257" spans="15:15" x14ac:dyDescent="0.3">
      <c r="O52257" s="5"/>
    </row>
    <row r="52258" spans="15:15" x14ac:dyDescent="0.3">
      <c r="O52258" s="5"/>
    </row>
    <row r="52259" spans="15:15" x14ac:dyDescent="0.3">
      <c r="O52259" s="5"/>
    </row>
    <row r="52260" spans="15:15" x14ac:dyDescent="0.3">
      <c r="O52260" s="5"/>
    </row>
    <row r="52261" spans="15:15" x14ac:dyDescent="0.3">
      <c r="O52261" s="5"/>
    </row>
    <row r="52262" spans="15:15" x14ac:dyDescent="0.3">
      <c r="O52262" s="5"/>
    </row>
    <row r="52263" spans="15:15" x14ac:dyDescent="0.3">
      <c r="O52263" s="5"/>
    </row>
    <row r="52264" spans="15:15" x14ac:dyDescent="0.3">
      <c r="O52264" s="5"/>
    </row>
    <row r="52265" spans="15:15" x14ac:dyDescent="0.3">
      <c r="O52265" s="5"/>
    </row>
    <row r="52266" spans="15:15" x14ac:dyDescent="0.3">
      <c r="O52266" s="5"/>
    </row>
    <row r="52267" spans="15:15" x14ac:dyDescent="0.3">
      <c r="O52267" s="5"/>
    </row>
    <row r="52268" spans="15:15" x14ac:dyDescent="0.3">
      <c r="O52268" s="5"/>
    </row>
    <row r="52269" spans="15:15" x14ac:dyDescent="0.3">
      <c r="O52269" s="5"/>
    </row>
    <row r="52270" spans="15:15" x14ac:dyDescent="0.3">
      <c r="O52270" s="5"/>
    </row>
    <row r="52271" spans="15:15" x14ac:dyDescent="0.3">
      <c r="O52271" s="5"/>
    </row>
    <row r="52272" spans="15:15" x14ac:dyDescent="0.3">
      <c r="O52272" s="5"/>
    </row>
    <row r="52273" spans="15:15" x14ac:dyDescent="0.3">
      <c r="O52273" s="5"/>
    </row>
    <row r="52274" spans="15:15" x14ac:dyDescent="0.3">
      <c r="O52274" s="5"/>
    </row>
    <row r="52275" spans="15:15" x14ac:dyDescent="0.3">
      <c r="O52275" s="5"/>
    </row>
    <row r="52276" spans="15:15" x14ac:dyDescent="0.3">
      <c r="O52276" s="5"/>
    </row>
    <row r="52277" spans="15:15" x14ac:dyDescent="0.3">
      <c r="O52277" s="5"/>
    </row>
    <row r="52278" spans="15:15" x14ac:dyDescent="0.3">
      <c r="O52278" s="5"/>
    </row>
    <row r="52279" spans="15:15" x14ac:dyDescent="0.3">
      <c r="O52279" s="5"/>
    </row>
    <row r="52280" spans="15:15" x14ac:dyDescent="0.3">
      <c r="O52280" s="5"/>
    </row>
    <row r="52281" spans="15:15" x14ac:dyDescent="0.3">
      <c r="O52281" s="5"/>
    </row>
    <row r="52282" spans="15:15" x14ac:dyDescent="0.3">
      <c r="O52282" s="5"/>
    </row>
    <row r="52283" spans="15:15" x14ac:dyDescent="0.3">
      <c r="O52283" s="5"/>
    </row>
    <row r="52284" spans="15:15" x14ac:dyDescent="0.3">
      <c r="O52284" s="5"/>
    </row>
    <row r="52285" spans="15:15" x14ac:dyDescent="0.3">
      <c r="O52285" s="5"/>
    </row>
    <row r="52286" spans="15:15" x14ac:dyDescent="0.3">
      <c r="O52286" s="5"/>
    </row>
    <row r="52287" spans="15:15" x14ac:dyDescent="0.3">
      <c r="O52287" s="5"/>
    </row>
    <row r="52288" spans="15:15" x14ac:dyDescent="0.3">
      <c r="O52288" s="5"/>
    </row>
    <row r="52289" spans="15:15" x14ac:dyDescent="0.3">
      <c r="O52289" s="5"/>
    </row>
    <row r="52290" spans="15:15" x14ac:dyDescent="0.3">
      <c r="O52290" s="5"/>
    </row>
    <row r="52291" spans="15:15" x14ac:dyDescent="0.3">
      <c r="O52291" s="5"/>
    </row>
    <row r="52292" spans="15:15" x14ac:dyDescent="0.3">
      <c r="O52292" s="5"/>
    </row>
    <row r="52293" spans="15:15" x14ac:dyDescent="0.3">
      <c r="O52293" s="5"/>
    </row>
    <row r="52294" spans="15:15" x14ac:dyDescent="0.3">
      <c r="O52294" s="5"/>
    </row>
    <row r="52295" spans="15:15" x14ac:dyDescent="0.3">
      <c r="O52295" s="5"/>
    </row>
    <row r="52296" spans="15:15" x14ac:dyDescent="0.3">
      <c r="O52296" s="5"/>
    </row>
    <row r="52297" spans="15:15" x14ac:dyDescent="0.3">
      <c r="O52297" s="5"/>
    </row>
    <row r="52298" spans="15:15" x14ac:dyDescent="0.3">
      <c r="O52298" s="5"/>
    </row>
    <row r="52299" spans="15:15" x14ac:dyDescent="0.3">
      <c r="O52299" s="5"/>
    </row>
    <row r="52300" spans="15:15" x14ac:dyDescent="0.3">
      <c r="O52300" s="5"/>
    </row>
    <row r="52301" spans="15:15" x14ac:dyDescent="0.3">
      <c r="O52301" s="5"/>
    </row>
    <row r="52302" spans="15:15" x14ac:dyDescent="0.3">
      <c r="O52302" s="5"/>
    </row>
    <row r="52303" spans="15:15" x14ac:dyDescent="0.3">
      <c r="O52303" s="5"/>
    </row>
    <row r="52304" spans="15:15" x14ac:dyDescent="0.3">
      <c r="O52304" s="5"/>
    </row>
    <row r="52305" spans="15:15" x14ac:dyDescent="0.3">
      <c r="O52305" s="5"/>
    </row>
    <row r="52306" spans="15:15" x14ac:dyDescent="0.3">
      <c r="O52306" s="5"/>
    </row>
    <row r="52307" spans="15:15" x14ac:dyDescent="0.3">
      <c r="O52307" s="5"/>
    </row>
    <row r="52308" spans="15:15" x14ac:dyDescent="0.3">
      <c r="O52308" s="5"/>
    </row>
    <row r="52309" spans="15:15" x14ac:dyDescent="0.3">
      <c r="O52309" s="5"/>
    </row>
    <row r="52310" spans="15:15" x14ac:dyDescent="0.3">
      <c r="O52310" s="5"/>
    </row>
    <row r="52311" spans="15:15" x14ac:dyDescent="0.3">
      <c r="O52311" s="5"/>
    </row>
    <row r="52312" spans="15:15" x14ac:dyDescent="0.3">
      <c r="O52312" s="5"/>
    </row>
    <row r="52313" spans="15:15" x14ac:dyDescent="0.3">
      <c r="O52313" s="5"/>
    </row>
    <row r="52314" spans="15:15" x14ac:dyDescent="0.3">
      <c r="O52314" s="5"/>
    </row>
    <row r="52315" spans="15:15" x14ac:dyDescent="0.3">
      <c r="O52315" s="5"/>
    </row>
    <row r="52316" spans="15:15" x14ac:dyDescent="0.3">
      <c r="O52316" s="5"/>
    </row>
    <row r="52317" spans="15:15" x14ac:dyDescent="0.3">
      <c r="O52317" s="5"/>
    </row>
    <row r="52318" spans="15:15" x14ac:dyDescent="0.3">
      <c r="O52318" s="5"/>
    </row>
    <row r="52319" spans="15:15" x14ac:dyDescent="0.3">
      <c r="O52319" s="5"/>
    </row>
    <row r="52320" spans="15:15" x14ac:dyDescent="0.3">
      <c r="O52320" s="5"/>
    </row>
    <row r="52321" spans="15:15" x14ac:dyDescent="0.3">
      <c r="O52321" s="5"/>
    </row>
    <row r="52322" spans="15:15" x14ac:dyDescent="0.3">
      <c r="O52322" s="5"/>
    </row>
    <row r="52323" spans="15:15" x14ac:dyDescent="0.3">
      <c r="O52323" s="5"/>
    </row>
    <row r="52324" spans="15:15" x14ac:dyDescent="0.3">
      <c r="O52324" s="5"/>
    </row>
    <row r="52325" spans="15:15" x14ac:dyDescent="0.3">
      <c r="O52325" s="5"/>
    </row>
    <row r="52326" spans="15:15" x14ac:dyDescent="0.3">
      <c r="O52326" s="5"/>
    </row>
    <row r="52327" spans="15:15" x14ac:dyDescent="0.3">
      <c r="O52327" s="5"/>
    </row>
    <row r="52328" spans="15:15" x14ac:dyDescent="0.3">
      <c r="O52328" s="5"/>
    </row>
    <row r="52329" spans="15:15" x14ac:dyDescent="0.3">
      <c r="O52329" s="5"/>
    </row>
    <row r="52330" spans="15:15" x14ac:dyDescent="0.3">
      <c r="O52330" s="5"/>
    </row>
    <row r="52331" spans="15:15" x14ac:dyDescent="0.3">
      <c r="O52331" s="5"/>
    </row>
    <row r="52332" spans="15:15" x14ac:dyDescent="0.3">
      <c r="O52332" s="5"/>
    </row>
    <row r="52333" spans="15:15" x14ac:dyDescent="0.3">
      <c r="O52333" s="5"/>
    </row>
    <row r="52334" spans="15:15" x14ac:dyDescent="0.3">
      <c r="O52334" s="5"/>
    </row>
    <row r="52335" spans="15:15" x14ac:dyDescent="0.3">
      <c r="O52335" s="5"/>
    </row>
    <row r="52336" spans="15:15" x14ac:dyDescent="0.3">
      <c r="O52336" s="5"/>
    </row>
    <row r="52337" spans="15:15" x14ac:dyDescent="0.3">
      <c r="O52337" s="5"/>
    </row>
    <row r="52338" spans="15:15" x14ac:dyDescent="0.3">
      <c r="O52338" s="5"/>
    </row>
    <row r="52339" spans="15:15" x14ac:dyDescent="0.3">
      <c r="O52339" s="5"/>
    </row>
    <row r="52340" spans="15:15" x14ac:dyDescent="0.3">
      <c r="O52340" s="5"/>
    </row>
    <row r="52341" spans="15:15" x14ac:dyDescent="0.3">
      <c r="O52341" s="5"/>
    </row>
    <row r="52342" spans="15:15" x14ac:dyDescent="0.3">
      <c r="O52342" s="5"/>
    </row>
    <row r="52343" spans="15:15" x14ac:dyDescent="0.3">
      <c r="O52343" s="5"/>
    </row>
    <row r="52344" spans="15:15" x14ac:dyDescent="0.3">
      <c r="O52344" s="5"/>
    </row>
    <row r="52345" spans="15:15" x14ac:dyDescent="0.3">
      <c r="O52345" s="5"/>
    </row>
    <row r="52346" spans="15:15" x14ac:dyDescent="0.3">
      <c r="O52346" s="5"/>
    </row>
    <row r="52347" spans="15:15" x14ac:dyDescent="0.3">
      <c r="O52347" s="5"/>
    </row>
    <row r="52348" spans="15:15" x14ac:dyDescent="0.3">
      <c r="O52348" s="5"/>
    </row>
    <row r="52349" spans="15:15" x14ac:dyDescent="0.3">
      <c r="O52349" s="5"/>
    </row>
    <row r="52350" spans="15:15" x14ac:dyDescent="0.3">
      <c r="O52350" s="5"/>
    </row>
    <row r="52351" spans="15:15" x14ac:dyDescent="0.3">
      <c r="O52351" s="5"/>
    </row>
    <row r="52352" spans="15:15" x14ac:dyDescent="0.3">
      <c r="O52352" s="5"/>
    </row>
    <row r="52353" spans="15:15" x14ac:dyDescent="0.3">
      <c r="O52353" s="5"/>
    </row>
    <row r="52354" spans="15:15" x14ac:dyDescent="0.3">
      <c r="O52354" s="5"/>
    </row>
    <row r="52355" spans="15:15" x14ac:dyDescent="0.3">
      <c r="O52355" s="5"/>
    </row>
    <row r="52356" spans="15:15" x14ac:dyDescent="0.3">
      <c r="O52356" s="5"/>
    </row>
    <row r="52357" spans="15:15" x14ac:dyDescent="0.3">
      <c r="O52357" s="5"/>
    </row>
    <row r="52358" spans="15:15" x14ac:dyDescent="0.3">
      <c r="O52358" s="5"/>
    </row>
    <row r="52359" spans="15:15" x14ac:dyDescent="0.3">
      <c r="O52359" s="5"/>
    </row>
    <row r="52360" spans="15:15" x14ac:dyDescent="0.3">
      <c r="O52360" s="5"/>
    </row>
    <row r="52361" spans="15:15" x14ac:dyDescent="0.3">
      <c r="O52361" s="5"/>
    </row>
    <row r="52362" spans="15:15" x14ac:dyDescent="0.3">
      <c r="O52362" s="5"/>
    </row>
    <row r="52363" spans="15:15" x14ac:dyDescent="0.3">
      <c r="O52363" s="5"/>
    </row>
    <row r="52364" spans="15:15" x14ac:dyDescent="0.3">
      <c r="O52364" s="5"/>
    </row>
    <row r="52365" spans="15:15" x14ac:dyDescent="0.3">
      <c r="O52365" s="5"/>
    </row>
    <row r="52366" spans="15:15" x14ac:dyDescent="0.3">
      <c r="O52366" s="5"/>
    </row>
    <row r="52367" spans="15:15" x14ac:dyDescent="0.3">
      <c r="O52367" s="5"/>
    </row>
    <row r="52368" spans="15:15" x14ac:dyDescent="0.3">
      <c r="O52368" s="5"/>
    </row>
    <row r="52369" spans="15:15" x14ac:dyDescent="0.3">
      <c r="O52369" s="5"/>
    </row>
    <row r="52370" spans="15:15" x14ac:dyDescent="0.3">
      <c r="O52370" s="5"/>
    </row>
    <row r="52371" spans="15:15" x14ac:dyDescent="0.3">
      <c r="O52371" s="5"/>
    </row>
    <row r="52372" spans="15:15" x14ac:dyDescent="0.3">
      <c r="O52372" s="5"/>
    </row>
    <row r="52373" spans="15:15" x14ac:dyDescent="0.3">
      <c r="O52373" s="5"/>
    </row>
    <row r="52374" spans="15:15" x14ac:dyDescent="0.3">
      <c r="O52374" s="5"/>
    </row>
    <row r="52375" spans="15:15" x14ac:dyDescent="0.3">
      <c r="O52375" s="5"/>
    </row>
    <row r="52376" spans="15:15" x14ac:dyDescent="0.3">
      <c r="O52376" s="5"/>
    </row>
    <row r="52377" spans="15:15" x14ac:dyDescent="0.3">
      <c r="O52377" s="5"/>
    </row>
    <row r="52378" spans="15:15" x14ac:dyDescent="0.3">
      <c r="O52378" s="5"/>
    </row>
    <row r="52379" spans="15:15" x14ac:dyDescent="0.3">
      <c r="O52379" s="5"/>
    </row>
    <row r="52380" spans="15:15" x14ac:dyDescent="0.3">
      <c r="O52380" s="5"/>
    </row>
    <row r="52381" spans="15:15" x14ac:dyDescent="0.3">
      <c r="O52381" s="5"/>
    </row>
    <row r="52382" spans="15:15" x14ac:dyDescent="0.3">
      <c r="O52382" s="5"/>
    </row>
    <row r="52383" spans="15:15" x14ac:dyDescent="0.3">
      <c r="O52383" s="5"/>
    </row>
    <row r="52384" spans="15:15" x14ac:dyDescent="0.3">
      <c r="O52384" s="5"/>
    </row>
    <row r="52385" spans="15:15" x14ac:dyDescent="0.3">
      <c r="O52385" s="5"/>
    </row>
    <row r="52386" spans="15:15" x14ac:dyDescent="0.3">
      <c r="O52386" s="5"/>
    </row>
    <row r="52387" spans="15:15" x14ac:dyDescent="0.3">
      <c r="O52387" s="5"/>
    </row>
    <row r="52388" spans="15:15" x14ac:dyDescent="0.3">
      <c r="O52388" s="5"/>
    </row>
    <row r="52389" spans="15:15" x14ac:dyDescent="0.3">
      <c r="O52389" s="5"/>
    </row>
    <row r="52390" spans="15:15" x14ac:dyDescent="0.3">
      <c r="O52390" s="5"/>
    </row>
    <row r="52391" spans="15:15" x14ac:dyDescent="0.3">
      <c r="O52391" s="5"/>
    </row>
    <row r="52392" spans="15:15" x14ac:dyDescent="0.3">
      <c r="O52392" s="5"/>
    </row>
    <row r="52393" spans="15:15" x14ac:dyDescent="0.3">
      <c r="O52393" s="5"/>
    </row>
    <row r="52394" spans="15:15" x14ac:dyDescent="0.3">
      <c r="O52394" s="5"/>
    </row>
    <row r="52395" spans="15:15" x14ac:dyDescent="0.3">
      <c r="O52395" s="5"/>
    </row>
    <row r="52396" spans="15:15" x14ac:dyDescent="0.3">
      <c r="O52396" s="5"/>
    </row>
    <row r="52397" spans="15:15" x14ac:dyDescent="0.3">
      <c r="O52397" s="5"/>
    </row>
    <row r="52398" spans="15:15" x14ac:dyDescent="0.3">
      <c r="O52398" s="5"/>
    </row>
    <row r="52399" spans="15:15" x14ac:dyDescent="0.3">
      <c r="O52399" s="5"/>
    </row>
    <row r="52400" spans="15:15" x14ac:dyDescent="0.3">
      <c r="O52400" s="5"/>
    </row>
    <row r="52401" spans="15:15" x14ac:dyDescent="0.3">
      <c r="O52401" s="5"/>
    </row>
    <row r="52402" spans="15:15" x14ac:dyDescent="0.3">
      <c r="O52402" s="5"/>
    </row>
    <row r="52403" spans="15:15" x14ac:dyDescent="0.3">
      <c r="O52403" s="5"/>
    </row>
    <row r="52404" spans="15:15" x14ac:dyDescent="0.3">
      <c r="O52404" s="5"/>
    </row>
    <row r="52405" spans="15:15" x14ac:dyDescent="0.3">
      <c r="O52405" s="5"/>
    </row>
    <row r="52406" spans="15:15" x14ac:dyDescent="0.3">
      <c r="O52406" s="5"/>
    </row>
    <row r="52407" spans="15:15" x14ac:dyDescent="0.3">
      <c r="O52407" s="5"/>
    </row>
    <row r="52408" spans="15:15" x14ac:dyDescent="0.3">
      <c r="O52408" s="5"/>
    </row>
    <row r="52409" spans="15:15" x14ac:dyDescent="0.3">
      <c r="O52409" s="5"/>
    </row>
    <row r="52410" spans="15:15" x14ac:dyDescent="0.3">
      <c r="O52410" s="5"/>
    </row>
    <row r="52411" spans="15:15" x14ac:dyDescent="0.3">
      <c r="O52411" s="5"/>
    </row>
    <row r="52412" spans="15:15" x14ac:dyDescent="0.3">
      <c r="O52412" s="5"/>
    </row>
    <row r="52413" spans="15:15" x14ac:dyDescent="0.3">
      <c r="O52413" s="5"/>
    </row>
    <row r="52414" spans="15:15" x14ac:dyDescent="0.3">
      <c r="O52414" s="5"/>
    </row>
    <row r="52415" spans="15:15" x14ac:dyDescent="0.3">
      <c r="O52415" s="5"/>
    </row>
    <row r="52416" spans="15:15" x14ac:dyDescent="0.3">
      <c r="O52416" s="5"/>
    </row>
    <row r="52417" spans="15:15" x14ac:dyDescent="0.3">
      <c r="O52417" s="5"/>
    </row>
    <row r="52418" spans="15:15" x14ac:dyDescent="0.3">
      <c r="O52418" s="5"/>
    </row>
    <row r="52419" spans="15:15" x14ac:dyDescent="0.3">
      <c r="O52419" s="5"/>
    </row>
    <row r="52420" spans="15:15" x14ac:dyDescent="0.3">
      <c r="O52420" s="5"/>
    </row>
    <row r="52421" spans="15:15" x14ac:dyDescent="0.3">
      <c r="O52421" s="5"/>
    </row>
    <row r="52422" spans="15:15" x14ac:dyDescent="0.3">
      <c r="O52422" s="5"/>
    </row>
    <row r="52423" spans="15:15" x14ac:dyDescent="0.3">
      <c r="O52423" s="5"/>
    </row>
    <row r="52424" spans="15:15" x14ac:dyDescent="0.3">
      <c r="O52424" s="5"/>
    </row>
    <row r="52425" spans="15:15" x14ac:dyDescent="0.3">
      <c r="O52425" s="5"/>
    </row>
    <row r="52426" spans="15:15" x14ac:dyDescent="0.3">
      <c r="O52426" s="5"/>
    </row>
    <row r="52427" spans="15:15" x14ac:dyDescent="0.3">
      <c r="O52427" s="5"/>
    </row>
    <row r="52428" spans="15:15" x14ac:dyDescent="0.3">
      <c r="O52428" s="5"/>
    </row>
    <row r="52429" spans="15:15" x14ac:dyDescent="0.3">
      <c r="O52429" s="5"/>
    </row>
    <row r="52430" spans="15:15" x14ac:dyDescent="0.3">
      <c r="O52430" s="5"/>
    </row>
    <row r="52431" spans="15:15" x14ac:dyDescent="0.3">
      <c r="O52431" s="5"/>
    </row>
    <row r="52432" spans="15:15" x14ac:dyDescent="0.3">
      <c r="O52432" s="5"/>
    </row>
    <row r="52433" spans="15:15" x14ac:dyDescent="0.3">
      <c r="O52433" s="5"/>
    </row>
    <row r="52434" spans="15:15" x14ac:dyDescent="0.3">
      <c r="O52434" s="5"/>
    </row>
    <row r="52435" spans="15:15" x14ac:dyDescent="0.3">
      <c r="O52435" s="5"/>
    </row>
    <row r="52436" spans="15:15" x14ac:dyDescent="0.3">
      <c r="O52436" s="5"/>
    </row>
    <row r="52437" spans="15:15" x14ac:dyDescent="0.3">
      <c r="O52437" s="5"/>
    </row>
    <row r="52438" spans="15:15" x14ac:dyDescent="0.3">
      <c r="O52438" s="5"/>
    </row>
    <row r="52439" spans="15:15" x14ac:dyDescent="0.3">
      <c r="O52439" s="5"/>
    </row>
    <row r="52440" spans="15:15" x14ac:dyDescent="0.3">
      <c r="O52440" s="5"/>
    </row>
    <row r="52441" spans="15:15" x14ac:dyDescent="0.3">
      <c r="O52441" s="5"/>
    </row>
    <row r="52442" spans="15:15" x14ac:dyDescent="0.3">
      <c r="O52442" s="5"/>
    </row>
    <row r="52443" spans="15:15" x14ac:dyDescent="0.3">
      <c r="O52443" s="5"/>
    </row>
    <row r="52444" spans="15:15" x14ac:dyDescent="0.3">
      <c r="O52444" s="5"/>
    </row>
    <row r="52445" spans="15:15" x14ac:dyDescent="0.3">
      <c r="O52445" s="5"/>
    </row>
    <row r="52446" spans="15:15" x14ac:dyDescent="0.3">
      <c r="O52446" s="5"/>
    </row>
    <row r="52447" spans="15:15" x14ac:dyDescent="0.3">
      <c r="O52447" s="5"/>
    </row>
    <row r="52448" spans="15:15" x14ac:dyDescent="0.3">
      <c r="O52448" s="5"/>
    </row>
    <row r="52449" spans="15:15" x14ac:dyDescent="0.3">
      <c r="O52449" s="5"/>
    </row>
    <row r="52450" spans="15:15" x14ac:dyDescent="0.3">
      <c r="O52450" s="5"/>
    </row>
    <row r="52451" spans="15:15" x14ac:dyDescent="0.3">
      <c r="O52451" s="5"/>
    </row>
    <row r="52452" spans="15:15" x14ac:dyDescent="0.3">
      <c r="O52452" s="5"/>
    </row>
    <row r="52453" spans="15:15" x14ac:dyDescent="0.3">
      <c r="O52453" s="5"/>
    </row>
    <row r="52454" spans="15:15" x14ac:dyDescent="0.3">
      <c r="O52454" s="5"/>
    </row>
    <row r="52455" spans="15:15" x14ac:dyDescent="0.3">
      <c r="O52455" s="5"/>
    </row>
    <row r="52456" spans="15:15" x14ac:dyDescent="0.3">
      <c r="O52456" s="5"/>
    </row>
    <row r="52457" spans="15:15" x14ac:dyDescent="0.3">
      <c r="O52457" s="5"/>
    </row>
    <row r="52458" spans="15:15" x14ac:dyDescent="0.3">
      <c r="O52458" s="5"/>
    </row>
    <row r="52459" spans="15:15" x14ac:dyDescent="0.3">
      <c r="O52459" s="5"/>
    </row>
    <row r="52460" spans="15:15" x14ac:dyDescent="0.3">
      <c r="O52460" s="5"/>
    </row>
    <row r="52461" spans="15:15" x14ac:dyDescent="0.3">
      <c r="O52461" s="5"/>
    </row>
    <row r="52462" spans="15:15" x14ac:dyDescent="0.3">
      <c r="O52462" s="5"/>
    </row>
    <row r="52463" spans="15:15" x14ac:dyDescent="0.3">
      <c r="O52463" s="5"/>
    </row>
    <row r="52464" spans="15:15" x14ac:dyDescent="0.3">
      <c r="O52464" s="5"/>
    </row>
    <row r="52465" spans="15:15" x14ac:dyDescent="0.3">
      <c r="O52465" s="5"/>
    </row>
    <row r="52466" spans="15:15" x14ac:dyDescent="0.3">
      <c r="O52466" s="5"/>
    </row>
    <row r="52467" spans="15:15" x14ac:dyDescent="0.3">
      <c r="O52467" s="5"/>
    </row>
    <row r="52468" spans="15:15" x14ac:dyDescent="0.3">
      <c r="O52468" s="5"/>
    </row>
    <row r="52469" spans="15:15" x14ac:dyDescent="0.3">
      <c r="O52469" s="5"/>
    </row>
    <row r="52470" spans="15:15" x14ac:dyDescent="0.3">
      <c r="O52470" s="5"/>
    </row>
    <row r="52471" spans="15:15" x14ac:dyDescent="0.3">
      <c r="O52471" s="5"/>
    </row>
    <row r="52472" spans="15:15" x14ac:dyDescent="0.3">
      <c r="O52472" s="5"/>
    </row>
    <row r="52473" spans="15:15" x14ac:dyDescent="0.3">
      <c r="O52473" s="5"/>
    </row>
    <row r="52474" spans="15:15" x14ac:dyDescent="0.3">
      <c r="O52474" s="5"/>
    </row>
    <row r="52475" spans="15:15" x14ac:dyDescent="0.3">
      <c r="O52475" s="5"/>
    </row>
    <row r="52476" spans="15:15" x14ac:dyDescent="0.3">
      <c r="O52476" s="5"/>
    </row>
    <row r="52477" spans="15:15" x14ac:dyDescent="0.3">
      <c r="O52477" s="5"/>
    </row>
    <row r="52478" spans="15:15" x14ac:dyDescent="0.3">
      <c r="O52478" s="5"/>
    </row>
    <row r="52479" spans="15:15" x14ac:dyDescent="0.3">
      <c r="O52479" s="5"/>
    </row>
    <row r="52480" spans="15:15" x14ac:dyDescent="0.3">
      <c r="O52480" s="5"/>
    </row>
    <row r="52481" spans="15:15" x14ac:dyDescent="0.3">
      <c r="O52481" s="5"/>
    </row>
    <row r="52482" spans="15:15" x14ac:dyDescent="0.3">
      <c r="O52482" s="5"/>
    </row>
    <row r="52483" spans="15:15" x14ac:dyDescent="0.3">
      <c r="O52483" s="5"/>
    </row>
    <row r="52484" spans="15:15" x14ac:dyDescent="0.3">
      <c r="O52484" s="5"/>
    </row>
    <row r="52485" spans="15:15" x14ac:dyDescent="0.3">
      <c r="O52485" s="5"/>
    </row>
    <row r="52486" spans="15:15" x14ac:dyDescent="0.3">
      <c r="O52486" s="5"/>
    </row>
    <row r="52487" spans="15:15" x14ac:dyDescent="0.3">
      <c r="O52487" s="5"/>
    </row>
    <row r="52488" spans="15:15" x14ac:dyDescent="0.3">
      <c r="O52488" s="5"/>
    </row>
    <row r="52489" spans="15:15" x14ac:dyDescent="0.3">
      <c r="O52489" s="5"/>
    </row>
    <row r="52490" spans="15:15" x14ac:dyDescent="0.3">
      <c r="O52490" s="5"/>
    </row>
    <row r="52491" spans="15:15" x14ac:dyDescent="0.3">
      <c r="O52491" s="5"/>
    </row>
    <row r="52492" spans="15:15" x14ac:dyDescent="0.3">
      <c r="O52492" s="5"/>
    </row>
    <row r="52493" spans="15:15" x14ac:dyDescent="0.3">
      <c r="O52493" s="5"/>
    </row>
    <row r="52494" spans="15:15" x14ac:dyDescent="0.3">
      <c r="O52494" s="5"/>
    </row>
    <row r="52495" spans="15:15" x14ac:dyDescent="0.3">
      <c r="O52495" s="5"/>
    </row>
    <row r="52496" spans="15:15" x14ac:dyDescent="0.3">
      <c r="O52496" s="5"/>
    </row>
    <row r="52497" spans="15:15" x14ac:dyDescent="0.3">
      <c r="O52497" s="5"/>
    </row>
    <row r="52498" spans="15:15" x14ac:dyDescent="0.3">
      <c r="O52498" s="5"/>
    </row>
    <row r="52499" spans="15:15" x14ac:dyDescent="0.3">
      <c r="O52499" s="5"/>
    </row>
    <row r="52500" spans="15:15" x14ac:dyDescent="0.3">
      <c r="O52500" s="5"/>
    </row>
    <row r="52501" spans="15:15" x14ac:dyDescent="0.3">
      <c r="O52501" s="5"/>
    </row>
    <row r="52502" spans="15:15" x14ac:dyDescent="0.3">
      <c r="O52502" s="5"/>
    </row>
    <row r="52503" spans="15:15" x14ac:dyDescent="0.3">
      <c r="O52503" s="5"/>
    </row>
    <row r="52504" spans="15:15" x14ac:dyDescent="0.3">
      <c r="O52504" s="5"/>
    </row>
    <row r="52505" spans="15:15" x14ac:dyDescent="0.3">
      <c r="O52505" s="5"/>
    </row>
    <row r="52506" spans="15:15" x14ac:dyDescent="0.3">
      <c r="O52506" s="5"/>
    </row>
    <row r="52507" spans="15:15" x14ac:dyDescent="0.3">
      <c r="O52507" s="5"/>
    </row>
    <row r="52508" spans="15:15" x14ac:dyDescent="0.3">
      <c r="O52508" s="5"/>
    </row>
    <row r="52509" spans="15:15" x14ac:dyDescent="0.3">
      <c r="O52509" s="5"/>
    </row>
    <row r="52510" spans="15:15" x14ac:dyDescent="0.3">
      <c r="O52510" s="5"/>
    </row>
    <row r="52511" spans="15:15" x14ac:dyDescent="0.3">
      <c r="O52511" s="5"/>
    </row>
    <row r="52512" spans="15:15" x14ac:dyDescent="0.3">
      <c r="O52512" s="5"/>
    </row>
    <row r="52513" spans="15:15" x14ac:dyDescent="0.3">
      <c r="O52513" s="5"/>
    </row>
    <row r="52514" spans="15:15" x14ac:dyDescent="0.3">
      <c r="O52514" s="5"/>
    </row>
    <row r="52515" spans="15:15" x14ac:dyDescent="0.3">
      <c r="O52515" s="5"/>
    </row>
    <row r="52516" spans="15:15" x14ac:dyDescent="0.3">
      <c r="O52516" s="5"/>
    </row>
    <row r="52517" spans="15:15" x14ac:dyDescent="0.3">
      <c r="O52517" s="5"/>
    </row>
    <row r="52518" spans="15:15" x14ac:dyDescent="0.3">
      <c r="O52518" s="5"/>
    </row>
    <row r="52519" spans="15:15" x14ac:dyDescent="0.3">
      <c r="O52519" s="5"/>
    </row>
    <row r="52520" spans="15:15" x14ac:dyDescent="0.3">
      <c r="O52520" s="5"/>
    </row>
    <row r="52521" spans="15:15" x14ac:dyDescent="0.3">
      <c r="O52521" s="5"/>
    </row>
    <row r="52522" spans="15:15" x14ac:dyDescent="0.3">
      <c r="O52522" s="5"/>
    </row>
    <row r="52523" spans="15:15" x14ac:dyDescent="0.3">
      <c r="O52523" s="5"/>
    </row>
    <row r="52524" spans="15:15" x14ac:dyDescent="0.3">
      <c r="O52524" s="5"/>
    </row>
    <row r="52525" spans="15:15" x14ac:dyDescent="0.3">
      <c r="O52525" s="5"/>
    </row>
    <row r="52526" spans="15:15" x14ac:dyDescent="0.3">
      <c r="O52526" s="5"/>
    </row>
    <row r="52527" spans="15:15" x14ac:dyDescent="0.3">
      <c r="O52527" s="5"/>
    </row>
    <row r="52528" spans="15:15" x14ac:dyDescent="0.3">
      <c r="O52528" s="5"/>
    </row>
    <row r="52529" spans="15:15" x14ac:dyDescent="0.3">
      <c r="O52529" s="5"/>
    </row>
    <row r="52530" spans="15:15" x14ac:dyDescent="0.3">
      <c r="O52530" s="5"/>
    </row>
    <row r="52531" spans="15:15" x14ac:dyDescent="0.3">
      <c r="O52531" s="5"/>
    </row>
    <row r="52532" spans="15:15" x14ac:dyDescent="0.3">
      <c r="O52532" s="5"/>
    </row>
    <row r="52533" spans="15:15" x14ac:dyDescent="0.3">
      <c r="O52533" s="5"/>
    </row>
    <row r="52534" spans="15:15" x14ac:dyDescent="0.3">
      <c r="O52534" s="5"/>
    </row>
    <row r="52535" spans="15:15" x14ac:dyDescent="0.3">
      <c r="O52535" s="5"/>
    </row>
    <row r="52536" spans="15:15" x14ac:dyDescent="0.3">
      <c r="O52536" s="5"/>
    </row>
    <row r="52537" spans="15:15" x14ac:dyDescent="0.3">
      <c r="O52537" s="5"/>
    </row>
    <row r="52538" spans="15:15" x14ac:dyDescent="0.3">
      <c r="O52538" s="5"/>
    </row>
    <row r="52539" spans="15:15" x14ac:dyDescent="0.3">
      <c r="O52539" s="5"/>
    </row>
    <row r="52540" spans="15:15" x14ac:dyDescent="0.3">
      <c r="O52540" s="5"/>
    </row>
    <row r="52541" spans="15:15" x14ac:dyDescent="0.3">
      <c r="O52541" s="5"/>
    </row>
    <row r="52542" spans="15:15" x14ac:dyDescent="0.3">
      <c r="O52542" s="5"/>
    </row>
    <row r="52543" spans="15:15" x14ac:dyDescent="0.3">
      <c r="O52543" s="5"/>
    </row>
    <row r="52544" spans="15:15" x14ac:dyDescent="0.3">
      <c r="O52544" s="5"/>
    </row>
    <row r="52545" spans="15:15" x14ac:dyDescent="0.3">
      <c r="O52545" s="5"/>
    </row>
    <row r="52546" spans="15:15" x14ac:dyDescent="0.3">
      <c r="O52546" s="5"/>
    </row>
    <row r="52547" spans="15:15" x14ac:dyDescent="0.3">
      <c r="O52547" s="5"/>
    </row>
    <row r="52548" spans="15:15" x14ac:dyDescent="0.3">
      <c r="O52548" s="5"/>
    </row>
    <row r="52549" spans="15:15" x14ac:dyDescent="0.3">
      <c r="O52549" s="5"/>
    </row>
    <row r="52550" spans="15:15" x14ac:dyDescent="0.3">
      <c r="O52550" s="5"/>
    </row>
    <row r="52551" spans="15:15" x14ac:dyDescent="0.3">
      <c r="O52551" s="5"/>
    </row>
    <row r="52552" spans="15:15" x14ac:dyDescent="0.3">
      <c r="O52552" s="5"/>
    </row>
    <row r="52553" spans="15:15" x14ac:dyDescent="0.3">
      <c r="O52553" s="5"/>
    </row>
    <row r="52554" spans="15:15" x14ac:dyDescent="0.3">
      <c r="O52554" s="5"/>
    </row>
    <row r="52555" spans="15:15" x14ac:dyDescent="0.3">
      <c r="O52555" s="5"/>
    </row>
    <row r="52556" spans="15:15" x14ac:dyDescent="0.3">
      <c r="O52556" s="5"/>
    </row>
    <row r="52557" spans="15:15" x14ac:dyDescent="0.3">
      <c r="O52557" s="5"/>
    </row>
    <row r="52558" spans="15:15" x14ac:dyDescent="0.3">
      <c r="O52558" s="5"/>
    </row>
    <row r="52559" spans="15:15" x14ac:dyDescent="0.3">
      <c r="O52559" s="5"/>
    </row>
    <row r="52560" spans="15:15" x14ac:dyDescent="0.3">
      <c r="O52560" s="5"/>
    </row>
    <row r="52561" spans="15:15" x14ac:dyDescent="0.3">
      <c r="O52561" s="5"/>
    </row>
    <row r="52562" spans="15:15" x14ac:dyDescent="0.3">
      <c r="O52562" s="5"/>
    </row>
    <row r="52563" spans="15:15" x14ac:dyDescent="0.3">
      <c r="O52563" s="5"/>
    </row>
    <row r="52564" spans="15:15" x14ac:dyDescent="0.3">
      <c r="O52564" s="5"/>
    </row>
    <row r="52565" spans="15:15" x14ac:dyDescent="0.3">
      <c r="O52565" s="5"/>
    </row>
    <row r="52566" spans="15:15" x14ac:dyDescent="0.3">
      <c r="O52566" s="5"/>
    </row>
    <row r="52567" spans="15:15" x14ac:dyDescent="0.3">
      <c r="O52567" s="5"/>
    </row>
    <row r="52568" spans="15:15" x14ac:dyDescent="0.3">
      <c r="O52568" s="5"/>
    </row>
    <row r="52569" spans="15:15" x14ac:dyDescent="0.3">
      <c r="O52569" s="5"/>
    </row>
    <row r="52570" spans="15:15" x14ac:dyDescent="0.3">
      <c r="O52570" s="5"/>
    </row>
    <row r="52571" spans="15:15" x14ac:dyDescent="0.3">
      <c r="O52571" s="5"/>
    </row>
    <row r="52572" spans="15:15" x14ac:dyDescent="0.3">
      <c r="O52572" s="5"/>
    </row>
    <row r="52573" spans="15:15" x14ac:dyDescent="0.3">
      <c r="O52573" s="5"/>
    </row>
    <row r="52574" spans="15:15" x14ac:dyDescent="0.3">
      <c r="O52574" s="5"/>
    </row>
    <row r="52575" spans="15:15" x14ac:dyDescent="0.3">
      <c r="O52575" s="5"/>
    </row>
    <row r="52576" spans="15:15" x14ac:dyDescent="0.3">
      <c r="O52576" s="5"/>
    </row>
    <row r="52577" spans="15:15" x14ac:dyDescent="0.3">
      <c r="O52577" s="5"/>
    </row>
    <row r="52578" spans="15:15" x14ac:dyDescent="0.3">
      <c r="O52578" s="5"/>
    </row>
    <row r="52579" spans="15:15" x14ac:dyDescent="0.3">
      <c r="O52579" s="5"/>
    </row>
    <row r="52580" spans="15:15" x14ac:dyDescent="0.3">
      <c r="O52580" s="5"/>
    </row>
    <row r="52581" spans="15:15" x14ac:dyDescent="0.3">
      <c r="O52581" s="5"/>
    </row>
    <row r="52582" spans="15:15" x14ac:dyDescent="0.3">
      <c r="O52582" s="5"/>
    </row>
    <row r="52583" spans="15:15" x14ac:dyDescent="0.3">
      <c r="O52583" s="5"/>
    </row>
    <row r="52584" spans="15:15" x14ac:dyDescent="0.3">
      <c r="O52584" s="5"/>
    </row>
    <row r="52585" spans="15:15" x14ac:dyDescent="0.3">
      <c r="O52585" s="5"/>
    </row>
    <row r="52586" spans="15:15" x14ac:dyDescent="0.3">
      <c r="O52586" s="5"/>
    </row>
    <row r="52587" spans="15:15" x14ac:dyDescent="0.3">
      <c r="O52587" s="5"/>
    </row>
    <row r="52588" spans="15:15" x14ac:dyDescent="0.3">
      <c r="O52588" s="5"/>
    </row>
    <row r="52589" spans="15:15" x14ac:dyDescent="0.3">
      <c r="O52589" s="5"/>
    </row>
    <row r="52590" spans="15:15" x14ac:dyDescent="0.3">
      <c r="O52590" s="5"/>
    </row>
    <row r="52591" spans="15:15" x14ac:dyDescent="0.3">
      <c r="O52591" s="5"/>
    </row>
    <row r="52592" spans="15:15" x14ac:dyDescent="0.3">
      <c r="O52592" s="5"/>
    </row>
    <row r="52593" spans="15:15" x14ac:dyDescent="0.3">
      <c r="O52593" s="5"/>
    </row>
    <row r="52594" spans="15:15" x14ac:dyDescent="0.3">
      <c r="O52594" s="5"/>
    </row>
    <row r="52595" spans="15:15" x14ac:dyDescent="0.3">
      <c r="O52595" s="5"/>
    </row>
    <row r="52596" spans="15:15" x14ac:dyDescent="0.3">
      <c r="O52596" s="5"/>
    </row>
    <row r="52597" spans="15:15" x14ac:dyDescent="0.3">
      <c r="O52597" s="5"/>
    </row>
    <row r="52598" spans="15:15" x14ac:dyDescent="0.3">
      <c r="O52598" s="5"/>
    </row>
    <row r="52599" spans="15:15" x14ac:dyDescent="0.3">
      <c r="O52599" s="5"/>
    </row>
    <row r="52600" spans="15:15" x14ac:dyDescent="0.3">
      <c r="O52600" s="5"/>
    </row>
    <row r="52601" spans="15:15" x14ac:dyDescent="0.3">
      <c r="O52601" s="5"/>
    </row>
    <row r="52602" spans="15:15" x14ac:dyDescent="0.3">
      <c r="O52602" s="5"/>
    </row>
    <row r="52603" spans="15:15" x14ac:dyDescent="0.3">
      <c r="O52603" s="5"/>
    </row>
    <row r="52604" spans="15:15" x14ac:dyDescent="0.3">
      <c r="O52604" s="5"/>
    </row>
    <row r="52605" spans="15:15" x14ac:dyDescent="0.3">
      <c r="O52605" s="5"/>
    </row>
    <row r="52606" spans="15:15" x14ac:dyDescent="0.3">
      <c r="O52606" s="5"/>
    </row>
    <row r="52607" spans="15:15" x14ac:dyDescent="0.3">
      <c r="O52607" s="5"/>
    </row>
    <row r="52608" spans="15:15" x14ac:dyDescent="0.3">
      <c r="O52608" s="5"/>
    </row>
    <row r="52609" spans="15:15" x14ac:dyDescent="0.3">
      <c r="O52609" s="5"/>
    </row>
    <row r="52610" spans="15:15" x14ac:dyDescent="0.3">
      <c r="O52610" s="5"/>
    </row>
    <row r="52611" spans="15:15" x14ac:dyDescent="0.3">
      <c r="O52611" s="5"/>
    </row>
    <row r="52612" spans="15:15" x14ac:dyDescent="0.3">
      <c r="O52612" s="5"/>
    </row>
    <row r="52613" spans="15:15" x14ac:dyDescent="0.3">
      <c r="O52613" s="5"/>
    </row>
    <row r="52614" spans="15:15" x14ac:dyDescent="0.3">
      <c r="O52614" s="5"/>
    </row>
    <row r="52615" spans="15:15" x14ac:dyDescent="0.3">
      <c r="O52615" s="5"/>
    </row>
    <row r="52616" spans="15:15" x14ac:dyDescent="0.3">
      <c r="O52616" s="5"/>
    </row>
    <row r="52617" spans="15:15" x14ac:dyDescent="0.3">
      <c r="O52617" s="5"/>
    </row>
    <row r="52618" spans="15:15" x14ac:dyDescent="0.3">
      <c r="O52618" s="5"/>
    </row>
    <row r="52619" spans="15:15" x14ac:dyDescent="0.3">
      <c r="O52619" s="5"/>
    </row>
    <row r="52620" spans="15:15" x14ac:dyDescent="0.3">
      <c r="O52620" s="5"/>
    </row>
    <row r="52621" spans="15:15" x14ac:dyDescent="0.3">
      <c r="O52621" s="5"/>
    </row>
    <row r="52622" spans="15:15" x14ac:dyDescent="0.3">
      <c r="O52622" s="5"/>
    </row>
    <row r="52623" spans="15:15" x14ac:dyDescent="0.3">
      <c r="O52623" s="5"/>
    </row>
    <row r="52624" spans="15:15" x14ac:dyDescent="0.3">
      <c r="O52624" s="5"/>
    </row>
    <row r="52625" spans="15:15" x14ac:dyDescent="0.3">
      <c r="O52625" s="5"/>
    </row>
    <row r="52626" spans="15:15" x14ac:dyDescent="0.3">
      <c r="O52626" s="5"/>
    </row>
    <row r="52627" spans="15:15" x14ac:dyDescent="0.3">
      <c r="O52627" s="5"/>
    </row>
    <row r="52628" spans="15:15" x14ac:dyDescent="0.3">
      <c r="O52628" s="5"/>
    </row>
    <row r="52629" spans="15:15" x14ac:dyDescent="0.3">
      <c r="O52629" s="5"/>
    </row>
    <row r="52630" spans="15:15" x14ac:dyDescent="0.3">
      <c r="O52630" s="5"/>
    </row>
    <row r="52631" spans="15:15" x14ac:dyDescent="0.3">
      <c r="O52631" s="5"/>
    </row>
    <row r="52632" spans="15:15" x14ac:dyDescent="0.3">
      <c r="O52632" s="5"/>
    </row>
    <row r="52633" spans="15:15" x14ac:dyDescent="0.3">
      <c r="O52633" s="5"/>
    </row>
    <row r="52634" spans="15:15" x14ac:dyDescent="0.3">
      <c r="O52634" s="5"/>
    </row>
    <row r="52635" spans="15:15" x14ac:dyDescent="0.3">
      <c r="O52635" s="5"/>
    </row>
    <row r="52636" spans="15:15" x14ac:dyDescent="0.3">
      <c r="O52636" s="5"/>
    </row>
    <row r="52637" spans="15:15" x14ac:dyDescent="0.3">
      <c r="O52637" s="5"/>
    </row>
    <row r="52638" spans="15:15" x14ac:dyDescent="0.3">
      <c r="O52638" s="5"/>
    </row>
    <row r="52639" spans="15:15" x14ac:dyDescent="0.3">
      <c r="O52639" s="5"/>
    </row>
    <row r="52640" spans="15:15" x14ac:dyDescent="0.3">
      <c r="O52640" s="5"/>
    </row>
    <row r="52641" spans="15:15" x14ac:dyDescent="0.3">
      <c r="O52641" s="5"/>
    </row>
    <row r="52642" spans="15:15" x14ac:dyDescent="0.3">
      <c r="O52642" s="5"/>
    </row>
    <row r="52643" spans="15:15" x14ac:dyDescent="0.3">
      <c r="O52643" s="5"/>
    </row>
    <row r="52644" spans="15:15" x14ac:dyDescent="0.3">
      <c r="O52644" s="5"/>
    </row>
    <row r="52645" spans="15:15" x14ac:dyDescent="0.3">
      <c r="O52645" s="5"/>
    </row>
    <row r="52646" spans="15:15" x14ac:dyDescent="0.3">
      <c r="O52646" s="5"/>
    </row>
    <row r="52647" spans="15:15" x14ac:dyDescent="0.3">
      <c r="O52647" s="5"/>
    </row>
    <row r="52648" spans="15:15" x14ac:dyDescent="0.3">
      <c r="O52648" s="5"/>
    </row>
    <row r="52649" spans="15:15" x14ac:dyDescent="0.3">
      <c r="O52649" s="5"/>
    </row>
    <row r="52650" spans="15:15" x14ac:dyDescent="0.3">
      <c r="O52650" s="5"/>
    </row>
    <row r="52651" spans="15:15" x14ac:dyDescent="0.3">
      <c r="O52651" s="5"/>
    </row>
    <row r="52652" spans="15:15" x14ac:dyDescent="0.3">
      <c r="O52652" s="5"/>
    </row>
    <row r="52653" spans="15:15" x14ac:dyDescent="0.3">
      <c r="O52653" s="5"/>
    </row>
    <row r="52654" spans="15:15" x14ac:dyDescent="0.3">
      <c r="O52654" s="5"/>
    </row>
    <row r="52655" spans="15:15" x14ac:dyDescent="0.3">
      <c r="O52655" s="5"/>
    </row>
    <row r="52656" spans="15:15" x14ac:dyDescent="0.3">
      <c r="O52656" s="5"/>
    </row>
    <row r="52657" spans="15:15" x14ac:dyDescent="0.3">
      <c r="O52657" s="5"/>
    </row>
    <row r="52658" spans="15:15" x14ac:dyDescent="0.3">
      <c r="O52658" s="5"/>
    </row>
    <row r="52659" spans="15:15" x14ac:dyDescent="0.3">
      <c r="O52659" s="5"/>
    </row>
    <row r="52660" spans="15:15" x14ac:dyDescent="0.3">
      <c r="O52660" s="5"/>
    </row>
    <row r="52661" spans="15:15" x14ac:dyDescent="0.3">
      <c r="O52661" s="5"/>
    </row>
    <row r="52662" spans="15:15" x14ac:dyDescent="0.3">
      <c r="O52662" s="5"/>
    </row>
    <row r="52663" spans="15:15" x14ac:dyDescent="0.3">
      <c r="O52663" s="5"/>
    </row>
    <row r="52664" spans="15:15" x14ac:dyDescent="0.3">
      <c r="O52664" s="5"/>
    </row>
    <row r="52665" spans="15:15" x14ac:dyDescent="0.3">
      <c r="O52665" s="5"/>
    </row>
    <row r="52666" spans="15:15" x14ac:dyDescent="0.3">
      <c r="O52666" s="5"/>
    </row>
    <row r="52667" spans="15:15" x14ac:dyDescent="0.3">
      <c r="O52667" s="5"/>
    </row>
    <row r="52668" spans="15:15" x14ac:dyDescent="0.3">
      <c r="O52668" s="5"/>
    </row>
    <row r="52669" spans="15:15" x14ac:dyDescent="0.3">
      <c r="O52669" s="5"/>
    </row>
    <row r="52670" spans="15:15" x14ac:dyDescent="0.3">
      <c r="O52670" s="5"/>
    </row>
    <row r="52671" spans="15:15" x14ac:dyDescent="0.3">
      <c r="O52671" s="5"/>
    </row>
    <row r="52672" spans="15:15" x14ac:dyDescent="0.3">
      <c r="O52672" s="5"/>
    </row>
    <row r="52673" spans="15:15" x14ac:dyDescent="0.3">
      <c r="O52673" s="5"/>
    </row>
    <row r="52674" spans="15:15" x14ac:dyDescent="0.3">
      <c r="O52674" s="5"/>
    </row>
    <row r="52675" spans="15:15" x14ac:dyDescent="0.3">
      <c r="O52675" s="5"/>
    </row>
    <row r="52676" spans="15:15" x14ac:dyDescent="0.3">
      <c r="O52676" s="5"/>
    </row>
    <row r="52677" spans="15:15" x14ac:dyDescent="0.3">
      <c r="O52677" s="5"/>
    </row>
    <row r="52678" spans="15:15" x14ac:dyDescent="0.3">
      <c r="O52678" s="5"/>
    </row>
    <row r="52679" spans="15:15" x14ac:dyDescent="0.3">
      <c r="O52679" s="5"/>
    </row>
    <row r="52680" spans="15:15" x14ac:dyDescent="0.3">
      <c r="O52680" s="5"/>
    </row>
    <row r="52681" spans="15:15" x14ac:dyDescent="0.3">
      <c r="O52681" s="5"/>
    </row>
    <row r="52682" spans="15:15" x14ac:dyDescent="0.3">
      <c r="O52682" s="5"/>
    </row>
    <row r="52683" spans="15:15" x14ac:dyDescent="0.3">
      <c r="O52683" s="5"/>
    </row>
    <row r="52684" spans="15:15" x14ac:dyDescent="0.3">
      <c r="O52684" s="5"/>
    </row>
    <row r="52685" spans="15:15" x14ac:dyDescent="0.3">
      <c r="O52685" s="5"/>
    </row>
    <row r="52686" spans="15:15" x14ac:dyDescent="0.3">
      <c r="O52686" s="5"/>
    </row>
    <row r="52687" spans="15:15" x14ac:dyDescent="0.3">
      <c r="O52687" s="5"/>
    </row>
    <row r="52688" spans="15:15" x14ac:dyDescent="0.3">
      <c r="O52688" s="5"/>
    </row>
    <row r="52689" spans="15:15" x14ac:dyDescent="0.3">
      <c r="O52689" s="5"/>
    </row>
    <row r="52690" spans="15:15" x14ac:dyDescent="0.3">
      <c r="O52690" s="5"/>
    </row>
    <row r="52691" spans="15:15" x14ac:dyDescent="0.3">
      <c r="O52691" s="5"/>
    </row>
    <row r="52692" spans="15:15" x14ac:dyDescent="0.3">
      <c r="O52692" s="5"/>
    </row>
    <row r="52693" spans="15:15" x14ac:dyDescent="0.3">
      <c r="O52693" s="5"/>
    </row>
    <row r="52694" spans="15:15" x14ac:dyDescent="0.3">
      <c r="O52694" s="5"/>
    </row>
    <row r="52695" spans="15:15" x14ac:dyDescent="0.3">
      <c r="O52695" s="5"/>
    </row>
    <row r="52696" spans="15:15" x14ac:dyDescent="0.3">
      <c r="O52696" s="5"/>
    </row>
    <row r="52697" spans="15:15" x14ac:dyDescent="0.3">
      <c r="O52697" s="5"/>
    </row>
    <row r="52698" spans="15:15" x14ac:dyDescent="0.3">
      <c r="O52698" s="5"/>
    </row>
    <row r="52699" spans="15:15" x14ac:dyDescent="0.3">
      <c r="O52699" s="5"/>
    </row>
    <row r="52700" spans="15:15" x14ac:dyDescent="0.3">
      <c r="O52700" s="5"/>
    </row>
    <row r="52701" spans="15:15" x14ac:dyDescent="0.3">
      <c r="O52701" s="5"/>
    </row>
    <row r="52702" spans="15:15" x14ac:dyDescent="0.3">
      <c r="O52702" s="5"/>
    </row>
    <row r="52703" spans="15:15" x14ac:dyDescent="0.3">
      <c r="O52703" s="5"/>
    </row>
    <row r="52704" spans="15:15" x14ac:dyDescent="0.3">
      <c r="O52704" s="5"/>
    </row>
    <row r="52705" spans="15:15" x14ac:dyDescent="0.3">
      <c r="O52705" s="5"/>
    </row>
    <row r="52706" spans="15:15" x14ac:dyDescent="0.3">
      <c r="O52706" s="5"/>
    </row>
    <row r="52707" spans="15:15" x14ac:dyDescent="0.3">
      <c r="O52707" s="5"/>
    </row>
    <row r="52708" spans="15:15" x14ac:dyDescent="0.3">
      <c r="O52708" s="5"/>
    </row>
    <row r="52709" spans="15:15" x14ac:dyDescent="0.3">
      <c r="O52709" s="5"/>
    </row>
    <row r="52710" spans="15:15" x14ac:dyDescent="0.3">
      <c r="O52710" s="5"/>
    </row>
    <row r="52711" spans="15:15" x14ac:dyDescent="0.3">
      <c r="O52711" s="5"/>
    </row>
    <row r="52712" spans="15:15" x14ac:dyDescent="0.3">
      <c r="O52712" s="5"/>
    </row>
    <row r="52713" spans="15:15" x14ac:dyDescent="0.3">
      <c r="O52713" s="5"/>
    </row>
    <row r="52714" spans="15:15" x14ac:dyDescent="0.3">
      <c r="O52714" s="5"/>
    </row>
    <row r="52715" spans="15:15" x14ac:dyDescent="0.3">
      <c r="O52715" s="5"/>
    </row>
    <row r="52716" spans="15:15" x14ac:dyDescent="0.3">
      <c r="O52716" s="5"/>
    </row>
    <row r="52717" spans="15:15" x14ac:dyDescent="0.3">
      <c r="O52717" s="5"/>
    </row>
    <row r="52718" spans="15:15" x14ac:dyDescent="0.3">
      <c r="O52718" s="5"/>
    </row>
    <row r="52719" spans="15:15" x14ac:dyDescent="0.3">
      <c r="O52719" s="5"/>
    </row>
    <row r="52720" spans="15:15" x14ac:dyDescent="0.3">
      <c r="O52720" s="5"/>
    </row>
    <row r="52721" spans="15:15" x14ac:dyDescent="0.3">
      <c r="O52721" s="5"/>
    </row>
    <row r="52722" spans="15:15" x14ac:dyDescent="0.3">
      <c r="O52722" s="5"/>
    </row>
    <row r="52723" spans="15:15" x14ac:dyDescent="0.3">
      <c r="O52723" s="5"/>
    </row>
    <row r="52724" spans="15:15" x14ac:dyDescent="0.3">
      <c r="O52724" s="5"/>
    </row>
    <row r="52725" spans="15:15" x14ac:dyDescent="0.3">
      <c r="O52725" s="5"/>
    </row>
    <row r="52726" spans="15:15" x14ac:dyDescent="0.3">
      <c r="O52726" s="5"/>
    </row>
    <row r="52727" spans="15:15" x14ac:dyDescent="0.3">
      <c r="O52727" s="5"/>
    </row>
    <row r="52728" spans="15:15" x14ac:dyDescent="0.3">
      <c r="O52728" s="5"/>
    </row>
    <row r="52729" spans="15:15" x14ac:dyDescent="0.3">
      <c r="O52729" s="5"/>
    </row>
    <row r="52730" spans="15:15" x14ac:dyDescent="0.3">
      <c r="O52730" s="5"/>
    </row>
    <row r="52731" spans="15:15" x14ac:dyDescent="0.3">
      <c r="O52731" s="5"/>
    </row>
    <row r="52732" spans="15:15" x14ac:dyDescent="0.3">
      <c r="O52732" s="5"/>
    </row>
    <row r="52733" spans="15:15" x14ac:dyDescent="0.3">
      <c r="O52733" s="5"/>
    </row>
    <row r="52734" spans="15:15" x14ac:dyDescent="0.3">
      <c r="O52734" s="5"/>
    </row>
    <row r="52735" spans="15:15" x14ac:dyDescent="0.3">
      <c r="O52735" s="5"/>
    </row>
    <row r="52736" spans="15:15" x14ac:dyDescent="0.3">
      <c r="O52736" s="5"/>
    </row>
    <row r="52737" spans="15:15" x14ac:dyDescent="0.3">
      <c r="O52737" s="5"/>
    </row>
    <row r="52738" spans="15:15" x14ac:dyDescent="0.3">
      <c r="O52738" s="5"/>
    </row>
    <row r="52739" spans="15:15" x14ac:dyDescent="0.3">
      <c r="O52739" s="5"/>
    </row>
    <row r="52740" spans="15:15" x14ac:dyDescent="0.3">
      <c r="O52740" s="5"/>
    </row>
    <row r="52741" spans="15:15" x14ac:dyDescent="0.3">
      <c r="O52741" s="5"/>
    </row>
    <row r="52742" spans="15:15" x14ac:dyDescent="0.3">
      <c r="O52742" s="5"/>
    </row>
    <row r="52743" spans="15:15" x14ac:dyDescent="0.3">
      <c r="O52743" s="5"/>
    </row>
    <row r="52744" spans="15:15" x14ac:dyDescent="0.3">
      <c r="O52744" s="5"/>
    </row>
    <row r="52745" spans="15:15" x14ac:dyDescent="0.3">
      <c r="O52745" s="5"/>
    </row>
    <row r="52746" spans="15:15" x14ac:dyDescent="0.3">
      <c r="O52746" s="5"/>
    </row>
    <row r="52747" spans="15:15" x14ac:dyDescent="0.3">
      <c r="O52747" s="5"/>
    </row>
    <row r="52748" spans="15:15" x14ac:dyDescent="0.3">
      <c r="O52748" s="5"/>
    </row>
    <row r="52749" spans="15:15" x14ac:dyDescent="0.3">
      <c r="O52749" s="5"/>
    </row>
    <row r="52750" spans="15:15" x14ac:dyDescent="0.3">
      <c r="O52750" s="5"/>
    </row>
    <row r="52751" spans="15:15" x14ac:dyDescent="0.3">
      <c r="O52751" s="5"/>
    </row>
    <row r="52752" spans="15:15" x14ac:dyDescent="0.3">
      <c r="O52752" s="5"/>
    </row>
    <row r="52753" spans="15:15" x14ac:dyDescent="0.3">
      <c r="O52753" s="5"/>
    </row>
    <row r="52754" spans="15:15" x14ac:dyDescent="0.3">
      <c r="O52754" s="5"/>
    </row>
    <row r="52755" spans="15:15" x14ac:dyDescent="0.3">
      <c r="O52755" s="5"/>
    </row>
    <row r="52756" spans="15:15" x14ac:dyDescent="0.3">
      <c r="O52756" s="5"/>
    </row>
    <row r="52757" spans="15:15" x14ac:dyDescent="0.3">
      <c r="O52757" s="5"/>
    </row>
    <row r="52758" spans="15:15" x14ac:dyDescent="0.3">
      <c r="O52758" s="5"/>
    </row>
    <row r="52759" spans="15:15" x14ac:dyDescent="0.3">
      <c r="O52759" s="5"/>
    </row>
    <row r="52760" spans="15:15" x14ac:dyDescent="0.3">
      <c r="O52760" s="5"/>
    </row>
    <row r="52761" spans="15:15" x14ac:dyDescent="0.3">
      <c r="O52761" s="5"/>
    </row>
    <row r="52762" spans="15:15" x14ac:dyDescent="0.3">
      <c r="O52762" s="5"/>
    </row>
    <row r="52763" spans="15:15" x14ac:dyDescent="0.3">
      <c r="O52763" s="5"/>
    </row>
    <row r="52764" spans="15:15" x14ac:dyDescent="0.3">
      <c r="O52764" s="5"/>
    </row>
    <row r="52765" spans="15:15" x14ac:dyDescent="0.3">
      <c r="O52765" s="5"/>
    </row>
    <row r="52766" spans="15:15" x14ac:dyDescent="0.3">
      <c r="O52766" s="5"/>
    </row>
    <row r="52767" spans="15:15" x14ac:dyDescent="0.3">
      <c r="O52767" s="5"/>
    </row>
    <row r="52768" spans="15:15" x14ac:dyDescent="0.3">
      <c r="O52768" s="5"/>
    </row>
    <row r="52769" spans="15:15" x14ac:dyDescent="0.3">
      <c r="O52769" s="5"/>
    </row>
    <row r="52770" spans="15:15" x14ac:dyDescent="0.3">
      <c r="O52770" s="5"/>
    </row>
    <row r="52771" spans="15:15" x14ac:dyDescent="0.3">
      <c r="O52771" s="5"/>
    </row>
    <row r="52772" spans="15:15" x14ac:dyDescent="0.3">
      <c r="O52772" s="5"/>
    </row>
    <row r="52773" spans="15:15" x14ac:dyDescent="0.3">
      <c r="O52773" s="5"/>
    </row>
    <row r="52774" spans="15:15" x14ac:dyDescent="0.3">
      <c r="O52774" s="5"/>
    </row>
    <row r="52775" spans="15:15" x14ac:dyDescent="0.3">
      <c r="O52775" s="5"/>
    </row>
    <row r="52776" spans="15:15" x14ac:dyDescent="0.3">
      <c r="O52776" s="5"/>
    </row>
    <row r="52777" spans="15:15" x14ac:dyDescent="0.3">
      <c r="O52777" s="5"/>
    </row>
    <row r="52778" spans="15:15" x14ac:dyDescent="0.3">
      <c r="O52778" s="5"/>
    </row>
    <row r="52779" spans="15:15" x14ac:dyDescent="0.3">
      <c r="O52779" s="5"/>
    </row>
    <row r="52780" spans="15:15" x14ac:dyDescent="0.3">
      <c r="O52780" s="5"/>
    </row>
    <row r="52781" spans="15:15" x14ac:dyDescent="0.3">
      <c r="O52781" s="5"/>
    </row>
    <row r="52782" spans="15:15" x14ac:dyDescent="0.3">
      <c r="O52782" s="5"/>
    </row>
    <row r="52783" spans="15:15" x14ac:dyDescent="0.3">
      <c r="O52783" s="5"/>
    </row>
    <row r="52784" spans="15:15" x14ac:dyDescent="0.3">
      <c r="O52784" s="5"/>
    </row>
    <row r="52785" spans="15:15" x14ac:dyDescent="0.3">
      <c r="O52785" s="5"/>
    </row>
    <row r="52786" spans="15:15" x14ac:dyDescent="0.3">
      <c r="O52786" s="5"/>
    </row>
    <row r="52787" spans="15:15" x14ac:dyDescent="0.3">
      <c r="O52787" s="5"/>
    </row>
    <row r="52788" spans="15:15" x14ac:dyDescent="0.3">
      <c r="O52788" s="5"/>
    </row>
    <row r="52789" spans="15:15" x14ac:dyDescent="0.3">
      <c r="O52789" s="5"/>
    </row>
    <row r="52790" spans="15:15" x14ac:dyDescent="0.3">
      <c r="O52790" s="5"/>
    </row>
    <row r="52791" spans="15:15" x14ac:dyDescent="0.3">
      <c r="O52791" s="5"/>
    </row>
    <row r="52792" spans="15:15" x14ac:dyDescent="0.3">
      <c r="O52792" s="5"/>
    </row>
    <row r="52793" spans="15:15" x14ac:dyDescent="0.3">
      <c r="O52793" s="5"/>
    </row>
    <row r="52794" spans="15:15" x14ac:dyDescent="0.3">
      <c r="O52794" s="5"/>
    </row>
    <row r="52795" spans="15:15" x14ac:dyDescent="0.3">
      <c r="O52795" s="5"/>
    </row>
    <row r="52796" spans="15:15" x14ac:dyDescent="0.3">
      <c r="O52796" s="5"/>
    </row>
    <row r="52797" spans="15:15" x14ac:dyDescent="0.3">
      <c r="O52797" s="5"/>
    </row>
    <row r="52798" spans="15:15" x14ac:dyDescent="0.3">
      <c r="O52798" s="5"/>
    </row>
    <row r="52799" spans="15:15" x14ac:dyDescent="0.3">
      <c r="O52799" s="5"/>
    </row>
    <row r="52800" spans="15:15" x14ac:dyDescent="0.3">
      <c r="O52800" s="5"/>
    </row>
    <row r="52801" spans="15:15" x14ac:dyDescent="0.3">
      <c r="O52801" s="5"/>
    </row>
    <row r="52802" spans="15:15" x14ac:dyDescent="0.3">
      <c r="O52802" s="5"/>
    </row>
    <row r="52803" spans="15:15" x14ac:dyDescent="0.3">
      <c r="O52803" s="5"/>
    </row>
    <row r="52804" spans="15:15" x14ac:dyDescent="0.3">
      <c r="O52804" s="5"/>
    </row>
    <row r="52805" spans="15:15" x14ac:dyDescent="0.3">
      <c r="O52805" s="5"/>
    </row>
    <row r="52806" spans="15:15" x14ac:dyDescent="0.3">
      <c r="O52806" s="5"/>
    </row>
    <row r="52807" spans="15:15" x14ac:dyDescent="0.3">
      <c r="O52807" s="5"/>
    </row>
    <row r="52808" spans="15:15" x14ac:dyDescent="0.3">
      <c r="O52808" s="5"/>
    </row>
    <row r="52809" spans="15:15" x14ac:dyDescent="0.3">
      <c r="O52809" s="5"/>
    </row>
    <row r="52810" spans="15:15" x14ac:dyDescent="0.3">
      <c r="O52810" s="5"/>
    </row>
    <row r="52811" spans="15:15" x14ac:dyDescent="0.3">
      <c r="O52811" s="5"/>
    </row>
    <row r="52812" spans="15:15" x14ac:dyDescent="0.3">
      <c r="O52812" s="5"/>
    </row>
    <row r="52813" spans="15:15" x14ac:dyDescent="0.3">
      <c r="O52813" s="5"/>
    </row>
    <row r="52814" spans="15:15" x14ac:dyDescent="0.3">
      <c r="O52814" s="5"/>
    </row>
    <row r="52815" spans="15:15" x14ac:dyDescent="0.3">
      <c r="O52815" s="5"/>
    </row>
    <row r="52816" spans="15:15" x14ac:dyDescent="0.3">
      <c r="O52816" s="5"/>
    </row>
    <row r="52817" spans="15:15" x14ac:dyDescent="0.3">
      <c r="O52817" s="5"/>
    </row>
    <row r="52818" spans="15:15" x14ac:dyDescent="0.3">
      <c r="O52818" s="5"/>
    </row>
    <row r="52819" spans="15:15" x14ac:dyDescent="0.3">
      <c r="O52819" s="5"/>
    </row>
    <row r="52820" spans="15:15" x14ac:dyDescent="0.3">
      <c r="O52820" s="5"/>
    </row>
    <row r="52821" spans="15:15" x14ac:dyDescent="0.3">
      <c r="O52821" s="5"/>
    </row>
    <row r="52822" spans="15:15" x14ac:dyDescent="0.3">
      <c r="O52822" s="5"/>
    </row>
    <row r="52823" spans="15:15" x14ac:dyDescent="0.3">
      <c r="O52823" s="5"/>
    </row>
    <row r="52824" spans="15:15" x14ac:dyDescent="0.3">
      <c r="O52824" s="5"/>
    </row>
    <row r="52825" spans="15:15" x14ac:dyDescent="0.3">
      <c r="O52825" s="5"/>
    </row>
    <row r="52826" spans="15:15" x14ac:dyDescent="0.3">
      <c r="O52826" s="5"/>
    </row>
    <row r="52827" spans="15:15" x14ac:dyDescent="0.3">
      <c r="O52827" s="5"/>
    </row>
    <row r="52828" spans="15:15" x14ac:dyDescent="0.3">
      <c r="O52828" s="5"/>
    </row>
    <row r="52829" spans="15:15" x14ac:dyDescent="0.3">
      <c r="O52829" s="5"/>
    </row>
    <row r="52830" spans="15:15" x14ac:dyDescent="0.3">
      <c r="O52830" s="5"/>
    </row>
    <row r="52831" spans="15:15" x14ac:dyDescent="0.3">
      <c r="O52831" s="5"/>
    </row>
    <row r="52832" spans="15:15" x14ac:dyDescent="0.3">
      <c r="O52832" s="5"/>
    </row>
    <row r="52833" spans="15:15" x14ac:dyDescent="0.3">
      <c r="O52833" s="5"/>
    </row>
    <row r="52834" spans="15:15" x14ac:dyDescent="0.3">
      <c r="O52834" s="5"/>
    </row>
    <row r="52835" spans="15:15" x14ac:dyDescent="0.3">
      <c r="O52835" s="5"/>
    </row>
    <row r="52836" spans="15:15" x14ac:dyDescent="0.3">
      <c r="O52836" s="5"/>
    </row>
    <row r="52837" spans="15:15" x14ac:dyDescent="0.3">
      <c r="O52837" s="5"/>
    </row>
    <row r="52838" spans="15:15" x14ac:dyDescent="0.3">
      <c r="O52838" s="5"/>
    </row>
    <row r="52839" spans="15:15" x14ac:dyDescent="0.3">
      <c r="O52839" s="5"/>
    </row>
    <row r="52840" spans="15:15" x14ac:dyDescent="0.3">
      <c r="O52840" s="5"/>
    </row>
    <row r="52841" spans="15:15" x14ac:dyDescent="0.3">
      <c r="O52841" s="5"/>
    </row>
    <row r="52842" spans="15:15" x14ac:dyDescent="0.3">
      <c r="O52842" s="5"/>
    </row>
    <row r="52843" spans="15:15" x14ac:dyDescent="0.3">
      <c r="O52843" s="5"/>
    </row>
    <row r="52844" spans="15:15" x14ac:dyDescent="0.3">
      <c r="O52844" s="5"/>
    </row>
    <row r="52845" spans="15:15" x14ac:dyDescent="0.3">
      <c r="O52845" s="5"/>
    </row>
    <row r="52846" spans="15:15" x14ac:dyDescent="0.3">
      <c r="O52846" s="5"/>
    </row>
    <row r="52847" spans="15:15" x14ac:dyDescent="0.3">
      <c r="O52847" s="5"/>
    </row>
    <row r="52848" spans="15:15" x14ac:dyDescent="0.3">
      <c r="O52848" s="5"/>
    </row>
    <row r="52849" spans="15:15" x14ac:dyDescent="0.3">
      <c r="O52849" s="5"/>
    </row>
    <row r="52850" spans="15:15" x14ac:dyDescent="0.3">
      <c r="O52850" s="5"/>
    </row>
    <row r="52851" spans="15:15" x14ac:dyDescent="0.3">
      <c r="O52851" s="5"/>
    </row>
    <row r="52852" spans="15:15" x14ac:dyDescent="0.3">
      <c r="O52852" s="5"/>
    </row>
    <row r="52853" spans="15:15" x14ac:dyDescent="0.3">
      <c r="O52853" s="5"/>
    </row>
    <row r="52854" spans="15:15" x14ac:dyDescent="0.3">
      <c r="O52854" s="5"/>
    </row>
    <row r="52855" spans="15:15" x14ac:dyDescent="0.3">
      <c r="O52855" s="5"/>
    </row>
    <row r="52856" spans="15:15" x14ac:dyDescent="0.3">
      <c r="O52856" s="5"/>
    </row>
    <row r="52857" spans="15:15" x14ac:dyDescent="0.3">
      <c r="O52857" s="5"/>
    </row>
    <row r="52858" spans="15:15" x14ac:dyDescent="0.3">
      <c r="O52858" s="5"/>
    </row>
    <row r="52859" spans="15:15" x14ac:dyDescent="0.3">
      <c r="O52859" s="5"/>
    </row>
    <row r="52860" spans="15:15" x14ac:dyDescent="0.3">
      <c r="O52860" s="5"/>
    </row>
    <row r="52861" spans="15:15" x14ac:dyDescent="0.3">
      <c r="O52861" s="5"/>
    </row>
    <row r="52862" spans="15:15" x14ac:dyDescent="0.3">
      <c r="O52862" s="5"/>
    </row>
    <row r="52863" spans="15:15" x14ac:dyDescent="0.3">
      <c r="O52863" s="5"/>
    </row>
    <row r="52864" spans="15:15" x14ac:dyDescent="0.3">
      <c r="O52864" s="5"/>
    </row>
    <row r="52865" spans="15:15" x14ac:dyDescent="0.3">
      <c r="O52865" s="5"/>
    </row>
    <row r="52866" spans="15:15" x14ac:dyDescent="0.3">
      <c r="O52866" s="5"/>
    </row>
    <row r="52867" spans="15:15" x14ac:dyDescent="0.3">
      <c r="O52867" s="5"/>
    </row>
    <row r="52868" spans="15:15" x14ac:dyDescent="0.3">
      <c r="O52868" s="5"/>
    </row>
    <row r="52869" spans="15:15" x14ac:dyDescent="0.3">
      <c r="O52869" s="5"/>
    </row>
    <row r="52870" spans="15:15" x14ac:dyDescent="0.3">
      <c r="O52870" s="5"/>
    </row>
    <row r="52871" spans="15:15" x14ac:dyDescent="0.3">
      <c r="O52871" s="5"/>
    </row>
    <row r="52872" spans="15:15" x14ac:dyDescent="0.3">
      <c r="O52872" s="5"/>
    </row>
    <row r="52873" spans="15:15" x14ac:dyDescent="0.3">
      <c r="O52873" s="5"/>
    </row>
    <row r="52874" spans="15:15" x14ac:dyDescent="0.3">
      <c r="O52874" s="5"/>
    </row>
    <row r="52875" spans="15:15" x14ac:dyDescent="0.3">
      <c r="O52875" s="5"/>
    </row>
    <row r="52876" spans="15:15" x14ac:dyDescent="0.3">
      <c r="O52876" s="5"/>
    </row>
    <row r="52877" spans="15:15" x14ac:dyDescent="0.3">
      <c r="O52877" s="5"/>
    </row>
    <row r="52878" spans="15:15" x14ac:dyDescent="0.3">
      <c r="O52878" s="5"/>
    </row>
    <row r="52879" spans="15:15" x14ac:dyDescent="0.3">
      <c r="O52879" s="5"/>
    </row>
    <row r="52880" spans="15:15" x14ac:dyDescent="0.3">
      <c r="O52880" s="5"/>
    </row>
    <row r="52881" spans="15:15" x14ac:dyDescent="0.3">
      <c r="O52881" s="5"/>
    </row>
    <row r="52882" spans="15:15" x14ac:dyDescent="0.3">
      <c r="O52882" s="5"/>
    </row>
    <row r="52883" spans="15:15" x14ac:dyDescent="0.3">
      <c r="O52883" s="5"/>
    </row>
    <row r="52884" spans="15:15" x14ac:dyDescent="0.3">
      <c r="O52884" s="5"/>
    </row>
    <row r="52885" spans="15:15" x14ac:dyDescent="0.3">
      <c r="O52885" s="5"/>
    </row>
    <row r="52886" spans="15:15" x14ac:dyDescent="0.3">
      <c r="O52886" s="5"/>
    </row>
    <row r="52887" spans="15:15" x14ac:dyDescent="0.3">
      <c r="O52887" s="5"/>
    </row>
    <row r="52888" spans="15:15" x14ac:dyDescent="0.3">
      <c r="O52888" s="5"/>
    </row>
    <row r="52889" spans="15:15" x14ac:dyDescent="0.3">
      <c r="O52889" s="5"/>
    </row>
    <row r="52890" spans="15:15" x14ac:dyDescent="0.3">
      <c r="O52890" s="5"/>
    </row>
    <row r="52891" spans="15:15" x14ac:dyDescent="0.3">
      <c r="O52891" s="5"/>
    </row>
    <row r="52892" spans="15:15" x14ac:dyDescent="0.3">
      <c r="O52892" s="5"/>
    </row>
    <row r="52893" spans="15:15" x14ac:dyDescent="0.3">
      <c r="O52893" s="5"/>
    </row>
    <row r="52894" spans="15:15" x14ac:dyDescent="0.3">
      <c r="O52894" s="5"/>
    </row>
    <row r="52895" spans="15:15" x14ac:dyDescent="0.3">
      <c r="O52895" s="5"/>
    </row>
    <row r="52896" spans="15:15" x14ac:dyDescent="0.3">
      <c r="O52896" s="5"/>
    </row>
    <row r="52897" spans="15:15" x14ac:dyDescent="0.3">
      <c r="O52897" s="5"/>
    </row>
    <row r="52898" spans="15:15" x14ac:dyDescent="0.3">
      <c r="O52898" s="5"/>
    </row>
    <row r="52899" spans="15:15" x14ac:dyDescent="0.3">
      <c r="O52899" s="5"/>
    </row>
    <row r="52900" spans="15:15" x14ac:dyDescent="0.3">
      <c r="O52900" s="5"/>
    </row>
    <row r="52901" spans="15:15" x14ac:dyDescent="0.3">
      <c r="O52901" s="5"/>
    </row>
    <row r="52902" spans="15:15" x14ac:dyDescent="0.3">
      <c r="O52902" s="5"/>
    </row>
    <row r="52903" spans="15:15" x14ac:dyDescent="0.3">
      <c r="O52903" s="5"/>
    </row>
    <row r="52904" spans="15:15" x14ac:dyDescent="0.3">
      <c r="O52904" s="5"/>
    </row>
    <row r="52905" spans="15:15" x14ac:dyDescent="0.3">
      <c r="O52905" s="5"/>
    </row>
    <row r="52906" spans="15:15" x14ac:dyDescent="0.3">
      <c r="O52906" s="5"/>
    </row>
    <row r="52907" spans="15:15" x14ac:dyDescent="0.3">
      <c r="O52907" s="5"/>
    </row>
    <row r="52908" spans="15:15" x14ac:dyDescent="0.3">
      <c r="O52908" s="5"/>
    </row>
    <row r="52909" spans="15:15" x14ac:dyDescent="0.3">
      <c r="O52909" s="5"/>
    </row>
    <row r="52910" spans="15:15" x14ac:dyDescent="0.3">
      <c r="O52910" s="5"/>
    </row>
    <row r="52911" spans="15:15" x14ac:dyDescent="0.3">
      <c r="O52911" s="5"/>
    </row>
    <row r="52912" spans="15:15" x14ac:dyDescent="0.3">
      <c r="O52912" s="5"/>
    </row>
    <row r="52913" spans="15:15" x14ac:dyDescent="0.3">
      <c r="O52913" s="5"/>
    </row>
    <row r="52914" spans="15:15" x14ac:dyDescent="0.3">
      <c r="O52914" s="5"/>
    </row>
    <row r="52915" spans="15:15" x14ac:dyDescent="0.3">
      <c r="O52915" s="5"/>
    </row>
    <row r="52916" spans="15:15" x14ac:dyDescent="0.3">
      <c r="O52916" s="5"/>
    </row>
    <row r="52917" spans="15:15" x14ac:dyDescent="0.3">
      <c r="O52917" s="5"/>
    </row>
    <row r="52918" spans="15:15" x14ac:dyDescent="0.3">
      <c r="O52918" s="5"/>
    </row>
    <row r="52919" spans="15:15" x14ac:dyDescent="0.3">
      <c r="O52919" s="5"/>
    </row>
    <row r="52920" spans="15:15" x14ac:dyDescent="0.3">
      <c r="O52920" s="5"/>
    </row>
    <row r="52921" spans="15:15" x14ac:dyDescent="0.3">
      <c r="O52921" s="5"/>
    </row>
    <row r="52922" spans="15:15" x14ac:dyDescent="0.3">
      <c r="O52922" s="5"/>
    </row>
    <row r="52923" spans="15:15" x14ac:dyDescent="0.3">
      <c r="O52923" s="5"/>
    </row>
    <row r="52924" spans="15:15" x14ac:dyDescent="0.3">
      <c r="O52924" s="5"/>
    </row>
    <row r="52925" spans="15:15" x14ac:dyDescent="0.3">
      <c r="O52925" s="5"/>
    </row>
    <row r="52926" spans="15:15" x14ac:dyDescent="0.3">
      <c r="O52926" s="5"/>
    </row>
    <row r="52927" spans="15:15" x14ac:dyDescent="0.3">
      <c r="O52927" s="5"/>
    </row>
    <row r="52928" spans="15:15" x14ac:dyDescent="0.3">
      <c r="O52928" s="5"/>
    </row>
    <row r="52929" spans="15:15" x14ac:dyDescent="0.3">
      <c r="O52929" s="5"/>
    </row>
    <row r="52930" spans="15:15" x14ac:dyDescent="0.3">
      <c r="O52930" s="5"/>
    </row>
    <row r="52931" spans="15:15" x14ac:dyDescent="0.3">
      <c r="O52931" s="5"/>
    </row>
    <row r="52932" spans="15:15" x14ac:dyDescent="0.3">
      <c r="O52932" s="5"/>
    </row>
    <row r="52933" spans="15:15" x14ac:dyDescent="0.3">
      <c r="O52933" s="5"/>
    </row>
    <row r="52934" spans="15:15" x14ac:dyDescent="0.3">
      <c r="O52934" s="5"/>
    </row>
    <row r="52935" spans="15:15" x14ac:dyDescent="0.3">
      <c r="O52935" s="5"/>
    </row>
    <row r="52936" spans="15:15" x14ac:dyDescent="0.3">
      <c r="O52936" s="5"/>
    </row>
    <row r="52937" spans="15:15" x14ac:dyDescent="0.3">
      <c r="O52937" s="5"/>
    </row>
    <row r="52938" spans="15:15" x14ac:dyDescent="0.3">
      <c r="O52938" s="5"/>
    </row>
    <row r="52939" spans="15:15" x14ac:dyDescent="0.3">
      <c r="O52939" s="5"/>
    </row>
    <row r="52940" spans="15:15" x14ac:dyDescent="0.3">
      <c r="O52940" s="5"/>
    </row>
    <row r="52941" spans="15:15" x14ac:dyDescent="0.3">
      <c r="O52941" s="5"/>
    </row>
    <row r="52942" spans="15:15" x14ac:dyDescent="0.3">
      <c r="O52942" s="5"/>
    </row>
    <row r="52943" spans="15:15" x14ac:dyDescent="0.3">
      <c r="O52943" s="5"/>
    </row>
    <row r="52944" spans="15:15" x14ac:dyDescent="0.3">
      <c r="O52944" s="5"/>
    </row>
    <row r="52945" spans="15:15" x14ac:dyDescent="0.3">
      <c r="O52945" s="5"/>
    </row>
    <row r="52946" spans="15:15" x14ac:dyDescent="0.3">
      <c r="O52946" s="5"/>
    </row>
    <row r="52947" spans="15:15" x14ac:dyDescent="0.3">
      <c r="O52947" s="5"/>
    </row>
    <row r="52948" spans="15:15" x14ac:dyDescent="0.3">
      <c r="O52948" s="5"/>
    </row>
    <row r="52949" spans="15:15" x14ac:dyDescent="0.3">
      <c r="O52949" s="5"/>
    </row>
    <row r="52950" spans="15:15" x14ac:dyDescent="0.3">
      <c r="O52950" s="5"/>
    </row>
    <row r="52951" spans="15:15" x14ac:dyDescent="0.3">
      <c r="O52951" s="5"/>
    </row>
    <row r="52952" spans="15:15" x14ac:dyDescent="0.3">
      <c r="O52952" s="5"/>
    </row>
    <row r="52953" spans="15:15" x14ac:dyDescent="0.3">
      <c r="O52953" s="5"/>
    </row>
    <row r="52954" spans="15:15" x14ac:dyDescent="0.3">
      <c r="O52954" s="5"/>
    </row>
    <row r="52955" spans="15:15" x14ac:dyDescent="0.3">
      <c r="O52955" s="5"/>
    </row>
    <row r="52956" spans="15:15" x14ac:dyDescent="0.3">
      <c r="O52956" s="5"/>
    </row>
    <row r="52957" spans="15:15" x14ac:dyDescent="0.3">
      <c r="O52957" s="5"/>
    </row>
    <row r="52958" spans="15:15" x14ac:dyDescent="0.3">
      <c r="O52958" s="5"/>
    </row>
    <row r="52959" spans="15:15" x14ac:dyDescent="0.3">
      <c r="O52959" s="5"/>
    </row>
    <row r="52960" spans="15:15" x14ac:dyDescent="0.3">
      <c r="O52960" s="5"/>
    </row>
    <row r="52961" spans="15:15" x14ac:dyDescent="0.3">
      <c r="O52961" s="5"/>
    </row>
    <row r="52962" spans="15:15" x14ac:dyDescent="0.3">
      <c r="O52962" s="5"/>
    </row>
    <row r="52963" spans="15:15" x14ac:dyDescent="0.3">
      <c r="O52963" s="5"/>
    </row>
    <row r="52964" spans="15:15" x14ac:dyDescent="0.3">
      <c r="O52964" s="5"/>
    </row>
    <row r="52965" spans="15:15" x14ac:dyDescent="0.3">
      <c r="O52965" s="5"/>
    </row>
    <row r="52966" spans="15:15" x14ac:dyDescent="0.3">
      <c r="O52966" s="5"/>
    </row>
    <row r="52967" spans="15:15" x14ac:dyDescent="0.3">
      <c r="O52967" s="5"/>
    </row>
    <row r="52968" spans="15:15" x14ac:dyDescent="0.3">
      <c r="O52968" s="5"/>
    </row>
    <row r="52969" spans="15:15" x14ac:dyDescent="0.3">
      <c r="O52969" s="5"/>
    </row>
    <row r="52970" spans="15:15" x14ac:dyDescent="0.3">
      <c r="O52970" s="5"/>
    </row>
    <row r="52971" spans="15:15" x14ac:dyDescent="0.3">
      <c r="O52971" s="5"/>
    </row>
    <row r="52972" spans="15:15" x14ac:dyDescent="0.3">
      <c r="O52972" s="5"/>
    </row>
    <row r="52973" spans="15:15" x14ac:dyDescent="0.3">
      <c r="O52973" s="5"/>
    </row>
    <row r="52974" spans="15:15" x14ac:dyDescent="0.3">
      <c r="O52974" s="5"/>
    </row>
    <row r="52975" spans="15:15" x14ac:dyDescent="0.3">
      <c r="O52975" s="5"/>
    </row>
    <row r="52976" spans="15:15" x14ac:dyDescent="0.3">
      <c r="O52976" s="5"/>
    </row>
    <row r="52977" spans="15:15" x14ac:dyDescent="0.3">
      <c r="O52977" s="5"/>
    </row>
    <row r="52978" spans="15:15" x14ac:dyDescent="0.3">
      <c r="O52978" s="5"/>
    </row>
    <row r="52979" spans="15:15" x14ac:dyDescent="0.3">
      <c r="O52979" s="5"/>
    </row>
    <row r="52980" spans="15:15" x14ac:dyDescent="0.3">
      <c r="O52980" s="5"/>
    </row>
    <row r="52981" spans="15:15" x14ac:dyDescent="0.3">
      <c r="O52981" s="5"/>
    </row>
    <row r="52982" spans="15:15" x14ac:dyDescent="0.3">
      <c r="O52982" s="5"/>
    </row>
    <row r="52983" spans="15:15" x14ac:dyDescent="0.3">
      <c r="O52983" s="5"/>
    </row>
    <row r="52984" spans="15:15" x14ac:dyDescent="0.3">
      <c r="O52984" s="5"/>
    </row>
    <row r="52985" spans="15:15" x14ac:dyDescent="0.3">
      <c r="O52985" s="5"/>
    </row>
    <row r="52986" spans="15:15" x14ac:dyDescent="0.3">
      <c r="O52986" s="5"/>
    </row>
    <row r="52987" spans="15:15" x14ac:dyDescent="0.3">
      <c r="O52987" s="5"/>
    </row>
    <row r="52988" spans="15:15" x14ac:dyDescent="0.3">
      <c r="O52988" s="5"/>
    </row>
    <row r="52989" spans="15:15" x14ac:dyDescent="0.3">
      <c r="O52989" s="5"/>
    </row>
    <row r="52990" spans="15:15" x14ac:dyDescent="0.3">
      <c r="O52990" s="5"/>
    </row>
    <row r="52991" spans="15:15" x14ac:dyDescent="0.3">
      <c r="O52991" s="5"/>
    </row>
    <row r="52992" spans="15:15" x14ac:dyDescent="0.3">
      <c r="O52992" s="5"/>
    </row>
    <row r="52993" spans="15:15" x14ac:dyDescent="0.3">
      <c r="O52993" s="5"/>
    </row>
    <row r="52994" spans="15:15" x14ac:dyDescent="0.3">
      <c r="O52994" s="5"/>
    </row>
    <row r="52995" spans="15:15" x14ac:dyDescent="0.3">
      <c r="O52995" s="5"/>
    </row>
    <row r="52996" spans="15:15" x14ac:dyDescent="0.3">
      <c r="O52996" s="5"/>
    </row>
    <row r="52997" spans="15:15" x14ac:dyDescent="0.3">
      <c r="O52997" s="5"/>
    </row>
    <row r="52998" spans="15:15" x14ac:dyDescent="0.3">
      <c r="O52998" s="5"/>
    </row>
    <row r="52999" spans="15:15" x14ac:dyDescent="0.3">
      <c r="O52999" s="5"/>
    </row>
    <row r="53000" spans="15:15" x14ac:dyDescent="0.3">
      <c r="O53000" s="5"/>
    </row>
    <row r="53001" spans="15:15" x14ac:dyDescent="0.3">
      <c r="O53001" s="5"/>
    </row>
    <row r="53002" spans="15:15" x14ac:dyDescent="0.3">
      <c r="O53002" s="5"/>
    </row>
    <row r="53003" spans="15:15" x14ac:dyDescent="0.3">
      <c r="O53003" s="5"/>
    </row>
    <row r="53004" spans="15:15" x14ac:dyDescent="0.3">
      <c r="O53004" s="5"/>
    </row>
    <row r="53005" spans="15:15" x14ac:dyDescent="0.3">
      <c r="O53005" s="5"/>
    </row>
    <row r="53006" spans="15:15" x14ac:dyDescent="0.3">
      <c r="O53006" s="5"/>
    </row>
    <row r="53007" spans="15:15" x14ac:dyDescent="0.3">
      <c r="O53007" s="5"/>
    </row>
    <row r="53008" spans="15:15" x14ac:dyDescent="0.3">
      <c r="O53008" s="5"/>
    </row>
    <row r="53009" spans="15:15" x14ac:dyDescent="0.3">
      <c r="O53009" s="5"/>
    </row>
    <row r="53010" spans="15:15" x14ac:dyDescent="0.3">
      <c r="O53010" s="5"/>
    </row>
    <row r="53011" spans="15:15" x14ac:dyDescent="0.3">
      <c r="O53011" s="5"/>
    </row>
    <row r="53012" spans="15:15" x14ac:dyDescent="0.3">
      <c r="O53012" s="5"/>
    </row>
    <row r="53013" spans="15:15" x14ac:dyDescent="0.3">
      <c r="O53013" s="5"/>
    </row>
    <row r="53014" spans="15:15" x14ac:dyDescent="0.3">
      <c r="O53014" s="5"/>
    </row>
    <row r="53015" spans="15:15" x14ac:dyDescent="0.3">
      <c r="O53015" s="5"/>
    </row>
    <row r="53016" spans="15:15" x14ac:dyDescent="0.3">
      <c r="O53016" s="5"/>
    </row>
    <row r="53017" spans="15:15" x14ac:dyDescent="0.3">
      <c r="O53017" s="5"/>
    </row>
    <row r="53018" spans="15:15" x14ac:dyDescent="0.3">
      <c r="O53018" s="5"/>
    </row>
    <row r="53019" spans="15:15" x14ac:dyDescent="0.3">
      <c r="O53019" s="5"/>
    </row>
    <row r="53020" spans="15:15" x14ac:dyDescent="0.3">
      <c r="O53020" s="5"/>
    </row>
    <row r="53021" spans="15:15" x14ac:dyDescent="0.3">
      <c r="O53021" s="5"/>
    </row>
    <row r="53022" spans="15:15" x14ac:dyDescent="0.3">
      <c r="O53022" s="5"/>
    </row>
    <row r="53023" spans="15:15" x14ac:dyDescent="0.3">
      <c r="O53023" s="5"/>
    </row>
    <row r="53024" spans="15:15" x14ac:dyDescent="0.3">
      <c r="O53024" s="5"/>
    </row>
    <row r="53025" spans="15:15" x14ac:dyDescent="0.3">
      <c r="O53025" s="5"/>
    </row>
    <row r="53026" spans="15:15" x14ac:dyDescent="0.3">
      <c r="O53026" s="5"/>
    </row>
    <row r="53027" spans="15:15" x14ac:dyDescent="0.3">
      <c r="O53027" s="5"/>
    </row>
    <row r="53028" spans="15:15" x14ac:dyDescent="0.3">
      <c r="O53028" s="5"/>
    </row>
    <row r="53029" spans="15:15" x14ac:dyDescent="0.3">
      <c r="O53029" s="5"/>
    </row>
    <row r="53030" spans="15:15" x14ac:dyDescent="0.3">
      <c r="O53030" s="5"/>
    </row>
    <row r="53031" spans="15:15" x14ac:dyDescent="0.3">
      <c r="O53031" s="5"/>
    </row>
    <row r="53032" spans="15:15" x14ac:dyDescent="0.3">
      <c r="O53032" s="5"/>
    </row>
    <row r="53033" spans="15:15" x14ac:dyDescent="0.3">
      <c r="O53033" s="5"/>
    </row>
    <row r="53034" spans="15:15" x14ac:dyDescent="0.3">
      <c r="O53034" s="5"/>
    </row>
    <row r="53035" spans="15:15" x14ac:dyDescent="0.3">
      <c r="O53035" s="5"/>
    </row>
    <row r="53036" spans="15:15" x14ac:dyDescent="0.3">
      <c r="O53036" s="5"/>
    </row>
    <row r="53037" spans="15:15" x14ac:dyDescent="0.3">
      <c r="O53037" s="5"/>
    </row>
    <row r="53038" spans="15:15" x14ac:dyDescent="0.3">
      <c r="O53038" s="5"/>
    </row>
    <row r="53039" spans="15:15" x14ac:dyDescent="0.3">
      <c r="O53039" s="5"/>
    </row>
    <row r="53040" spans="15:15" x14ac:dyDescent="0.3">
      <c r="O53040" s="5"/>
    </row>
    <row r="53041" spans="15:15" x14ac:dyDescent="0.3">
      <c r="O53041" s="5"/>
    </row>
    <row r="53042" spans="15:15" x14ac:dyDescent="0.3">
      <c r="O53042" s="5"/>
    </row>
    <row r="53043" spans="15:15" x14ac:dyDescent="0.3">
      <c r="O53043" s="5"/>
    </row>
    <row r="53044" spans="15:15" x14ac:dyDescent="0.3">
      <c r="O53044" s="5"/>
    </row>
    <row r="53045" spans="15:15" x14ac:dyDescent="0.3">
      <c r="O53045" s="5"/>
    </row>
    <row r="53046" spans="15:15" x14ac:dyDescent="0.3">
      <c r="O53046" s="5"/>
    </row>
    <row r="53047" spans="15:15" x14ac:dyDescent="0.3">
      <c r="O53047" s="5"/>
    </row>
    <row r="53048" spans="15:15" x14ac:dyDescent="0.3">
      <c r="O53048" s="5"/>
    </row>
    <row r="53049" spans="15:15" x14ac:dyDescent="0.3">
      <c r="O53049" s="5"/>
    </row>
    <row r="53050" spans="15:15" x14ac:dyDescent="0.3">
      <c r="O53050" s="5"/>
    </row>
    <row r="53051" spans="15:15" x14ac:dyDescent="0.3">
      <c r="O53051" s="5"/>
    </row>
    <row r="53052" spans="15:15" x14ac:dyDescent="0.3">
      <c r="O53052" s="5"/>
    </row>
    <row r="53053" spans="15:15" x14ac:dyDescent="0.3">
      <c r="O53053" s="5"/>
    </row>
    <row r="53054" spans="15:15" x14ac:dyDescent="0.3">
      <c r="O53054" s="5"/>
    </row>
    <row r="53055" spans="15:15" x14ac:dyDescent="0.3">
      <c r="O53055" s="5"/>
    </row>
    <row r="53056" spans="15:15" x14ac:dyDescent="0.3">
      <c r="O53056" s="5"/>
    </row>
    <row r="53057" spans="15:15" x14ac:dyDescent="0.3">
      <c r="O53057" s="5"/>
    </row>
    <row r="53058" spans="15:15" x14ac:dyDescent="0.3">
      <c r="O53058" s="5"/>
    </row>
    <row r="53059" spans="15:15" x14ac:dyDescent="0.3">
      <c r="O53059" s="5"/>
    </row>
    <row r="53060" spans="15:15" x14ac:dyDescent="0.3">
      <c r="O53060" s="5"/>
    </row>
    <row r="53061" spans="15:15" x14ac:dyDescent="0.3">
      <c r="O53061" s="5"/>
    </row>
    <row r="53062" spans="15:15" x14ac:dyDescent="0.3">
      <c r="O53062" s="5"/>
    </row>
    <row r="53063" spans="15:15" x14ac:dyDescent="0.3">
      <c r="O53063" s="5"/>
    </row>
    <row r="53064" spans="15:15" x14ac:dyDescent="0.3">
      <c r="O53064" s="5"/>
    </row>
    <row r="53065" spans="15:15" x14ac:dyDescent="0.3">
      <c r="O53065" s="5"/>
    </row>
    <row r="53066" spans="15:15" x14ac:dyDescent="0.3">
      <c r="O53066" s="5"/>
    </row>
    <row r="53067" spans="15:15" x14ac:dyDescent="0.3">
      <c r="O53067" s="5"/>
    </row>
    <row r="53068" spans="15:15" x14ac:dyDescent="0.3">
      <c r="O53068" s="5"/>
    </row>
    <row r="53069" spans="15:15" x14ac:dyDescent="0.3">
      <c r="O53069" s="5"/>
    </row>
    <row r="53070" spans="15:15" x14ac:dyDescent="0.3">
      <c r="O53070" s="5"/>
    </row>
    <row r="53071" spans="15:15" x14ac:dyDescent="0.3">
      <c r="O53071" s="5"/>
    </row>
    <row r="53072" spans="15:15" x14ac:dyDescent="0.3">
      <c r="O53072" s="5"/>
    </row>
    <row r="53073" spans="15:15" x14ac:dyDescent="0.3">
      <c r="O53073" s="5"/>
    </row>
    <row r="53074" spans="15:15" x14ac:dyDescent="0.3">
      <c r="O53074" s="5"/>
    </row>
    <row r="53075" spans="15:15" x14ac:dyDescent="0.3">
      <c r="O53075" s="5"/>
    </row>
    <row r="53076" spans="15:15" x14ac:dyDescent="0.3">
      <c r="O53076" s="5"/>
    </row>
    <row r="53077" spans="15:15" x14ac:dyDescent="0.3">
      <c r="O53077" s="5"/>
    </row>
    <row r="53078" spans="15:15" x14ac:dyDescent="0.3">
      <c r="O53078" s="5"/>
    </row>
    <row r="53079" spans="15:15" x14ac:dyDescent="0.3">
      <c r="O53079" s="5"/>
    </row>
    <row r="53080" spans="15:15" x14ac:dyDescent="0.3">
      <c r="O53080" s="5"/>
    </row>
    <row r="53081" spans="15:15" x14ac:dyDescent="0.3">
      <c r="O53081" s="5"/>
    </row>
    <row r="53082" spans="15:15" x14ac:dyDescent="0.3">
      <c r="O53082" s="5"/>
    </row>
    <row r="53083" spans="15:15" x14ac:dyDescent="0.3">
      <c r="O53083" s="5"/>
    </row>
    <row r="53084" spans="15:15" x14ac:dyDescent="0.3">
      <c r="O53084" s="5"/>
    </row>
    <row r="53085" spans="15:15" x14ac:dyDescent="0.3">
      <c r="O53085" s="5"/>
    </row>
    <row r="53086" spans="15:15" x14ac:dyDescent="0.3">
      <c r="O53086" s="5"/>
    </row>
    <row r="53087" spans="15:15" x14ac:dyDescent="0.3">
      <c r="O53087" s="5"/>
    </row>
    <row r="53088" spans="15:15" x14ac:dyDescent="0.3">
      <c r="O53088" s="5"/>
    </row>
    <row r="53089" spans="15:15" x14ac:dyDescent="0.3">
      <c r="O53089" s="5"/>
    </row>
    <row r="53090" spans="15:15" x14ac:dyDescent="0.3">
      <c r="O53090" s="5"/>
    </row>
    <row r="53091" spans="15:15" x14ac:dyDescent="0.3">
      <c r="O53091" s="5"/>
    </row>
    <row r="53092" spans="15:15" x14ac:dyDescent="0.3">
      <c r="O53092" s="5"/>
    </row>
    <row r="53093" spans="15:15" x14ac:dyDescent="0.3">
      <c r="O53093" s="5"/>
    </row>
    <row r="53094" spans="15:15" x14ac:dyDescent="0.3">
      <c r="O53094" s="5"/>
    </row>
    <row r="53095" spans="15:15" x14ac:dyDescent="0.3">
      <c r="O53095" s="5"/>
    </row>
    <row r="53096" spans="15:15" x14ac:dyDescent="0.3">
      <c r="O53096" s="5"/>
    </row>
    <row r="53097" spans="15:15" x14ac:dyDescent="0.3">
      <c r="O53097" s="5"/>
    </row>
    <row r="53098" spans="15:15" x14ac:dyDescent="0.3">
      <c r="O53098" s="5"/>
    </row>
    <row r="53099" spans="15:15" x14ac:dyDescent="0.3">
      <c r="O53099" s="5"/>
    </row>
    <row r="53100" spans="15:15" x14ac:dyDescent="0.3">
      <c r="O53100" s="5"/>
    </row>
    <row r="53101" spans="15:15" x14ac:dyDescent="0.3">
      <c r="O53101" s="5"/>
    </row>
    <row r="53102" spans="15:15" x14ac:dyDescent="0.3">
      <c r="O53102" s="5"/>
    </row>
    <row r="53103" spans="15:15" x14ac:dyDescent="0.3">
      <c r="O53103" s="5"/>
    </row>
    <row r="53104" spans="15:15" x14ac:dyDescent="0.3">
      <c r="O53104" s="5"/>
    </row>
    <row r="53105" spans="15:15" x14ac:dyDescent="0.3">
      <c r="O53105" s="5"/>
    </row>
    <row r="53106" spans="15:15" x14ac:dyDescent="0.3">
      <c r="O53106" s="5"/>
    </row>
    <row r="53107" spans="15:15" x14ac:dyDescent="0.3">
      <c r="O53107" s="5"/>
    </row>
    <row r="53108" spans="15:15" x14ac:dyDescent="0.3">
      <c r="O53108" s="5"/>
    </row>
    <row r="53109" spans="15:15" x14ac:dyDescent="0.3">
      <c r="O53109" s="5"/>
    </row>
    <row r="53110" spans="15:15" x14ac:dyDescent="0.3">
      <c r="O53110" s="5"/>
    </row>
    <row r="53111" spans="15:15" x14ac:dyDescent="0.3">
      <c r="O53111" s="5"/>
    </row>
    <row r="53112" spans="15:15" x14ac:dyDescent="0.3">
      <c r="O53112" s="5"/>
    </row>
    <row r="53113" spans="15:15" x14ac:dyDescent="0.3">
      <c r="O53113" s="5"/>
    </row>
    <row r="53114" spans="15:15" x14ac:dyDescent="0.3">
      <c r="O53114" s="5"/>
    </row>
    <row r="53115" spans="15:15" x14ac:dyDescent="0.3">
      <c r="O53115" s="5"/>
    </row>
    <row r="53116" spans="15:15" x14ac:dyDescent="0.3">
      <c r="O53116" s="5"/>
    </row>
    <row r="53117" spans="15:15" x14ac:dyDescent="0.3">
      <c r="O53117" s="5"/>
    </row>
    <row r="53118" spans="15:15" x14ac:dyDescent="0.3">
      <c r="O53118" s="5"/>
    </row>
    <row r="53119" spans="15:15" x14ac:dyDescent="0.3">
      <c r="O53119" s="5"/>
    </row>
    <row r="53120" spans="15:15" x14ac:dyDescent="0.3">
      <c r="O53120" s="5"/>
    </row>
    <row r="53121" spans="15:15" x14ac:dyDescent="0.3">
      <c r="O53121" s="5"/>
    </row>
    <row r="53122" spans="15:15" x14ac:dyDescent="0.3">
      <c r="O53122" s="5"/>
    </row>
    <row r="53123" spans="15:15" x14ac:dyDescent="0.3">
      <c r="O53123" s="5"/>
    </row>
    <row r="53124" spans="15:15" x14ac:dyDescent="0.3">
      <c r="O53124" s="5"/>
    </row>
    <row r="53125" spans="15:15" x14ac:dyDescent="0.3">
      <c r="O53125" s="5"/>
    </row>
    <row r="53126" spans="15:15" x14ac:dyDescent="0.3">
      <c r="O53126" s="5"/>
    </row>
    <row r="53127" spans="15:15" x14ac:dyDescent="0.3">
      <c r="O53127" s="5"/>
    </row>
    <row r="53128" spans="15:15" x14ac:dyDescent="0.3">
      <c r="O53128" s="5"/>
    </row>
    <row r="53129" spans="15:15" x14ac:dyDescent="0.3">
      <c r="O53129" s="5"/>
    </row>
    <row r="53130" spans="15:15" x14ac:dyDescent="0.3">
      <c r="O53130" s="5"/>
    </row>
    <row r="53131" spans="15:15" x14ac:dyDescent="0.3">
      <c r="O53131" s="5"/>
    </row>
    <row r="53132" spans="15:15" x14ac:dyDescent="0.3">
      <c r="O53132" s="5"/>
    </row>
    <row r="53133" spans="15:15" x14ac:dyDescent="0.3">
      <c r="O53133" s="5"/>
    </row>
    <row r="53134" spans="15:15" x14ac:dyDescent="0.3">
      <c r="O53134" s="5"/>
    </row>
    <row r="53135" spans="15:15" x14ac:dyDescent="0.3">
      <c r="O53135" s="5"/>
    </row>
    <row r="53136" spans="15:15" x14ac:dyDescent="0.3">
      <c r="O53136" s="5"/>
    </row>
    <row r="53137" spans="15:15" x14ac:dyDescent="0.3">
      <c r="O53137" s="5"/>
    </row>
    <row r="53138" spans="15:15" x14ac:dyDescent="0.3">
      <c r="O53138" s="5"/>
    </row>
    <row r="53139" spans="15:15" x14ac:dyDescent="0.3">
      <c r="O53139" s="5"/>
    </row>
    <row r="53140" spans="15:15" x14ac:dyDescent="0.3">
      <c r="O53140" s="5"/>
    </row>
    <row r="53141" spans="15:15" x14ac:dyDescent="0.3">
      <c r="O53141" s="5"/>
    </row>
    <row r="53142" spans="15:15" x14ac:dyDescent="0.3">
      <c r="O53142" s="5"/>
    </row>
    <row r="53143" spans="15:15" x14ac:dyDescent="0.3">
      <c r="O53143" s="5"/>
    </row>
    <row r="53144" spans="15:15" x14ac:dyDescent="0.3">
      <c r="O53144" s="5"/>
    </row>
    <row r="53145" spans="15:15" x14ac:dyDescent="0.3">
      <c r="O53145" s="5"/>
    </row>
    <row r="53146" spans="15:15" x14ac:dyDescent="0.3">
      <c r="O53146" s="5"/>
    </row>
    <row r="53147" spans="15:15" x14ac:dyDescent="0.3">
      <c r="O53147" s="5"/>
    </row>
    <row r="53148" spans="15:15" x14ac:dyDescent="0.3">
      <c r="O53148" s="5"/>
    </row>
    <row r="53149" spans="15:15" x14ac:dyDescent="0.3">
      <c r="O53149" s="5"/>
    </row>
    <row r="53150" spans="15:15" x14ac:dyDescent="0.3">
      <c r="O53150" s="5"/>
    </row>
    <row r="53151" spans="15:15" x14ac:dyDescent="0.3">
      <c r="O53151" s="5"/>
    </row>
    <row r="53152" spans="15:15" x14ac:dyDescent="0.3">
      <c r="O53152" s="5"/>
    </row>
    <row r="53153" spans="15:15" x14ac:dyDescent="0.3">
      <c r="O53153" s="5"/>
    </row>
    <row r="53154" spans="15:15" x14ac:dyDescent="0.3">
      <c r="O53154" s="5"/>
    </row>
    <row r="53155" spans="15:15" x14ac:dyDescent="0.3">
      <c r="O53155" s="5"/>
    </row>
    <row r="53156" spans="15:15" x14ac:dyDescent="0.3">
      <c r="O53156" s="5"/>
    </row>
    <row r="53157" spans="15:15" x14ac:dyDescent="0.3">
      <c r="O53157" s="5"/>
    </row>
    <row r="53158" spans="15:15" x14ac:dyDescent="0.3">
      <c r="O53158" s="5"/>
    </row>
    <row r="53159" spans="15:15" x14ac:dyDescent="0.3">
      <c r="O53159" s="5"/>
    </row>
    <row r="53160" spans="15:15" x14ac:dyDescent="0.3">
      <c r="O53160" s="5"/>
    </row>
    <row r="53161" spans="15:15" x14ac:dyDescent="0.3">
      <c r="O53161" s="5"/>
    </row>
    <row r="53162" spans="15:15" x14ac:dyDescent="0.3">
      <c r="O53162" s="5"/>
    </row>
    <row r="53163" spans="15:15" x14ac:dyDescent="0.3">
      <c r="O53163" s="5"/>
    </row>
    <row r="53164" spans="15:15" x14ac:dyDescent="0.3">
      <c r="O53164" s="5"/>
    </row>
    <row r="53165" spans="15:15" x14ac:dyDescent="0.3">
      <c r="O53165" s="5"/>
    </row>
    <row r="53166" spans="15:15" x14ac:dyDescent="0.3">
      <c r="O53166" s="5"/>
    </row>
    <row r="53167" spans="15:15" x14ac:dyDescent="0.3">
      <c r="O53167" s="5"/>
    </row>
    <row r="53168" spans="15:15" x14ac:dyDescent="0.3">
      <c r="O53168" s="5"/>
    </row>
    <row r="53169" spans="15:15" x14ac:dyDescent="0.3">
      <c r="O53169" s="5"/>
    </row>
    <row r="53170" spans="15:15" x14ac:dyDescent="0.3">
      <c r="O53170" s="5"/>
    </row>
    <row r="53171" spans="15:15" x14ac:dyDescent="0.3">
      <c r="O53171" s="5"/>
    </row>
    <row r="53172" spans="15:15" x14ac:dyDescent="0.3">
      <c r="O53172" s="5"/>
    </row>
    <row r="53173" spans="15:15" x14ac:dyDescent="0.3">
      <c r="O53173" s="5"/>
    </row>
    <row r="53174" spans="15:15" x14ac:dyDescent="0.3">
      <c r="O53174" s="5"/>
    </row>
    <row r="53175" spans="15:15" x14ac:dyDescent="0.3">
      <c r="O53175" s="5"/>
    </row>
    <row r="53176" spans="15:15" x14ac:dyDescent="0.3">
      <c r="O53176" s="5"/>
    </row>
    <row r="53177" spans="15:15" x14ac:dyDescent="0.3">
      <c r="O53177" s="5"/>
    </row>
    <row r="53178" spans="15:15" x14ac:dyDescent="0.3">
      <c r="O53178" s="5"/>
    </row>
    <row r="53179" spans="15:15" x14ac:dyDescent="0.3">
      <c r="O53179" s="5"/>
    </row>
    <row r="53180" spans="15:15" x14ac:dyDescent="0.3">
      <c r="O53180" s="5"/>
    </row>
    <row r="53181" spans="15:15" x14ac:dyDescent="0.3">
      <c r="O53181" s="5"/>
    </row>
    <row r="53182" spans="15:15" x14ac:dyDescent="0.3">
      <c r="O53182" s="5"/>
    </row>
    <row r="53183" spans="15:15" x14ac:dyDescent="0.3">
      <c r="O53183" s="5"/>
    </row>
    <row r="53184" spans="15:15" x14ac:dyDescent="0.3">
      <c r="O53184" s="5"/>
    </row>
    <row r="53185" spans="15:15" x14ac:dyDescent="0.3">
      <c r="O53185" s="5"/>
    </row>
    <row r="53186" spans="15:15" x14ac:dyDescent="0.3">
      <c r="O53186" s="5"/>
    </row>
    <row r="53187" spans="15:15" x14ac:dyDescent="0.3">
      <c r="O53187" s="5"/>
    </row>
    <row r="53188" spans="15:15" x14ac:dyDescent="0.3">
      <c r="O53188" s="5"/>
    </row>
    <row r="53189" spans="15:15" x14ac:dyDescent="0.3">
      <c r="O53189" s="5"/>
    </row>
    <row r="53190" spans="15:15" x14ac:dyDescent="0.3">
      <c r="O53190" s="5"/>
    </row>
    <row r="53191" spans="15:15" x14ac:dyDescent="0.3">
      <c r="O53191" s="5"/>
    </row>
    <row r="53192" spans="15:15" x14ac:dyDescent="0.3">
      <c r="O53192" s="5"/>
    </row>
    <row r="53193" spans="15:15" x14ac:dyDescent="0.3">
      <c r="O53193" s="5"/>
    </row>
    <row r="53194" spans="15:15" x14ac:dyDescent="0.3">
      <c r="O53194" s="5"/>
    </row>
    <row r="53195" spans="15:15" x14ac:dyDescent="0.3">
      <c r="O53195" s="5"/>
    </row>
    <row r="53196" spans="15:15" x14ac:dyDescent="0.3">
      <c r="O53196" s="5"/>
    </row>
    <row r="53197" spans="15:15" x14ac:dyDescent="0.3">
      <c r="O53197" s="5"/>
    </row>
    <row r="53198" spans="15:15" x14ac:dyDescent="0.3">
      <c r="O53198" s="5"/>
    </row>
    <row r="53199" spans="15:15" x14ac:dyDescent="0.3">
      <c r="O53199" s="5"/>
    </row>
    <row r="53200" spans="15:15" x14ac:dyDescent="0.3">
      <c r="O53200" s="5"/>
    </row>
    <row r="53201" spans="15:15" x14ac:dyDescent="0.3">
      <c r="O53201" s="5"/>
    </row>
    <row r="53202" spans="15:15" x14ac:dyDescent="0.3">
      <c r="O53202" s="5"/>
    </row>
    <row r="53203" spans="15:15" x14ac:dyDescent="0.3">
      <c r="O53203" s="5"/>
    </row>
    <row r="53204" spans="15:15" x14ac:dyDescent="0.3">
      <c r="O53204" s="5"/>
    </row>
    <row r="53205" spans="15:15" x14ac:dyDescent="0.3">
      <c r="O53205" s="5"/>
    </row>
    <row r="53206" spans="15:15" x14ac:dyDescent="0.3">
      <c r="O53206" s="5"/>
    </row>
    <row r="53207" spans="15:15" x14ac:dyDescent="0.3">
      <c r="O53207" s="5"/>
    </row>
    <row r="53208" spans="15:15" x14ac:dyDescent="0.3">
      <c r="O53208" s="5"/>
    </row>
    <row r="53209" spans="15:15" x14ac:dyDescent="0.3">
      <c r="O53209" s="5"/>
    </row>
    <row r="53210" spans="15:15" x14ac:dyDescent="0.3">
      <c r="O53210" s="5"/>
    </row>
    <row r="53211" spans="15:15" x14ac:dyDescent="0.3">
      <c r="O53211" s="5"/>
    </row>
    <row r="53212" spans="15:15" x14ac:dyDescent="0.3">
      <c r="O53212" s="5"/>
    </row>
    <row r="53213" spans="15:15" x14ac:dyDescent="0.3">
      <c r="O53213" s="5"/>
    </row>
    <row r="53214" spans="15:15" x14ac:dyDescent="0.3">
      <c r="O53214" s="5"/>
    </row>
    <row r="53215" spans="15:15" x14ac:dyDescent="0.3">
      <c r="O53215" s="5"/>
    </row>
    <row r="53216" spans="15:15" x14ac:dyDescent="0.3">
      <c r="O53216" s="5"/>
    </row>
    <row r="53217" spans="15:15" x14ac:dyDescent="0.3">
      <c r="O53217" s="5"/>
    </row>
    <row r="53218" spans="15:15" x14ac:dyDescent="0.3">
      <c r="O53218" s="5"/>
    </row>
    <row r="53219" spans="15:15" x14ac:dyDescent="0.3">
      <c r="O53219" s="5"/>
    </row>
    <row r="53220" spans="15:15" x14ac:dyDescent="0.3">
      <c r="O53220" s="5"/>
    </row>
    <row r="53221" spans="15:15" x14ac:dyDescent="0.3">
      <c r="O53221" s="5"/>
    </row>
    <row r="53222" spans="15:15" x14ac:dyDescent="0.3">
      <c r="O53222" s="5"/>
    </row>
    <row r="53223" spans="15:15" x14ac:dyDescent="0.3">
      <c r="O53223" s="5"/>
    </row>
    <row r="53224" spans="15:15" x14ac:dyDescent="0.3">
      <c r="O53224" s="5"/>
    </row>
    <row r="53225" spans="15:15" x14ac:dyDescent="0.3">
      <c r="O53225" s="5"/>
    </row>
    <row r="53226" spans="15:15" x14ac:dyDescent="0.3">
      <c r="O53226" s="5"/>
    </row>
    <row r="53227" spans="15:15" x14ac:dyDescent="0.3">
      <c r="O53227" s="5"/>
    </row>
    <row r="53228" spans="15:15" x14ac:dyDescent="0.3">
      <c r="O53228" s="5"/>
    </row>
    <row r="53229" spans="15:15" x14ac:dyDescent="0.3">
      <c r="O53229" s="5"/>
    </row>
    <row r="53230" spans="15:15" x14ac:dyDescent="0.3">
      <c r="O53230" s="5"/>
    </row>
    <row r="53231" spans="15:15" x14ac:dyDescent="0.3">
      <c r="O53231" s="5"/>
    </row>
    <row r="53232" spans="15:15" x14ac:dyDescent="0.3">
      <c r="O53232" s="5"/>
    </row>
    <row r="53233" spans="15:15" x14ac:dyDescent="0.3">
      <c r="O53233" s="5"/>
    </row>
    <row r="53234" spans="15:15" x14ac:dyDescent="0.3">
      <c r="O53234" s="5"/>
    </row>
    <row r="53235" spans="15:15" x14ac:dyDescent="0.3">
      <c r="O53235" s="5"/>
    </row>
    <row r="53236" spans="15:15" x14ac:dyDescent="0.3">
      <c r="O53236" s="5"/>
    </row>
    <row r="53237" spans="15:15" x14ac:dyDescent="0.3">
      <c r="O53237" s="5"/>
    </row>
    <row r="53238" spans="15:15" x14ac:dyDescent="0.3">
      <c r="O53238" s="5"/>
    </row>
    <row r="53239" spans="15:15" x14ac:dyDescent="0.3">
      <c r="O53239" s="5"/>
    </row>
    <row r="53240" spans="15:15" x14ac:dyDescent="0.3">
      <c r="O53240" s="5"/>
    </row>
    <row r="53241" spans="15:15" x14ac:dyDescent="0.3">
      <c r="O53241" s="5"/>
    </row>
    <row r="53242" spans="15:15" x14ac:dyDescent="0.3">
      <c r="O53242" s="5"/>
    </row>
    <row r="53243" spans="15:15" x14ac:dyDescent="0.3">
      <c r="O53243" s="5"/>
    </row>
    <row r="53244" spans="15:15" x14ac:dyDescent="0.3">
      <c r="O53244" s="5"/>
    </row>
    <row r="53245" spans="15:15" x14ac:dyDescent="0.3">
      <c r="O53245" s="5"/>
    </row>
    <row r="53246" spans="15:15" x14ac:dyDescent="0.3">
      <c r="O53246" s="5"/>
    </row>
    <row r="53247" spans="15:15" x14ac:dyDescent="0.3">
      <c r="O53247" s="5"/>
    </row>
    <row r="53248" spans="15:15" x14ac:dyDescent="0.3">
      <c r="O53248" s="5"/>
    </row>
    <row r="53249" spans="15:15" x14ac:dyDescent="0.3">
      <c r="O53249" s="5"/>
    </row>
    <row r="53250" spans="15:15" x14ac:dyDescent="0.3">
      <c r="O53250" s="5"/>
    </row>
    <row r="53251" spans="15:15" x14ac:dyDescent="0.3">
      <c r="O53251" s="5"/>
    </row>
    <row r="53252" spans="15:15" x14ac:dyDescent="0.3">
      <c r="O53252" s="5"/>
    </row>
    <row r="53253" spans="15:15" x14ac:dyDescent="0.3">
      <c r="O53253" s="5"/>
    </row>
    <row r="53254" spans="15:15" x14ac:dyDescent="0.3">
      <c r="O53254" s="5"/>
    </row>
    <row r="53255" spans="15:15" x14ac:dyDescent="0.3">
      <c r="O53255" s="5"/>
    </row>
    <row r="53256" spans="15:15" x14ac:dyDescent="0.3">
      <c r="O53256" s="5"/>
    </row>
    <row r="53257" spans="15:15" x14ac:dyDescent="0.3">
      <c r="O53257" s="5"/>
    </row>
    <row r="53258" spans="15:15" x14ac:dyDescent="0.3">
      <c r="O53258" s="5"/>
    </row>
    <row r="53259" spans="15:15" x14ac:dyDescent="0.3">
      <c r="O53259" s="5"/>
    </row>
    <row r="53260" spans="15:15" x14ac:dyDescent="0.3">
      <c r="O53260" s="5"/>
    </row>
    <row r="53261" spans="15:15" x14ac:dyDescent="0.3">
      <c r="O53261" s="5"/>
    </row>
    <row r="53262" spans="15:15" x14ac:dyDescent="0.3">
      <c r="O53262" s="5"/>
    </row>
    <row r="53263" spans="15:15" x14ac:dyDescent="0.3">
      <c r="O53263" s="5"/>
    </row>
    <row r="53264" spans="15:15" x14ac:dyDescent="0.3">
      <c r="O53264" s="5"/>
    </row>
    <row r="53265" spans="15:15" x14ac:dyDescent="0.3">
      <c r="O53265" s="5"/>
    </row>
    <row r="53266" spans="15:15" x14ac:dyDescent="0.3">
      <c r="O53266" s="5"/>
    </row>
    <row r="53267" spans="15:15" x14ac:dyDescent="0.3">
      <c r="O53267" s="5"/>
    </row>
    <row r="53268" spans="15:15" x14ac:dyDescent="0.3">
      <c r="O53268" s="5"/>
    </row>
    <row r="53269" spans="15:15" x14ac:dyDescent="0.3">
      <c r="O53269" s="5"/>
    </row>
    <row r="53270" spans="15:15" x14ac:dyDescent="0.3">
      <c r="O53270" s="5"/>
    </row>
    <row r="53271" spans="15:15" x14ac:dyDescent="0.3">
      <c r="O53271" s="5"/>
    </row>
    <row r="53272" spans="15:15" x14ac:dyDescent="0.3">
      <c r="O53272" s="5"/>
    </row>
    <row r="53273" spans="15:15" x14ac:dyDescent="0.3">
      <c r="O53273" s="5"/>
    </row>
    <row r="53274" spans="15:15" x14ac:dyDescent="0.3">
      <c r="O53274" s="5"/>
    </row>
    <row r="53275" spans="15:15" x14ac:dyDescent="0.3">
      <c r="O53275" s="5"/>
    </row>
    <row r="53276" spans="15:15" x14ac:dyDescent="0.3">
      <c r="O53276" s="5"/>
    </row>
    <row r="53277" spans="15:15" x14ac:dyDescent="0.3">
      <c r="O53277" s="5"/>
    </row>
    <row r="53278" spans="15:15" x14ac:dyDescent="0.3">
      <c r="O53278" s="5"/>
    </row>
    <row r="53279" spans="15:15" x14ac:dyDescent="0.3">
      <c r="O53279" s="5"/>
    </row>
    <row r="53280" spans="15:15" x14ac:dyDescent="0.3">
      <c r="O53280" s="5"/>
    </row>
    <row r="53281" spans="15:15" x14ac:dyDescent="0.3">
      <c r="O53281" s="5"/>
    </row>
    <row r="53282" spans="15:15" x14ac:dyDescent="0.3">
      <c r="O53282" s="5"/>
    </row>
    <row r="53283" spans="15:15" x14ac:dyDescent="0.3">
      <c r="O53283" s="5"/>
    </row>
    <row r="53284" spans="15:15" x14ac:dyDescent="0.3">
      <c r="O53284" s="5"/>
    </row>
    <row r="53285" spans="15:15" x14ac:dyDescent="0.3">
      <c r="O53285" s="5"/>
    </row>
    <row r="53286" spans="15:15" x14ac:dyDescent="0.3">
      <c r="O53286" s="5"/>
    </row>
    <row r="53287" spans="15:15" x14ac:dyDescent="0.3">
      <c r="O53287" s="5"/>
    </row>
    <row r="53288" spans="15:15" x14ac:dyDescent="0.3">
      <c r="O53288" s="5"/>
    </row>
    <row r="53289" spans="15:15" x14ac:dyDescent="0.3">
      <c r="O53289" s="5"/>
    </row>
    <row r="53290" spans="15:15" x14ac:dyDescent="0.3">
      <c r="O53290" s="5"/>
    </row>
    <row r="53291" spans="15:15" x14ac:dyDescent="0.3">
      <c r="O53291" s="5"/>
    </row>
    <row r="53292" spans="15:15" x14ac:dyDescent="0.3">
      <c r="O53292" s="5"/>
    </row>
    <row r="53293" spans="15:15" x14ac:dyDescent="0.3">
      <c r="O53293" s="5"/>
    </row>
    <row r="53294" spans="15:15" x14ac:dyDescent="0.3">
      <c r="O53294" s="5"/>
    </row>
    <row r="53295" spans="15:15" x14ac:dyDescent="0.3">
      <c r="O53295" s="5"/>
    </row>
    <row r="53296" spans="15:15" x14ac:dyDescent="0.3">
      <c r="O53296" s="5"/>
    </row>
    <row r="53297" spans="15:15" x14ac:dyDescent="0.3">
      <c r="O53297" s="5"/>
    </row>
    <row r="53298" spans="15:15" x14ac:dyDescent="0.3">
      <c r="O53298" s="5"/>
    </row>
    <row r="53299" spans="15:15" x14ac:dyDescent="0.3">
      <c r="O53299" s="5"/>
    </row>
    <row r="53300" spans="15:15" x14ac:dyDescent="0.3">
      <c r="O53300" s="5"/>
    </row>
    <row r="53301" spans="15:15" x14ac:dyDescent="0.3">
      <c r="O53301" s="5"/>
    </row>
    <row r="53302" spans="15:15" x14ac:dyDescent="0.3">
      <c r="O53302" s="5"/>
    </row>
    <row r="53303" spans="15:15" x14ac:dyDescent="0.3">
      <c r="O53303" s="5"/>
    </row>
    <row r="53304" spans="15:15" x14ac:dyDescent="0.3">
      <c r="O53304" s="5"/>
    </row>
    <row r="53305" spans="15:15" x14ac:dyDescent="0.3">
      <c r="O53305" s="5"/>
    </row>
    <row r="53306" spans="15:15" x14ac:dyDescent="0.3">
      <c r="O53306" s="5"/>
    </row>
    <row r="53307" spans="15:15" x14ac:dyDescent="0.3">
      <c r="O53307" s="5"/>
    </row>
    <row r="53308" spans="15:15" x14ac:dyDescent="0.3">
      <c r="O53308" s="5"/>
    </row>
    <row r="53309" spans="15:15" x14ac:dyDescent="0.3">
      <c r="O53309" s="5"/>
    </row>
    <row r="53310" spans="15:15" x14ac:dyDescent="0.3">
      <c r="O53310" s="5"/>
    </row>
    <row r="53311" spans="15:15" x14ac:dyDescent="0.3">
      <c r="O53311" s="5"/>
    </row>
    <row r="53312" spans="15:15" x14ac:dyDescent="0.3">
      <c r="O53312" s="5"/>
    </row>
    <row r="53313" spans="15:15" x14ac:dyDescent="0.3">
      <c r="O53313" s="5"/>
    </row>
    <row r="53314" spans="15:15" x14ac:dyDescent="0.3">
      <c r="O53314" s="5"/>
    </row>
    <row r="53315" spans="15:15" x14ac:dyDescent="0.3">
      <c r="O53315" s="5"/>
    </row>
    <row r="53316" spans="15:15" x14ac:dyDescent="0.3">
      <c r="O53316" s="5"/>
    </row>
    <row r="53317" spans="15:15" x14ac:dyDescent="0.3">
      <c r="O53317" s="5"/>
    </row>
    <row r="53318" spans="15:15" x14ac:dyDescent="0.3">
      <c r="O53318" s="5"/>
    </row>
    <row r="53319" spans="15:15" x14ac:dyDescent="0.3">
      <c r="O53319" s="5"/>
    </row>
    <row r="53320" spans="15:15" x14ac:dyDescent="0.3">
      <c r="O53320" s="5"/>
    </row>
    <row r="53321" spans="15:15" x14ac:dyDescent="0.3">
      <c r="O53321" s="5"/>
    </row>
    <row r="53322" spans="15:15" x14ac:dyDescent="0.3">
      <c r="O53322" s="5"/>
    </row>
    <row r="53323" spans="15:15" x14ac:dyDescent="0.3">
      <c r="O53323" s="5"/>
    </row>
    <row r="53324" spans="15:15" x14ac:dyDescent="0.3">
      <c r="O53324" s="5"/>
    </row>
    <row r="53325" spans="15:15" x14ac:dyDescent="0.3">
      <c r="O53325" s="5"/>
    </row>
    <row r="53326" spans="15:15" x14ac:dyDescent="0.3">
      <c r="O53326" s="5"/>
    </row>
    <row r="53327" spans="15:15" x14ac:dyDescent="0.3">
      <c r="O53327" s="5"/>
    </row>
    <row r="53328" spans="15:15" x14ac:dyDescent="0.3">
      <c r="O53328" s="5"/>
    </row>
    <row r="53329" spans="15:15" x14ac:dyDescent="0.3">
      <c r="O53329" s="5"/>
    </row>
    <row r="53330" spans="15:15" x14ac:dyDescent="0.3">
      <c r="O53330" s="5"/>
    </row>
    <row r="53331" spans="15:15" x14ac:dyDescent="0.3">
      <c r="O53331" s="5"/>
    </row>
    <row r="53332" spans="15:15" x14ac:dyDescent="0.3">
      <c r="O53332" s="5"/>
    </row>
    <row r="53333" spans="15:15" x14ac:dyDescent="0.3">
      <c r="O53333" s="5"/>
    </row>
    <row r="53334" spans="15:15" x14ac:dyDescent="0.3">
      <c r="O53334" s="5"/>
    </row>
    <row r="53335" spans="15:15" x14ac:dyDescent="0.3">
      <c r="O53335" s="5"/>
    </row>
    <row r="53336" spans="15:15" x14ac:dyDescent="0.3">
      <c r="O53336" s="5"/>
    </row>
    <row r="53337" spans="15:15" x14ac:dyDescent="0.3">
      <c r="O53337" s="5"/>
    </row>
    <row r="53338" spans="15:15" x14ac:dyDescent="0.3">
      <c r="O53338" s="5"/>
    </row>
    <row r="53339" spans="15:15" x14ac:dyDescent="0.3">
      <c r="O53339" s="5"/>
    </row>
    <row r="53340" spans="15:15" x14ac:dyDescent="0.3">
      <c r="O53340" s="5"/>
    </row>
    <row r="53341" spans="15:15" x14ac:dyDescent="0.3">
      <c r="O53341" s="5"/>
    </row>
    <row r="53342" spans="15:15" x14ac:dyDescent="0.3">
      <c r="O53342" s="5"/>
    </row>
    <row r="53343" spans="15:15" x14ac:dyDescent="0.3">
      <c r="O53343" s="5"/>
    </row>
    <row r="53344" spans="15:15" x14ac:dyDescent="0.3">
      <c r="O53344" s="5"/>
    </row>
    <row r="53345" spans="15:15" x14ac:dyDescent="0.3">
      <c r="O53345" s="5"/>
    </row>
    <row r="53346" spans="15:15" x14ac:dyDescent="0.3">
      <c r="O53346" s="5"/>
    </row>
    <row r="53347" spans="15:15" x14ac:dyDescent="0.3">
      <c r="O53347" s="5"/>
    </row>
    <row r="53348" spans="15:15" x14ac:dyDescent="0.3">
      <c r="O53348" s="5"/>
    </row>
    <row r="53349" spans="15:15" x14ac:dyDescent="0.3">
      <c r="O53349" s="5"/>
    </row>
    <row r="53350" spans="15:15" x14ac:dyDescent="0.3">
      <c r="O53350" s="5"/>
    </row>
    <row r="53351" spans="15:15" x14ac:dyDescent="0.3">
      <c r="O53351" s="5"/>
    </row>
    <row r="53352" spans="15:15" x14ac:dyDescent="0.3">
      <c r="O53352" s="5"/>
    </row>
    <row r="53353" spans="15:15" x14ac:dyDescent="0.3">
      <c r="O53353" s="5"/>
    </row>
    <row r="53354" spans="15:15" x14ac:dyDescent="0.3">
      <c r="O53354" s="5"/>
    </row>
    <row r="53355" spans="15:15" x14ac:dyDescent="0.3">
      <c r="O53355" s="5"/>
    </row>
    <row r="53356" spans="15:15" x14ac:dyDescent="0.3">
      <c r="O53356" s="5"/>
    </row>
    <row r="53357" spans="15:15" x14ac:dyDescent="0.3">
      <c r="O53357" s="5"/>
    </row>
    <row r="53358" spans="15:15" x14ac:dyDescent="0.3">
      <c r="O53358" s="5"/>
    </row>
    <row r="53359" spans="15:15" x14ac:dyDescent="0.3">
      <c r="O53359" s="5"/>
    </row>
    <row r="53360" spans="15:15" x14ac:dyDescent="0.3">
      <c r="O53360" s="5"/>
    </row>
    <row r="53361" spans="15:15" x14ac:dyDescent="0.3">
      <c r="O53361" s="5"/>
    </row>
    <row r="53362" spans="15:15" x14ac:dyDescent="0.3">
      <c r="O53362" s="5"/>
    </row>
    <row r="53363" spans="15:15" x14ac:dyDescent="0.3">
      <c r="O53363" s="5"/>
    </row>
    <row r="53364" spans="15:15" x14ac:dyDescent="0.3">
      <c r="O53364" s="5"/>
    </row>
    <row r="53365" spans="15:15" x14ac:dyDescent="0.3">
      <c r="O53365" s="5"/>
    </row>
    <row r="53366" spans="15:15" x14ac:dyDescent="0.3">
      <c r="O53366" s="5"/>
    </row>
    <row r="53367" spans="15:15" x14ac:dyDescent="0.3">
      <c r="O53367" s="5"/>
    </row>
    <row r="53368" spans="15:15" x14ac:dyDescent="0.3">
      <c r="O53368" s="5"/>
    </row>
    <row r="53369" spans="15:15" x14ac:dyDescent="0.3">
      <c r="O53369" s="5"/>
    </row>
    <row r="53370" spans="15:15" x14ac:dyDescent="0.3">
      <c r="O53370" s="5"/>
    </row>
    <row r="53371" spans="15:15" x14ac:dyDescent="0.3">
      <c r="O53371" s="5"/>
    </row>
    <row r="53372" spans="15:15" x14ac:dyDescent="0.3">
      <c r="O53372" s="5"/>
    </row>
    <row r="53373" spans="15:15" x14ac:dyDescent="0.3">
      <c r="O53373" s="5"/>
    </row>
    <row r="53374" spans="15:15" x14ac:dyDescent="0.3">
      <c r="O53374" s="5"/>
    </row>
    <row r="53375" spans="15:15" x14ac:dyDescent="0.3">
      <c r="O53375" s="5"/>
    </row>
    <row r="53376" spans="15:15" x14ac:dyDescent="0.3">
      <c r="O53376" s="5"/>
    </row>
    <row r="53377" spans="15:15" x14ac:dyDescent="0.3">
      <c r="O53377" s="5"/>
    </row>
    <row r="53378" spans="15:15" x14ac:dyDescent="0.3">
      <c r="O53378" s="5"/>
    </row>
    <row r="53379" spans="15:15" x14ac:dyDescent="0.3">
      <c r="O53379" s="5"/>
    </row>
    <row r="53380" spans="15:15" x14ac:dyDescent="0.3">
      <c r="O53380" s="5"/>
    </row>
    <row r="53381" spans="15:15" x14ac:dyDescent="0.3">
      <c r="O53381" s="5"/>
    </row>
    <row r="53382" spans="15:15" x14ac:dyDescent="0.3">
      <c r="O53382" s="5"/>
    </row>
    <row r="53383" spans="15:15" x14ac:dyDescent="0.3">
      <c r="O53383" s="5"/>
    </row>
    <row r="53384" spans="15:15" x14ac:dyDescent="0.3">
      <c r="O53384" s="5"/>
    </row>
    <row r="53385" spans="15:15" x14ac:dyDescent="0.3">
      <c r="O53385" s="5"/>
    </row>
    <row r="53386" spans="15:15" x14ac:dyDescent="0.3">
      <c r="O53386" s="5"/>
    </row>
    <row r="53387" spans="15:15" x14ac:dyDescent="0.3">
      <c r="O53387" s="5"/>
    </row>
    <row r="53388" spans="15:15" x14ac:dyDescent="0.3">
      <c r="O53388" s="5"/>
    </row>
    <row r="53389" spans="15:15" x14ac:dyDescent="0.3">
      <c r="O53389" s="5"/>
    </row>
    <row r="53390" spans="15:15" x14ac:dyDescent="0.3">
      <c r="O53390" s="5"/>
    </row>
    <row r="53391" spans="15:15" x14ac:dyDescent="0.3">
      <c r="O53391" s="5"/>
    </row>
    <row r="53392" spans="15:15" x14ac:dyDescent="0.3">
      <c r="O53392" s="5"/>
    </row>
    <row r="53393" spans="15:15" x14ac:dyDescent="0.3">
      <c r="O53393" s="5"/>
    </row>
    <row r="53394" spans="15:15" x14ac:dyDescent="0.3">
      <c r="O53394" s="5"/>
    </row>
    <row r="53395" spans="15:15" x14ac:dyDescent="0.3">
      <c r="O53395" s="5"/>
    </row>
    <row r="53396" spans="15:15" x14ac:dyDescent="0.3">
      <c r="O53396" s="5"/>
    </row>
    <row r="53397" spans="15:15" x14ac:dyDescent="0.3">
      <c r="O53397" s="5"/>
    </row>
    <row r="53398" spans="15:15" x14ac:dyDescent="0.3">
      <c r="O53398" s="5"/>
    </row>
    <row r="53399" spans="15:15" x14ac:dyDescent="0.3">
      <c r="O53399" s="5"/>
    </row>
    <row r="53400" spans="15:15" x14ac:dyDescent="0.3">
      <c r="O53400" s="5"/>
    </row>
    <row r="53401" spans="15:15" x14ac:dyDescent="0.3">
      <c r="O53401" s="5"/>
    </row>
    <row r="53402" spans="15:15" x14ac:dyDescent="0.3">
      <c r="O53402" s="5"/>
    </row>
    <row r="53403" spans="15:15" x14ac:dyDescent="0.3">
      <c r="O53403" s="5"/>
    </row>
    <row r="53404" spans="15:15" x14ac:dyDescent="0.3">
      <c r="O53404" s="5"/>
    </row>
    <row r="53405" spans="15:15" x14ac:dyDescent="0.3">
      <c r="O53405" s="5"/>
    </row>
    <row r="53406" spans="15:15" x14ac:dyDescent="0.3">
      <c r="O53406" s="5"/>
    </row>
    <row r="53407" spans="15:15" x14ac:dyDescent="0.3">
      <c r="O53407" s="5"/>
    </row>
    <row r="53408" spans="15:15" x14ac:dyDescent="0.3">
      <c r="O53408" s="5"/>
    </row>
    <row r="53409" spans="15:15" x14ac:dyDescent="0.3">
      <c r="O53409" s="5"/>
    </row>
    <row r="53410" spans="15:15" x14ac:dyDescent="0.3">
      <c r="O53410" s="5"/>
    </row>
    <row r="53411" spans="15:15" x14ac:dyDescent="0.3">
      <c r="O53411" s="5"/>
    </row>
    <row r="53412" spans="15:15" x14ac:dyDescent="0.3">
      <c r="O53412" s="5"/>
    </row>
    <row r="53413" spans="15:15" x14ac:dyDescent="0.3">
      <c r="O53413" s="5"/>
    </row>
    <row r="53414" spans="15:15" x14ac:dyDescent="0.3">
      <c r="O53414" s="5"/>
    </row>
    <row r="53415" spans="15:15" x14ac:dyDescent="0.3">
      <c r="O53415" s="5"/>
    </row>
    <row r="53416" spans="15:15" x14ac:dyDescent="0.3">
      <c r="O53416" s="5"/>
    </row>
    <row r="53417" spans="15:15" x14ac:dyDescent="0.3">
      <c r="O53417" s="5"/>
    </row>
    <row r="53418" spans="15:15" x14ac:dyDescent="0.3">
      <c r="O53418" s="5"/>
    </row>
    <row r="53419" spans="15:15" x14ac:dyDescent="0.3">
      <c r="O53419" s="5"/>
    </row>
    <row r="53420" spans="15:15" x14ac:dyDescent="0.3">
      <c r="O53420" s="5"/>
    </row>
    <row r="53421" spans="15:15" x14ac:dyDescent="0.3">
      <c r="O53421" s="5"/>
    </row>
    <row r="53422" spans="15:15" x14ac:dyDescent="0.3">
      <c r="O53422" s="5"/>
    </row>
    <row r="53423" spans="15:15" x14ac:dyDescent="0.3">
      <c r="O53423" s="5"/>
    </row>
    <row r="53424" spans="15:15" x14ac:dyDescent="0.3">
      <c r="O53424" s="5"/>
    </row>
    <row r="53425" spans="15:15" x14ac:dyDescent="0.3">
      <c r="O53425" s="5"/>
    </row>
    <row r="53426" spans="15:15" x14ac:dyDescent="0.3">
      <c r="O53426" s="5"/>
    </row>
    <row r="53427" spans="15:15" x14ac:dyDescent="0.3">
      <c r="O53427" s="5"/>
    </row>
    <row r="53428" spans="15:15" x14ac:dyDescent="0.3">
      <c r="O53428" s="5"/>
    </row>
    <row r="53429" spans="15:15" x14ac:dyDescent="0.3">
      <c r="O53429" s="5"/>
    </row>
    <row r="53430" spans="15:15" x14ac:dyDescent="0.3">
      <c r="O53430" s="5"/>
    </row>
    <row r="53431" spans="15:15" x14ac:dyDescent="0.3">
      <c r="O53431" s="5"/>
    </row>
    <row r="53432" spans="15:15" x14ac:dyDescent="0.3">
      <c r="O53432" s="5"/>
    </row>
    <row r="53433" spans="15:15" x14ac:dyDescent="0.3">
      <c r="O53433" s="5"/>
    </row>
    <row r="53434" spans="15:15" x14ac:dyDescent="0.3">
      <c r="O53434" s="5"/>
    </row>
    <row r="53435" spans="15:15" x14ac:dyDescent="0.3">
      <c r="O53435" s="5"/>
    </row>
    <row r="53436" spans="15:15" x14ac:dyDescent="0.3">
      <c r="O53436" s="5"/>
    </row>
    <row r="53437" spans="15:15" x14ac:dyDescent="0.3">
      <c r="O53437" s="5"/>
    </row>
    <row r="53438" spans="15:15" x14ac:dyDescent="0.3">
      <c r="O53438" s="5"/>
    </row>
    <row r="53439" spans="15:15" x14ac:dyDescent="0.3">
      <c r="O53439" s="5"/>
    </row>
    <row r="53440" spans="15:15" x14ac:dyDescent="0.3">
      <c r="O53440" s="5"/>
    </row>
    <row r="53441" spans="15:15" x14ac:dyDescent="0.3">
      <c r="O53441" s="5"/>
    </row>
    <row r="53442" spans="15:15" x14ac:dyDescent="0.3">
      <c r="O53442" s="5"/>
    </row>
    <row r="53443" spans="15:15" x14ac:dyDescent="0.3">
      <c r="O53443" s="5"/>
    </row>
    <row r="53444" spans="15:15" x14ac:dyDescent="0.3">
      <c r="O53444" s="5"/>
    </row>
    <row r="53445" spans="15:15" x14ac:dyDescent="0.3">
      <c r="O53445" s="5"/>
    </row>
    <row r="53446" spans="15:15" x14ac:dyDescent="0.3">
      <c r="O53446" s="5"/>
    </row>
    <row r="53447" spans="15:15" x14ac:dyDescent="0.3">
      <c r="O53447" s="5"/>
    </row>
    <row r="53448" spans="15:15" x14ac:dyDescent="0.3">
      <c r="O53448" s="5"/>
    </row>
    <row r="53449" spans="15:15" x14ac:dyDescent="0.3">
      <c r="O53449" s="5"/>
    </row>
    <row r="53450" spans="15:15" x14ac:dyDescent="0.3">
      <c r="O53450" s="5"/>
    </row>
    <row r="53451" spans="15:15" x14ac:dyDescent="0.3">
      <c r="O53451" s="5"/>
    </row>
    <row r="53452" spans="15:15" x14ac:dyDescent="0.3">
      <c r="O53452" s="5"/>
    </row>
    <row r="53453" spans="15:15" x14ac:dyDescent="0.3">
      <c r="O53453" s="5"/>
    </row>
    <row r="53454" spans="15:15" x14ac:dyDescent="0.3">
      <c r="O53454" s="5"/>
    </row>
    <row r="53455" spans="15:15" x14ac:dyDescent="0.3">
      <c r="O53455" s="5"/>
    </row>
    <row r="53456" spans="15:15" x14ac:dyDescent="0.3">
      <c r="O53456" s="5"/>
    </row>
    <row r="53457" spans="15:15" x14ac:dyDescent="0.3">
      <c r="O53457" s="5"/>
    </row>
    <row r="53458" spans="15:15" x14ac:dyDescent="0.3">
      <c r="O53458" s="5"/>
    </row>
    <row r="53459" spans="15:15" x14ac:dyDescent="0.3">
      <c r="O53459" s="5"/>
    </row>
    <row r="53460" spans="15:15" x14ac:dyDescent="0.3">
      <c r="O53460" s="5"/>
    </row>
    <row r="53461" spans="15:15" x14ac:dyDescent="0.3">
      <c r="O53461" s="5"/>
    </row>
    <row r="53462" spans="15:15" x14ac:dyDescent="0.3">
      <c r="O53462" s="5"/>
    </row>
    <row r="53463" spans="15:15" x14ac:dyDescent="0.3">
      <c r="O53463" s="5"/>
    </row>
    <row r="53464" spans="15:15" x14ac:dyDescent="0.3">
      <c r="O53464" s="5"/>
    </row>
    <row r="53465" spans="15:15" x14ac:dyDescent="0.3">
      <c r="O53465" s="5"/>
    </row>
    <row r="53466" spans="15:15" x14ac:dyDescent="0.3">
      <c r="O53466" s="5"/>
    </row>
    <row r="53467" spans="15:15" x14ac:dyDescent="0.3">
      <c r="O53467" s="5"/>
    </row>
    <row r="53468" spans="15:15" x14ac:dyDescent="0.3">
      <c r="O53468" s="5"/>
    </row>
    <row r="53469" spans="15:15" x14ac:dyDescent="0.3">
      <c r="O53469" s="5"/>
    </row>
    <row r="53470" spans="15:15" x14ac:dyDescent="0.3">
      <c r="O53470" s="5"/>
    </row>
    <row r="53471" spans="15:15" x14ac:dyDescent="0.3">
      <c r="O53471" s="5"/>
    </row>
    <row r="53472" spans="15:15" x14ac:dyDescent="0.3">
      <c r="O53472" s="5"/>
    </row>
    <row r="53473" spans="15:15" x14ac:dyDescent="0.3">
      <c r="O53473" s="5"/>
    </row>
    <row r="53474" spans="15:15" x14ac:dyDescent="0.3">
      <c r="O53474" s="5"/>
    </row>
    <row r="53475" spans="15:15" x14ac:dyDescent="0.3">
      <c r="O53475" s="5"/>
    </row>
    <row r="53476" spans="15:15" x14ac:dyDescent="0.3">
      <c r="O53476" s="5"/>
    </row>
    <row r="53477" spans="15:15" x14ac:dyDescent="0.3">
      <c r="O53477" s="5"/>
    </row>
    <row r="53478" spans="15:15" x14ac:dyDescent="0.3">
      <c r="O53478" s="5"/>
    </row>
    <row r="53479" spans="15:15" x14ac:dyDescent="0.3">
      <c r="O53479" s="5"/>
    </row>
    <row r="53480" spans="15:15" x14ac:dyDescent="0.3">
      <c r="O53480" s="5"/>
    </row>
    <row r="53481" spans="15:15" x14ac:dyDescent="0.3">
      <c r="O53481" s="5"/>
    </row>
    <row r="53482" spans="15:15" x14ac:dyDescent="0.3">
      <c r="O53482" s="5"/>
    </row>
    <row r="53483" spans="15:15" x14ac:dyDescent="0.3">
      <c r="O53483" s="5"/>
    </row>
    <row r="53484" spans="15:15" x14ac:dyDescent="0.3">
      <c r="O53484" s="5"/>
    </row>
    <row r="53485" spans="15:15" x14ac:dyDescent="0.3">
      <c r="O53485" s="5"/>
    </row>
    <row r="53486" spans="15:15" x14ac:dyDescent="0.3">
      <c r="O53486" s="5"/>
    </row>
    <row r="53487" spans="15:15" x14ac:dyDescent="0.3">
      <c r="O53487" s="5"/>
    </row>
    <row r="53488" spans="15:15" x14ac:dyDescent="0.3">
      <c r="O53488" s="5"/>
    </row>
    <row r="53489" spans="15:15" x14ac:dyDescent="0.3">
      <c r="O53489" s="5"/>
    </row>
    <row r="53490" spans="15:15" x14ac:dyDescent="0.3">
      <c r="O53490" s="5"/>
    </row>
    <row r="53491" spans="15:15" x14ac:dyDescent="0.3">
      <c r="O53491" s="5"/>
    </row>
    <row r="53492" spans="15:15" x14ac:dyDescent="0.3">
      <c r="O53492" s="5"/>
    </row>
    <row r="53493" spans="15:15" x14ac:dyDescent="0.3">
      <c r="O53493" s="5"/>
    </row>
    <row r="53494" spans="15:15" x14ac:dyDescent="0.3">
      <c r="O53494" s="5"/>
    </row>
    <row r="53495" spans="15:15" x14ac:dyDescent="0.3">
      <c r="O53495" s="5"/>
    </row>
    <row r="53496" spans="15:15" x14ac:dyDescent="0.3">
      <c r="O53496" s="5"/>
    </row>
    <row r="53497" spans="15:15" x14ac:dyDescent="0.3">
      <c r="O53497" s="5"/>
    </row>
    <row r="53498" spans="15:15" x14ac:dyDescent="0.3">
      <c r="O53498" s="5"/>
    </row>
    <row r="53499" spans="15:15" x14ac:dyDescent="0.3">
      <c r="O53499" s="5"/>
    </row>
    <row r="53500" spans="15:15" x14ac:dyDescent="0.3">
      <c r="O53500" s="5"/>
    </row>
    <row r="53501" spans="15:15" x14ac:dyDescent="0.3">
      <c r="O53501" s="5"/>
    </row>
    <row r="53502" spans="15:15" x14ac:dyDescent="0.3">
      <c r="O53502" s="5"/>
    </row>
    <row r="53503" spans="15:15" x14ac:dyDescent="0.3">
      <c r="O53503" s="5"/>
    </row>
    <row r="53504" spans="15:15" x14ac:dyDescent="0.3">
      <c r="O53504" s="5"/>
    </row>
    <row r="53505" spans="15:15" x14ac:dyDescent="0.3">
      <c r="O53505" s="5"/>
    </row>
    <row r="53506" spans="15:15" x14ac:dyDescent="0.3">
      <c r="O53506" s="5"/>
    </row>
    <row r="53507" spans="15:15" x14ac:dyDescent="0.3">
      <c r="O53507" s="5"/>
    </row>
    <row r="53508" spans="15:15" x14ac:dyDescent="0.3">
      <c r="O53508" s="5"/>
    </row>
    <row r="53509" spans="15:15" x14ac:dyDescent="0.3">
      <c r="O53509" s="5"/>
    </row>
    <row r="53510" spans="15:15" x14ac:dyDescent="0.3">
      <c r="O53510" s="5"/>
    </row>
    <row r="53511" spans="15:15" x14ac:dyDescent="0.3">
      <c r="O53511" s="5"/>
    </row>
    <row r="53512" spans="15:15" x14ac:dyDescent="0.3">
      <c r="O53512" s="5"/>
    </row>
    <row r="53513" spans="15:15" x14ac:dyDescent="0.3">
      <c r="O53513" s="5"/>
    </row>
    <row r="53514" spans="15:15" x14ac:dyDescent="0.3">
      <c r="O53514" s="5"/>
    </row>
    <row r="53515" spans="15:15" x14ac:dyDescent="0.3">
      <c r="O53515" s="5"/>
    </row>
    <row r="53516" spans="15:15" x14ac:dyDescent="0.3">
      <c r="O53516" s="5"/>
    </row>
    <row r="53517" spans="15:15" x14ac:dyDescent="0.3">
      <c r="O53517" s="5"/>
    </row>
    <row r="53518" spans="15:15" x14ac:dyDescent="0.3">
      <c r="O53518" s="5"/>
    </row>
    <row r="53519" spans="15:15" x14ac:dyDescent="0.3">
      <c r="O53519" s="5"/>
    </row>
    <row r="53520" spans="15:15" x14ac:dyDescent="0.3">
      <c r="O53520" s="5"/>
    </row>
    <row r="53521" spans="15:15" x14ac:dyDescent="0.3">
      <c r="O53521" s="5"/>
    </row>
    <row r="53522" spans="15:15" x14ac:dyDescent="0.3">
      <c r="O53522" s="5"/>
    </row>
    <row r="53523" spans="15:15" x14ac:dyDescent="0.3">
      <c r="O53523" s="5"/>
    </row>
    <row r="53524" spans="15:15" x14ac:dyDescent="0.3">
      <c r="O53524" s="5"/>
    </row>
    <row r="53525" spans="15:15" x14ac:dyDescent="0.3">
      <c r="O53525" s="5"/>
    </row>
    <row r="53526" spans="15:15" x14ac:dyDescent="0.3">
      <c r="O53526" s="5"/>
    </row>
    <row r="53527" spans="15:15" x14ac:dyDescent="0.3">
      <c r="O53527" s="5"/>
    </row>
    <row r="53528" spans="15:15" x14ac:dyDescent="0.3">
      <c r="O53528" s="5"/>
    </row>
    <row r="53529" spans="15:15" x14ac:dyDescent="0.3">
      <c r="O53529" s="5"/>
    </row>
    <row r="53530" spans="15:15" x14ac:dyDescent="0.3">
      <c r="O53530" s="5"/>
    </row>
    <row r="53531" spans="15:15" x14ac:dyDescent="0.3">
      <c r="O53531" s="5"/>
    </row>
    <row r="53532" spans="15:15" x14ac:dyDescent="0.3">
      <c r="O53532" s="5"/>
    </row>
    <row r="53533" spans="15:15" x14ac:dyDescent="0.3">
      <c r="O53533" s="5"/>
    </row>
    <row r="53534" spans="15:15" x14ac:dyDescent="0.3">
      <c r="O53534" s="5"/>
    </row>
    <row r="53535" spans="15:15" x14ac:dyDescent="0.3">
      <c r="O53535" s="5"/>
    </row>
    <row r="53536" spans="15:15" x14ac:dyDescent="0.3">
      <c r="O53536" s="5"/>
    </row>
    <row r="53537" spans="15:15" x14ac:dyDescent="0.3">
      <c r="O53537" s="5"/>
    </row>
    <row r="53538" spans="15:15" x14ac:dyDescent="0.3">
      <c r="O53538" s="5"/>
    </row>
    <row r="53539" spans="15:15" x14ac:dyDescent="0.3">
      <c r="O53539" s="5"/>
    </row>
    <row r="53540" spans="15:15" x14ac:dyDescent="0.3">
      <c r="O53540" s="5"/>
    </row>
    <row r="53541" spans="15:15" x14ac:dyDescent="0.3">
      <c r="O53541" s="5"/>
    </row>
    <row r="53542" spans="15:15" x14ac:dyDescent="0.3">
      <c r="O53542" s="5"/>
    </row>
    <row r="53543" spans="15:15" x14ac:dyDescent="0.3">
      <c r="O53543" s="5"/>
    </row>
    <row r="53544" spans="15:15" x14ac:dyDescent="0.3">
      <c r="O53544" s="5"/>
    </row>
    <row r="53545" spans="15:15" x14ac:dyDescent="0.3">
      <c r="O53545" s="5"/>
    </row>
    <row r="53546" spans="15:15" x14ac:dyDescent="0.3">
      <c r="O53546" s="5"/>
    </row>
    <row r="53547" spans="15:15" x14ac:dyDescent="0.3">
      <c r="O53547" s="5"/>
    </row>
    <row r="53548" spans="15:15" x14ac:dyDescent="0.3">
      <c r="O53548" s="5"/>
    </row>
    <row r="53549" spans="15:15" x14ac:dyDescent="0.3">
      <c r="O53549" s="5"/>
    </row>
    <row r="53550" spans="15:15" x14ac:dyDescent="0.3">
      <c r="O53550" s="5"/>
    </row>
    <row r="53551" spans="15:15" x14ac:dyDescent="0.3">
      <c r="O53551" s="5"/>
    </row>
    <row r="53552" spans="15:15" x14ac:dyDescent="0.3">
      <c r="O53552" s="5"/>
    </row>
    <row r="53553" spans="15:15" x14ac:dyDescent="0.3">
      <c r="O53553" s="5"/>
    </row>
    <row r="53554" spans="15:15" x14ac:dyDescent="0.3">
      <c r="O53554" s="5"/>
    </row>
    <row r="53555" spans="15:15" x14ac:dyDescent="0.3">
      <c r="O53555" s="5"/>
    </row>
    <row r="53556" spans="15:15" x14ac:dyDescent="0.3">
      <c r="O53556" s="5"/>
    </row>
    <row r="53557" spans="15:15" x14ac:dyDescent="0.3">
      <c r="O53557" s="5"/>
    </row>
    <row r="53558" spans="15:15" x14ac:dyDescent="0.3">
      <c r="O53558" s="5"/>
    </row>
    <row r="53559" spans="15:15" x14ac:dyDescent="0.3">
      <c r="O53559" s="5"/>
    </row>
    <row r="53560" spans="15:15" x14ac:dyDescent="0.3">
      <c r="O53560" s="5"/>
    </row>
    <row r="53561" spans="15:15" x14ac:dyDescent="0.3">
      <c r="O53561" s="5"/>
    </row>
    <row r="53562" spans="15:15" x14ac:dyDescent="0.3">
      <c r="O53562" s="5"/>
    </row>
    <row r="53563" spans="15:15" x14ac:dyDescent="0.3">
      <c r="O53563" s="5"/>
    </row>
    <row r="53564" spans="15:15" x14ac:dyDescent="0.3">
      <c r="O53564" s="5"/>
    </row>
    <row r="53565" spans="15:15" x14ac:dyDescent="0.3">
      <c r="O53565" s="5"/>
    </row>
    <row r="53566" spans="15:15" x14ac:dyDescent="0.3">
      <c r="O53566" s="5"/>
    </row>
    <row r="53567" spans="15:15" x14ac:dyDescent="0.3">
      <c r="O53567" s="5"/>
    </row>
    <row r="53568" spans="15:15" x14ac:dyDescent="0.3">
      <c r="O53568" s="5"/>
    </row>
    <row r="53569" spans="15:15" x14ac:dyDescent="0.3">
      <c r="O53569" s="5"/>
    </row>
    <row r="53570" spans="15:15" x14ac:dyDescent="0.3">
      <c r="O53570" s="5"/>
    </row>
    <row r="53571" spans="15:15" x14ac:dyDescent="0.3">
      <c r="O53571" s="5"/>
    </row>
    <row r="53572" spans="15:15" x14ac:dyDescent="0.3">
      <c r="O53572" s="5"/>
    </row>
    <row r="53573" spans="15:15" x14ac:dyDescent="0.3">
      <c r="O53573" s="5"/>
    </row>
    <row r="53574" spans="15:15" x14ac:dyDescent="0.3">
      <c r="O53574" s="5"/>
    </row>
    <row r="53575" spans="15:15" x14ac:dyDescent="0.3">
      <c r="O53575" s="5"/>
    </row>
    <row r="53576" spans="15:15" x14ac:dyDescent="0.3">
      <c r="O53576" s="5"/>
    </row>
    <row r="53577" spans="15:15" x14ac:dyDescent="0.3">
      <c r="O53577" s="5"/>
    </row>
    <row r="53578" spans="15:15" x14ac:dyDescent="0.3">
      <c r="O53578" s="5"/>
    </row>
    <row r="53579" spans="15:15" x14ac:dyDescent="0.3">
      <c r="O53579" s="5"/>
    </row>
    <row r="53580" spans="15:15" x14ac:dyDescent="0.3">
      <c r="O53580" s="5"/>
    </row>
    <row r="53581" spans="15:15" x14ac:dyDescent="0.3">
      <c r="O53581" s="5"/>
    </row>
    <row r="53582" spans="15:15" x14ac:dyDescent="0.3">
      <c r="O53582" s="5"/>
    </row>
    <row r="53583" spans="15:15" x14ac:dyDescent="0.3">
      <c r="O53583" s="5"/>
    </row>
    <row r="53584" spans="15:15" x14ac:dyDescent="0.3">
      <c r="O53584" s="5"/>
    </row>
    <row r="53585" spans="15:15" x14ac:dyDescent="0.3">
      <c r="O53585" s="5"/>
    </row>
    <row r="53586" spans="15:15" x14ac:dyDescent="0.3">
      <c r="O53586" s="5"/>
    </row>
    <row r="53587" spans="15:15" x14ac:dyDescent="0.3">
      <c r="O53587" s="5"/>
    </row>
    <row r="53588" spans="15:15" x14ac:dyDescent="0.3">
      <c r="O53588" s="5"/>
    </row>
    <row r="53589" spans="15:15" x14ac:dyDescent="0.3">
      <c r="O53589" s="5"/>
    </row>
    <row r="53590" spans="15:15" x14ac:dyDescent="0.3">
      <c r="O53590" s="5"/>
    </row>
    <row r="53591" spans="15:15" x14ac:dyDescent="0.3">
      <c r="O53591" s="5"/>
    </row>
    <row r="53592" spans="15:15" x14ac:dyDescent="0.3">
      <c r="O53592" s="5"/>
    </row>
    <row r="53593" spans="15:15" x14ac:dyDescent="0.3">
      <c r="O53593" s="5"/>
    </row>
    <row r="53594" spans="15:15" x14ac:dyDescent="0.3">
      <c r="O53594" s="5"/>
    </row>
    <row r="53595" spans="15:15" x14ac:dyDescent="0.3">
      <c r="O53595" s="5"/>
    </row>
    <row r="53596" spans="15:15" x14ac:dyDescent="0.3">
      <c r="O53596" s="5"/>
    </row>
    <row r="53597" spans="15:15" x14ac:dyDescent="0.3">
      <c r="O53597" s="5"/>
    </row>
    <row r="53598" spans="15:15" x14ac:dyDescent="0.3">
      <c r="O53598" s="5"/>
    </row>
    <row r="53599" spans="15:15" x14ac:dyDescent="0.3">
      <c r="O53599" s="5"/>
    </row>
    <row r="53600" spans="15:15" x14ac:dyDescent="0.3">
      <c r="O53600" s="5"/>
    </row>
    <row r="53601" spans="15:15" x14ac:dyDescent="0.3">
      <c r="O53601" s="5"/>
    </row>
    <row r="53602" spans="15:15" x14ac:dyDescent="0.3">
      <c r="O53602" s="5"/>
    </row>
    <row r="53603" spans="15:15" x14ac:dyDescent="0.3">
      <c r="O53603" s="5"/>
    </row>
    <row r="53604" spans="15:15" x14ac:dyDescent="0.3">
      <c r="O53604" s="5"/>
    </row>
    <row r="53605" spans="15:15" x14ac:dyDescent="0.3">
      <c r="O53605" s="5"/>
    </row>
    <row r="53606" spans="15:15" x14ac:dyDescent="0.3">
      <c r="O53606" s="5"/>
    </row>
    <row r="53607" spans="15:15" x14ac:dyDescent="0.3">
      <c r="O53607" s="5"/>
    </row>
    <row r="53608" spans="15:15" x14ac:dyDescent="0.3">
      <c r="O53608" s="5"/>
    </row>
    <row r="53609" spans="15:15" x14ac:dyDescent="0.3">
      <c r="O53609" s="5"/>
    </row>
    <row r="53610" spans="15:15" x14ac:dyDescent="0.3">
      <c r="O53610" s="5"/>
    </row>
    <row r="53611" spans="15:15" x14ac:dyDescent="0.3">
      <c r="O53611" s="5"/>
    </row>
    <row r="53612" spans="15:15" x14ac:dyDescent="0.3">
      <c r="O53612" s="5"/>
    </row>
    <row r="53613" spans="15:15" x14ac:dyDescent="0.3">
      <c r="O53613" s="5"/>
    </row>
    <row r="53614" spans="15:15" x14ac:dyDescent="0.3">
      <c r="O53614" s="5"/>
    </row>
    <row r="53615" spans="15:15" x14ac:dyDescent="0.3">
      <c r="O53615" s="5"/>
    </row>
    <row r="53616" spans="15:15" x14ac:dyDescent="0.3">
      <c r="O53616" s="5"/>
    </row>
    <row r="53617" spans="15:15" x14ac:dyDescent="0.3">
      <c r="O53617" s="5"/>
    </row>
    <row r="53618" spans="15:15" x14ac:dyDescent="0.3">
      <c r="O53618" s="5"/>
    </row>
    <row r="53619" spans="15:15" x14ac:dyDescent="0.3">
      <c r="O53619" s="5"/>
    </row>
    <row r="53620" spans="15:15" x14ac:dyDescent="0.3">
      <c r="O53620" s="5"/>
    </row>
    <row r="53621" spans="15:15" x14ac:dyDescent="0.3">
      <c r="O53621" s="5"/>
    </row>
    <row r="53622" spans="15:15" x14ac:dyDescent="0.3">
      <c r="O53622" s="5"/>
    </row>
    <row r="53623" spans="15:15" x14ac:dyDescent="0.3">
      <c r="O53623" s="5"/>
    </row>
    <row r="53624" spans="15:15" x14ac:dyDescent="0.3">
      <c r="O53624" s="5"/>
    </row>
    <row r="53625" spans="15:15" x14ac:dyDescent="0.3">
      <c r="O53625" s="5"/>
    </row>
    <row r="53626" spans="15:15" x14ac:dyDescent="0.3">
      <c r="O53626" s="5"/>
    </row>
    <row r="53627" spans="15:15" x14ac:dyDescent="0.3">
      <c r="O53627" s="5"/>
    </row>
    <row r="53628" spans="15:15" x14ac:dyDescent="0.3">
      <c r="O53628" s="5"/>
    </row>
    <row r="53629" spans="15:15" x14ac:dyDescent="0.3">
      <c r="O53629" s="5"/>
    </row>
    <row r="53630" spans="15:15" x14ac:dyDescent="0.3">
      <c r="O53630" s="5"/>
    </row>
    <row r="53631" spans="15:15" x14ac:dyDescent="0.3">
      <c r="O53631" s="5"/>
    </row>
    <row r="53632" spans="15:15" x14ac:dyDescent="0.3">
      <c r="O53632" s="5"/>
    </row>
    <row r="53633" spans="15:15" x14ac:dyDescent="0.3">
      <c r="O53633" s="5"/>
    </row>
    <row r="53634" spans="15:15" x14ac:dyDescent="0.3">
      <c r="O53634" s="5"/>
    </row>
    <row r="53635" spans="15:15" x14ac:dyDescent="0.3">
      <c r="O53635" s="5"/>
    </row>
    <row r="53636" spans="15:15" x14ac:dyDescent="0.3">
      <c r="O53636" s="5"/>
    </row>
    <row r="53637" spans="15:15" x14ac:dyDescent="0.3">
      <c r="O53637" s="5"/>
    </row>
    <row r="53638" spans="15:15" x14ac:dyDescent="0.3">
      <c r="O53638" s="5"/>
    </row>
    <row r="53639" spans="15:15" x14ac:dyDescent="0.3">
      <c r="O53639" s="5"/>
    </row>
    <row r="53640" spans="15:15" x14ac:dyDescent="0.3">
      <c r="O53640" s="5"/>
    </row>
    <row r="53641" spans="15:15" x14ac:dyDescent="0.3">
      <c r="O53641" s="5"/>
    </row>
    <row r="53642" spans="15:15" x14ac:dyDescent="0.3">
      <c r="O53642" s="5"/>
    </row>
    <row r="53643" spans="15:15" x14ac:dyDescent="0.3">
      <c r="O53643" s="5"/>
    </row>
    <row r="53644" spans="15:15" x14ac:dyDescent="0.3">
      <c r="O53644" s="5"/>
    </row>
    <row r="53645" spans="15:15" x14ac:dyDescent="0.3">
      <c r="O53645" s="5"/>
    </row>
    <row r="53646" spans="15:15" x14ac:dyDescent="0.3">
      <c r="O53646" s="5"/>
    </row>
    <row r="53647" spans="15:15" x14ac:dyDescent="0.3">
      <c r="O53647" s="5"/>
    </row>
    <row r="53648" spans="15:15" x14ac:dyDescent="0.3">
      <c r="O53648" s="5"/>
    </row>
    <row r="53649" spans="15:15" x14ac:dyDescent="0.3">
      <c r="O53649" s="5"/>
    </row>
    <row r="53650" spans="15:15" x14ac:dyDescent="0.3">
      <c r="O53650" s="5"/>
    </row>
    <row r="53651" spans="15:15" x14ac:dyDescent="0.3">
      <c r="O53651" s="5"/>
    </row>
    <row r="53652" spans="15:15" x14ac:dyDescent="0.3">
      <c r="O53652" s="5"/>
    </row>
    <row r="53653" spans="15:15" x14ac:dyDescent="0.3">
      <c r="O53653" s="5"/>
    </row>
    <row r="53654" spans="15:15" x14ac:dyDescent="0.3">
      <c r="O53654" s="5"/>
    </row>
    <row r="53655" spans="15:15" x14ac:dyDescent="0.3">
      <c r="O53655" s="5"/>
    </row>
    <row r="53656" spans="15:15" x14ac:dyDescent="0.3">
      <c r="O53656" s="5"/>
    </row>
    <row r="53657" spans="15:15" x14ac:dyDescent="0.3">
      <c r="O53657" s="5"/>
    </row>
    <row r="53658" spans="15:15" x14ac:dyDescent="0.3">
      <c r="O53658" s="5"/>
    </row>
    <row r="53659" spans="15:15" x14ac:dyDescent="0.3">
      <c r="O53659" s="5"/>
    </row>
    <row r="53660" spans="15:15" x14ac:dyDescent="0.3">
      <c r="O53660" s="5"/>
    </row>
    <row r="53661" spans="15:15" x14ac:dyDescent="0.3">
      <c r="O53661" s="5"/>
    </row>
    <row r="53662" spans="15:15" x14ac:dyDescent="0.3">
      <c r="O53662" s="5"/>
    </row>
    <row r="53663" spans="15:15" x14ac:dyDescent="0.3">
      <c r="O53663" s="5"/>
    </row>
    <row r="53664" spans="15:15" x14ac:dyDescent="0.3">
      <c r="O53664" s="5"/>
    </row>
    <row r="53665" spans="15:15" x14ac:dyDescent="0.3">
      <c r="O53665" s="5"/>
    </row>
    <row r="53666" spans="15:15" x14ac:dyDescent="0.3">
      <c r="O53666" s="5"/>
    </row>
    <row r="53667" spans="15:15" x14ac:dyDescent="0.3">
      <c r="O53667" s="5"/>
    </row>
    <row r="53668" spans="15:15" x14ac:dyDescent="0.3">
      <c r="O53668" s="5"/>
    </row>
    <row r="53669" spans="15:15" x14ac:dyDescent="0.3">
      <c r="O53669" s="5"/>
    </row>
    <row r="53670" spans="15:15" x14ac:dyDescent="0.3">
      <c r="O53670" s="5"/>
    </row>
    <row r="53671" spans="15:15" x14ac:dyDescent="0.3">
      <c r="O53671" s="5"/>
    </row>
    <row r="53672" spans="15:15" x14ac:dyDescent="0.3">
      <c r="O53672" s="5"/>
    </row>
    <row r="53673" spans="15:15" x14ac:dyDescent="0.3">
      <c r="O53673" s="5"/>
    </row>
    <row r="53674" spans="15:15" x14ac:dyDescent="0.3">
      <c r="O53674" s="5"/>
    </row>
    <row r="53675" spans="15:15" x14ac:dyDescent="0.3">
      <c r="O53675" s="5"/>
    </row>
    <row r="53676" spans="15:15" x14ac:dyDescent="0.3">
      <c r="O53676" s="5"/>
    </row>
    <row r="53677" spans="15:15" x14ac:dyDescent="0.3">
      <c r="O53677" s="5"/>
    </row>
    <row r="53678" spans="15:15" x14ac:dyDescent="0.3">
      <c r="O53678" s="5"/>
    </row>
    <row r="53679" spans="15:15" x14ac:dyDescent="0.3">
      <c r="O53679" s="5"/>
    </row>
    <row r="53680" spans="15:15" x14ac:dyDescent="0.3">
      <c r="O53680" s="5"/>
    </row>
    <row r="53681" spans="15:15" x14ac:dyDescent="0.3">
      <c r="O53681" s="5"/>
    </row>
    <row r="53682" spans="15:15" x14ac:dyDescent="0.3">
      <c r="O53682" s="5"/>
    </row>
    <row r="53683" spans="15:15" x14ac:dyDescent="0.3">
      <c r="O53683" s="5"/>
    </row>
    <row r="53684" spans="15:15" x14ac:dyDescent="0.3">
      <c r="O53684" s="5"/>
    </row>
    <row r="53685" spans="15:15" x14ac:dyDescent="0.3">
      <c r="O53685" s="5"/>
    </row>
    <row r="53686" spans="15:15" x14ac:dyDescent="0.3">
      <c r="O53686" s="5"/>
    </row>
    <row r="53687" spans="15:15" x14ac:dyDescent="0.3">
      <c r="O53687" s="5"/>
    </row>
    <row r="53688" spans="15:15" x14ac:dyDescent="0.3">
      <c r="O53688" s="5"/>
    </row>
    <row r="53689" spans="15:15" x14ac:dyDescent="0.3">
      <c r="O53689" s="5"/>
    </row>
    <row r="53690" spans="15:15" x14ac:dyDescent="0.3">
      <c r="O53690" s="5"/>
    </row>
    <row r="53691" spans="15:15" x14ac:dyDescent="0.3">
      <c r="O53691" s="5"/>
    </row>
    <row r="53692" spans="15:15" x14ac:dyDescent="0.3">
      <c r="O53692" s="5"/>
    </row>
    <row r="53693" spans="15:15" x14ac:dyDescent="0.3">
      <c r="O53693" s="5"/>
    </row>
    <row r="53694" spans="15:15" x14ac:dyDescent="0.3">
      <c r="O53694" s="5"/>
    </row>
    <row r="53695" spans="15:15" x14ac:dyDescent="0.3">
      <c r="O53695" s="5"/>
    </row>
    <row r="53696" spans="15:15" x14ac:dyDescent="0.3">
      <c r="O53696" s="5"/>
    </row>
    <row r="53697" spans="15:15" x14ac:dyDescent="0.3">
      <c r="O53697" s="5"/>
    </row>
    <row r="53698" spans="15:15" x14ac:dyDescent="0.3">
      <c r="O53698" s="5"/>
    </row>
    <row r="53699" spans="15:15" x14ac:dyDescent="0.3">
      <c r="O53699" s="5"/>
    </row>
    <row r="53700" spans="15:15" x14ac:dyDescent="0.3">
      <c r="O53700" s="5"/>
    </row>
    <row r="53701" spans="15:15" x14ac:dyDescent="0.3">
      <c r="O53701" s="5"/>
    </row>
    <row r="53702" spans="15:15" x14ac:dyDescent="0.3">
      <c r="O53702" s="5"/>
    </row>
    <row r="53703" spans="15:15" x14ac:dyDescent="0.3">
      <c r="O53703" s="5"/>
    </row>
    <row r="53704" spans="15:15" x14ac:dyDescent="0.3">
      <c r="O53704" s="5"/>
    </row>
    <row r="53705" spans="15:15" x14ac:dyDescent="0.3">
      <c r="O53705" s="5"/>
    </row>
    <row r="53706" spans="15:15" x14ac:dyDescent="0.3">
      <c r="O53706" s="5"/>
    </row>
    <row r="53707" spans="15:15" x14ac:dyDescent="0.3">
      <c r="O53707" s="5"/>
    </row>
    <row r="53708" spans="15:15" x14ac:dyDescent="0.3">
      <c r="O53708" s="5"/>
    </row>
    <row r="53709" spans="15:15" x14ac:dyDescent="0.3">
      <c r="O53709" s="5"/>
    </row>
    <row r="53710" spans="15:15" x14ac:dyDescent="0.3">
      <c r="O53710" s="5"/>
    </row>
    <row r="53711" spans="15:15" x14ac:dyDescent="0.3">
      <c r="O53711" s="5"/>
    </row>
    <row r="53712" spans="15:15" x14ac:dyDescent="0.3">
      <c r="O53712" s="5"/>
    </row>
    <row r="53713" spans="15:15" x14ac:dyDescent="0.3">
      <c r="O53713" s="5"/>
    </row>
    <row r="53714" spans="15:15" x14ac:dyDescent="0.3">
      <c r="O53714" s="5"/>
    </row>
    <row r="53715" spans="15:15" x14ac:dyDescent="0.3">
      <c r="O53715" s="5"/>
    </row>
    <row r="53716" spans="15:15" x14ac:dyDescent="0.3">
      <c r="O53716" s="5"/>
    </row>
    <row r="53717" spans="15:15" x14ac:dyDescent="0.3">
      <c r="O53717" s="5"/>
    </row>
    <row r="53718" spans="15:15" x14ac:dyDescent="0.3">
      <c r="O53718" s="5"/>
    </row>
    <row r="53719" spans="15:15" x14ac:dyDescent="0.3">
      <c r="O53719" s="5"/>
    </row>
    <row r="53720" spans="15:15" x14ac:dyDescent="0.3">
      <c r="O53720" s="5"/>
    </row>
    <row r="53721" spans="15:15" x14ac:dyDescent="0.3">
      <c r="O53721" s="5"/>
    </row>
    <row r="53722" spans="15:15" x14ac:dyDescent="0.3">
      <c r="O53722" s="5"/>
    </row>
    <row r="53723" spans="15:15" x14ac:dyDescent="0.3">
      <c r="O53723" s="5"/>
    </row>
    <row r="53724" spans="15:15" x14ac:dyDescent="0.3">
      <c r="O53724" s="5"/>
    </row>
    <row r="53725" spans="15:15" x14ac:dyDescent="0.3">
      <c r="O53725" s="5"/>
    </row>
    <row r="53726" spans="15:15" x14ac:dyDescent="0.3">
      <c r="O53726" s="5"/>
    </row>
    <row r="53727" spans="15:15" x14ac:dyDescent="0.3">
      <c r="O53727" s="5"/>
    </row>
    <row r="53728" spans="15:15" x14ac:dyDescent="0.3">
      <c r="O53728" s="5"/>
    </row>
    <row r="53729" spans="15:15" x14ac:dyDescent="0.3">
      <c r="O53729" s="5"/>
    </row>
    <row r="53730" spans="15:15" x14ac:dyDescent="0.3">
      <c r="O53730" s="5"/>
    </row>
    <row r="53731" spans="15:15" x14ac:dyDescent="0.3">
      <c r="O53731" s="5"/>
    </row>
    <row r="53732" spans="15:15" x14ac:dyDescent="0.3">
      <c r="O53732" s="5"/>
    </row>
    <row r="53733" spans="15:15" x14ac:dyDescent="0.3">
      <c r="O53733" s="5"/>
    </row>
    <row r="53734" spans="15:15" x14ac:dyDescent="0.3">
      <c r="O53734" s="5"/>
    </row>
    <row r="53735" spans="15:15" x14ac:dyDescent="0.3">
      <c r="O53735" s="5"/>
    </row>
    <row r="53736" spans="15:15" x14ac:dyDescent="0.3">
      <c r="O53736" s="5"/>
    </row>
    <row r="53737" spans="15:15" x14ac:dyDescent="0.3">
      <c r="O53737" s="5"/>
    </row>
    <row r="53738" spans="15:15" x14ac:dyDescent="0.3">
      <c r="O53738" s="5"/>
    </row>
    <row r="53739" spans="15:15" x14ac:dyDescent="0.3">
      <c r="O53739" s="5"/>
    </row>
    <row r="53740" spans="15:15" x14ac:dyDescent="0.3">
      <c r="O53740" s="5"/>
    </row>
    <row r="53741" spans="15:15" x14ac:dyDescent="0.3">
      <c r="O53741" s="5"/>
    </row>
    <row r="53742" spans="15:15" x14ac:dyDescent="0.3">
      <c r="O53742" s="5"/>
    </row>
    <row r="53743" spans="15:15" x14ac:dyDescent="0.3">
      <c r="O53743" s="5"/>
    </row>
    <row r="53744" spans="15:15" x14ac:dyDescent="0.3">
      <c r="O53744" s="5"/>
    </row>
    <row r="53745" spans="15:15" x14ac:dyDescent="0.3">
      <c r="O53745" s="5"/>
    </row>
    <row r="53746" spans="15:15" x14ac:dyDescent="0.3">
      <c r="O53746" s="5"/>
    </row>
    <row r="53747" spans="15:15" x14ac:dyDescent="0.3">
      <c r="O53747" s="5"/>
    </row>
    <row r="53748" spans="15:15" x14ac:dyDescent="0.3">
      <c r="O53748" s="5"/>
    </row>
    <row r="53749" spans="15:15" x14ac:dyDescent="0.3">
      <c r="O53749" s="5"/>
    </row>
    <row r="53750" spans="15:15" x14ac:dyDescent="0.3">
      <c r="O53750" s="5"/>
    </row>
    <row r="53751" spans="15:15" x14ac:dyDescent="0.3">
      <c r="O53751" s="5"/>
    </row>
    <row r="53752" spans="15:15" x14ac:dyDescent="0.3">
      <c r="O53752" s="5"/>
    </row>
    <row r="53753" spans="15:15" x14ac:dyDescent="0.3">
      <c r="O53753" s="5"/>
    </row>
    <row r="53754" spans="15:15" x14ac:dyDescent="0.3">
      <c r="O53754" s="5"/>
    </row>
    <row r="53755" spans="15:15" x14ac:dyDescent="0.3">
      <c r="O53755" s="5"/>
    </row>
    <row r="53756" spans="15:15" x14ac:dyDescent="0.3">
      <c r="O53756" s="5"/>
    </row>
    <row r="53757" spans="15:15" x14ac:dyDescent="0.3">
      <c r="O53757" s="5"/>
    </row>
    <row r="53758" spans="15:15" x14ac:dyDescent="0.3">
      <c r="O53758" s="5"/>
    </row>
    <row r="53759" spans="15:15" x14ac:dyDescent="0.3">
      <c r="O53759" s="5"/>
    </row>
    <row r="53760" spans="15:15" x14ac:dyDescent="0.3">
      <c r="O53760" s="5"/>
    </row>
    <row r="53761" spans="15:15" x14ac:dyDescent="0.3">
      <c r="O53761" s="5"/>
    </row>
    <row r="53762" spans="15:15" x14ac:dyDescent="0.3">
      <c r="O53762" s="5"/>
    </row>
    <row r="53763" spans="15:15" x14ac:dyDescent="0.3">
      <c r="O53763" s="5"/>
    </row>
    <row r="53764" spans="15:15" x14ac:dyDescent="0.3">
      <c r="O53764" s="5"/>
    </row>
    <row r="53765" spans="15:15" x14ac:dyDescent="0.3">
      <c r="O53765" s="5"/>
    </row>
    <row r="53766" spans="15:15" x14ac:dyDescent="0.3">
      <c r="O53766" s="5"/>
    </row>
    <row r="53767" spans="15:15" x14ac:dyDescent="0.3">
      <c r="O53767" s="5"/>
    </row>
    <row r="53768" spans="15:15" x14ac:dyDescent="0.3">
      <c r="O53768" s="5"/>
    </row>
    <row r="53769" spans="15:15" x14ac:dyDescent="0.3">
      <c r="O53769" s="5"/>
    </row>
    <row r="53770" spans="15:15" x14ac:dyDescent="0.3">
      <c r="O53770" s="5"/>
    </row>
    <row r="53771" spans="15:15" x14ac:dyDescent="0.3">
      <c r="O53771" s="5"/>
    </row>
    <row r="53772" spans="15:15" x14ac:dyDescent="0.3">
      <c r="O53772" s="5"/>
    </row>
    <row r="53773" spans="15:15" x14ac:dyDescent="0.3">
      <c r="O53773" s="5"/>
    </row>
    <row r="53774" spans="15:15" x14ac:dyDescent="0.3">
      <c r="O53774" s="5"/>
    </row>
    <row r="53775" spans="15:15" x14ac:dyDescent="0.3">
      <c r="O53775" s="5"/>
    </row>
    <row r="53776" spans="15:15" x14ac:dyDescent="0.3">
      <c r="O53776" s="5"/>
    </row>
    <row r="53777" spans="15:15" x14ac:dyDescent="0.3">
      <c r="O53777" s="5"/>
    </row>
    <row r="53778" spans="15:15" x14ac:dyDescent="0.3">
      <c r="O53778" s="5"/>
    </row>
    <row r="53779" spans="15:15" x14ac:dyDescent="0.3">
      <c r="O53779" s="5"/>
    </row>
    <row r="53780" spans="15:15" x14ac:dyDescent="0.3">
      <c r="O53780" s="5"/>
    </row>
    <row r="53781" spans="15:15" x14ac:dyDescent="0.3">
      <c r="O53781" s="5"/>
    </row>
    <row r="53782" spans="15:15" x14ac:dyDescent="0.3">
      <c r="O53782" s="5"/>
    </row>
    <row r="53783" spans="15:15" x14ac:dyDescent="0.3">
      <c r="O53783" s="5"/>
    </row>
    <row r="53784" spans="15:15" x14ac:dyDescent="0.3">
      <c r="O53784" s="5"/>
    </row>
    <row r="53785" spans="15:15" x14ac:dyDescent="0.3">
      <c r="O53785" s="5"/>
    </row>
    <row r="53786" spans="15:15" x14ac:dyDescent="0.3">
      <c r="O53786" s="5"/>
    </row>
    <row r="53787" spans="15:15" x14ac:dyDescent="0.3">
      <c r="O53787" s="5"/>
    </row>
    <row r="53788" spans="15:15" x14ac:dyDescent="0.3">
      <c r="O53788" s="5"/>
    </row>
    <row r="53789" spans="15:15" x14ac:dyDescent="0.3">
      <c r="O53789" s="5"/>
    </row>
    <row r="53790" spans="15:15" x14ac:dyDescent="0.3">
      <c r="O53790" s="5"/>
    </row>
    <row r="53791" spans="15:15" x14ac:dyDescent="0.3">
      <c r="O53791" s="5"/>
    </row>
    <row r="53792" spans="15:15" x14ac:dyDescent="0.3">
      <c r="O53792" s="5"/>
    </row>
    <row r="53793" spans="15:15" x14ac:dyDescent="0.3">
      <c r="O53793" s="5"/>
    </row>
    <row r="53794" spans="15:15" x14ac:dyDescent="0.3">
      <c r="O53794" s="5"/>
    </row>
    <row r="53795" spans="15:15" x14ac:dyDescent="0.3">
      <c r="O53795" s="5"/>
    </row>
    <row r="53796" spans="15:15" x14ac:dyDescent="0.3">
      <c r="O53796" s="5"/>
    </row>
    <row r="53797" spans="15:15" x14ac:dyDescent="0.3">
      <c r="O53797" s="5"/>
    </row>
    <row r="53798" spans="15:15" x14ac:dyDescent="0.3">
      <c r="O53798" s="5"/>
    </row>
    <row r="53799" spans="15:15" x14ac:dyDescent="0.3">
      <c r="O53799" s="5"/>
    </row>
    <row r="53800" spans="15:15" x14ac:dyDescent="0.3">
      <c r="O53800" s="5"/>
    </row>
    <row r="53801" spans="15:15" x14ac:dyDescent="0.3">
      <c r="O53801" s="5"/>
    </row>
    <row r="53802" spans="15:15" x14ac:dyDescent="0.3">
      <c r="O53802" s="5"/>
    </row>
    <row r="53803" spans="15:15" x14ac:dyDescent="0.3">
      <c r="O53803" s="5"/>
    </row>
    <row r="53804" spans="15:15" x14ac:dyDescent="0.3">
      <c r="O53804" s="5"/>
    </row>
    <row r="53805" spans="15:15" x14ac:dyDescent="0.3">
      <c r="O53805" s="5"/>
    </row>
    <row r="53806" spans="15:15" x14ac:dyDescent="0.3">
      <c r="O53806" s="5"/>
    </row>
    <row r="53807" spans="15:15" x14ac:dyDescent="0.3">
      <c r="O53807" s="5"/>
    </row>
    <row r="53808" spans="15:15" x14ac:dyDescent="0.3">
      <c r="O53808" s="5"/>
    </row>
    <row r="53809" spans="15:15" x14ac:dyDescent="0.3">
      <c r="O53809" s="5"/>
    </row>
    <row r="53810" spans="15:15" x14ac:dyDescent="0.3">
      <c r="O53810" s="5"/>
    </row>
    <row r="53811" spans="15:15" x14ac:dyDescent="0.3">
      <c r="O53811" s="5"/>
    </row>
    <row r="53812" spans="15:15" x14ac:dyDescent="0.3">
      <c r="O53812" s="5"/>
    </row>
    <row r="53813" spans="15:15" x14ac:dyDescent="0.3">
      <c r="O53813" s="5"/>
    </row>
    <row r="53814" spans="15:15" x14ac:dyDescent="0.3">
      <c r="O53814" s="5"/>
    </row>
    <row r="53815" spans="15:15" x14ac:dyDescent="0.3">
      <c r="O53815" s="5"/>
    </row>
    <row r="53816" spans="15:15" x14ac:dyDescent="0.3">
      <c r="O53816" s="5"/>
    </row>
    <row r="53817" spans="15:15" x14ac:dyDescent="0.3">
      <c r="O53817" s="5"/>
    </row>
    <row r="53818" spans="15:15" x14ac:dyDescent="0.3">
      <c r="O53818" s="5"/>
    </row>
    <row r="53819" spans="15:15" x14ac:dyDescent="0.3">
      <c r="O53819" s="5"/>
    </row>
    <row r="53820" spans="15:15" x14ac:dyDescent="0.3">
      <c r="O53820" s="5"/>
    </row>
    <row r="53821" spans="15:15" x14ac:dyDescent="0.3">
      <c r="O53821" s="5"/>
    </row>
    <row r="53822" spans="15:15" x14ac:dyDescent="0.3">
      <c r="O53822" s="5"/>
    </row>
    <row r="53823" spans="15:15" x14ac:dyDescent="0.3">
      <c r="O53823" s="5"/>
    </row>
    <row r="53824" spans="15:15" x14ac:dyDescent="0.3">
      <c r="O53824" s="5"/>
    </row>
    <row r="53825" spans="15:15" x14ac:dyDescent="0.3">
      <c r="O53825" s="5"/>
    </row>
    <row r="53826" spans="15:15" x14ac:dyDescent="0.3">
      <c r="O53826" s="5"/>
    </row>
    <row r="53827" spans="15:15" x14ac:dyDescent="0.3">
      <c r="O53827" s="5"/>
    </row>
    <row r="53828" spans="15:15" x14ac:dyDescent="0.3">
      <c r="O53828" s="5"/>
    </row>
    <row r="53829" spans="15:15" x14ac:dyDescent="0.3">
      <c r="O53829" s="5"/>
    </row>
    <row r="53830" spans="15:15" x14ac:dyDescent="0.3">
      <c r="O53830" s="5"/>
    </row>
    <row r="53831" spans="15:15" x14ac:dyDescent="0.3">
      <c r="O53831" s="5"/>
    </row>
    <row r="53832" spans="15:15" x14ac:dyDescent="0.3">
      <c r="O53832" s="5"/>
    </row>
    <row r="53833" spans="15:15" x14ac:dyDescent="0.3">
      <c r="O53833" s="5"/>
    </row>
    <row r="53834" spans="15:15" x14ac:dyDescent="0.3">
      <c r="O53834" s="5"/>
    </row>
    <row r="53835" spans="15:15" x14ac:dyDescent="0.3">
      <c r="O53835" s="5"/>
    </row>
    <row r="53836" spans="15:15" x14ac:dyDescent="0.3">
      <c r="O53836" s="5"/>
    </row>
    <row r="53837" spans="15:15" x14ac:dyDescent="0.3">
      <c r="O53837" s="5"/>
    </row>
    <row r="53838" spans="15:15" x14ac:dyDescent="0.3">
      <c r="O53838" s="5"/>
    </row>
    <row r="53839" spans="15:15" x14ac:dyDescent="0.3">
      <c r="O53839" s="5"/>
    </row>
    <row r="53840" spans="15:15" x14ac:dyDescent="0.3">
      <c r="O53840" s="5"/>
    </row>
    <row r="53841" spans="15:15" x14ac:dyDescent="0.3">
      <c r="O53841" s="5"/>
    </row>
    <row r="53842" spans="15:15" x14ac:dyDescent="0.3">
      <c r="O53842" s="5"/>
    </row>
    <row r="53843" spans="15:15" x14ac:dyDescent="0.3">
      <c r="O53843" s="5"/>
    </row>
    <row r="53844" spans="15:15" x14ac:dyDescent="0.3">
      <c r="O53844" s="5"/>
    </row>
    <row r="53845" spans="15:15" x14ac:dyDescent="0.3">
      <c r="O53845" s="5"/>
    </row>
    <row r="53846" spans="15:15" x14ac:dyDescent="0.3">
      <c r="O53846" s="5"/>
    </row>
    <row r="53847" spans="15:15" x14ac:dyDescent="0.3">
      <c r="O53847" s="5"/>
    </row>
    <row r="53848" spans="15:15" x14ac:dyDescent="0.3">
      <c r="O53848" s="5"/>
    </row>
    <row r="53849" spans="15:15" x14ac:dyDescent="0.3">
      <c r="O53849" s="5"/>
    </row>
    <row r="53850" spans="15:15" x14ac:dyDescent="0.3">
      <c r="O53850" s="5"/>
    </row>
    <row r="53851" spans="15:15" x14ac:dyDescent="0.3">
      <c r="O53851" s="5"/>
    </row>
    <row r="53852" spans="15:15" x14ac:dyDescent="0.3">
      <c r="O53852" s="5"/>
    </row>
    <row r="53853" spans="15:15" x14ac:dyDescent="0.3">
      <c r="O53853" s="5"/>
    </row>
    <row r="53854" spans="15:15" x14ac:dyDescent="0.3">
      <c r="O53854" s="5"/>
    </row>
    <row r="53855" spans="15:15" x14ac:dyDescent="0.3">
      <c r="O53855" s="5"/>
    </row>
    <row r="53856" spans="15:15" x14ac:dyDescent="0.3">
      <c r="O53856" s="5"/>
    </row>
    <row r="53857" spans="15:15" x14ac:dyDescent="0.3">
      <c r="O53857" s="5"/>
    </row>
    <row r="53858" spans="15:15" x14ac:dyDescent="0.3">
      <c r="O53858" s="5"/>
    </row>
    <row r="53859" spans="15:15" x14ac:dyDescent="0.3">
      <c r="O53859" s="5"/>
    </row>
    <row r="53860" spans="15:15" x14ac:dyDescent="0.3">
      <c r="O53860" s="5"/>
    </row>
    <row r="53861" spans="15:15" x14ac:dyDescent="0.3">
      <c r="O53861" s="5"/>
    </row>
    <row r="53862" spans="15:15" x14ac:dyDescent="0.3">
      <c r="O53862" s="5"/>
    </row>
    <row r="53863" spans="15:15" x14ac:dyDescent="0.3">
      <c r="O53863" s="5"/>
    </row>
    <row r="53864" spans="15:15" x14ac:dyDescent="0.3">
      <c r="O53864" s="5"/>
    </row>
    <row r="53865" spans="15:15" x14ac:dyDescent="0.3">
      <c r="O53865" s="5"/>
    </row>
    <row r="53866" spans="15:15" x14ac:dyDescent="0.3">
      <c r="O53866" s="5"/>
    </row>
    <row r="53867" spans="15:15" x14ac:dyDescent="0.3">
      <c r="O53867" s="5"/>
    </row>
    <row r="53868" spans="15:15" x14ac:dyDescent="0.3">
      <c r="O53868" s="5"/>
    </row>
    <row r="53869" spans="15:15" x14ac:dyDescent="0.3">
      <c r="O53869" s="5"/>
    </row>
    <row r="53870" spans="15:15" x14ac:dyDescent="0.3">
      <c r="O53870" s="5"/>
    </row>
    <row r="53871" spans="15:15" x14ac:dyDescent="0.3">
      <c r="O53871" s="5"/>
    </row>
    <row r="53872" spans="15:15" x14ac:dyDescent="0.3">
      <c r="O53872" s="5"/>
    </row>
    <row r="53873" spans="15:15" x14ac:dyDescent="0.3">
      <c r="O53873" s="5"/>
    </row>
    <row r="53874" spans="15:15" x14ac:dyDescent="0.3">
      <c r="O53874" s="5"/>
    </row>
    <row r="53875" spans="15:15" x14ac:dyDescent="0.3">
      <c r="O53875" s="5"/>
    </row>
    <row r="53876" spans="15:15" x14ac:dyDescent="0.3">
      <c r="O53876" s="5"/>
    </row>
    <row r="53877" spans="15:15" x14ac:dyDescent="0.3">
      <c r="O53877" s="5"/>
    </row>
    <row r="53878" spans="15:15" x14ac:dyDescent="0.3">
      <c r="O53878" s="5"/>
    </row>
    <row r="53879" spans="15:15" x14ac:dyDescent="0.3">
      <c r="O53879" s="5"/>
    </row>
    <row r="53880" spans="15:15" x14ac:dyDescent="0.3">
      <c r="O53880" s="5"/>
    </row>
    <row r="53881" spans="15:15" x14ac:dyDescent="0.3">
      <c r="O53881" s="5"/>
    </row>
    <row r="53882" spans="15:15" x14ac:dyDescent="0.3">
      <c r="O53882" s="5"/>
    </row>
    <row r="53883" spans="15:15" x14ac:dyDescent="0.3">
      <c r="O53883" s="5"/>
    </row>
    <row r="53884" spans="15:15" x14ac:dyDescent="0.3">
      <c r="O53884" s="5"/>
    </row>
    <row r="53885" spans="15:15" x14ac:dyDescent="0.3">
      <c r="O53885" s="5"/>
    </row>
    <row r="53886" spans="15:15" x14ac:dyDescent="0.3">
      <c r="O53886" s="5"/>
    </row>
    <row r="53887" spans="15:15" x14ac:dyDescent="0.3">
      <c r="O53887" s="5"/>
    </row>
    <row r="53888" spans="15:15" x14ac:dyDescent="0.3">
      <c r="O53888" s="5"/>
    </row>
    <row r="53889" spans="15:15" x14ac:dyDescent="0.3">
      <c r="O53889" s="5"/>
    </row>
    <row r="53890" spans="15:15" x14ac:dyDescent="0.3">
      <c r="O53890" s="5"/>
    </row>
    <row r="53891" spans="15:15" x14ac:dyDescent="0.3">
      <c r="O53891" s="5"/>
    </row>
    <row r="53892" spans="15:15" x14ac:dyDescent="0.3">
      <c r="O53892" s="5"/>
    </row>
    <row r="53893" spans="15:15" x14ac:dyDescent="0.3">
      <c r="O53893" s="5"/>
    </row>
    <row r="53894" spans="15:15" x14ac:dyDescent="0.3">
      <c r="O53894" s="5"/>
    </row>
    <row r="53895" spans="15:15" x14ac:dyDescent="0.3">
      <c r="O53895" s="5"/>
    </row>
    <row r="53896" spans="15:15" x14ac:dyDescent="0.3">
      <c r="O53896" s="5"/>
    </row>
    <row r="53897" spans="15:15" x14ac:dyDescent="0.3">
      <c r="O53897" s="5"/>
    </row>
    <row r="53898" spans="15:15" x14ac:dyDescent="0.3">
      <c r="O53898" s="5"/>
    </row>
    <row r="53899" spans="15:15" x14ac:dyDescent="0.3">
      <c r="O53899" s="5"/>
    </row>
    <row r="53900" spans="15:15" x14ac:dyDescent="0.3">
      <c r="O53900" s="5"/>
    </row>
    <row r="53901" spans="15:15" x14ac:dyDescent="0.3">
      <c r="O53901" s="5"/>
    </row>
    <row r="53902" spans="15:15" x14ac:dyDescent="0.3">
      <c r="O53902" s="5"/>
    </row>
    <row r="53903" spans="15:15" x14ac:dyDescent="0.3">
      <c r="O53903" s="5"/>
    </row>
    <row r="53904" spans="15:15" x14ac:dyDescent="0.3">
      <c r="O53904" s="5"/>
    </row>
    <row r="53905" spans="15:15" x14ac:dyDescent="0.3">
      <c r="O53905" s="5"/>
    </row>
    <row r="53906" spans="15:15" x14ac:dyDescent="0.3">
      <c r="O53906" s="5"/>
    </row>
    <row r="53907" spans="15:15" x14ac:dyDescent="0.3">
      <c r="O53907" s="5"/>
    </row>
    <row r="53908" spans="15:15" x14ac:dyDescent="0.3">
      <c r="O53908" s="5"/>
    </row>
    <row r="53909" spans="15:15" x14ac:dyDescent="0.3">
      <c r="O53909" s="5"/>
    </row>
    <row r="53910" spans="15:15" x14ac:dyDescent="0.3">
      <c r="O53910" s="5"/>
    </row>
    <row r="53911" spans="15:15" x14ac:dyDescent="0.3">
      <c r="O53911" s="5"/>
    </row>
    <row r="53912" spans="15:15" x14ac:dyDescent="0.3">
      <c r="O53912" s="5"/>
    </row>
    <row r="53913" spans="15:15" x14ac:dyDescent="0.3">
      <c r="O53913" s="5"/>
    </row>
    <row r="53914" spans="15:15" x14ac:dyDescent="0.3">
      <c r="O53914" s="5"/>
    </row>
    <row r="53915" spans="15:15" x14ac:dyDescent="0.3">
      <c r="O53915" s="5"/>
    </row>
    <row r="53916" spans="15:15" x14ac:dyDescent="0.3">
      <c r="O53916" s="5"/>
    </row>
    <row r="53917" spans="15:15" x14ac:dyDescent="0.3">
      <c r="O53917" s="5"/>
    </row>
    <row r="53918" spans="15:15" x14ac:dyDescent="0.3">
      <c r="O53918" s="5"/>
    </row>
    <row r="53919" spans="15:15" x14ac:dyDescent="0.3">
      <c r="O53919" s="5"/>
    </row>
    <row r="53920" spans="15:15" x14ac:dyDescent="0.3">
      <c r="O53920" s="5"/>
    </row>
    <row r="53921" spans="15:15" x14ac:dyDescent="0.3">
      <c r="O53921" s="5"/>
    </row>
    <row r="53922" spans="15:15" x14ac:dyDescent="0.3">
      <c r="O53922" s="5"/>
    </row>
    <row r="53923" spans="15:15" x14ac:dyDescent="0.3">
      <c r="O53923" s="5"/>
    </row>
    <row r="53924" spans="15:15" x14ac:dyDescent="0.3">
      <c r="O53924" s="5"/>
    </row>
    <row r="53925" spans="15:15" x14ac:dyDescent="0.3">
      <c r="O53925" s="5"/>
    </row>
    <row r="53926" spans="15:15" x14ac:dyDescent="0.3">
      <c r="O53926" s="5"/>
    </row>
    <row r="53927" spans="15:15" x14ac:dyDescent="0.3">
      <c r="O53927" s="5"/>
    </row>
    <row r="53928" spans="15:15" x14ac:dyDescent="0.3">
      <c r="O53928" s="5"/>
    </row>
    <row r="53929" spans="15:15" x14ac:dyDescent="0.3">
      <c r="O53929" s="5"/>
    </row>
    <row r="53930" spans="15:15" x14ac:dyDescent="0.3">
      <c r="O53930" s="5"/>
    </row>
    <row r="53931" spans="15:15" x14ac:dyDescent="0.3">
      <c r="O53931" s="5"/>
    </row>
    <row r="53932" spans="15:15" x14ac:dyDescent="0.3">
      <c r="O53932" s="5"/>
    </row>
    <row r="53933" spans="15:15" x14ac:dyDescent="0.3">
      <c r="O53933" s="5"/>
    </row>
    <row r="53934" spans="15:15" x14ac:dyDescent="0.3">
      <c r="O53934" s="5"/>
    </row>
    <row r="53935" spans="15:15" x14ac:dyDescent="0.3">
      <c r="O53935" s="5"/>
    </row>
    <row r="53936" spans="15:15" x14ac:dyDescent="0.3">
      <c r="O53936" s="5"/>
    </row>
    <row r="53937" spans="15:15" x14ac:dyDescent="0.3">
      <c r="O53937" s="5"/>
    </row>
    <row r="53938" spans="15:15" x14ac:dyDescent="0.3">
      <c r="O53938" s="5"/>
    </row>
    <row r="53939" spans="15:15" x14ac:dyDescent="0.3">
      <c r="O53939" s="5"/>
    </row>
    <row r="53940" spans="15:15" x14ac:dyDescent="0.3">
      <c r="O53940" s="5"/>
    </row>
    <row r="53941" spans="15:15" x14ac:dyDescent="0.3">
      <c r="O53941" s="5"/>
    </row>
    <row r="53942" spans="15:15" x14ac:dyDescent="0.3">
      <c r="O53942" s="5"/>
    </row>
    <row r="53943" spans="15:15" x14ac:dyDescent="0.3">
      <c r="O53943" s="5"/>
    </row>
    <row r="53944" spans="15:15" x14ac:dyDescent="0.3">
      <c r="O53944" s="5"/>
    </row>
    <row r="53945" spans="15:15" x14ac:dyDescent="0.3">
      <c r="O53945" s="5"/>
    </row>
    <row r="53946" spans="15:15" x14ac:dyDescent="0.3">
      <c r="O53946" s="5"/>
    </row>
    <row r="53947" spans="15:15" x14ac:dyDescent="0.3">
      <c r="O53947" s="5"/>
    </row>
    <row r="53948" spans="15:15" x14ac:dyDescent="0.3">
      <c r="O53948" s="5"/>
    </row>
    <row r="53949" spans="15:15" x14ac:dyDescent="0.3">
      <c r="O53949" s="5"/>
    </row>
    <row r="53950" spans="15:15" x14ac:dyDescent="0.3">
      <c r="O53950" s="5"/>
    </row>
    <row r="53951" spans="15:15" x14ac:dyDescent="0.3">
      <c r="O53951" s="5"/>
    </row>
    <row r="53952" spans="15:15" x14ac:dyDescent="0.3">
      <c r="O53952" s="5"/>
    </row>
    <row r="53953" spans="15:15" x14ac:dyDescent="0.3">
      <c r="O53953" s="5"/>
    </row>
    <row r="53954" spans="15:15" x14ac:dyDescent="0.3">
      <c r="O53954" s="5"/>
    </row>
    <row r="53955" spans="15:15" x14ac:dyDescent="0.3">
      <c r="O53955" s="5"/>
    </row>
    <row r="53956" spans="15:15" x14ac:dyDescent="0.3">
      <c r="O53956" s="5"/>
    </row>
    <row r="53957" spans="15:15" x14ac:dyDescent="0.3">
      <c r="O53957" s="5"/>
    </row>
    <row r="53958" spans="15:15" x14ac:dyDescent="0.3">
      <c r="O53958" s="5"/>
    </row>
    <row r="53959" spans="15:15" x14ac:dyDescent="0.3">
      <c r="O53959" s="5"/>
    </row>
    <row r="53960" spans="15:15" x14ac:dyDescent="0.3">
      <c r="O53960" s="5"/>
    </row>
    <row r="53961" spans="15:15" x14ac:dyDescent="0.3">
      <c r="O53961" s="5"/>
    </row>
    <row r="53962" spans="15:15" x14ac:dyDescent="0.3">
      <c r="O53962" s="5"/>
    </row>
    <row r="53963" spans="15:15" x14ac:dyDescent="0.3">
      <c r="O53963" s="5"/>
    </row>
    <row r="53964" spans="15:15" x14ac:dyDescent="0.3">
      <c r="O53964" s="5"/>
    </row>
    <row r="53965" spans="15:15" x14ac:dyDescent="0.3">
      <c r="O53965" s="5"/>
    </row>
    <row r="53966" spans="15:15" x14ac:dyDescent="0.3">
      <c r="O53966" s="5"/>
    </row>
    <row r="53967" spans="15:15" x14ac:dyDescent="0.3">
      <c r="O53967" s="5"/>
    </row>
    <row r="53968" spans="15:15" x14ac:dyDescent="0.3">
      <c r="O53968" s="5"/>
    </row>
    <row r="53969" spans="15:15" x14ac:dyDescent="0.3">
      <c r="O53969" s="5"/>
    </row>
    <row r="53970" spans="15:15" x14ac:dyDescent="0.3">
      <c r="O53970" s="5"/>
    </row>
    <row r="53971" spans="15:15" x14ac:dyDescent="0.3">
      <c r="O53971" s="5"/>
    </row>
    <row r="53972" spans="15:15" x14ac:dyDescent="0.3">
      <c r="O53972" s="5"/>
    </row>
    <row r="53973" spans="15:15" x14ac:dyDescent="0.3">
      <c r="O53973" s="5"/>
    </row>
    <row r="53974" spans="15:15" x14ac:dyDescent="0.3">
      <c r="O53974" s="5"/>
    </row>
    <row r="53975" spans="15:15" x14ac:dyDescent="0.3">
      <c r="O53975" s="5"/>
    </row>
    <row r="53976" spans="15:15" x14ac:dyDescent="0.3">
      <c r="O53976" s="5"/>
    </row>
    <row r="53977" spans="15:15" x14ac:dyDescent="0.3">
      <c r="O53977" s="5"/>
    </row>
    <row r="53978" spans="15:15" x14ac:dyDescent="0.3">
      <c r="O53978" s="5"/>
    </row>
    <row r="53979" spans="15:15" x14ac:dyDescent="0.3">
      <c r="O53979" s="5"/>
    </row>
    <row r="53980" spans="15:15" x14ac:dyDescent="0.3">
      <c r="O53980" s="5"/>
    </row>
    <row r="53981" spans="15:15" x14ac:dyDescent="0.3">
      <c r="O53981" s="5"/>
    </row>
    <row r="53982" spans="15:15" x14ac:dyDescent="0.3">
      <c r="O53982" s="5"/>
    </row>
    <row r="53983" spans="15:15" x14ac:dyDescent="0.3">
      <c r="O53983" s="5"/>
    </row>
    <row r="53984" spans="15:15" x14ac:dyDescent="0.3">
      <c r="O53984" s="5"/>
    </row>
    <row r="53985" spans="15:15" x14ac:dyDescent="0.3">
      <c r="O53985" s="5"/>
    </row>
    <row r="53986" spans="15:15" x14ac:dyDescent="0.3">
      <c r="O53986" s="5"/>
    </row>
    <row r="53987" spans="15:15" x14ac:dyDescent="0.3">
      <c r="O53987" s="5"/>
    </row>
    <row r="53988" spans="15:15" x14ac:dyDescent="0.3">
      <c r="O53988" s="5"/>
    </row>
    <row r="53989" spans="15:15" x14ac:dyDescent="0.3">
      <c r="O53989" s="5"/>
    </row>
    <row r="53990" spans="15:15" x14ac:dyDescent="0.3">
      <c r="O53990" s="5"/>
    </row>
    <row r="53991" spans="15:15" x14ac:dyDescent="0.3">
      <c r="O53991" s="5"/>
    </row>
    <row r="53992" spans="15:15" x14ac:dyDescent="0.3">
      <c r="O53992" s="5"/>
    </row>
    <row r="53993" spans="15:15" x14ac:dyDescent="0.3">
      <c r="O53993" s="5"/>
    </row>
    <row r="53994" spans="15:15" x14ac:dyDescent="0.3">
      <c r="O53994" s="5"/>
    </row>
    <row r="53995" spans="15:15" x14ac:dyDescent="0.3">
      <c r="O53995" s="5"/>
    </row>
    <row r="53996" spans="15:15" x14ac:dyDescent="0.3">
      <c r="O53996" s="5"/>
    </row>
    <row r="53997" spans="15:15" x14ac:dyDescent="0.3">
      <c r="O53997" s="5"/>
    </row>
    <row r="53998" spans="15:15" x14ac:dyDescent="0.3">
      <c r="O53998" s="5"/>
    </row>
    <row r="53999" spans="15:15" x14ac:dyDescent="0.3">
      <c r="O53999" s="5"/>
    </row>
    <row r="54000" spans="15:15" x14ac:dyDescent="0.3">
      <c r="O54000" s="5"/>
    </row>
    <row r="54001" spans="15:15" x14ac:dyDescent="0.3">
      <c r="O54001" s="5"/>
    </row>
    <row r="54002" spans="15:15" x14ac:dyDescent="0.3">
      <c r="O54002" s="5"/>
    </row>
    <row r="54003" spans="15:15" x14ac:dyDescent="0.3">
      <c r="O54003" s="5"/>
    </row>
    <row r="54004" spans="15:15" x14ac:dyDescent="0.3">
      <c r="O54004" s="5"/>
    </row>
    <row r="54005" spans="15:15" x14ac:dyDescent="0.3">
      <c r="O54005" s="5"/>
    </row>
    <row r="54006" spans="15:15" x14ac:dyDescent="0.3">
      <c r="O54006" s="5"/>
    </row>
    <row r="54007" spans="15:15" x14ac:dyDescent="0.3">
      <c r="O54007" s="5"/>
    </row>
    <row r="54008" spans="15:15" x14ac:dyDescent="0.3">
      <c r="O54008" s="5"/>
    </row>
    <row r="54009" spans="15:15" x14ac:dyDescent="0.3">
      <c r="O54009" s="5"/>
    </row>
    <row r="54010" spans="15:15" x14ac:dyDescent="0.3">
      <c r="O54010" s="5"/>
    </row>
    <row r="54011" spans="15:15" x14ac:dyDescent="0.3">
      <c r="O54011" s="5"/>
    </row>
    <row r="54012" spans="15:15" x14ac:dyDescent="0.3">
      <c r="O54012" s="5"/>
    </row>
    <row r="54013" spans="15:15" x14ac:dyDescent="0.3">
      <c r="O54013" s="5"/>
    </row>
    <row r="54014" spans="15:15" x14ac:dyDescent="0.3">
      <c r="O54014" s="5"/>
    </row>
    <row r="54015" spans="15:15" x14ac:dyDescent="0.3">
      <c r="O54015" s="5"/>
    </row>
    <row r="54016" spans="15:15" x14ac:dyDescent="0.3">
      <c r="O54016" s="5"/>
    </row>
    <row r="54017" spans="15:15" x14ac:dyDescent="0.3">
      <c r="O54017" s="5"/>
    </row>
    <row r="54018" spans="15:15" x14ac:dyDescent="0.3">
      <c r="O54018" s="5"/>
    </row>
    <row r="54019" spans="15:15" x14ac:dyDescent="0.3">
      <c r="O54019" s="5"/>
    </row>
    <row r="54020" spans="15:15" x14ac:dyDescent="0.3">
      <c r="O54020" s="5"/>
    </row>
    <row r="54021" spans="15:15" x14ac:dyDescent="0.3">
      <c r="O54021" s="5"/>
    </row>
    <row r="54022" spans="15:15" x14ac:dyDescent="0.3">
      <c r="O54022" s="5"/>
    </row>
    <row r="54023" spans="15:15" x14ac:dyDescent="0.3">
      <c r="O54023" s="5"/>
    </row>
    <row r="54024" spans="15:15" x14ac:dyDescent="0.3">
      <c r="O54024" s="5"/>
    </row>
    <row r="54025" spans="15:15" x14ac:dyDescent="0.3">
      <c r="O54025" s="5"/>
    </row>
    <row r="54026" spans="15:15" x14ac:dyDescent="0.3">
      <c r="O54026" s="5"/>
    </row>
    <row r="54027" spans="15:15" x14ac:dyDescent="0.3">
      <c r="O54027" s="5"/>
    </row>
    <row r="54028" spans="15:15" x14ac:dyDescent="0.3">
      <c r="O54028" s="5"/>
    </row>
    <row r="54029" spans="15:15" x14ac:dyDescent="0.3">
      <c r="O54029" s="5"/>
    </row>
    <row r="54030" spans="15:15" x14ac:dyDescent="0.3">
      <c r="O54030" s="5"/>
    </row>
    <row r="54031" spans="15:15" x14ac:dyDescent="0.3">
      <c r="O54031" s="5"/>
    </row>
    <row r="54032" spans="15:15" x14ac:dyDescent="0.3">
      <c r="O54032" s="5"/>
    </row>
    <row r="54033" spans="15:15" x14ac:dyDescent="0.3">
      <c r="O54033" s="5"/>
    </row>
    <row r="54034" spans="15:15" x14ac:dyDescent="0.3">
      <c r="O54034" s="5"/>
    </row>
    <row r="54035" spans="15:15" x14ac:dyDescent="0.3">
      <c r="O54035" s="5"/>
    </row>
    <row r="54036" spans="15:15" x14ac:dyDescent="0.3">
      <c r="O54036" s="5"/>
    </row>
    <row r="54037" spans="15:15" x14ac:dyDescent="0.3">
      <c r="O54037" s="5"/>
    </row>
    <row r="54038" spans="15:15" x14ac:dyDescent="0.3">
      <c r="O54038" s="5"/>
    </row>
    <row r="54039" spans="15:15" x14ac:dyDescent="0.3">
      <c r="O54039" s="5"/>
    </row>
    <row r="54040" spans="15:15" x14ac:dyDescent="0.3">
      <c r="O54040" s="5"/>
    </row>
    <row r="54041" spans="15:15" x14ac:dyDescent="0.3">
      <c r="O54041" s="5"/>
    </row>
    <row r="54042" spans="15:15" x14ac:dyDescent="0.3">
      <c r="O54042" s="5"/>
    </row>
    <row r="54043" spans="15:15" x14ac:dyDescent="0.3">
      <c r="O54043" s="5"/>
    </row>
    <row r="54044" spans="15:15" x14ac:dyDescent="0.3">
      <c r="O54044" s="5"/>
    </row>
    <row r="54045" spans="15:15" x14ac:dyDescent="0.3">
      <c r="O54045" s="5"/>
    </row>
    <row r="54046" spans="15:15" x14ac:dyDescent="0.3">
      <c r="O54046" s="5"/>
    </row>
    <row r="54047" spans="15:15" x14ac:dyDescent="0.3">
      <c r="O54047" s="5"/>
    </row>
    <row r="54048" spans="15:15" x14ac:dyDescent="0.3">
      <c r="O54048" s="5"/>
    </row>
    <row r="54049" spans="15:15" x14ac:dyDescent="0.3">
      <c r="O54049" s="5"/>
    </row>
    <row r="54050" spans="15:15" x14ac:dyDescent="0.3">
      <c r="O54050" s="5"/>
    </row>
    <row r="54051" spans="15:15" x14ac:dyDescent="0.3">
      <c r="O54051" s="5"/>
    </row>
    <row r="54052" spans="15:15" x14ac:dyDescent="0.3">
      <c r="O54052" s="5"/>
    </row>
    <row r="54053" spans="15:15" x14ac:dyDescent="0.3">
      <c r="O54053" s="5"/>
    </row>
    <row r="54054" spans="15:15" x14ac:dyDescent="0.3">
      <c r="O54054" s="5"/>
    </row>
    <row r="54055" spans="15:15" x14ac:dyDescent="0.3">
      <c r="O54055" s="5"/>
    </row>
    <row r="54056" spans="15:15" x14ac:dyDescent="0.3">
      <c r="O54056" s="5"/>
    </row>
    <row r="54057" spans="15:15" x14ac:dyDescent="0.3">
      <c r="O54057" s="5"/>
    </row>
    <row r="54058" spans="15:15" x14ac:dyDescent="0.3">
      <c r="O54058" s="5"/>
    </row>
    <row r="54059" spans="15:15" x14ac:dyDescent="0.3">
      <c r="O54059" s="5"/>
    </row>
    <row r="54060" spans="15:15" x14ac:dyDescent="0.3">
      <c r="O54060" s="5"/>
    </row>
    <row r="54061" spans="15:15" x14ac:dyDescent="0.3">
      <c r="O54061" s="5"/>
    </row>
    <row r="54062" spans="15:15" x14ac:dyDescent="0.3">
      <c r="O54062" s="5"/>
    </row>
    <row r="54063" spans="15:15" x14ac:dyDescent="0.3">
      <c r="O54063" s="5"/>
    </row>
    <row r="54064" spans="15:15" x14ac:dyDescent="0.3">
      <c r="O54064" s="5"/>
    </row>
    <row r="54065" spans="15:15" x14ac:dyDescent="0.3">
      <c r="O54065" s="5"/>
    </row>
    <row r="54066" spans="15:15" x14ac:dyDescent="0.3">
      <c r="O54066" s="5"/>
    </row>
    <row r="54067" spans="15:15" x14ac:dyDescent="0.3">
      <c r="O54067" s="5"/>
    </row>
    <row r="54068" spans="15:15" x14ac:dyDescent="0.3">
      <c r="O54068" s="5"/>
    </row>
    <row r="54069" spans="15:15" x14ac:dyDescent="0.3">
      <c r="O54069" s="5"/>
    </row>
    <row r="54070" spans="15:15" x14ac:dyDescent="0.3">
      <c r="O54070" s="5"/>
    </row>
    <row r="54071" spans="15:15" x14ac:dyDescent="0.3">
      <c r="O54071" s="5"/>
    </row>
    <row r="54072" spans="15:15" x14ac:dyDescent="0.3">
      <c r="O54072" s="5"/>
    </row>
    <row r="54073" spans="15:15" x14ac:dyDescent="0.3">
      <c r="O54073" s="5"/>
    </row>
    <row r="54074" spans="15:15" x14ac:dyDescent="0.3">
      <c r="O54074" s="5"/>
    </row>
    <row r="54075" spans="15:15" x14ac:dyDescent="0.3">
      <c r="O54075" s="5"/>
    </row>
    <row r="54076" spans="15:15" x14ac:dyDescent="0.3">
      <c r="O54076" s="5"/>
    </row>
    <row r="54077" spans="15:15" x14ac:dyDescent="0.3">
      <c r="O54077" s="5"/>
    </row>
    <row r="54078" spans="15:15" x14ac:dyDescent="0.3">
      <c r="O54078" s="5"/>
    </row>
    <row r="54079" spans="15:15" x14ac:dyDescent="0.3">
      <c r="O54079" s="5"/>
    </row>
    <row r="54080" spans="15:15" x14ac:dyDescent="0.3">
      <c r="O54080" s="5"/>
    </row>
    <row r="54081" spans="15:15" x14ac:dyDescent="0.3">
      <c r="O54081" s="5"/>
    </row>
    <row r="54082" spans="15:15" x14ac:dyDescent="0.3">
      <c r="O54082" s="5"/>
    </row>
    <row r="54083" spans="15:15" x14ac:dyDescent="0.3">
      <c r="O54083" s="5"/>
    </row>
    <row r="54084" spans="15:15" x14ac:dyDescent="0.3">
      <c r="O54084" s="5"/>
    </row>
    <row r="54085" spans="15:15" x14ac:dyDescent="0.3">
      <c r="O54085" s="5"/>
    </row>
    <row r="54086" spans="15:15" x14ac:dyDescent="0.3">
      <c r="O54086" s="5"/>
    </row>
    <row r="54087" spans="15:15" x14ac:dyDescent="0.3">
      <c r="O54087" s="5"/>
    </row>
    <row r="54088" spans="15:15" x14ac:dyDescent="0.3">
      <c r="O54088" s="5"/>
    </row>
    <row r="54089" spans="15:15" x14ac:dyDescent="0.3">
      <c r="O54089" s="5"/>
    </row>
    <row r="54090" spans="15:15" x14ac:dyDescent="0.3">
      <c r="O54090" s="5"/>
    </row>
    <row r="54091" spans="15:15" x14ac:dyDescent="0.3">
      <c r="O54091" s="5"/>
    </row>
    <row r="54092" spans="15:15" x14ac:dyDescent="0.3">
      <c r="O54092" s="5"/>
    </row>
    <row r="54093" spans="15:15" x14ac:dyDescent="0.3">
      <c r="O54093" s="5"/>
    </row>
    <row r="54094" spans="15:15" x14ac:dyDescent="0.3">
      <c r="O54094" s="5"/>
    </row>
    <row r="54095" spans="15:15" x14ac:dyDescent="0.3">
      <c r="O54095" s="5"/>
    </row>
    <row r="54096" spans="15:15" x14ac:dyDescent="0.3">
      <c r="O54096" s="5"/>
    </row>
    <row r="54097" spans="15:15" x14ac:dyDescent="0.3">
      <c r="O54097" s="5"/>
    </row>
    <row r="54098" spans="15:15" x14ac:dyDescent="0.3">
      <c r="O54098" s="5"/>
    </row>
    <row r="54099" spans="15:15" x14ac:dyDescent="0.3">
      <c r="O54099" s="5"/>
    </row>
    <row r="54100" spans="15:15" x14ac:dyDescent="0.3">
      <c r="O54100" s="5"/>
    </row>
    <row r="54101" spans="15:15" x14ac:dyDescent="0.3">
      <c r="O54101" s="5"/>
    </row>
    <row r="54102" spans="15:15" x14ac:dyDescent="0.3">
      <c r="O54102" s="5"/>
    </row>
    <row r="54103" spans="15:15" x14ac:dyDescent="0.3">
      <c r="O54103" s="5"/>
    </row>
    <row r="54104" spans="15:15" x14ac:dyDescent="0.3">
      <c r="O54104" s="5"/>
    </row>
    <row r="54105" spans="15:15" x14ac:dyDescent="0.3">
      <c r="O54105" s="5"/>
    </row>
    <row r="54106" spans="15:15" x14ac:dyDescent="0.3">
      <c r="O54106" s="5"/>
    </row>
    <row r="54107" spans="15:15" x14ac:dyDescent="0.3">
      <c r="O54107" s="5"/>
    </row>
    <row r="54108" spans="15:15" x14ac:dyDescent="0.3">
      <c r="O54108" s="5"/>
    </row>
    <row r="54109" spans="15:15" x14ac:dyDescent="0.3">
      <c r="O54109" s="5"/>
    </row>
    <row r="54110" spans="15:15" x14ac:dyDescent="0.3">
      <c r="O54110" s="5"/>
    </row>
    <row r="54111" spans="15:15" x14ac:dyDescent="0.3">
      <c r="O54111" s="5"/>
    </row>
    <row r="54112" spans="15:15" x14ac:dyDescent="0.3">
      <c r="O54112" s="5"/>
    </row>
    <row r="54113" spans="15:15" x14ac:dyDescent="0.3">
      <c r="O54113" s="5"/>
    </row>
    <row r="54114" spans="15:15" x14ac:dyDescent="0.3">
      <c r="O54114" s="5"/>
    </row>
    <row r="54115" spans="15:15" x14ac:dyDescent="0.3">
      <c r="O54115" s="5"/>
    </row>
    <row r="54116" spans="15:15" x14ac:dyDescent="0.3">
      <c r="O54116" s="5"/>
    </row>
    <row r="54117" spans="15:15" x14ac:dyDescent="0.3">
      <c r="O54117" s="5"/>
    </row>
    <row r="54118" spans="15:15" x14ac:dyDescent="0.3">
      <c r="O54118" s="5"/>
    </row>
    <row r="54119" spans="15:15" x14ac:dyDescent="0.3">
      <c r="O54119" s="5"/>
    </row>
    <row r="54120" spans="15:15" x14ac:dyDescent="0.3">
      <c r="O54120" s="5"/>
    </row>
    <row r="54121" spans="15:15" x14ac:dyDescent="0.3">
      <c r="O54121" s="5"/>
    </row>
    <row r="54122" spans="15:15" x14ac:dyDescent="0.3">
      <c r="O54122" s="5"/>
    </row>
    <row r="54123" spans="15:15" x14ac:dyDescent="0.3">
      <c r="O54123" s="5"/>
    </row>
    <row r="54124" spans="15:15" x14ac:dyDescent="0.3">
      <c r="O54124" s="5"/>
    </row>
    <row r="54125" spans="15:15" x14ac:dyDescent="0.3">
      <c r="O54125" s="5"/>
    </row>
    <row r="54126" spans="15:15" x14ac:dyDescent="0.3">
      <c r="O54126" s="5"/>
    </row>
    <row r="54127" spans="15:15" x14ac:dyDescent="0.3">
      <c r="O54127" s="5"/>
    </row>
    <row r="54128" spans="15:15" x14ac:dyDescent="0.3">
      <c r="O54128" s="5"/>
    </row>
    <row r="54129" spans="15:15" x14ac:dyDescent="0.3">
      <c r="O54129" s="5"/>
    </row>
    <row r="54130" spans="15:15" x14ac:dyDescent="0.3">
      <c r="O54130" s="5"/>
    </row>
    <row r="54131" spans="15:15" x14ac:dyDescent="0.3">
      <c r="O54131" s="5"/>
    </row>
    <row r="54132" spans="15:15" x14ac:dyDescent="0.3">
      <c r="O54132" s="5"/>
    </row>
    <row r="54133" spans="15:15" x14ac:dyDescent="0.3">
      <c r="O54133" s="5"/>
    </row>
    <row r="54134" spans="15:15" x14ac:dyDescent="0.3">
      <c r="O54134" s="5"/>
    </row>
    <row r="54135" spans="15:15" x14ac:dyDescent="0.3">
      <c r="O54135" s="5"/>
    </row>
    <row r="54136" spans="15:15" x14ac:dyDescent="0.3">
      <c r="O54136" s="5"/>
    </row>
    <row r="54137" spans="15:15" x14ac:dyDescent="0.3">
      <c r="O54137" s="5"/>
    </row>
    <row r="54138" spans="15:15" x14ac:dyDescent="0.3">
      <c r="O54138" s="5"/>
    </row>
    <row r="54139" spans="15:15" x14ac:dyDescent="0.3">
      <c r="O54139" s="5"/>
    </row>
    <row r="54140" spans="15:15" x14ac:dyDescent="0.3">
      <c r="O54140" s="5"/>
    </row>
    <row r="54141" spans="15:15" x14ac:dyDescent="0.3">
      <c r="O54141" s="5"/>
    </row>
    <row r="54142" spans="15:15" x14ac:dyDescent="0.3">
      <c r="O54142" s="5"/>
    </row>
    <row r="54143" spans="15:15" x14ac:dyDescent="0.3">
      <c r="O54143" s="5"/>
    </row>
    <row r="54144" spans="15:15" x14ac:dyDescent="0.3">
      <c r="O54144" s="5"/>
    </row>
    <row r="54145" spans="15:15" x14ac:dyDescent="0.3">
      <c r="O54145" s="5"/>
    </row>
    <row r="54146" spans="15:15" x14ac:dyDescent="0.3">
      <c r="O54146" s="5"/>
    </row>
    <row r="54147" spans="15:15" x14ac:dyDescent="0.3">
      <c r="O54147" s="5"/>
    </row>
    <row r="54148" spans="15:15" x14ac:dyDescent="0.3">
      <c r="O54148" s="5"/>
    </row>
    <row r="54149" spans="15:15" x14ac:dyDescent="0.3">
      <c r="O54149" s="5"/>
    </row>
    <row r="54150" spans="15:15" x14ac:dyDescent="0.3">
      <c r="O54150" s="5"/>
    </row>
    <row r="54151" spans="15:15" x14ac:dyDescent="0.3">
      <c r="O54151" s="5"/>
    </row>
    <row r="54152" spans="15:15" x14ac:dyDescent="0.3">
      <c r="O54152" s="5"/>
    </row>
    <row r="54153" spans="15:15" x14ac:dyDescent="0.3">
      <c r="O54153" s="5"/>
    </row>
    <row r="54154" spans="15:15" x14ac:dyDescent="0.3">
      <c r="O54154" s="5"/>
    </row>
    <row r="54155" spans="15:15" x14ac:dyDescent="0.3">
      <c r="O54155" s="5"/>
    </row>
    <row r="54156" spans="15:15" x14ac:dyDescent="0.3">
      <c r="O54156" s="5"/>
    </row>
    <row r="54157" spans="15:15" x14ac:dyDescent="0.3">
      <c r="O54157" s="5"/>
    </row>
    <row r="54158" spans="15:15" x14ac:dyDescent="0.3">
      <c r="O54158" s="5"/>
    </row>
    <row r="54159" spans="15:15" x14ac:dyDescent="0.3">
      <c r="O54159" s="5"/>
    </row>
    <row r="54160" spans="15:15" x14ac:dyDescent="0.3">
      <c r="O54160" s="5"/>
    </row>
    <row r="54161" spans="15:15" x14ac:dyDescent="0.3">
      <c r="O54161" s="5"/>
    </row>
    <row r="54162" spans="15:15" x14ac:dyDescent="0.3">
      <c r="O54162" s="5"/>
    </row>
    <row r="54163" spans="15:15" x14ac:dyDescent="0.3">
      <c r="O54163" s="5"/>
    </row>
    <row r="54164" spans="15:15" x14ac:dyDescent="0.3">
      <c r="O54164" s="5"/>
    </row>
    <row r="54165" spans="15:15" x14ac:dyDescent="0.3">
      <c r="O54165" s="5"/>
    </row>
    <row r="54166" spans="15:15" x14ac:dyDescent="0.3">
      <c r="O54166" s="5"/>
    </row>
    <row r="54167" spans="15:15" x14ac:dyDescent="0.3">
      <c r="O54167" s="5"/>
    </row>
    <row r="54168" spans="15:15" x14ac:dyDescent="0.3">
      <c r="O54168" s="5"/>
    </row>
    <row r="54169" spans="15:15" x14ac:dyDescent="0.3">
      <c r="O54169" s="5"/>
    </row>
    <row r="54170" spans="15:15" x14ac:dyDescent="0.3">
      <c r="O54170" s="5"/>
    </row>
    <row r="54171" spans="15:15" x14ac:dyDescent="0.3">
      <c r="O54171" s="5"/>
    </row>
    <row r="54172" spans="15:15" x14ac:dyDescent="0.3">
      <c r="O54172" s="5"/>
    </row>
    <row r="54173" spans="15:15" x14ac:dyDescent="0.3">
      <c r="O54173" s="5"/>
    </row>
    <row r="54174" spans="15:15" x14ac:dyDescent="0.3">
      <c r="O54174" s="5"/>
    </row>
    <row r="54175" spans="15:15" x14ac:dyDescent="0.3">
      <c r="O54175" s="5"/>
    </row>
    <row r="54176" spans="15:15" x14ac:dyDescent="0.3">
      <c r="O54176" s="5"/>
    </row>
    <row r="54177" spans="15:15" x14ac:dyDescent="0.3">
      <c r="O54177" s="5"/>
    </row>
    <row r="54178" spans="15:15" x14ac:dyDescent="0.3">
      <c r="O54178" s="5"/>
    </row>
    <row r="54179" spans="15:15" x14ac:dyDescent="0.3">
      <c r="O54179" s="5"/>
    </row>
    <row r="54180" spans="15:15" x14ac:dyDescent="0.3">
      <c r="O54180" s="5"/>
    </row>
    <row r="54181" spans="15:15" x14ac:dyDescent="0.3">
      <c r="O54181" s="5"/>
    </row>
    <row r="54182" spans="15:15" x14ac:dyDescent="0.3">
      <c r="O54182" s="5"/>
    </row>
    <row r="54183" spans="15:15" x14ac:dyDescent="0.3">
      <c r="O54183" s="5"/>
    </row>
    <row r="54184" spans="15:15" x14ac:dyDescent="0.3">
      <c r="O54184" s="5"/>
    </row>
    <row r="54185" spans="15:15" x14ac:dyDescent="0.3">
      <c r="O54185" s="5"/>
    </row>
    <row r="54186" spans="15:15" x14ac:dyDescent="0.3">
      <c r="O54186" s="5"/>
    </row>
    <row r="54187" spans="15:15" x14ac:dyDescent="0.3">
      <c r="O54187" s="5"/>
    </row>
    <row r="54188" spans="15:15" x14ac:dyDescent="0.3">
      <c r="O54188" s="5"/>
    </row>
    <row r="54189" spans="15:15" x14ac:dyDescent="0.3">
      <c r="O54189" s="5"/>
    </row>
    <row r="54190" spans="15:15" x14ac:dyDescent="0.3">
      <c r="O54190" s="5"/>
    </row>
    <row r="54191" spans="15:15" x14ac:dyDescent="0.3">
      <c r="O54191" s="5"/>
    </row>
    <row r="54192" spans="15:15" x14ac:dyDescent="0.3">
      <c r="O54192" s="5"/>
    </row>
    <row r="54193" spans="15:15" x14ac:dyDescent="0.3">
      <c r="O54193" s="5"/>
    </row>
    <row r="54194" spans="15:15" x14ac:dyDescent="0.3">
      <c r="O54194" s="5"/>
    </row>
    <row r="54195" spans="15:15" x14ac:dyDescent="0.3">
      <c r="O54195" s="5"/>
    </row>
    <row r="54196" spans="15:15" x14ac:dyDescent="0.3">
      <c r="O54196" s="5"/>
    </row>
    <row r="54197" spans="15:15" x14ac:dyDescent="0.3">
      <c r="O54197" s="5"/>
    </row>
    <row r="54198" spans="15:15" x14ac:dyDescent="0.3">
      <c r="O54198" s="5"/>
    </row>
    <row r="54199" spans="15:15" x14ac:dyDescent="0.3">
      <c r="O54199" s="5"/>
    </row>
    <row r="54200" spans="15:15" x14ac:dyDescent="0.3">
      <c r="O54200" s="5"/>
    </row>
    <row r="54201" spans="15:15" x14ac:dyDescent="0.3">
      <c r="O54201" s="5"/>
    </row>
    <row r="54202" spans="15:15" x14ac:dyDescent="0.3">
      <c r="O54202" s="5"/>
    </row>
    <row r="54203" spans="15:15" x14ac:dyDescent="0.3">
      <c r="O54203" s="5"/>
    </row>
    <row r="54204" spans="15:15" x14ac:dyDescent="0.3">
      <c r="O54204" s="5"/>
    </row>
    <row r="54205" spans="15:15" x14ac:dyDescent="0.3">
      <c r="O54205" s="5"/>
    </row>
    <row r="54206" spans="15:15" x14ac:dyDescent="0.3">
      <c r="O54206" s="5"/>
    </row>
    <row r="54207" spans="15:15" x14ac:dyDescent="0.3">
      <c r="O54207" s="5"/>
    </row>
    <row r="54208" spans="15:15" x14ac:dyDescent="0.3">
      <c r="O54208" s="5"/>
    </row>
    <row r="54209" spans="15:15" x14ac:dyDescent="0.3">
      <c r="O54209" s="5"/>
    </row>
    <row r="54210" spans="15:15" x14ac:dyDescent="0.3">
      <c r="O54210" s="5"/>
    </row>
    <row r="54211" spans="15:15" x14ac:dyDescent="0.3">
      <c r="O54211" s="5"/>
    </row>
    <row r="54212" spans="15:15" x14ac:dyDescent="0.3">
      <c r="O54212" s="5"/>
    </row>
    <row r="54213" spans="15:15" x14ac:dyDescent="0.3">
      <c r="O54213" s="5"/>
    </row>
    <row r="54214" spans="15:15" x14ac:dyDescent="0.3">
      <c r="O54214" s="5"/>
    </row>
    <row r="54215" spans="15:15" x14ac:dyDescent="0.3">
      <c r="O54215" s="5"/>
    </row>
    <row r="54216" spans="15:15" x14ac:dyDescent="0.3">
      <c r="O54216" s="5"/>
    </row>
    <row r="54217" spans="15:15" x14ac:dyDescent="0.3">
      <c r="O54217" s="5"/>
    </row>
    <row r="54218" spans="15:15" x14ac:dyDescent="0.3">
      <c r="O54218" s="5"/>
    </row>
    <row r="54219" spans="15:15" x14ac:dyDescent="0.3">
      <c r="O54219" s="5"/>
    </row>
    <row r="54220" spans="15:15" x14ac:dyDescent="0.3">
      <c r="O54220" s="5"/>
    </row>
    <row r="54221" spans="15:15" x14ac:dyDescent="0.3">
      <c r="O54221" s="5"/>
    </row>
    <row r="54222" spans="15:15" x14ac:dyDescent="0.3">
      <c r="O54222" s="5"/>
    </row>
    <row r="54223" spans="15:15" x14ac:dyDescent="0.3">
      <c r="O54223" s="5"/>
    </row>
    <row r="54224" spans="15:15" x14ac:dyDescent="0.3">
      <c r="O54224" s="5"/>
    </row>
    <row r="54225" spans="15:15" x14ac:dyDescent="0.3">
      <c r="O54225" s="5"/>
    </row>
    <row r="54226" spans="15:15" x14ac:dyDescent="0.3">
      <c r="O54226" s="5"/>
    </row>
    <row r="54227" spans="15:15" x14ac:dyDescent="0.3">
      <c r="O54227" s="5"/>
    </row>
    <row r="54228" spans="15:15" x14ac:dyDescent="0.3">
      <c r="O54228" s="5"/>
    </row>
    <row r="54229" spans="15:15" x14ac:dyDescent="0.3">
      <c r="O54229" s="5"/>
    </row>
    <row r="54230" spans="15:15" x14ac:dyDescent="0.3">
      <c r="O54230" s="5"/>
    </row>
    <row r="54231" spans="15:15" x14ac:dyDescent="0.3">
      <c r="O54231" s="5"/>
    </row>
    <row r="54232" spans="15:15" x14ac:dyDescent="0.3">
      <c r="O54232" s="5"/>
    </row>
    <row r="54233" spans="15:15" x14ac:dyDescent="0.3">
      <c r="O54233" s="5"/>
    </row>
    <row r="54234" spans="15:15" x14ac:dyDescent="0.3">
      <c r="O54234" s="5"/>
    </row>
    <row r="54235" spans="15:15" x14ac:dyDescent="0.3">
      <c r="O54235" s="5"/>
    </row>
    <row r="54236" spans="15:15" x14ac:dyDescent="0.3">
      <c r="O54236" s="5"/>
    </row>
    <row r="54237" spans="15:15" x14ac:dyDescent="0.3">
      <c r="O54237" s="5"/>
    </row>
    <row r="54238" spans="15:15" x14ac:dyDescent="0.3">
      <c r="O54238" s="5"/>
    </row>
    <row r="54239" spans="15:15" x14ac:dyDescent="0.3">
      <c r="O54239" s="5"/>
    </row>
    <row r="54240" spans="15:15" x14ac:dyDescent="0.3">
      <c r="O54240" s="5"/>
    </row>
    <row r="54241" spans="15:15" x14ac:dyDescent="0.3">
      <c r="O54241" s="5"/>
    </row>
    <row r="54242" spans="15:15" x14ac:dyDescent="0.3">
      <c r="O54242" s="5"/>
    </row>
    <row r="54243" spans="15:15" x14ac:dyDescent="0.3">
      <c r="O54243" s="5"/>
    </row>
    <row r="54244" spans="15:15" x14ac:dyDescent="0.3">
      <c r="O54244" s="5"/>
    </row>
    <row r="54245" spans="15:15" x14ac:dyDescent="0.3">
      <c r="O54245" s="5"/>
    </row>
    <row r="54246" spans="15:15" x14ac:dyDescent="0.3">
      <c r="O54246" s="5"/>
    </row>
    <row r="54247" spans="15:15" x14ac:dyDescent="0.3">
      <c r="O54247" s="5"/>
    </row>
    <row r="54248" spans="15:15" x14ac:dyDescent="0.3">
      <c r="O54248" s="5"/>
    </row>
    <row r="54249" spans="15:15" x14ac:dyDescent="0.3">
      <c r="O54249" s="5"/>
    </row>
    <row r="54250" spans="15:15" x14ac:dyDescent="0.3">
      <c r="O54250" s="5"/>
    </row>
    <row r="54251" spans="15:15" x14ac:dyDescent="0.3">
      <c r="O54251" s="5"/>
    </row>
    <row r="54252" spans="15:15" x14ac:dyDescent="0.3">
      <c r="O54252" s="5"/>
    </row>
    <row r="54253" spans="15:15" x14ac:dyDescent="0.3">
      <c r="O54253" s="5"/>
    </row>
    <row r="54254" spans="15:15" x14ac:dyDescent="0.3">
      <c r="O54254" s="5"/>
    </row>
    <row r="54255" spans="15:15" x14ac:dyDescent="0.3">
      <c r="O54255" s="5"/>
    </row>
    <row r="54256" spans="15:15" x14ac:dyDescent="0.3">
      <c r="O54256" s="5"/>
    </row>
    <row r="54257" spans="15:15" x14ac:dyDescent="0.3">
      <c r="O54257" s="5"/>
    </row>
    <row r="54258" spans="15:15" x14ac:dyDescent="0.3">
      <c r="O54258" s="5"/>
    </row>
    <row r="54259" spans="15:15" x14ac:dyDescent="0.3">
      <c r="O54259" s="5"/>
    </row>
    <row r="54260" spans="15:15" x14ac:dyDescent="0.3">
      <c r="O54260" s="5"/>
    </row>
    <row r="54261" spans="15:15" x14ac:dyDescent="0.3">
      <c r="O54261" s="5"/>
    </row>
    <row r="54262" spans="15:15" x14ac:dyDescent="0.3">
      <c r="O54262" s="5"/>
    </row>
    <row r="54263" spans="15:15" x14ac:dyDescent="0.3">
      <c r="O54263" s="5"/>
    </row>
    <row r="54264" spans="15:15" x14ac:dyDescent="0.3">
      <c r="O54264" s="5"/>
    </row>
    <row r="54265" spans="15:15" x14ac:dyDescent="0.3">
      <c r="O54265" s="5"/>
    </row>
    <row r="54266" spans="15:15" x14ac:dyDescent="0.3">
      <c r="O54266" s="5"/>
    </row>
    <row r="54267" spans="15:15" x14ac:dyDescent="0.3">
      <c r="O54267" s="5"/>
    </row>
    <row r="54268" spans="15:15" x14ac:dyDescent="0.3">
      <c r="O54268" s="5"/>
    </row>
    <row r="54269" spans="15:15" x14ac:dyDescent="0.3">
      <c r="O54269" s="5"/>
    </row>
    <row r="54270" spans="15:15" x14ac:dyDescent="0.3">
      <c r="O54270" s="5"/>
    </row>
    <row r="54271" spans="15:15" x14ac:dyDescent="0.3">
      <c r="O54271" s="5"/>
    </row>
    <row r="54272" spans="15:15" x14ac:dyDescent="0.3">
      <c r="O54272" s="5"/>
    </row>
    <row r="54273" spans="15:15" x14ac:dyDescent="0.3">
      <c r="O54273" s="5"/>
    </row>
    <row r="54274" spans="15:15" x14ac:dyDescent="0.3">
      <c r="O54274" s="5"/>
    </row>
    <row r="54275" spans="15:15" x14ac:dyDescent="0.3">
      <c r="O54275" s="5"/>
    </row>
    <row r="54276" spans="15:15" x14ac:dyDescent="0.3">
      <c r="O54276" s="5"/>
    </row>
    <row r="54277" spans="15:15" x14ac:dyDescent="0.3">
      <c r="O54277" s="5"/>
    </row>
    <row r="54278" spans="15:15" x14ac:dyDescent="0.3">
      <c r="O54278" s="5"/>
    </row>
    <row r="54279" spans="15:15" x14ac:dyDescent="0.3">
      <c r="O54279" s="5"/>
    </row>
    <row r="54280" spans="15:15" x14ac:dyDescent="0.3">
      <c r="O54280" s="5"/>
    </row>
    <row r="54281" spans="15:15" x14ac:dyDescent="0.3">
      <c r="O54281" s="5"/>
    </row>
    <row r="54282" spans="15:15" x14ac:dyDescent="0.3">
      <c r="O54282" s="5"/>
    </row>
    <row r="54283" spans="15:15" x14ac:dyDescent="0.3">
      <c r="O54283" s="5"/>
    </row>
    <row r="54284" spans="15:15" x14ac:dyDescent="0.3">
      <c r="O54284" s="5"/>
    </row>
    <row r="54285" spans="15:15" x14ac:dyDescent="0.3">
      <c r="O54285" s="5"/>
    </row>
    <row r="54286" spans="15:15" x14ac:dyDescent="0.3">
      <c r="O54286" s="5"/>
    </row>
    <row r="54287" spans="15:15" x14ac:dyDescent="0.3">
      <c r="O54287" s="5"/>
    </row>
    <row r="54288" spans="15:15" x14ac:dyDescent="0.3">
      <c r="O54288" s="5"/>
    </row>
    <row r="54289" spans="15:15" x14ac:dyDescent="0.3">
      <c r="O54289" s="5"/>
    </row>
    <row r="54290" spans="15:15" x14ac:dyDescent="0.3">
      <c r="O54290" s="5"/>
    </row>
    <row r="54291" spans="15:15" x14ac:dyDescent="0.3">
      <c r="O54291" s="5"/>
    </row>
    <row r="54292" spans="15:15" x14ac:dyDescent="0.3">
      <c r="O54292" s="5"/>
    </row>
    <row r="54293" spans="15:15" x14ac:dyDescent="0.3">
      <c r="O54293" s="5"/>
    </row>
    <row r="54294" spans="15:15" x14ac:dyDescent="0.3">
      <c r="O54294" s="5"/>
    </row>
    <row r="54295" spans="15:15" x14ac:dyDescent="0.3">
      <c r="O54295" s="5"/>
    </row>
    <row r="54296" spans="15:15" x14ac:dyDescent="0.3">
      <c r="O54296" s="5"/>
    </row>
    <row r="54297" spans="15:15" x14ac:dyDescent="0.3">
      <c r="O54297" s="5"/>
    </row>
    <row r="54298" spans="15:15" x14ac:dyDescent="0.3">
      <c r="O54298" s="5"/>
    </row>
    <row r="54299" spans="15:15" x14ac:dyDescent="0.3">
      <c r="O54299" s="5"/>
    </row>
    <row r="54300" spans="15:15" x14ac:dyDescent="0.3">
      <c r="O54300" s="5"/>
    </row>
    <row r="54301" spans="15:15" x14ac:dyDescent="0.3">
      <c r="O54301" s="5"/>
    </row>
    <row r="54302" spans="15:15" x14ac:dyDescent="0.3">
      <c r="O54302" s="5"/>
    </row>
    <row r="54303" spans="15:15" x14ac:dyDescent="0.3">
      <c r="O54303" s="5"/>
    </row>
    <row r="54304" spans="15:15" x14ac:dyDescent="0.3">
      <c r="O54304" s="5"/>
    </row>
    <row r="54305" spans="15:15" x14ac:dyDescent="0.3">
      <c r="O54305" s="5"/>
    </row>
    <row r="54306" spans="15:15" x14ac:dyDescent="0.3">
      <c r="O54306" s="5"/>
    </row>
    <row r="54307" spans="15:15" x14ac:dyDescent="0.3">
      <c r="O54307" s="5"/>
    </row>
    <row r="54308" spans="15:15" x14ac:dyDescent="0.3">
      <c r="O54308" s="5"/>
    </row>
    <row r="54309" spans="15:15" x14ac:dyDescent="0.3">
      <c r="O54309" s="5"/>
    </row>
    <row r="54310" spans="15:15" x14ac:dyDescent="0.3">
      <c r="O54310" s="5"/>
    </row>
    <row r="54311" spans="15:15" x14ac:dyDescent="0.3">
      <c r="O54311" s="5"/>
    </row>
    <row r="54312" spans="15:15" x14ac:dyDescent="0.3">
      <c r="O54312" s="5"/>
    </row>
    <row r="54313" spans="15:15" x14ac:dyDescent="0.3">
      <c r="O54313" s="5"/>
    </row>
    <row r="54314" spans="15:15" x14ac:dyDescent="0.3">
      <c r="O54314" s="5"/>
    </row>
    <row r="54315" spans="15:15" x14ac:dyDescent="0.3">
      <c r="O54315" s="5"/>
    </row>
    <row r="54316" spans="15:15" x14ac:dyDescent="0.3">
      <c r="O54316" s="5"/>
    </row>
    <row r="54317" spans="15:15" x14ac:dyDescent="0.3">
      <c r="O54317" s="5"/>
    </row>
    <row r="54318" spans="15:15" x14ac:dyDescent="0.3">
      <c r="O54318" s="5"/>
    </row>
    <row r="54319" spans="15:15" x14ac:dyDescent="0.3">
      <c r="O54319" s="5"/>
    </row>
    <row r="54320" spans="15:15" x14ac:dyDescent="0.3">
      <c r="O54320" s="5"/>
    </row>
    <row r="54321" spans="15:15" x14ac:dyDescent="0.3">
      <c r="O54321" s="5"/>
    </row>
    <row r="54322" spans="15:15" x14ac:dyDescent="0.3">
      <c r="O54322" s="5"/>
    </row>
    <row r="54323" spans="15:15" x14ac:dyDescent="0.3">
      <c r="O54323" s="5"/>
    </row>
    <row r="54324" spans="15:15" x14ac:dyDescent="0.3">
      <c r="O54324" s="5"/>
    </row>
    <row r="54325" spans="15:15" x14ac:dyDescent="0.3">
      <c r="O54325" s="5"/>
    </row>
    <row r="54326" spans="15:15" x14ac:dyDescent="0.3">
      <c r="O54326" s="5"/>
    </row>
    <row r="54327" spans="15:15" x14ac:dyDescent="0.3">
      <c r="O54327" s="5"/>
    </row>
    <row r="54328" spans="15:15" x14ac:dyDescent="0.3">
      <c r="O54328" s="5"/>
    </row>
    <row r="54329" spans="15:15" x14ac:dyDescent="0.3">
      <c r="O54329" s="5"/>
    </row>
    <row r="54330" spans="15:15" x14ac:dyDescent="0.3">
      <c r="O54330" s="5"/>
    </row>
    <row r="54331" spans="15:15" x14ac:dyDescent="0.3">
      <c r="O54331" s="5"/>
    </row>
    <row r="54332" spans="15:15" x14ac:dyDescent="0.3">
      <c r="O54332" s="5"/>
    </row>
    <row r="54333" spans="15:15" x14ac:dyDescent="0.3">
      <c r="O54333" s="5"/>
    </row>
    <row r="54334" spans="15:15" x14ac:dyDescent="0.3">
      <c r="O54334" s="5"/>
    </row>
    <row r="54335" spans="15:15" x14ac:dyDescent="0.3">
      <c r="O54335" s="5"/>
    </row>
    <row r="54336" spans="15:15" x14ac:dyDescent="0.3">
      <c r="O54336" s="5"/>
    </row>
    <row r="54337" spans="15:15" x14ac:dyDescent="0.3">
      <c r="O54337" s="5"/>
    </row>
    <row r="54338" spans="15:15" x14ac:dyDescent="0.3">
      <c r="O54338" s="5"/>
    </row>
    <row r="54339" spans="15:15" x14ac:dyDescent="0.3">
      <c r="O54339" s="5"/>
    </row>
    <row r="54340" spans="15:15" x14ac:dyDescent="0.3">
      <c r="O54340" s="5"/>
    </row>
    <row r="54341" spans="15:15" x14ac:dyDescent="0.3">
      <c r="O54341" s="5"/>
    </row>
    <row r="54342" spans="15:15" x14ac:dyDescent="0.3">
      <c r="O54342" s="5"/>
    </row>
    <row r="54343" spans="15:15" x14ac:dyDescent="0.3">
      <c r="O54343" s="5"/>
    </row>
    <row r="54344" spans="15:15" x14ac:dyDescent="0.3">
      <c r="O54344" s="5"/>
    </row>
    <row r="54345" spans="15:15" x14ac:dyDescent="0.3">
      <c r="O54345" s="5"/>
    </row>
    <row r="54346" spans="15:15" x14ac:dyDescent="0.3">
      <c r="O54346" s="5"/>
    </row>
    <row r="54347" spans="15:15" x14ac:dyDescent="0.3">
      <c r="O54347" s="5"/>
    </row>
    <row r="54348" spans="15:15" x14ac:dyDescent="0.3">
      <c r="O54348" s="5"/>
    </row>
    <row r="54349" spans="15:15" x14ac:dyDescent="0.3">
      <c r="O54349" s="5"/>
    </row>
    <row r="54350" spans="15:15" x14ac:dyDescent="0.3">
      <c r="O54350" s="5"/>
    </row>
    <row r="54351" spans="15:15" x14ac:dyDescent="0.3">
      <c r="O54351" s="5"/>
    </row>
    <row r="54352" spans="15:15" x14ac:dyDescent="0.3">
      <c r="O54352" s="5"/>
    </row>
    <row r="54353" spans="15:15" x14ac:dyDescent="0.3">
      <c r="O54353" s="5"/>
    </row>
    <row r="54354" spans="15:15" x14ac:dyDescent="0.3">
      <c r="O54354" s="5"/>
    </row>
    <row r="54355" spans="15:15" x14ac:dyDescent="0.3">
      <c r="O54355" s="5"/>
    </row>
    <row r="54356" spans="15:15" x14ac:dyDescent="0.3">
      <c r="O54356" s="5"/>
    </row>
    <row r="54357" spans="15:15" x14ac:dyDescent="0.3">
      <c r="O54357" s="5"/>
    </row>
    <row r="54358" spans="15:15" x14ac:dyDescent="0.3">
      <c r="O54358" s="5"/>
    </row>
    <row r="54359" spans="15:15" x14ac:dyDescent="0.3">
      <c r="O54359" s="5"/>
    </row>
    <row r="54360" spans="15:15" x14ac:dyDescent="0.3">
      <c r="O54360" s="5"/>
    </row>
    <row r="54361" spans="15:15" x14ac:dyDescent="0.3">
      <c r="O54361" s="5"/>
    </row>
    <row r="54362" spans="15:15" x14ac:dyDescent="0.3">
      <c r="O54362" s="5"/>
    </row>
    <row r="54363" spans="15:15" x14ac:dyDescent="0.3">
      <c r="O54363" s="5"/>
    </row>
    <row r="54364" spans="15:15" x14ac:dyDescent="0.3">
      <c r="O54364" s="5"/>
    </row>
    <row r="54365" spans="15:15" x14ac:dyDescent="0.3">
      <c r="O54365" s="5"/>
    </row>
    <row r="54366" spans="15:15" x14ac:dyDescent="0.3">
      <c r="O54366" s="5"/>
    </row>
    <row r="54367" spans="15:15" x14ac:dyDescent="0.3">
      <c r="O54367" s="5"/>
    </row>
    <row r="54368" spans="15:15" x14ac:dyDescent="0.3">
      <c r="O54368" s="5"/>
    </row>
    <row r="54369" spans="15:15" x14ac:dyDescent="0.3">
      <c r="O54369" s="5"/>
    </row>
    <row r="54370" spans="15:15" x14ac:dyDescent="0.3">
      <c r="O54370" s="5"/>
    </row>
    <row r="54371" spans="15:15" x14ac:dyDescent="0.3">
      <c r="O54371" s="5"/>
    </row>
    <row r="54372" spans="15:15" x14ac:dyDescent="0.3">
      <c r="O54372" s="5"/>
    </row>
    <row r="54373" spans="15:15" x14ac:dyDescent="0.3">
      <c r="O54373" s="5"/>
    </row>
    <row r="54374" spans="15:15" x14ac:dyDescent="0.3">
      <c r="O54374" s="5"/>
    </row>
    <row r="54375" spans="15:15" x14ac:dyDescent="0.3">
      <c r="O54375" s="5"/>
    </row>
    <row r="54376" spans="15:15" x14ac:dyDescent="0.3">
      <c r="O54376" s="5"/>
    </row>
    <row r="54377" spans="15:15" x14ac:dyDescent="0.3">
      <c r="O54377" s="5"/>
    </row>
    <row r="54378" spans="15:15" x14ac:dyDescent="0.3">
      <c r="O54378" s="5"/>
    </row>
    <row r="54379" spans="15:15" x14ac:dyDescent="0.3">
      <c r="O54379" s="5"/>
    </row>
    <row r="54380" spans="15:15" x14ac:dyDescent="0.3">
      <c r="O54380" s="5"/>
    </row>
    <row r="54381" spans="15:15" x14ac:dyDescent="0.3">
      <c r="O54381" s="5"/>
    </row>
    <row r="54382" spans="15:15" x14ac:dyDescent="0.3">
      <c r="O54382" s="5"/>
    </row>
    <row r="54383" spans="15:15" x14ac:dyDescent="0.3">
      <c r="O54383" s="5"/>
    </row>
    <row r="54384" spans="15:15" x14ac:dyDescent="0.3">
      <c r="O54384" s="5"/>
    </row>
    <row r="54385" spans="15:15" x14ac:dyDescent="0.3">
      <c r="O54385" s="5"/>
    </row>
    <row r="54386" spans="15:15" x14ac:dyDescent="0.3">
      <c r="O54386" s="5"/>
    </row>
    <row r="54387" spans="15:15" x14ac:dyDescent="0.3">
      <c r="O54387" s="5"/>
    </row>
    <row r="54388" spans="15:15" x14ac:dyDescent="0.3">
      <c r="O54388" s="5"/>
    </row>
    <row r="54389" spans="15:15" x14ac:dyDescent="0.3">
      <c r="O54389" s="5"/>
    </row>
    <row r="54390" spans="15:15" x14ac:dyDescent="0.3">
      <c r="O54390" s="5"/>
    </row>
    <row r="54391" spans="15:15" x14ac:dyDescent="0.3">
      <c r="O54391" s="5"/>
    </row>
    <row r="54392" spans="15:15" x14ac:dyDescent="0.3">
      <c r="O54392" s="5"/>
    </row>
    <row r="54393" spans="15:15" x14ac:dyDescent="0.3">
      <c r="O54393" s="5"/>
    </row>
    <row r="54394" spans="15:15" x14ac:dyDescent="0.3">
      <c r="O54394" s="5"/>
    </row>
    <row r="54395" spans="15:15" x14ac:dyDescent="0.3">
      <c r="O54395" s="5"/>
    </row>
    <row r="54396" spans="15:15" x14ac:dyDescent="0.3">
      <c r="O54396" s="5"/>
    </row>
    <row r="54397" spans="15:15" x14ac:dyDescent="0.3">
      <c r="O54397" s="5"/>
    </row>
    <row r="54398" spans="15:15" x14ac:dyDescent="0.3">
      <c r="O54398" s="5"/>
    </row>
    <row r="54399" spans="15:15" x14ac:dyDescent="0.3">
      <c r="O54399" s="5"/>
    </row>
    <row r="54400" spans="15:15" x14ac:dyDescent="0.3">
      <c r="O54400" s="5"/>
    </row>
    <row r="54401" spans="15:15" x14ac:dyDescent="0.3">
      <c r="O54401" s="5"/>
    </row>
    <row r="54402" spans="15:15" x14ac:dyDescent="0.3">
      <c r="O54402" s="5"/>
    </row>
    <row r="54403" spans="15:15" x14ac:dyDescent="0.3">
      <c r="O54403" s="5"/>
    </row>
    <row r="54404" spans="15:15" x14ac:dyDescent="0.3">
      <c r="O54404" s="5"/>
    </row>
    <row r="54405" spans="15:15" x14ac:dyDescent="0.3">
      <c r="O54405" s="5"/>
    </row>
    <row r="54406" spans="15:15" x14ac:dyDescent="0.3">
      <c r="O54406" s="5"/>
    </row>
    <row r="54407" spans="15:15" x14ac:dyDescent="0.3">
      <c r="O54407" s="5"/>
    </row>
    <row r="54408" spans="15:15" x14ac:dyDescent="0.3">
      <c r="O54408" s="5"/>
    </row>
    <row r="54409" spans="15:15" x14ac:dyDescent="0.3">
      <c r="O54409" s="5"/>
    </row>
    <row r="54410" spans="15:15" x14ac:dyDescent="0.3">
      <c r="O54410" s="5"/>
    </row>
    <row r="54411" spans="15:15" x14ac:dyDescent="0.3">
      <c r="O54411" s="5"/>
    </row>
    <row r="54412" spans="15:15" x14ac:dyDescent="0.3">
      <c r="O54412" s="5"/>
    </row>
    <row r="54413" spans="15:15" x14ac:dyDescent="0.3">
      <c r="O54413" s="5"/>
    </row>
    <row r="54414" spans="15:15" x14ac:dyDescent="0.3">
      <c r="O54414" s="5"/>
    </row>
    <row r="54415" spans="15:15" x14ac:dyDescent="0.3">
      <c r="O54415" s="5"/>
    </row>
    <row r="54416" spans="15:15" x14ac:dyDescent="0.3">
      <c r="O54416" s="5"/>
    </row>
    <row r="54417" spans="15:15" x14ac:dyDescent="0.3">
      <c r="O54417" s="5"/>
    </row>
    <row r="54418" spans="15:15" x14ac:dyDescent="0.3">
      <c r="O54418" s="5"/>
    </row>
    <row r="54419" spans="15:15" x14ac:dyDescent="0.3">
      <c r="O54419" s="5"/>
    </row>
    <row r="54420" spans="15:15" x14ac:dyDescent="0.3">
      <c r="O54420" s="5"/>
    </row>
    <row r="54421" spans="15:15" x14ac:dyDescent="0.3">
      <c r="O54421" s="5"/>
    </row>
    <row r="54422" spans="15:15" x14ac:dyDescent="0.3">
      <c r="O54422" s="5"/>
    </row>
    <row r="54423" spans="15:15" x14ac:dyDescent="0.3">
      <c r="O54423" s="5"/>
    </row>
    <row r="54424" spans="15:15" x14ac:dyDescent="0.3">
      <c r="O54424" s="5"/>
    </row>
    <row r="54425" spans="15:15" x14ac:dyDescent="0.3">
      <c r="O54425" s="5"/>
    </row>
    <row r="54426" spans="15:15" x14ac:dyDescent="0.3">
      <c r="O54426" s="5"/>
    </row>
    <row r="54427" spans="15:15" x14ac:dyDescent="0.3">
      <c r="O54427" s="5"/>
    </row>
    <row r="54428" spans="15:15" x14ac:dyDescent="0.3">
      <c r="O54428" s="5"/>
    </row>
    <row r="54429" spans="15:15" x14ac:dyDescent="0.3">
      <c r="O54429" s="5"/>
    </row>
    <row r="54430" spans="15:15" x14ac:dyDescent="0.3">
      <c r="O54430" s="5"/>
    </row>
    <row r="54431" spans="15:15" x14ac:dyDescent="0.3">
      <c r="O54431" s="5"/>
    </row>
    <row r="54432" spans="15:15" x14ac:dyDescent="0.3">
      <c r="O54432" s="5"/>
    </row>
    <row r="54433" spans="15:15" x14ac:dyDescent="0.3">
      <c r="O54433" s="5"/>
    </row>
    <row r="54434" spans="15:15" x14ac:dyDescent="0.3">
      <c r="O54434" s="5"/>
    </row>
    <row r="54435" spans="15:15" x14ac:dyDescent="0.3">
      <c r="O54435" s="5"/>
    </row>
    <row r="54436" spans="15:15" x14ac:dyDescent="0.3">
      <c r="O54436" s="5"/>
    </row>
    <row r="54437" spans="15:15" x14ac:dyDescent="0.3">
      <c r="O54437" s="5"/>
    </row>
    <row r="54438" spans="15:15" x14ac:dyDescent="0.3">
      <c r="O54438" s="5"/>
    </row>
    <row r="54439" spans="15:15" x14ac:dyDescent="0.3">
      <c r="O54439" s="5"/>
    </row>
    <row r="54440" spans="15:15" x14ac:dyDescent="0.3">
      <c r="O54440" s="5"/>
    </row>
    <row r="54441" spans="15:15" x14ac:dyDescent="0.3">
      <c r="O54441" s="5"/>
    </row>
    <row r="54442" spans="15:15" x14ac:dyDescent="0.3">
      <c r="O54442" s="5"/>
    </row>
    <row r="54443" spans="15:15" x14ac:dyDescent="0.3">
      <c r="O54443" s="5"/>
    </row>
    <row r="54444" spans="15:15" x14ac:dyDescent="0.3">
      <c r="O54444" s="5"/>
    </row>
    <row r="54445" spans="15:15" x14ac:dyDescent="0.3">
      <c r="O54445" s="5"/>
    </row>
    <row r="54446" spans="15:15" x14ac:dyDescent="0.3">
      <c r="O54446" s="5"/>
    </row>
    <row r="54447" spans="15:15" x14ac:dyDescent="0.3">
      <c r="O54447" s="5"/>
    </row>
    <row r="54448" spans="15:15" x14ac:dyDescent="0.3">
      <c r="O54448" s="5"/>
    </row>
    <row r="54449" spans="15:15" x14ac:dyDescent="0.3">
      <c r="O54449" s="5"/>
    </row>
    <row r="54450" spans="15:15" x14ac:dyDescent="0.3">
      <c r="O54450" s="5"/>
    </row>
    <row r="54451" spans="15:15" x14ac:dyDescent="0.3">
      <c r="O54451" s="5"/>
    </row>
    <row r="54452" spans="15:15" x14ac:dyDescent="0.3">
      <c r="O54452" s="5"/>
    </row>
    <row r="54453" spans="15:15" x14ac:dyDescent="0.3">
      <c r="O54453" s="5"/>
    </row>
    <row r="54454" spans="15:15" x14ac:dyDescent="0.3">
      <c r="O54454" s="5"/>
    </row>
    <row r="54455" spans="15:15" x14ac:dyDescent="0.3">
      <c r="O54455" s="5"/>
    </row>
    <row r="54456" spans="15:15" x14ac:dyDescent="0.3">
      <c r="O54456" s="5"/>
    </row>
    <row r="54457" spans="15:15" x14ac:dyDescent="0.3">
      <c r="O54457" s="5"/>
    </row>
    <row r="54458" spans="15:15" x14ac:dyDescent="0.3">
      <c r="O54458" s="5"/>
    </row>
    <row r="54459" spans="15:15" x14ac:dyDescent="0.3">
      <c r="O54459" s="5"/>
    </row>
    <row r="54460" spans="15:15" x14ac:dyDescent="0.3">
      <c r="O54460" s="5"/>
    </row>
    <row r="54461" spans="15:15" x14ac:dyDescent="0.3">
      <c r="O54461" s="5"/>
    </row>
    <row r="54462" spans="15:15" x14ac:dyDescent="0.3">
      <c r="O54462" s="5"/>
    </row>
    <row r="54463" spans="15:15" x14ac:dyDescent="0.3">
      <c r="O54463" s="5"/>
    </row>
    <row r="54464" spans="15:15" x14ac:dyDescent="0.3">
      <c r="O54464" s="5"/>
    </row>
    <row r="54465" spans="15:15" x14ac:dyDescent="0.3">
      <c r="O54465" s="5"/>
    </row>
    <row r="54466" spans="15:15" x14ac:dyDescent="0.3">
      <c r="O54466" s="5"/>
    </row>
    <row r="54467" spans="15:15" x14ac:dyDescent="0.3">
      <c r="O54467" s="5"/>
    </row>
    <row r="54468" spans="15:15" x14ac:dyDescent="0.3">
      <c r="O54468" s="5"/>
    </row>
    <row r="54469" spans="15:15" x14ac:dyDescent="0.3">
      <c r="O54469" s="5"/>
    </row>
    <row r="54470" spans="15:15" x14ac:dyDescent="0.3">
      <c r="O54470" s="5"/>
    </row>
    <row r="54471" spans="15:15" x14ac:dyDescent="0.3">
      <c r="O54471" s="5"/>
    </row>
    <row r="54472" spans="15:15" x14ac:dyDescent="0.3">
      <c r="O54472" s="5"/>
    </row>
    <row r="54473" spans="15:15" x14ac:dyDescent="0.3">
      <c r="O54473" s="5"/>
    </row>
    <row r="54474" spans="15:15" x14ac:dyDescent="0.3">
      <c r="O54474" s="5"/>
    </row>
    <row r="54475" spans="15:15" x14ac:dyDescent="0.3">
      <c r="O54475" s="5"/>
    </row>
    <row r="54476" spans="15:15" x14ac:dyDescent="0.3">
      <c r="O54476" s="5"/>
    </row>
    <row r="54477" spans="15:15" x14ac:dyDescent="0.3">
      <c r="O54477" s="5"/>
    </row>
    <row r="54478" spans="15:15" x14ac:dyDescent="0.3">
      <c r="O54478" s="5"/>
    </row>
    <row r="54479" spans="15:15" x14ac:dyDescent="0.3">
      <c r="O54479" s="5"/>
    </row>
    <row r="54480" spans="15:15" x14ac:dyDescent="0.3">
      <c r="O54480" s="5"/>
    </row>
    <row r="54481" spans="15:15" x14ac:dyDescent="0.3">
      <c r="O54481" s="5"/>
    </row>
    <row r="54482" spans="15:15" x14ac:dyDescent="0.3">
      <c r="O54482" s="5"/>
    </row>
    <row r="54483" spans="15:15" x14ac:dyDescent="0.3">
      <c r="O54483" s="5"/>
    </row>
    <row r="54484" spans="15:15" x14ac:dyDescent="0.3">
      <c r="O54484" s="5"/>
    </row>
    <row r="54485" spans="15:15" x14ac:dyDescent="0.3">
      <c r="O54485" s="5"/>
    </row>
    <row r="54486" spans="15:15" x14ac:dyDescent="0.3">
      <c r="O54486" s="5"/>
    </row>
    <row r="54487" spans="15:15" x14ac:dyDescent="0.3">
      <c r="O54487" s="5"/>
    </row>
    <row r="54488" spans="15:15" x14ac:dyDescent="0.3">
      <c r="O54488" s="5"/>
    </row>
    <row r="54489" spans="15:15" x14ac:dyDescent="0.3">
      <c r="O54489" s="5"/>
    </row>
    <row r="54490" spans="15:15" x14ac:dyDescent="0.3">
      <c r="O54490" s="5"/>
    </row>
    <row r="54491" spans="15:15" x14ac:dyDescent="0.3">
      <c r="O54491" s="5"/>
    </row>
    <row r="54492" spans="15:15" x14ac:dyDescent="0.3">
      <c r="O54492" s="5"/>
    </row>
    <row r="54493" spans="15:15" x14ac:dyDescent="0.3">
      <c r="O54493" s="5"/>
    </row>
    <row r="54494" spans="15:15" x14ac:dyDescent="0.3">
      <c r="O54494" s="5"/>
    </row>
    <row r="54495" spans="15:15" x14ac:dyDescent="0.3">
      <c r="O54495" s="5"/>
    </row>
    <row r="54496" spans="15:15" x14ac:dyDescent="0.3">
      <c r="O54496" s="5"/>
    </row>
    <row r="54497" spans="15:15" x14ac:dyDescent="0.3">
      <c r="O54497" s="5"/>
    </row>
    <row r="54498" spans="15:15" x14ac:dyDescent="0.3">
      <c r="O54498" s="5"/>
    </row>
    <row r="54499" spans="15:15" x14ac:dyDescent="0.3">
      <c r="O54499" s="5"/>
    </row>
    <row r="54500" spans="15:15" x14ac:dyDescent="0.3">
      <c r="O54500" s="5"/>
    </row>
    <row r="54501" spans="15:15" x14ac:dyDescent="0.3">
      <c r="O54501" s="5"/>
    </row>
    <row r="54502" spans="15:15" x14ac:dyDescent="0.3">
      <c r="O54502" s="5"/>
    </row>
    <row r="54503" spans="15:15" x14ac:dyDescent="0.3">
      <c r="O54503" s="5"/>
    </row>
    <row r="54504" spans="15:15" x14ac:dyDescent="0.3">
      <c r="O54504" s="5"/>
    </row>
    <row r="54505" spans="15:15" x14ac:dyDescent="0.3">
      <c r="O54505" s="5"/>
    </row>
    <row r="54506" spans="15:15" x14ac:dyDescent="0.3">
      <c r="O54506" s="5"/>
    </row>
    <row r="54507" spans="15:15" x14ac:dyDescent="0.3">
      <c r="O54507" s="5"/>
    </row>
    <row r="54508" spans="15:15" x14ac:dyDescent="0.3">
      <c r="O54508" s="5"/>
    </row>
    <row r="54509" spans="15:15" x14ac:dyDescent="0.3">
      <c r="O54509" s="5"/>
    </row>
    <row r="54510" spans="15:15" x14ac:dyDescent="0.3">
      <c r="O54510" s="5"/>
    </row>
    <row r="54511" spans="15:15" x14ac:dyDescent="0.3">
      <c r="O54511" s="5"/>
    </row>
    <row r="54512" spans="15:15" x14ac:dyDescent="0.3">
      <c r="O54512" s="5"/>
    </row>
    <row r="54513" spans="15:15" x14ac:dyDescent="0.3">
      <c r="O54513" s="5"/>
    </row>
    <row r="54514" spans="15:15" x14ac:dyDescent="0.3">
      <c r="O54514" s="5"/>
    </row>
    <row r="54515" spans="15:15" x14ac:dyDescent="0.3">
      <c r="O54515" s="5"/>
    </row>
    <row r="54516" spans="15:15" x14ac:dyDescent="0.3">
      <c r="O54516" s="5"/>
    </row>
    <row r="54517" spans="15:15" x14ac:dyDescent="0.3">
      <c r="O54517" s="5"/>
    </row>
    <row r="54518" spans="15:15" x14ac:dyDescent="0.3">
      <c r="O54518" s="5"/>
    </row>
    <row r="54519" spans="15:15" x14ac:dyDescent="0.3">
      <c r="O54519" s="5"/>
    </row>
    <row r="54520" spans="15:15" x14ac:dyDescent="0.3">
      <c r="O54520" s="5"/>
    </row>
    <row r="54521" spans="15:15" x14ac:dyDescent="0.3">
      <c r="O54521" s="5"/>
    </row>
    <row r="54522" spans="15:15" x14ac:dyDescent="0.3">
      <c r="O54522" s="5"/>
    </row>
    <row r="54523" spans="15:15" x14ac:dyDescent="0.3">
      <c r="O54523" s="5"/>
    </row>
    <row r="54524" spans="15:15" x14ac:dyDescent="0.3">
      <c r="O54524" s="5"/>
    </row>
    <row r="54525" spans="15:15" x14ac:dyDescent="0.3">
      <c r="O54525" s="5"/>
    </row>
    <row r="54526" spans="15:15" x14ac:dyDescent="0.3">
      <c r="O54526" s="5"/>
    </row>
    <row r="54527" spans="15:15" x14ac:dyDescent="0.3">
      <c r="O54527" s="5"/>
    </row>
    <row r="54528" spans="15:15" x14ac:dyDescent="0.3">
      <c r="O54528" s="5"/>
    </row>
    <row r="54529" spans="15:15" x14ac:dyDescent="0.3">
      <c r="O54529" s="5"/>
    </row>
    <row r="54530" spans="15:15" x14ac:dyDescent="0.3">
      <c r="O54530" s="5"/>
    </row>
    <row r="54531" spans="15:15" x14ac:dyDescent="0.3">
      <c r="O54531" s="5"/>
    </row>
    <row r="54532" spans="15:15" x14ac:dyDescent="0.3">
      <c r="O54532" s="5"/>
    </row>
    <row r="54533" spans="15:15" x14ac:dyDescent="0.3">
      <c r="O54533" s="5"/>
    </row>
    <row r="54534" spans="15:15" x14ac:dyDescent="0.3">
      <c r="O54534" s="5"/>
    </row>
    <row r="54535" spans="15:15" x14ac:dyDescent="0.3">
      <c r="O54535" s="5"/>
    </row>
    <row r="54536" spans="15:15" x14ac:dyDescent="0.3">
      <c r="O54536" s="5"/>
    </row>
    <row r="54537" spans="15:15" x14ac:dyDescent="0.3">
      <c r="O54537" s="5"/>
    </row>
    <row r="54538" spans="15:15" x14ac:dyDescent="0.3">
      <c r="O54538" s="5"/>
    </row>
    <row r="54539" spans="15:15" x14ac:dyDescent="0.3">
      <c r="O54539" s="5"/>
    </row>
    <row r="54540" spans="15:15" x14ac:dyDescent="0.3">
      <c r="O54540" s="5"/>
    </row>
    <row r="54541" spans="15:15" x14ac:dyDescent="0.3">
      <c r="O54541" s="5"/>
    </row>
    <row r="54542" spans="15:15" x14ac:dyDescent="0.3">
      <c r="O54542" s="5"/>
    </row>
    <row r="54543" spans="15:15" x14ac:dyDescent="0.3">
      <c r="O54543" s="5"/>
    </row>
    <row r="54544" spans="15:15" x14ac:dyDescent="0.3">
      <c r="O54544" s="5"/>
    </row>
    <row r="54545" spans="15:15" x14ac:dyDescent="0.3">
      <c r="O54545" s="5"/>
    </row>
    <row r="54546" spans="15:15" x14ac:dyDescent="0.3">
      <c r="O54546" s="5"/>
    </row>
    <row r="54547" spans="15:15" x14ac:dyDescent="0.3">
      <c r="O54547" s="5"/>
    </row>
    <row r="54548" spans="15:15" x14ac:dyDescent="0.3">
      <c r="O54548" s="5"/>
    </row>
    <row r="54549" spans="15:15" x14ac:dyDescent="0.3">
      <c r="O54549" s="5"/>
    </row>
    <row r="54550" spans="15:15" x14ac:dyDescent="0.3">
      <c r="O54550" s="5"/>
    </row>
    <row r="54551" spans="15:15" x14ac:dyDescent="0.3">
      <c r="O54551" s="5"/>
    </row>
    <row r="54552" spans="15:15" x14ac:dyDescent="0.3">
      <c r="O54552" s="5"/>
    </row>
    <row r="54553" spans="15:15" x14ac:dyDescent="0.3">
      <c r="O54553" s="5"/>
    </row>
    <row r="54554" spans="15:15" x14ac:dyDescent="0.3">
      <c r="O54554" s="5"/>
    </row>
    <row r="54555" spans="15:15" x14ac:dyDescent="0.3">
      <c r="O54555" s="5"/>
    </row>
    <row r="54556" spans="15:15" x14ac:dyDescent="0.3">
      <c r="O54556" s="5"/>
    </row>
    <row r="54557" spans="15:15" x14ac:dyDescent="0.3">
      <c r="O54557" s="5"/>
    </row>
    <row r="54558" spans="15:15" x14ac:dyDescent="0.3">
      <c r="O54558" s="5"/>
    </row>
    <row r="54559" spans="15:15" x14ac:dyDescent="0.3">
      <c r="O54559" s="5"/>
    </row>
    <row r="54560" spans="15:15" x14ac:dyDescent="0.3">
      <c r="O54560" s="5"/>
    </row>
    <row r="54561" spans="15:15" x14ac:dyDescent="0.3">
      <c r="O54561" s="5"/>
    </row>
    <row r="54562" spans="15:15" x14ac:dyDescent="0.3">
      <c r="O54562" s="5"/>
    </row>
    <row r="54563" spans="15:15" x14ac:dyDescent="0.3">
      <c r="O54563" s="5"/>
    </row>
    <row r="54564" spans="15:15" x14ac:dyDescent="0.3">
      <c r="O54564" s="5"/>
    </row>
    <row r="54565" spans="15:15" x14ac:dyDescent="0.3">
      <c r="O54565" s="5"/>
    </row>
    <row r="54566" spans="15:15" x14ac:dyDescent="0.3">
      <c r="O54566" s="5"/>
    </row>
    <row r="54567" spans="15:15" x14ac:dyDescent="0.3">
      <c r="O54567" s="5"/>
    </row>
    <row r="54568" spans="15:15" x14ac:dyDescent="0.3">
      <c r="O54568" s="5"/>
    </row>
    <row r="54569" spans="15:15" x14ac:dyDescent="0.3">
      <c r="O54569" s="5"/>
    </row>
    <row r="54570" spans="15:15" x14ac:dyDescent="0.3">
      <c r="O54570" s="5"/>
    </row>
    <row r="54571" spans="15:15" x14ac:dyDescent="0.3">
      <c r="O54571" s="5"/>
    </row>
    <row r="54572" spans="15:15" x14ac:dyDescent="0.3">
      <c r="O54572" s="5"/>
    </row>
    <row r="54573" spans="15:15" x14ac:dyDescent="0.3">
      <c r="O54573" s="5"/>
    </row>
    <row r="54574" spans="15:15" x14ac:dyDescent="0.3">
      <c r="O54574" s="5"/>
    </row>
    <row r="54575" spans="15:15" x14ac:dyDescent="0.3">
      <c r="O54575" s="5"/>
    </row>
    <row r="54576" spans="15:15" x14ac:dyDescent="0.3">
      <c r="O54576" s="5"/>
    </row>
    <row r="54577" spans="15:15" x14ac:dyDescent="0.3">
      <c r="O54577" s="5"/>
    </row>
    <row r="54578" spans="15:15" x14ac:dyDescent="0.3">
      <c r="O54578" s="5"/>
    </row>
    <row r="54579" spans="15:15" x14ac:dyDescent="0.3">
      <c r="O54579" s="5"/>
    </row>
    <row r="54580" spans="15:15" x14ac:dyDescent="0.3">
      <c r="O54580" s="5"/>
    </row>
    <row r="54581" spans="15:15" x14ac:dyDescent="0.3">
      <c r="O54581" s="5"/>
    </row>
    <row r="54582" spans="15:15" x14ac:dyDescent="0.3">
      <c r="O54582" s="5"/>
    </row>
    <row r="54583" spans="15:15" x14ac:dyDescent="0.3">
      <c r="O54583" s="5"/>
    </row>
    <row r="54584" spans="15:15" x14ac:dyDescent="0.3">
      <c r="O54584" s="5"/>
    </row>
    <row r="54585" spans="15:15" x14ac:dyDescent="0.3">
      <c r="O54585" s="5"/>
    </row>
    <row r="54586" spans="15:15" x14ac:dyDescent="0.3">
      <c r="O54586" s="5"/>
    </row>
    <row r="54587" spans="15:15" x14ac:dyDescent="0.3">
      <c r="O54587" s="5"/>
    </row>
    <row r="54588" spans="15:15" x14ac:dyDescent="0.3">
      <c r="O54588" s="5"/>
    </row>
    <row r="54589" spans="15:15" x14ac:dyDescent="0.3">
      <c r="O54589" s="5"/>
    </row>
    <row r="54590" spans="15:15" x14ac:dyDescent="0.3">
      <c r="O54590" s="5"/>
    </row>
    <row r="54591" spans="15:15" x14ac:dyDescent="0.3">
      <c r="O54591" s="5"/>
    </row>
    <row r="54592" spans="15:15" x14ac:dyDescent="0.3">
      <c r="O54592" s="5"/>
    </row>
    <row r="54593" spans="15:15" x14ac:dyDescent="0.3">
      <c r="O54593" s="5"/>
    </row>
    <row r="54594" spans="15:15" x14ac:dyDescent="0.3">
      <c r="O54594" s="5"/>
    </row>
    <row r="54595" spans="15:15" x14ac:dyDescent="0.3">
      <c r="O54595" s="5"/>
    </row>
    <row r="54596" spans="15:15" x14ac:dyDescent="0.3">
      <c r="O54596" s="5"/>
    </row>
    <row r="54597" spans="15:15" x14ac:dyDescent="0.3">
      <c r="O54597" s="5"/>
    </row>
    <row r="54598" spans="15:15" x14ac:dyDescent="0.3">
      <c r="O54598" s="5"/>
    </row>
    <row r="54599" spans="15:15" x14ac:dyDescent="0.3">
      <c r="O54599" s="5"/>
    </row>
    <row r="54600" spans="15:15" x14ac:dyDescent="0.3">
      <c r="O54600" s="5"/>
    </row>
    <row r="54601" spans="15:15" x14ac:dyDescent="0.3">
      <c r="O54601" s="5"/>
    </row>
    <row r="54602" spans="15:15" x14ac:dyDescent="0.3">
      <c r="O54602" s="5"/>
    </row>
    <row r="54603" spans="15:15" x14ac:dyDescent="0.3">
      <c r="O54603" s="5"/>
    </row>
    <row r="54604" spans="15:15" x14ac:dyDescent="0.3">
      <c r="O54604" s="5"/>
    </row>
    <row r="54605" spans="15:15" x14ac:dyDescent="0.3">
      <c r="O54605" s="5"/>
    </row>
    <row r="54606" spans="15:15" x14ac:dyDescent="0.3">
      <c r="O54606" s="5"/>
    </row>
    <row r="54607" spans="15:15" x14ac:dyDescent="0.3">
      <c r="O54607" s="5"/>
    </row>
    <row r="54608" spans="15:15" x14ac:dyDescent="0.3">
      <c r="O54608" s="5"/>
    </row>
    <row r="54609" spans="15:15" x14ac:dyDescent="0.3">
      <c r="O54609" s="5"/>
    </row>
    <row r="54610" spans="15:15" x14ac:dyDescent="0.3">
      <c r="O54610" s="5"/>
    </row>
    <row r="54611" spans="15:15" x14ac:dyDescent="0.3">
      <c r="O54611" s="5"/>
    </row>
    <row r="54612" spans="15:15" x14ac:dyDescent="0.3">
      <c r="O54612" s="5"/>
    </row>
    <row r="54613" spans="15:15" x14ac:dyDescent="0.3">
      <c r="O54613" s="5"/>
    </row>
    <row r="54614" spans="15:15" x14ac:dyDescent="0.3">
      <c r="O54614" s="5"/>
    </row>
    <row r="54615" spans="15:15" x14ac:dyDescent="0.3">
      <c r="O54615" s="5"/>
    </row>
    <row r="54616" spans="15:15" x14ac:dyDescent="0.3">
      <c r="O54616" s="5"/>
    </row>
    <row r="54617" spans="15:15" x14ac:dyDescent="0.3">
      <c r="O54617" s="5"/>
    </row>
    <row r="54618" spans="15:15" x14ac:dyDescent="0.3">
      <c r="O54618" s="5"/>
    </row>
    <row r="54619" spans="15:15" x14ac:dyDescent="0.3">
      <c r="O54619" s="5"/>
    </row>
    <row r="54620" spans="15:15" x14ac:dyDescent="0.3">
      <c r="O54620" s="5"/>
    </row>
    <row r="54621" spans="15:15" x14ac:dyDescent="0.3">
      <c r="O54621" s="5"/>
    </row>
    <row r="54622" spans="15:15" x14ac:dyDescent="0.3">
      <c r="O54622" s="5"/>
    </row>
    <row r="54623" spans="15:15" x14ac:dyDescent="0.3">
      <c r="O54623" s="5"/>
    </row>
    <row r="54624" spans="15:15" x14ac:dyDescent="0.3">
      <c r="O54624" s="5"/>
    </row>
    <row r="54625" spans="15:15" x14ac:dyDescent="0.3">
      <c r="O54625" s="5"/>
    </row>
    <row r="54626" spans="15:15" x14ac:dyDescent="0.3">
      <c r="O54626" s="5"/>
    </row>
    <row r="54627" spans="15:15" x14ac:dyDescent="0.3">
      <c r="O54627" s="5"/>
    </row>
    <row r="54628" spans="15:15" x14ac:dyDescent="0.3">
      <c r="O54628" s="5"/>
    </row>
    <row r="54629" spans="15:15" x14ac:dyDescent="0.3">
      <c r="O54629" s="5"/>
    </row>
    <row r="54630" spans="15:15" x14ac:dyDescent="0.3">
      <c r="O54630" s="5"/>
    </row>
    <row r="54631" spans="15:15" x14ac:dyDescent="0.3">
      <c r="O54631" s="5"/>
    </row>
    <row r="54632" spans="15:15" x14ac:dyDescent="0.3">
      <c r="O54632" s="5"/>
    </row>
    <row r="54633" spans="15:15" x14ac:dyDescent="0.3">
      <c r="O54633" s="5"/>
    </row>
    <row r="54634" spans="15:15" x14ac:dyDescent="0.3">
      <c r="O54634" s="5"/>
    </row>
    <row r="54635" spans="15:15" x14ac:dyDescent="0.3">
      <c r="O54635" s="5"/>
    </row>
    <row r="54636" spans="15:15" x14ac:dyDescent="0.3">
      <c r="O54636" s="5"/>
    </row>
    <row r="54637" spans="15:15" x14ac:dyDescent="0.3">
      <c r="O54637" s="5"/>
    </row>
    <row r="54638" spans="15:15" x14ac:dyDescent="0.3">
      <c r="O54638" s="5"/>
    </row>
    <row r="54639" spans="15:15" x14ac:dyDescent="0.3">
      <c r="O54639" s="5"/>
    </row>
    <row r="54640" spans="15:15" x14ac:dyDescent="0.3">
      <c r="O54640" s="5"/>
    </row>
    <row r="54641" spans="15:15" x14ac:dyDescent="0.3">
      <c r="O54641" s="5"/>
    </row>
    <row r="54642" spans="15:15" x14ac:dyDescent="0.3">
      <c r="O54642" s="5"/>
    </row>
    <row r="54643" spans="15:15" x14ac:dyDescent="0.3">
      <c r="O54643" s="5"/>
    </row>
    <row r="54644" spans="15:15" x14ac:dyDescent="0.3">
      <c r="O54644" s="5"/>
    </row>
    <row r="54645" spans="15:15" x14ac:dyDescent="0.3">
      <c r="O54645" s="5"/>
    </row>
    <row r="54646" spans="15:15" x14ac:dyDescent="0.3">
      <c r="O54646" s="5"/>
    </row>
    <row r="54647" spans="15:15" x14ac:dyDescent="0.3">
      <c r="O54647" s="5"/>
    </row>
    <row r="54648" spans="15:15" x14ac:dyDescent="0.3">
      <c r="O54648" s="5"/>
    </row>
    <row r="54649" spans="15:15" x14ac:dyDescent="0.3">
      <c r="O54649" s="5"/>
    </row>
    <row r="54650" spans="15:15" x14ac:dyDescent="0.3">
      <c r="O54650" s="5"/>
    </row>
    <row r="54651" spans="15:15" x14ac:dyDescent="0.3">
      <c r="O54651" s="5"/>
    </row>
    <row r="54652" spans="15:15" x14ac:dyDescent="0.3">
      <c r="O54652" s="5"/>
    </row>
    <row r="54653" spans="15:15" x14ac:dyDescent="0.3">
      <c r="O54653" s="5"/>
    </row>
    <row r="54654" spans="15:15" x14ac:dyDescent="0.3">
      <c r="O54654" s="5"/>
    </row>
    <row r="54655" spans="15:15" x14ac:dyDescent="0.3">
      <c r="O54655" s="5"/>
    </row>
    <row r="54656" spans="15:15" x14ac:dyDescent="0.3">
      <c r="O54656" s="5"/>
    </row>
    <row r="54657" spans="15:15" x14ac:dyDescent="0.3">
      <c r="O54657" s="5"/>
    </row>
    <row r="54658" spans="15:15" x14ac:dyDescent="0.3">
      <c r="O54658" s="5"/>
    </row>
    <row r="54659" spans="15:15" x14ac:dyDescent="0.3">
      <c r="O54659" s="5"/>
    </row>
    <row r="54660" spans="15:15" x14ac:dyDescent="0.3">
      <c r="O54660" s="5"/>
    </row>
    <row r="54661" spans="15:15" x14ac:dyDescent="0.3">
      <c r="O54661" s="5"/>
    </row>
    <row r="54662" spans="15:15" x14ac:dyDescent="0.3">
      <c r="O54662" s="5"/>
    </row>
    <row r="54663" spans="15:15" x14ac:dyDescent="0.3">
      <c r="O54663" s="5"/>
    </row>
    <row r="54664" spans="15:15" x14ac:dyDescent="0.3">
      <c r="O54664" s="5"/>
    </row>
    <row r="54665" spans="15:15" x14ac:dyDescent="0.3">
      <c r="O54665" s="5"/>
    </row>
    <row r="54666" spans="15:15" x14ac:dyDescent="0.3">
      <c r="O54666" s="5"/>
    </row>
    <row r="54667" spans="15:15" x14ac:dyDescent="0.3">
      <c r="O54667" s="5"/>
    </row>
    <row r="54668" spans="15:15" x14ac:dyDescent="0.3">
      <c r="O54668" s="5"/>
    </row>
    <row r="54669" spans="15:15" x14ac:dyDescent="0.3">
      <c r="O54669" s="5"/>
    </row>
    <row r="54670" spans="15:15" x14ac:dyDescent="0.3">
      <c r="O54670" s="5"/>
    </row>
    <row r="54671" spans="15:15" x14ac:dyDescent="0.3">
      <c r="O54671" s="5"/>
    </row>
    <row r="54672" spans="15:15" x14ac:dyDescent="0.3">
      <c r="O54672" s="5"/>
    </row>
    <row r="54673" spans="15:15" x14ac:dyDescent="0.3">
      <c r="O54673" s="5"/>
    </row>
    <row r="54674" spans="15:15" x14ac:dyDescent="0.3">
      <c r="O54674" s="5"/>
    </row>
    <row r="54675" spans="15:15" x14ac:dyDescent="0.3">
      <c r="O54675" s="5"/>
    </row>
    <row r="54676" spans="15:15" x14ac:dyDescent="0.3">
      <c r="O54676" s="5"/>
    </row>
    <row r="54677" spans="15:15" x14ac:dyDescent="0.3">
      <c r="O54677" s="5"/>
    </row>
    <row r="54678" spans="15:15" x14ac:dyDescent="0.3">
      <c r="O54678" s="5"/>
    </row>
    <row r="54679" spans="15:15" x14ac:dyDescent="0.3">
      <c r="O54679" s="5"/>
    </row>
    <row r="54680" spans="15:15" x14ac:dyDescent="0.3">
      <c r="O54680" s="5"/>
    </row>
    <row r="54681" spans="15:15" x14ac:dyDescent="0.3">
      <c r="O54681" s="5"/>
    </row>
    <row r="54682" spans="15:15" x14ac:dyDescent="0.3">
      <c r="O54682" s="5"/>
    </row>
    <row r="54683" spans="15:15" x14ac:dyDescent="0.3">
      <c r="O54683" s="5"/>
    </row>
    <row r="54684" spans="15:15" x14ac:dyDescent="0.3">
      <c r="O54684" s="5"/>
    </row>
    <row r="54685" spans="15:15" x14ac:dyDescent="0.3">
      <c r="O54685" s="5"/>
    </row>
    <row r="54686" spans="15:15" x14ac:dyDescent="0.3">
      <c r="O54686" s="5"/>
    </row>
    <row r="54687" spans="15:15" x14ac:dyDescent="0.3">
      <c r="O54687" s="5"/>
    </row>
    <row r="54688" spans="15:15" x14ac:dyDescent="0.3">
      <c r="O54688" s="5"/>
    </row>
    <row r="54689" spans="15:15" x14ac:dyDescent="0.3">
      <c r="O54689" s="5"/>
    </row>
    <row r="54690" spans="15:15" x14ac:dyDescent="0.3">
      <c r="O54690" s="5"/>
    </row>
    <row r="54691" spans="15:15" x14ac:dyDescent="0.3">
      <c r="O54691" s="5"/>
    </row>
    <row r="54692" spans="15:15" x14ac:dyDescent="0.3">
      <c r="O54692" s="5"/>
    </row>
    <row r="54693" spans="15:15" x14ac:dyDescent="0.3">
      <c r="O54693" s="5"/>
    </row>
    <row r="54694" spans="15:15" x14ac:dyDescent="0.3">
      <c r="O54694" s="5"/>
    </row>
    <row r="54695" spans="15:15" x14ac:dyDescent="0.3">
      <c r="O54695" s="5"/>
    </row>
    <row r="54696" spans="15:15" x14ac:dyDescent="0.3">
      <c r="O54696" s="5"/>
    </row>
    <row r="54697" spans="15:15" x14ac:dyDescent="0.3">
      <c r="O54697" s="5"/>
    </row>
    <row r="54698" spans="15:15" x14ac:dyDescent="0.3">
      <c r="O54698" s="5"/>
    </row>
    <row r="54699" spans="15:15" x14ac:dyDescent="0.3">
      <c r="O54699" s="5"/>
    </row>
    <row r="54700" spans="15:15" x14ac:dyDescent="0.3">
      <c r="O54700" s="5"/>
    </row>
    <row r="54701" spans="15:15" x14ac:dyDescent="0.3">
      <c r="O54701" s="5"/>
    </row>
    <row r="54702" spans="15:15" x14ac:dyDescent="0.3">
      <c r="O54702" s="5"/>
    </row>
    <row r="54703" spans="15:15" x14ac:dyDescent="0.3">
      <c r="O54703" s="5"/>
    </row>
    <row r="54704" spans="15:15" x14ac:dyDescent="0.3">
      <c r="O54704" s="5"/>
    </row>
    <row r="54705" spans="15:15" x14ac:dyDescent="0.3">
      <c r="O54705" s="5"/>
    </row>
    <row r="54706" spans="15:15" x14ac:dyDescent="0.3">
      <c r="O54706" s="5"/>
    </row>
    <row r="54707" spans="15:15" x14ac:dyDescent="0.3">
      <c r="O54707" s="5"/>
    </row>
    <row r="54708" spans="15:15" x14ac:dyDescent="0.3">
      <c r="O54708" s="5"/>
    </row>
    <row r="54709" spans="15:15" x14ac:dyDescent="0.3">
      <c r="O54709" s="5"/>
    </row>
    <row r="54710" spans="15:15" x14ac:dyDescent="0.3">
      <c r="O54710" s="5"/>
    </row>
    <row r="54711" spans="15:15" x14ac:dyDescent="0.3">
      <c r="O54711" s="5"/>
    </row>
    <row r="54712" spans="15:15" x14ac:dyDescent="0.3">
      <c r="O54712" s="5"/>
    </row>
    <row r="54713" spans="15:15" x14ac:dyDescent="0.3">
      <c r="O54713" s="5"/>
    </row>
    <row r="54714" spans="15:15" x14ac:dyDescent="0.3">
      <c r="O54714" s="5"/>
    </row>
    <row r="54715" spans="15:15" x14ac:dyDescent="0.3">
      <c r="O54715" s="5"/>
    </row>
    <row r="54716" spans="15:15" x14ac:dyDescent="0.3">
      <c r="O54716" s="5"/>
    </row>
    <row r="54717" spans="15:15" x14ac:dyDescent="0.3">
      <c r="O54717" s="5"/>
    </row>
    <row r="54718" spans="15:15" x14ac:dyDescent="0.3">
      <c r="O54718" s="5"/>
    </row>
    <row r="54719" spans="15:15" x14ac:dyDescent="0.3">
      <c r="O54719" s="5"/>
    </row>
    <row r="54720" spans="15:15" x14ac:dyDescent="0.3">
      <c r="O54720" s="5"/>
    </row>
    <row r="54721" spans="15:15" x14ac:dyDescent="0.3">
      <c r="O54721" s="5"/>
    </row>
    <row r="54722" spans="15:15" x14ac:dyDescent="0.3">
      <c r="O54722" s="5"/>
    </row>
    <row r="54723" spans="15:15" x14ac:dyDescent="0.3">
      <c r="O54723" s="5"/>
    </row>
    <row r="54724" spans="15:15" x14ac:dyDescent="0.3">
      <c r="O54724" s="5"/>
    </row>
    <row r="54725" spans="15:15" x14ac:dyDescent="0.3">
      <c r="O54725" s="5"/>
    </row>
    <row r="54726" spans="15:15" x14ac:dyDescent="0.3">
      <c r="O54726" s="5"/>
    </row>
    <row r="54727" spans="15:15" x14ac:dyDescent="0.3">
      <c r="O54727" s="5"/>
    </row>
    <row r="54728" spans="15:15" x14ac:dyDescent="0.3">
      <c r="O54728" s="5"/>
    </row>
    <row r="54729" spans="15:15" x14ac:dyDescent="0.3">
      <c r="O54729" s="5"/>
    </row>
    <row r="54730" spans="15:15" x14ac:dyDescent="0.3">
      <c r="O54730" s="5"/>
    </row>
    <row r="54731" spans="15:15" x14ac:dyDescent="0.3">
      <c r="O54731" s="5"/>
    </row>
    <row r="54732" spans="15:15" x14ac:dyDescent="0.3">
      <c r="O54732" s="5"/>
    </row>
    <row r="54733" spans="15:15" x14ac:dyDescent="0.3">
      <c r="O54733" s="5"/>
    </row>
    <row r="54734" spans="15:15" x14ac:dyDescent="0.3">
      <c r="O54734" s="5"/>
    </row>
    <row r="54735" spans="15:15" x14ac:dyDescent="0.3">
      <c r="O54735" s="5"/>
    </row>
    <row r="54736" spans="15:15" x14ac:dyDescent="0.3">
      <c r="O54736" s="5"/>
    </row>
    <row r="54737" spans="15:15" x14ac:dyDescent="0.3">
      <c r="O54737" s="5"/>
    </row>
    <row r="54738" spans="15:15" x14ac:dyDescent="0.3">
      <c r="O54738" s="5"/>
    </row>
    <row r="54739" spans="15:15" x14ac:dyDescent="0.3">
      <c r="O54739" s="5"/>
    </row>
    <row r="54740" spans="15:15" x14ac:dyDescent="0.3">
      <c r="O54740" s="5"/>
    </row>
    <row r="54741" spans="15:15" x14ac:dyDescent="0.3">
      <c r="O54741" s="5"/>
    </row>
    <row r="54742" spans="15:15" x14ac:dyDescent="0.3">
      <c r="O54742" s="5"/>
    </row>
    <row r="54743" spans="15:15" x14ac:dyDescent="0.3">
      <c r="O54743" s="5"/>
    </row>
    <row r="54744" spans="15:15" x14ac:dyDescent="0.3">
      <c r="O54744" s="5"/>
    </row>
    <row r="54745" spans="15:15" x14ac:dyDescent="0.3">
      <c r="O54745" s="5"/>
    </row>
    <row r="54746" spans="15:15" x14ac:dyDescent="0.3">
      <c r="O54746" s="5"/>
    </row>
    <row r="54747" spans="15:15" x14ac:dyDescent="0.3">
      <c r="O54747" s="5"/>
    </row>
    <row r="54748" spans="15:15" x14ac:dyDescent="0.3">
      <c r="O54748" s="5"/>
    </row>
    <row r="54749" spans="15:15" x14ac:dyDescent="0.3">
      <c r="O54749" s="5"/>
    </row>
    <row r="54750" spans="15:15" x14ac:dyDescent="0.3">
      <c r="O54750" s="5"/>
    </row>
    <row r="54751" spans="15:15" x14ac:dyDescent="0.3">
      <c r="O54751" s="5"/>
    </row>
    <row r="54752" spans="15:15" x14ac:dyDescent="0.3">
      <c r="O54752" s="5"/>
    </row>
    <row r="54753" spans="15:15" x14ac:dyDescent="0.3">
      <c r="O54753" s="5"/>
    </row>
    <row r="54754" spans="15:15" x14ac:dyDescent="0.3">
      <c r="O54754" s="5"/>
    </row>
    <row r="54755" spans="15:15" x14ac:dyDescent="0.3">
      <c r="O54755" s="5"/>
    </row>
    <row r="54756" spans="15:15" x14ac:dyDescent="0.3">
      <c r="O54756" s="5"/>
    </row>
    <row r="54757" spans="15:15" x14ac:dyDescent="0.3">
      <c r="O54757" s="5"/>
    </row>
    <row r="54758" spans="15:15" x14ac:dyDescent="0.3">
      <c r="O54758" s="5"/>
    </row>
    <row r="54759" spans="15:15" x14ac:dyDescent="0.3">
      <c r="O54759" s="5"/>
    </row>
    <row r="54760" spans="15:15" x14ac:dyDescent="0.3">
      <c r="O54760" s="5"/>
    </row>
    <row r="54761" spans="15:15" x14ac:dyDescent="0.3">
      <c r="O54761" s="5"/>
    </row>
    <row r="54762" spans="15:15" x14ac:dyDescent="0.3">
      <c r="O54762" s="5"/>
    </row>
    <row r="54763" spans="15:15" x14ac:dyDescent="0.3">
      <c r="O54763" s="5"/>
    </row>
    <row r="54764" spans="15:15" x14ac:dyDescent="0.3">
      <c r="O54764" s="5"/>
    </row>
    <row r="54765" spans="15:15" x14ac:dyDescent="0.3">
      <c r="O54765" s="5"/>
    </row>
    <row r="54766" spans="15:15" x14ac:dyDescent="0.3">
      <c r="O54766" s="5"/>
    </row>
    <row r="54767" spans="15:15" x14ac:dyDescent="0.3">
      <c r="O54767" s="5"/>
    </row>
    <row r="54768" spans="15:15" x14ac:dyDescent="0.3">
      <c r="O54768" s="5"/>
    </row>
    <row r="54769" spans="15:15" x14ac:dyDescent="0.3">
      <c r="O54769" s="5"/>
    </row>
    <row r="54770" spans="15:15" x14ac:dyDescent="0.3">
      <c r="O54770" s="5"/>
    </row>
    <row r="54771" spans="15:15" x14ac:dyDescent="0.3">
      <c r="O54771" s="5"/>
    </row>
    <row r="54772" spans="15:15" x14ac:dyDescent="0.3">
      <c r="O54772" s="5"/>
    </row>
    <row r="54773" spans="15:15" x14ac:dyDescent="0.3">
      <c r="O54773" s="5"/>
    </row>
    <row r="54774" spans="15:15" x14ac:dyDescent="0.3">
      <c r="O54774" s="5"/>
    </row>
    <row r="54775" spans="15:15" x14ac:dyDescent="0.3">
      <c r="O54775" s="5"/>
    </row>
    <row r="54776" spans="15:15" x14ac:dyDescent="0.3">
      <c r="O54776" s="5"/>
    </row>
    <row r="54777" spans="15:15" x14ac:dyDescent="0.3">
      <c r="O54777" s="5"/>
    </row>
    <row r="54778" spans="15:15" x14ac:dyDescent="0.3">
      <c r="O54778" s="5"/>
    </row>
    <row r="54779" spans="15:15" x14ac:dyDescent="0.3">
      <c r="O54779" s="5"/>
    </row>
    <row r="54780" spans="15:15" x14ac:dyDescent="0.3">
      <c r="O54780" s="5"/>
    </row>
    <row r="54781" spans="15:15" x14ac:dyDescent="0.3">
      <c r="O54781" s="5"/>
    </row>
    <row r="54782" spans="15:15" x14ac:dyDescent="0.3">
      <c r="O54782" s="5"/>
    </row>
    <row r="54783" spans="15:15" x14ac:dyDescent="0.3">
      <c r="O54783" s="5"/>
    </row>
    <row r="54784" spans="15:15" x14ac:dyDescent="0.3">
      <c r="O54784" s="5"/>
    </row>
    <row r="54785" spans="15:15" x14ac:dyDescent="0.3">
      <c r="O54785" s="5"/>
    </row>
    <row r="54786" spans="15:15" x14ac:dyDescent="0.3">
      <c r="O54786" s="5"/>
    </row>
    <row r="54787" spans="15:15" x14ac:dyDescent="0.3">
      <c r="O54787" s="5"/>
    </row>
    <row r="54788" spans="15:15" x14ac:dyDescent="0.3">
      <c r="O54788" s="5"/>
    </row>
    <row r="54789" spans="15:15" x14ac:dyDescent="0.3">
      <c r="O54789" s="5"/>
    </row>
    <row r="54790" spans="15:15" x14ac:dyDescent="0.3">
      <c r="O54790" s="5"/>
    </row>
    <row r="54791" spans="15:15" x14ac:dyDescent="0.3">
      <c r="O54791" s="5"/>
    </row>
    <row r="54792" spans="15:15" x14ac:dyDescent="0.3">
      <c r="O54792" s="5"/>
    </row>
    <row r="54793" spans="15:15" x14ac:dyDescent="0.3">
      <c r="O54793" s="5"/>
    </row>
    <row r="54794" spans="15:15" x14ac:dyDescent="0.3">
      <c r="O54794" s="5"/>
    </row>
    <row r="54795" spans="15:15" x14ac:dyDescent="0.3">
      <c r="O54795" s="5"/>
    </row>
    <row r="54796" spans="15:15" x14ac:dyDescent="0.3">
      <c r="O54796" s="5"/>
    </row>
    <row r="54797" spans="15:15" x14ac:dyDescent="0.3">
      <c r="O54797" s="5"/>
    </row>
    <row r="54798" spans="15:15" x14ac:dyDescent="0.3">
      <c r="O54798" s="5"/>
    </row>
    <row r="54799" spans="15:15" x14ac:dyDescent="0.3">
      <c r="O54799" s="5"/>
    </row>
    <row r="54800" spans="15:15" x14ac:dyDescent="0.3">
      <c r="O54800" s="5"/>
    </row>
    <row r="54801" spans="15:15" x14ac:dyDescent="0.3">
      <c r="O54801" s="5"/>
    </row>
    <row r="54802" spans="15:15" x14ac:dyDescent="0.3">
      <c r="O54802" s="5"/>
    </row>
    <row r="54803" spans="15:15" x14ac:dyDescent="0.3">
      <c r="O54803" s="5"/>
    </row>
    <row r="54804" spans="15:15" x14ac:dyDescent="0.3">
      <c r="O54804" s="5"/>
    </row>
    <row r="54805" spans="15:15" x14ac:dyDescent="0.3">
      <c r="O54805" s="5"/>
    </row>
    <row r="54806" spans="15:15" x14ac:dyDescent="0.3">
      <c r="O54806" s="5"/>
    </row>
    <row r="54807" spans="15:15" x14ac:dyDescent="0.3">
      <c r="O54807" s="5"/>
    </row>
    <row r="54808" spans="15:15" x14ac:dyDescent="0.3">
      <c r="O54808" s="5"/>
    </row>
    <row r="54809" spans="15:15" x14ac:dyDescent="0.3">
      <c r="O54809" s="5"/>
    </row>
    <row r="54810" spans="15:15" x14ac:dyDescent="0.3">
      <c r="O54810" s="5"/>
    </row>
    <row r="54811" spans="15:15" x14ac:dyDescent="0.3">
      <c r="O54811" s="5"/>
    </row>
    <row r="54812" spans="15:15" x14ac:dyDescent="0.3">
      <c r="O54812" s="5"/>
    </row>
    <row r="54813" spans="15:15" x14ac:dyDescent="0.3">
      <c r="O54813" s="5"/>
    </row>
    <row r="54814" spans="15:15" x14ac:dyDescent="0.3">
      <c r="O54814" s="5"/>
    </row>
    <row r="54815" spans="15:15" x14ac:dyDescent="0.3">
      <c r="O54815" s="5"/>
    </row>
    <row r="54816" spans="15:15" x14ac:dyDescent="0.3">
      <c r="O54816" s="5"/>
    </row>
    <row r="54817" spans="15:15" x14ac:dyDescent="0.3">
      <c r="O54817" s="5"/>
    </row>
    <row r="54818" spans="15:15" x14ac:dyDescent="0.3">
      <c r="O54818" s="5"/>
    </row>
    <row r="54819" spans="15:15" x14ac:dyDescent="0.3">
      <c r="O54819" s="5"/>
    </row>
    <row r="54820" spans="15:15" x14ac:dyDescent="0.3">
      <c r="O54820" s="5"/>
    </row>
    <row r="54821" spans="15:15" x14ac:dyDescent="0.3">
      <c r="O54821" s="5"/>
    </row>
    <row r="54822" spans="15:15" x14ac:dyDescent="0.3">
      <c r="O54822" s="5"/>
    </row>
    <row r="54823" spans="15:15" x14ac:dyDescent="0.3">
      <c r="O54823" s="5"/>
    </row>
    <row r="54824" spans="15:15" x14ac:dyDescent="0.3">
      <c r="O54824" s="5"/>
    </row>
    <row r="54825" spans="15:15" x14ac:dyDescent="0.3">
      <c r="O54825" s="5"/>
    </row>
    <row r="54826" spans="15:15" x14ac:dyDescent="0.3">
      <c r="O54826" s="5"/>
    </row>
    <row r="54827" spans="15:15" x14ac:dyDescent="0.3">
      <c r="O54827" s="5"/>
    </row>
    <row r="54828" spans="15:15" x14ac:dyDescent="0.3">
      <c r="O54828" s="5"/>
    </row>
    <row r="54829" spans="15:15" x14ac:dyDescent="0.3">
      <c r="O54829" s="5"/>
    </row>
    <row r="54830" spans="15:15" x14ac:dyDescent="0.3">
      <c r="O54830" s="5"/>
    </row>
    <row r="54831" spans="15:15" x14ac:dyDescent="0.3">
      <c r="O54831" s="5"/>
    </row>
    <row r="54832" spans="15:15" x14ac:dyDescent="0.3">
      <c r="O54832" s="5"/>
    </row>
    <row r="54833" spans="15:15" x14ac:dyDescent="0.3">
      <c r="O54833" s="5"/>
    </row>
    <row r="54834" spans="15:15" x14ac:dyDescent="0.3">
      <c r="O54834" s="5"/>
    </row>
    <row r="54835" spans="15:15" x14ac:dyDescent="0.3">
      <c r="O54835" s="5"/>
    </row>
    <row r="54836" spans="15:15" x14ac:dyDescent="0.3">
      <c r="O54836" s="5"/>
    </row>
    <row r="54837" spans="15:15" x14ac:dyDescent="0.3">
      <c r="O54837" s="5"/>
    </row>
    <row r="54838" spans="15:15" x14ac:dyDescent="0.3">
      <c r="O54838" s="5"/>
    </row>
    <row r="54839" spans="15:15" x14ac:dyDescent="0.3">
      <c r="O54839" s="5"/>
    </row>
    <row r="54840" spans="15:15" x14ac:dyDescent="0.3">
      <c r="O54840" s="5"/>
    </row>
    <row r="54841" spans="15:15" x14ac:dyDescent="0.3">
      <c r="O54841" s="5"/>
    </row>
    <row r="54842" spans="15:15" x14ac:dyDescent="0.3">
      <c r="O54842" s="5"/>
    </row>
    <row r="54843" spans="15:15" x14ac:dyDescent="0.3">
      <c r="O54843" s="5"/>
    </row>
    <row r="54844" spans="15:15" x14ac:dyDescent="0.3">
      <c r="O54844" s="5"/>
    </row>
    <row r="54845" spans="15:15" x14ac:dyDescent="0.3">
      <c r="O54845" s="5"/>
    </row>
    <row r="54846" spans="15:15" x14ac:dyDescent="0.3">
      <c r="O54846" s="5"/>
    </row>
    <row r="54847" spans="15:15" x14ac:dyDescent="0.3">
      <c r="O54847" s="5"/>
    </row>
    <row r="54848" spans="15:15" x14ac:dyDescent="0.3">
      <c r="O54848" s="5"/>
    </row>
    <row r="54849" spans="15:15" x14ac:dyDescent="0.3">
      <c r="O54849" s="5"/>
    </row>
    <row r="54850" spans="15:15" x14ac:dyDescent="0.3">
      <c r="O54850" s="5"/>
    </row>
    <row r="54851" spans="15:15" x14ac:dyDescent="0.3">
      <c r="O54851" s="5"/>
    </row>
    <row r="54852" spans="15:15" x14ac:dyDescent="0.3">
      <c r="O54852" s="5"/>
    </row>
    <row r="54853" spans="15:15" x14ac:dyDescent="0.3">
      <c r="O54853" s="5"/>
    </row>
    <row r="54854" spans="15:15" x14ac:dyDescent="0.3">
      <c r="O54854" s="5"/>
    </row>
    <row r="54855" spans="15:15" x14ac:dyDescent="0.3">
      <c r="O54855" s="5"/>
    </row>
    <row r="54856" spans="15:15" x14ac:dyDescent="0.3">
      <c r="O54856" s="5"/>
    </row>
    <row r="54857" spans="15:15" x14ac:dyDescent="0.3">
      <c r="O54857" s="5"/>
    </row>
    <row r="54858" spans="15:15" x14ac:dyDescent="0.3">
      <c r="O54858" s="5"/>
    </row>
    <row r="54859" spans="15:15" x14ac:dyDescent="0.3">
      <c r="O54859" s="5"/>
    </row>
    <row r="54860" spans="15:15" x14ac:dyDescent="0.3">
      <c r="O54860" s="5"/>
    </row>
    <row r="54861" spans="15:15" x14ac:dyDescent="0.3">
      <c r="O54861" s="5"/>
    </row>
    <row r="54862" spans="15:15" x14ac:dyDescent="0.3">
      <c r="O54862" s="5"/>
    </row>
    <row r="54863" spans="15:15" x14ac:dyDescent="0.3">
      <c r="O54863" s="5"/>
    </row>
    <row r="54864" spans="15:15" x14ac:dyDescent="0.3">
      <c r="O54864" s="5"/>
    </row>
    <row r="54865" spans="15:15" x14ac:dyDescent="0.3">
      <c r="O54865" s="5"/>
    </row>
    <row r="54866" spans="15:15" x14ac:dyDescent="0.3">
      <c r="O54866" s="5"/>
    </row>
    <row r="54867" spans="15:15" x14ac:dyDescent="0.3">
      <c r="O54867" s="5"/>
    </row>
    <row r="54868" spans="15:15" x14ac:dyDescent="0.3">
      <c r="O54868" s="5"/>
    </row>
    <row r="54869" spans="15:15" x14ac:dyDescent="0.3">
      <c r="O54869" s="5"/>
    </row>
    <row r="54870" spans="15:15" x14ac:dyDescent="0.3">
      <c r="O54870" s="5"/>
    </row>
    <row r="54871" spans="15:15" x14ac:dyDescent="0.3">
      <c r="O54871" s="5"/>
    </row>
    <row r="54872" spans="15:15" x14ac:dyDescent="0.3">
      <c r="O54872" s="5"/>
    </row>
    <row r="54873" spans="15:15" x14ac:dyDescent="0.3">
      <c r="O54873" s="5"/>
    </row>
    <row r="54874" spans="15:15" x14ac:dyDescent="0.3">
      <c r="O54874" s="5"/>
    </row>
    <row r="54875" spans="15:15" x14ac:dyDescent="0.3">
      <c r="O54875" s="5"/>
    </row>
    <row r="54876" spans="15:15" x14ac:dyDescent="0.3">
      <c r="O54876" s="5"/>
    </row>
    <row r="54877" spans="15:15" x14ac:dyDescent="0.3">
      <c r="O54877" s="5"/>
    </row>
    <row r="54878" spans="15:15" x14ac:dyDescent="0.3">
      <c r="O54878" s="5"/>
    </row>
    <row r="54879" spans="15:15" x14ac:dyDescent="0.3">
      <c r="O54879" s="5"/>
    </row>
    <row r="54880" spans="15:15" x14ac:dyDescent="0.3">
      <c r="O54880" s="5"/>
    </row>
    <row r="54881" spans="15:15" x14ac:dyDescent="0.3">
      <c r="O54881" s="5"/>
    </row>
    <row r="54882" spans="15:15" x14ac:dyDescent="0.3">
      <c r="O54882" s="5"/>
    </row>
    <row r="54883" spans="15:15" x14ac:dyDescent="0.3">
      <c r="O54883" s="5"/>
    </row>
    <row r="54884" spans="15:15" x14ac:dyDescent="0.3">
      <c r="O54884" s="5"/>
    </row>
    <row r="54885" spans="15:15" x14ac:dyDescent="0.3">
      <c r="O54885" s="5"/>
    </row>
    <row r="54886" spans="15:15" x14ac:dyDescent="0.3">
      <c r="O54886" s="5"/>
    </row>
    <row r="54887" spans="15:15" x14ac:dyDescent="0.3">
      <c r="O54887" s="5"/>
    </row>
    <row r="54888" spans="15:15" x14ac:dyDescent="0.3">
      <c r="O54888" s="5"/>
    </row>
    <row r="54889" spans="15:15" x14ac:dyDescent="0.3">
      <c r="O54889" s="5"/>
    </row>
    <row r="54890" spans="15:15" x14ac:dyDescent="0.3">
      <c r="O54890" s="5"/>
    </row>
    <row r="54891" spans="15:15" x14ac:dyDescent="0.3">
      <c r="O54891" s="5"/>
    </row>
    <row r="54892" spans="15:15" x14ac:dyDescent="0.3">
      <c r="O54892" s="5"/>
    </row>
    <row r="54893" spans="15:15" x14ac:dyDescent="0.3">
      <c r="O54893" s="5"/>
    </row>
    <row r="54894" spans="15:15" x14ac:dyDescent="0.3">
      <c r="O54894" s="5"/>
    </row>
    <row r="54895" spans="15:15" x14ac:dyDescent="0.3">
      <c r="O54895" s="5"/>
    </row>
    <row r="54896" spans="15:15" x14ac:dyDescent="0.3">
      <c r="O54896" s="5"/>
    </row>
    <row r="54897" spans="15:15" x14ac:dyDescent="0.3">
      <c r="O54897" s="5"/>
    </row>
    <row r="54898" spans="15:15" x14ac:dyDescent="0.3">
      <c r="O54898" s="5"/>
    </row>
    <row r="54899" spans="15:15" x14ac:dyDescent="0.3">
      <c r="O54899" s="5"/>
    </row>
    <row r="54900" spans="15:15" x14ac:dyDescent="0.3">
      <c r="O54900" s="5"/>
    </row>
    <row r="54901" spans="15:15" x14ac:dyDescent="0.3">
      <c r="O54901" s="5"/>
    </row>
    <row r="54902" spans="15:15" x14ac:dyDescent="0.3">
      <c r="O54902" s="5"/>
    </row>
    <row r="54903" spans="15:15" x14ac:dyDescent="0.3">
      <c r="O54903" s="5"/>
    </row>
    <row r="54904" spans="15:15" x14ac:dyDescent="0.3">
      <c r="O54904" s="5"/>
    </row>
    <row r="54905" spans="15:15" x14ac:dyDescent="0.3">
      <c r="O54905" s="5"/>
    </row>
    <row r="54906" spans="15:15" x14ac:dyDescent="0.3">
      <c r="O54906" s="5"/>
    </row>
    <row r="54907" spans="15:15" x14ac:dyDescent="0.3">
      <c r="O54907" s="5"/>
    </row>
    <row r="54908" spans="15:15" x14ac:dyDescent="0.3">
      <c r="O54908" s="5"/>
    </row>
    <row r="54909" spans="15:15" x14ac:dyDescent="0.3">
      <c r="O54909" s="5"/>
    </row>
    <row r="54910" spans="15:15" x14ac:dyDescent="0.3">
      <c r="O54910" s="5"/>
    </row>
    <row r="54911" spans="15:15" x14ac:dyDescent="0.3">
      <c r="O54911" s="5"/>
    </row>
    <row r="54912" spans="15:15" x14ac:dyDescent="0.3">
      <c r="O54912" s="5"/>
    </row>
    <row r="54913" spans="15:15" x14ac:dyDescent="0.3">
      <c r="O54913" s="5"/>
    </row>
    <row r="54914" spans="15:15" x14ac:dyDescent="0.3">
      <c r="O54914" s="5"/>
    </row>
    <row r="54915" spans="15:15" x14ac:dyDescent="0.3">
      <c r="O54915" s="5"/>
    </row>
    <row r="54916" spans="15:15" x14ac:dyDescent="0.3">
      <c r="O54916" s="5"/>
    </row>
    <row r="54917" spans="15:15" x14ac:dyDescent="0.3">
      <c r="O54917" s="5"/>
    </row>
    <row r="54918" spans="15:15" x14ac:dyDescent="0.3">
      <c r="O54918" s="5"/>
    </row>
    <row r="54919" spans="15:15" x14ac:dyDescent="0.3">
      <c r="O54919" s="5"/>
    </row>
    <row r="54920" spans="15:15" x14ac:dyDescent="0.3">
      <c r="O54920" s="5"/>
    </row>
    <row r="54921" spans="15:15" x14ac:dyDescent="0.3">
      <c r="O54921" s="5"/>
    </row>
    <row r="54922" spans="15:15" x14ac:dyDescent="0.3">
      <c r="O54922" s="5"/>
    </row>
    <row r="54923" spans="15:15" x14ac:dyDescent="0.3">
      <c r="O54923" s="5"/>
    </row>
    <row r="54924" spans="15:15" x14ac:dyDescent="0.3">
      <c r="O54924" s="5"/>
    </row>
    <row r="54925" spans="15:15" x14ac:dyDescent="0.3">
      <c r="O54925" s="5"/>
    </row>
    <row r="54926" spans="15:15" x14ac:dyDescent="0.3">
      <c r="O54926" s="5"/>
    </row>
    <row r="54927" spans="15:15" x14ac:dyDescent="0.3">
      <c r="O54927" s="5"/>
    </row>
    <row r="54928" spans="15:15" x14ac:dyDescent="0.3">
      <c r="O54928" s="5"/>
    </row>
    <row r="54929" spans="15:15" x14ac:dyDescent="0.3">
      <c r="O54929" s="5"/>
    </row>
    <row r="54930" spans="15:15" x14ac:dyDescent="0.3">
      <c r="O54930" s="5"/>
    </row>
    <row r="54931" spans="15:15" x14ac:dyDescent="0.3">
      <c r="O54931" s="5"/>
    </row>
    <row r="54932" spans="15:15" x14ac:dyDescent="0.3">
      <c r="O54932" s="5"/>
    </row>
    <row r="54933" spans="15:15" x14ac:dyDescent="0.3">
      <c r="O54933" s="5"/>
    </row>
    <row r="54934" spans="15:15" x14ac:dyDescent="0.3">
      <c r="O54934" s="5"/>
    </row>
    <row r="54935" spans="15:15" x14ac:dyDescent="0.3">
      <c r="O54935" s="5"/>
    </row>
    <row r="54936" spans="15:15" x14ac:dyDescent="0.3">
      <c r="O54936" s="5"/>
    </row>
    <row r="54937" spans="15:15" x14ac:dyDescent="0.3">
      <c r="O54937" s="5"/>
    </row>
    <row r="54938" spans="15:15" x14ac:dyDescent="0.3">
      <c r="O54938" s="5"/>
    </row>
    <row r="54939" spans="15:15" x14ac:dyDescent="0.3">
      <c r="O54939" s="5"/>
    </row>
    <row r="54940" spans="15:15" x14ac:dyDescent="0.3">
      <c r="O54940" s="5"/>
    </row>
    <row r="54941" spans="15:15" x14ac:dyDescent="0.3">
      <c r="O54941" s="5"/>
    </row>
    <row r="54942" spans="15:15" x14ac:dyDescent="0.3">
      <c r="O54942" s="5"/>
    </row>
    <row r="54943" spans="15:15" x14ac:dyDescent="0.3">
      <c r="O54943" s="5"/>
    </row>
    <row r="54944" spans="15:15" x14ac:dyDescent="0.3">
      <c r="O54944" s="5"/>
    </row>
    <row r="54945" spans="15:15" x14ac:dyDescent="0.3">
      <c r="O54945" s="5"/>
    </row>
    <row r="54946" spans="15:15" x14ac:dyDescent="0.3">
      <c r="O54946" s="5"/>
    </row>
    <row r="54947" spans="15:15" x14ac:dyDescent="0.3">
      <c r="O54947" s="5"/>
    </row>
    <row r="54948" spans="15:15" x14ac:dyDescent="0.3">
      <c r="O54948" s="5"/>
    </row>
    <row r="54949" spans="15:15" x14ac:dyDescent="0.3">
      <c r="O54949" s="5"/>
    </row>
    <row r="54950" spans="15:15" x14ac:dyDescent="0.3">
      <c r="O54950" s="5"/>
    </row>
    <row r="54951" spans="15:15" x14ac:dyDescent="0.3">
      <c r="O54951" s="5"/>
    </row>
    <row r="54952" spans="15:15" x14ac:dyDescent="0.3">
      <c r="O54952" s="5"/>
    </row>
    <row r="54953" spans="15:15" x14ac:dyDescent="0.3">
      <c r="O54953" s="5"/>
    </row>
    <row r="54954" spans="15:15" x14ac:dyDescent="0.3">
      <c r="O54954" s="5"/>
    </row>
    <row r="54955" spans="15:15" x14ac:dyDescent="0.3">
      <c r="O54955" s="5"/>
    </row>
    <row r="54956" spans="15:15" x14ac:dyDescent="0.3">
      <c r="O54956" s="5"/>
    </row>
    <row r="54957" spans="15:15" x14ac:dyDescent="0.3">
      <c r="O54957" s="5"/>
    </row>
    <row r="54958" spans="15:15" x14ac:dyDescent="0.3">
      <c r="O54958" s="5"/>
    </row>
    <row r="54959" spans="15:15" x14ac:dyDescent="0.3">
      <c r="O54959" s="5"/>
    </row>
    <row r="54960" spans="15:15" x14ac:dyDescent="0.3">
      <c r="O54960" s="5"/>
    </row>
    <row r="54961" spans="15:15" x14ac:dyDescent="0.3">
      <c r="O54961" s="5"/>
    </row>
    <row r="54962" spans="15:15" x14ac:dyDescent="0.3">
      <c r="O54962" s="5"/>
    </row>
    <row r="54963" spans="15:15" x14ac:dyDescent="0.3">
      <c r="O54963" s="5"/>
    </row>
    <row r="54964" spans="15:15" x14ac:dyDescent="0.3">
      <c r="O54964" s="5"/>
    </row>
    <row r="54965" spans="15:15" x14ac:dyDescent="0.3">
      <c r="O54965" s="5"/>
    </row>
    <row r="54966" spans="15:15" x14ac:dyDescent="0.3">
      <c r="O54966" s="5"/>
    </row>
    <row r="54967" spans="15:15" x14ac:dyDescent="0.3">
      <c r="O54967" s="5"/>
    </row>
    <row r="54968" spans="15:15" x14ac:dyDescent="0.3">
      <c r="O54968" s="5"/>
    </row>
    <row r="54969" spans="15:15" x14ac:dyDescent="0.3">
      <c r="O54969" s="5"/>
    </row>
    <row r="54970" spans="15:15" x14ac:dyDescent="0.3">
      <c r="O54970" s="5"/>
    </row>
    <row r="54971" spans="15:15" x14ac:dyDescent="0.3">
      <c r="O54971" s="5"/>
    </row>
    <row r="54972" spans="15:15" x14ac:dyDescent="0.3">
      <c r="O54972" s="5"/>
    </row>
    <row r="54973" spans="15:15" x14ac:dyDescent="0.3">
      <c r="O54973" s="5"/>
    </row>
    <row r="54974" spans="15:15" x14ac:dyDescent="0.3">
      <c r="O54974" s="5"/>
    </row>
    <row r="54975" spans="15:15" x14ac:dyDescent="0.3">
      <c r="O54975" s="5"/>
    </row>
    <row r="54976" spans="15:15" x14ac:dyDescent="0.3">
      <c r="O54976" s="5"/>
    </row>
    <row r="54977" spans="15:15" x14ac:dyDescent="0.3">
      <c r="O54977" s="5"/>
    </row>
    <row r="54978" spans="15:15" x14ac:dyDescent="0.3">
      <c r="O54978" s="5"/>
    </row>
    <row r="54979" spans="15:15" x14ac:dyDescent="0.3">
      <c r="O54979" s="5"/>
    </row>
    <row r="54980" spans="15:15" x14ac:dyDescent="0.3">
      <c r="O54980" s="5"/>
    </row>
    <row r="54981" spans="15:15" x14ac:dyDescent="0.3">
      <c r="O54981" s="5"/>
    </row>
    <row r="54982" spans="15:15" x14ac:dyDescent="0.3">
      <c r="O54982" s="5"/>
    </row>
    <row r="54983" spans="15:15" x14ac:dyDescent="0.3">
      <c r="O54983" s="5"/>
    </row>
    <row r="54984" spans="15:15" x14ac:dyDescent="0.3">
      <c r="O54984" s="5"/>
    </row>
    <row r="54985" spans="15:15" x14ac:dyDescent="0.3">
      <c r="O54985" s="5"/>
    </row>
    <row r="54986" spans="15:15" x14ac:dyDescent="0.3">
      <c r="O54986" s="5"/>
    </row>
    <row r="54987" spans="15:15" x14ac:dyDescent="0.3">
      <c r="O54987" s="5"/>
    </row>
    <row r="54988" spans="15:15" x14ac:dyDescent="0.3">
      <c r="O54988" s="5"/>
    </row>
    <row r="54989" spans="15:15" x14ac:dyDescent="0.3">
      <c r="O54989" s="5"/>
    </row>
    <row r="54990" spans="15:15" x14ac:dyDescent="0.3">
      <c r="O54990" s="5"/>
    </row>
    <row r="54991" spans="15:15" x14ac:dyDescent="0.3">
      <c r="O54991" s="5"/>
    </row>
    <row r="54992" spans="15:15" x14ac:dyDescent="0.3">
      <c r="O54992" s="5"/>
    </row>
    <row r="54993" spans="15:15" x14ac:dyDescent="0.3">
      <c r="O54993" s="5"/>
    </row>
    <row r="54994" spans="15:15" x14ac:dyDescent="0.3">
      <c r="O54994" s="5"/>
    </row>
    <row r="54995" spans="15:15" x14ac:dyDescent="0.3">
      <c r="O54995" s="5"/>
    </row>
    <row r="54996" spans="15:15" x14ac:dyDescent="0.3">
      <c r="O54996" s="5"/>
    </row>
    <row r="54997" spans="15:15" x14ac:dyDescent="0.3">
      <c r="O54997" s="5"/>
    </row>
    <row r="54998" spans="15:15" x14ac:dyDescent="0.3">
      <c r="O54998" s="5"/>
    </row>
    <row r="54999" spans="15:15" x14ac:dyDescent="0.3">
      <c r="O54999" s="5"/>
    </row>
    <row r="55000" spans="15:15" x14ac:dyDescent="0.3">
      <c r="O55000" s="5"/>
    </row>
    <row r="55001" spans="15:15" x14ac:dyDescent="0.3">
      <c r="O55001" s="5"/>
    </row>
    <row r="55002" spans="15:15" x14ac:dyDescent="0.3">
      <c r="O55002" s="5"/>
    </row>
    <row r="55003" spans="15:15" x14ac:dyDescent="0.3">
      <c r="O55003" s="5"/>
    </row>
    <row r="55004" spans="15:15" x14ac:dyDescent="0.3">
      <c r="O55004" s="5"/>
    </row>
    <row r="55005" spans="15:15" x14ac:dyDescent="0.3">
      <c r="O55005" s="5"/>
    </row>
    <row r="55006" spans="15:15" x14ac:dyDescent="0.3">
      <c r="O55006" s="5"/>
    </row>
    <row r="55007" spans="15:15" x14ac:dyDescent="0.3">
      <c r="O55007" s="5"/>
    </row>
    <row r="55008" spans="15:15" x14ac:dyDescent="0.3">
      <c r="O55008" s="5"/>
    </row>
    <row r="55009" spans="15:15" x14ac:dyDescent="0.3">
      <c r="O55009" s="5"/>
    </row>
    <row r="55010" spans="15:15" x14ac:dyDescent="0.3">
      <c r="O55010" s="5"/>
    </row>
    <row r="55011" spans="15:15" x14ac:dyDescent="0.3">
      <c r="O55011" s="5"/>
    </row>
    <row r="55012" spans="15:15" x14ac:dyDescent="0.3">
      <c r="O55012" s="5"/>
    </row>
    <row r="55013" spans="15:15" x14ac:dyDescent="0.3">
      <c r="O55013" s="5"/>
    </row>
    <row r="55014" spans="15:15" x14ac:dyDescent="0.3">
      <c r="O55014" s="5"/>
    </row>
    <row r="55015" spans="15:15" x14ac:dyDescent="0.3">
      <c r="O55015" s="5"/>
    </row>
    <row r="55016" spans="15:15" x14ac:dyDescent="0.3">
      <c r="O55016" s="5"/>
    </row>
    <row r="55017" spans="15:15" x14ac:dyDescent="0.3">
      <c r="O55017" s="5"/>
    </row>
    <row r="55018" spans="15:15" x14ac:dyDescent="0.3">
      <c r="O55018" s="5"/>
    </row>
    <row r="55019" spans="15:15" x14ac:dyDescent="0.3">
      <c r="O55019" s="5"/>
    </row>
    <row r="55020" spans="15:15" x14ac:dyDescent="0.3">
      <c r="O55020" s="5"/>
    </row>
    <row r="55021" spans="15:15" x14ac:dyDescent="0.3">
      <c r="O55021" s="5"/>
    </row>
    <row r="55022" spans="15:15" x14ac:dyDescent="0.3">
      <c r="O55022" s="5"/>
    </row>
    <row r="55023" spans="15:15" x14ac:dyDescent="0.3">
      <c r="O55023" s="5"/>
    </row>
    <row r="55024" spans="15:15" x14ac:dyDescent="0.3">
      <c r="O55024" s="5"/>
    </row>
    <row r="55025" spans="15:15" x14ac:dyDescent="0.3">
      <c r="O55025" s="5"/>
    </row>
    <row r="55026" spans="15:15" x14ac:dyDescent="0.3">
      <c r="O55026" s="5"/>
    </row>
    <row r="55027" spans="15:15" x14ac:dyDescent="0.3">
      <c r="O55027" s="5"/>
    </row>
    <row r="55028" spans="15:15" x14ac:dyDescent="0.3">
      <c r="O55028" s="5"/>
    </row>
    <row r="55029" spans="15:15" x14ac:dyDescent="0.3">
      <c r="O55029" s="5"/>
    </row>
    <row r="55030" spans="15:15" x14ac:dyDescent="0.3">
      <c r="O55030" s="5"/>
    </row>
    <row r="55031" spans="15:15" x14ac:dyDescent="0.3">
      <c r="O55031" s="5"/>
    </row>
    <row r="55032" spans="15:15" x14ac:dyDescent="0.3">
      <c r="O55032" s="5"/>
    </row>
    <row r="55033" spans="15:15" x14ac:dyDescent="0.3">
      <c r="O55033" s="5"/>
    </row>
    <row r="55034" spans="15:15" x14ac:dyDescent="0.3">
      <c r="O55034" s="5"/>
    </row>
    <row r="55035" spans="15:15" x14ac:dyDescent="0.3">
      <c r="O55035" s="5"/>
    </row>
    <row r="55036" spans="15:15" x14ac:dyDescent="0.3">
      <c r="O55036" s="5"/>
    </row>
    <row r="55037" spans="15:15" x14ac:dyDescent="0.3">
      <c r="O55037" s="5"/>
    </row>
    <row r="55038" spans="15:15" x14ac:dyDescent="0.3">
      <c r="O55038" s="5"/>
    </row>
    <row r="55039" spans="15:15" x14ac:dyDescent="0.3">
      <c r="O55039" s="5"/>
    </row>
    <row r="55040" spans="15:15" x14ac:dyDescent="0.3">
      <c r="O55040" s="5"/>
    </row>
    <row r="55041" spans="15:15" x14ac:dyDescent="0.3">
      <c r="O55041" s="5"/>
    </row>
    <row r="55042" spans="15:15" x14ac:dyDescent="0.3">
      <c r="O55042" s="5"/>
    </row>
    <row r="55043" spans="15:15" x14ac:dyDescent="0.3">
      <c r="O55043" s="5"/>
    </row>
    <row r="55044" spans="15:15" x14ac:dyDescent="0.3">
      <c r="O55044" s="5"/>
    </row>
    <row r="55045" spans="15:15" x14ac:dyDescent="0.3">
      <c r="O55045" s="5"/>
    </row>
    <row r="55046" spans="15:15" x14ac:dyDescent="0.3">
      <c r="O55046" s="5"/>
    </row>
    <row r="55047" spans="15:15" x14ac:dyDescent="0.3">
      <c r="O55047" s="5"/>
    </row>
    <row r="55048" spans="15:15" x14ac:dyDescent="0.3">
      <c r="O55048" s="5"/>
    </row>
    <row r="55049" spans="15:15" x14ac:dyDescent="0.3">
      <c r="O55049" s="5"/>
    </row>
    <row r="55050" spans="15:15" x14ac:dyDescent="0.3">
      <c r="O55050" s="5"/>
    </row>
    <row r="55051" spans="15:15" x14ac:dyDescent="0.3">
      <c r="O55051" s="5"/>
    </row>
    <row r="55052" spans="15:15" x14ac:dyDescent="0.3">
      <c r="O55052" s="5"/>
    </row>
    <row r="55053" spans="15:15" x14ac:dyDescent="0.3">
      <c r="O55053" s="5"/>
    </row>
    <row r="55054" spans="15:15" x14ac:dyDescent="0.3">
      <c r="O55054" s="5"/>
    </row>
    <row r="55055" spans="15:15" x14ac:dyDescent="0.3">
      <c r="O55055" s="5"/>
    </row>
    <row r="55056" spans="15:15" x14ac:dyDescent="0.3">
      <c r="O55056" s="5"/>
    </row>
    <row r="55057" spans="15:15" x14ac:dyDescent="0.3">
      <c r="O55057" s="5"/>
    </row>
    <row r="55058" spans="15:15" x14ac:dyDescent="0.3">
      <c r="O55058" s="5"/>
    </row>
    <row r="55059" spans="15:15" x14ac:dyDescent="0.3">
      <c r="O55059" s="5"/>
    </row>
    <row r="55060" spans="15:15" x14ac:dyDescent="0.3">
      <c r="O55060" s="5"/>
    </row>
    <row r="55061" spans="15:15" x14ac:dyDescent="0.3">
      <c r="O55061" s="5"/>
    </row>
    <row r="55062" spans="15:15" x14ac:dyDescent="0.3">
      <c r="O55062" s="5"/>
    </row>
    <row r="55063" spans="15:15" x14ac:dyDescent="0.3">
      <c r="O55063" s="5"/>
    </row>
    <row r="55064" spans="15:15" x14ac:dyDescent="0.3">
      <c r="O55064" s="5"/>
    </row>
    <row r="55065" spans="15:15" x14ac:dyDescent="0.3">
      <c r="O55065" s="5"/>
    </row>
    <row r="55066" spans="15:15" x14ac:dyDescent="0.3">
      <c r="O55066" s="5"/>
    </row>
    <row r="55067" spans="15:15" x14ac:dyDescent="0.3">
      <c r="O55067" s="5"/>
    </row>
    <row r="55068" spans="15:15" x14ac:dyDescent="0.3">
      <c r="O55068" s="5"/>
    </row>
    <row r="55069" spans="15:15" x14ac:dyDescent="0.3">
      <c r="O55069" s="5"/>
    </row>
    <row r="55070" spans="15:15" x14ac:dyDescent="0.3">
      <c r="O55070" s="5"/>
    </row>
    <row r="55071" spans="15:15" x14ac:dyDescent="0.3">
      <c r="O55071" s="5"/>
    </row>
    <row r="55072" spans="15:15" x14ac:dyDescent="0.3">
      <c r="O55072" s="5"/>
    </row>
    <row r="55073" spans="15:15" x14ac:dyDescent="0.3">
      <c r="O55073" s="5"/>
    </row>
    <row r="55074" spans="15:15" x14ac:dyDescent="0.3">
      <c r="O55074" s="5"/>
    </row>
    <row r="55075" spans="15:15" x14ac:dyDescent="0.3">
      <c r="O55075" s="5"/>
    </row>
    <row r="55076" spans="15:15" x14ac:dyDescent="0.3">
      <c r="O55076" s="5"/>
    </row>
    <row r="55077" spans="15:15" x14ac:dyDescent="0.3">
      <c r="O55077" s="5"/>
    </row>
    <row r="55078" spans="15:15" x14ac:dyDescent="0.3">
      <c r="O55078" s="5"/>
    </row>
    <row r="55079" spans="15:15" x14ac:dyDescent="0.3">
      <c r="O55079" s="5"/>
    </row>
    <row r="55080" spans="15:15" x14ac:dyDescent="0.3">
      <c r="O55080" s="5"/>
    </row>
    <row r="55081" spans="15:15" x14ac:dyDescent="0.3">
      <c r="O55081" s="5"/>
    </row>
    <row r="55082" spans="15:15" x14ac:dyDescent="0.3">
      <c r="O55082" s="5"/>
    </row>
    <row r="55083" spans="15:15" x14ac:dyDescent="0.3">
      <c r="O55083" s="5"/>
    </row>
    <row r="55084" spans="15:15" x14ac:dyDescent="0.3">
      <c r="O55084" s="5"/>
    </row>
    <row r="55085" spans="15:15" x14ac:dyDescent="0.3">
      <c r="O55085" s="5"/>
    </row>
    <row r="55086" spans="15:15" x14ac:dyDescent="0.3">
      <c r="O55086" s="5"/>
    </row>
    <row r="55087" spans="15:15" x14ac:dyDescent="0.3">
      <c r="O55087" s="5"/>
    </row>
    <row r="55088" spans="15:15" x14ac:dyDescent="0.3">
      <c r="O55088" s="5"/>
    </row>
    <row r="55089" spans="15:15" x14ac:dyDescent="0.3">
      <c r="O55089" s="5"/>
    </row>
    <row r="55090" spans="15:15" x14ac:dyDescent="0.3">
      <c r="O55090" s="5"/>
    </row>
    <row r="55091" spans="15:15" x14ac:dyDescent="0.3">
      <c r="O55091" s="5"/>
    </row>
    <row r="55092" spans="15:15" x14ac:dyDescent="0.3">
      <c r="O55092" s="5"/>
    </row>
    <row r="55093" spans="15:15" x14ac:dyDescent="0.3">
      <c r="O55093" s="5"/>
    </row>
    <row r="55094" spans="15:15" x14ac:dyDescent="0.3">
      <c r="O55094" s="5"/>
    </row>
    <row r="55095" spans="15:15" x14ac:dyDescent="0.3">
      <c r="O55095" s="5"/>
    </row>
    <row r="55096" spans="15:15" x14ac:dyDescent="0.3">
      <c r="O55096" s="5"/>
    </row>
    <row r="55097" spans="15:15" x14ac:dyDescent="0.3">
      <c r="O55097" s="5"/>
    </row>
    <row r="55098" spans="15:15" x14ac:dyDescent="0.3">
      <c r="O55098" s="5"/>
    </row>
    <row r="55099" spans="15:15" x14ac:dyDescent="0.3">
      <c r="O55099" s="5"/>
    </row>
    <row r="55100" spans="15:15" x14ac:dyDescent="0.3">
      <c r="O55100" s="5"/>
    </row>
    <row r="55101" spans="15:15" x14ac:dyDescent="0.3">
      <c r="O55101" s="5"/>
    </row>
    <row r="55102" spans="15:15" x14ac:dyDescent="0.3">
      <c r="O55102" s="5"/>
    </row>
    <row r="55103" spans="15:15" x14ac:dyDescent="0.3">
      <c r="O55103" s="5"/>
    </row>
    <row r="55104" spans="15:15" x14ac:dyDescent="0.3">
      <c r="O55104" s="5"/>
    </row>
    <row r="55105" spans="15:15" x14ac:dyDescent="0.3">
      <c r="O55105" s="5"/>
    </row>
    <row r="55106" spans="15:15" x14ac:dyDescent="0.3">
      <c r="O55106" s="5"/>
    </row>
    <row r="55107" spans="15:15" x14ac:dyDescent="0.3">
      <c r="O55107" s="5"/>
    </row>
    <row r="55108" spans="15:15" x14ac:dyDescent="0.3">
      <c r="O55108" s="5"/>
    </row>
    <row r="55109" spans="15:15" x14ac:dyDescent="0.3">
      <c r="O55109" s="5"/>
    </row>
    <row r="55110" spans="15:15" x14ac:dyDescent="0.3">
      <c r="O55110" s="5"/>
    </row>
    <row r="55111" spans="15:15" x14ac:dyDescent="0.3">
      <c r="O55111" s="5"/>
    </row>
    <row r="55112" spans="15:15" x14ac:dyDescent="0.3">
      <c r="O55112" s="5"/>
    </row>
    <row r="55113" spans="15:15" x14ac:dyDescent="0.3">
      <c r="O55113" s="5"/>
    </row>
    <row r="55114" spans="15:15" x14ac:dyDescent="0.3">
      <c r="O55114" s="5"/>
    </row>
    <row r="55115" spans="15:15" x14ac:dyDescent="0.3">
      <c r="O55115" s="5"/>
    </row>
    <row r="55116" spans="15:15" x14ac:dyDescent="0.3">
      <c r="O55116" s="5"/>
    </row>
    <row r="55117" spans="15:15" x14ac:dyDescent="0.3">
      <c r="O55117" s="5"/>
    </row>
    <row r="55118" spans="15:15" x14ac:dyDescent="0.3">
      <c r="O55118" s="5"/>
    </row>
    <row r="55119" spans="15:15" x14ac:dyDescent="0.3">
      <c r="O55119" s="5"/>
    </row>
    <row r="55120" spans="15:15" x14ac:dyDescent="0.3">
      <c r="O55120" s="5"/>
    </row>
    <row r="55121" spans="15:15" x14ac:dyDescent="0.3">
      <c r="O55121" s="5"/>
    </row>
    <row r="55122" spans="15:15" x14ac:dyDescent="0.3">
      <c r="O55122" s="5"/>
    </row>
    <row r="55123" spans="15:15" x14ac:dyDescent="0.3">
      <c r="O55123" s="5"/>
    </row>
    <row r="55124" spans="15:15" x14ac:dyDescent="0.3">
      <c r="O55124" s="5"/>
    </row>
    <row r="55125" spans="15:15" x14ac:dyDescent="0.3">
      <c r="O55125" s="5"/>
    </row>
    <row r="55126" spans="15:15" x14ac:dyDescent="0.3">
      <c r="O55126" s="5"/>
    </row>
    <row r="55127" spans="15:15" x14ac:dyDescent="0.3">
      <c r="O55127" s="5"/>
    </row>
    <row r="55128" spans="15:15" x14ac:dyDescent="0.3">
      <c r="O55128" s="5"/>
    </row>
    <row r="55129" spans="15:15" x14ac:dyDescent="0.3">
      <c r="O55129" s="5"/>
    </row>
    <row r="55130" spans="15:15" x14ac:dyDescent="0.3">
      <c r="O55130" s="5"/>
    </row>
    <row r="55131" spans="15:15" x14ac:dyDescent="0.3">
      <c r="O55131" s="5"/>
    </row>
    <row r="55132" spans="15:15" x14ac:dyDescent="0.3">
      <c r="O55132" s="5"/>
    </row>
    <row r="55133" spans="15:15" x14ac:dyDescent="0.3">
      <c r="O55133" s="5"/>
    </row>
    <row r="55134" spans="15:15" x14ac:dyDescent="0.3">
      <c r="O55134" s="5"/>
    </row>
    <row r="55135" spans="15:15" x14ac:dyDescent="0.3">
      <c r="O55135" s="5"/>
    </row>
    <row r="55136" spans="15:15" x14ac:dyDescent="0.3">
      <c r="O55136" s="5"/>
    </row>
    <row r="55137" spans="15:15" x14ac:dyDescent="0.3">
      <c r="O55137" s="5"/>
    </row>
    <row r="55138" spans="15:15" x14ac:dyDescent="0.3">
      <c r="O55138" s="5"/>
    </row>
    <row r="55139" spans="15:15" x14ac:dyDescent="0.3">
      <c r="O55139" s="5"/>
    </row>
    <row r="55140" spans="15:15" x14ac:dyDescent="0.3">
      <c r="O55140" s="5"/>
    </row>
    <row r="55141" spans="15:15" x14ac:dyDescent="0.3">
      <c r="O55141" s="5"/>
    </row>
    <row r="55142" spans="15:15" x14ac:dyDescent="0.3">
      <c r="O55142" s="5"/>
    </row>
    <row r="55143" spans="15:15" x14ac:dyDescent="0.3">
      <c r="O55143" s="5"/>
    </row>
    <row r="55144" spans="15:15" x14ac:dyDescent="0.3">
      <c r="O55144" s="5"/>
    </row>
    <row r="55145" spans="15:15" x14ac:dyDescent="0.3">
      <c r="O55145" s="5"/>
    </row>
    <row r="55146" spans="15:15" x14ac:dyDescent="0.3">
      <c r="O55146" s="5"/>
    </row>
    <row r="55147" spans="15:15" x14ac:dyDescent="0.3">
      <c r="O55147" s="5"/>
    </row>
    <row r="55148" spans="15:15" x14ac:dyDescent="0.3">
      <c r="O55148" s="5"/>
    </row>
    <row r="55149" spans="15:15" x14ac:dyDescent="0.3">
      <c r="O55149" s="5"/>
    </row>
    <row r="55150" spans="15:15" x14ac:dyDescent="0.3">
      <c r="O55150" s="5"/>
    </row>
    <row r="55151" spans="15:15" x14ac:dyDescent="0.3">
      <c r="O55151" s="5"/>
    </row>
    <row r="55152" spans="15:15" x14ac:dyDescent="0.3">
      <c r="O55152" s="5"/>
    </row>
    <row r="55153" spans="15:15" x14ac:dyDescent="0.3">
      <c r="O55153" s="5"/>
    </row>
    <row r="55154" spans="15:15" x14ac:dyDescent="0.3">
      <c r="O55154" s="5"/>
    </row>
    <row r="55155" spans="15:15" x14ac:dyDescent="0.3">
      <c r="O55155" s="5"/>
    </row>
    <row r="55156" spans="15:15" x14ac:dyDescent="0.3">
      <c r="O55156" s="5"/>
    </row>
    <row r="55157" spans="15:15" x14ac:dyDescent="0.3">
      <c r="O55157" s="5"/>
    </row>
    <row r="55158" spans="15:15" x14ac:dyDescent="0.3">
      <c r="O55158" s="5"/>
    </row>
    <row r="55159" spans="15:15" x14ac:dyDescent="0.3">
      <c r="O55159" s="5"/>
    </row>
    <row r="55160" spans="15:15" x14ac:dyDescent="0.3">
      <c r="O55160" s="5"/>
    </row>
    <row r="55161" spans="15:15" x14ac:dyDescent="0.3">
      <c r="O55161" s="5"/>
    </row>
    <row r="55162" spans="15:15" x14ac:dyDescent="0.3">
      <c r="O55162" s="5"/>
    </row>
    <row r="55163" spans="15:15" x14ac:dyDescent="0.3">
      <c r="O55163" s="5"/>
    </row>
    <row r="55164" spans="15:15" x14ac:dyDescent="0.3">
      <c r="O55164" s="5"/>
    </row>
    <row r="55165" spans="15:15" x14ac:dyDescent="0.3">
      <c r="O55165" s="5"/>
    </row>
    <row r="55166" spans="15:15" x14ac:dyDescent="0.3">
      <c r="O55166" s="5"/>
    </row>
    <row r="55167" spans="15:15" x14ac:dyDescent="0.3">
      <c r="O55167" s="5"/>
    </row>
    <row r="55168" spans="15:15" x14ac:dyDescent="0.3">
      <c r="O55168" s="5"/>
    </row>
    <row r="55169" spans="15:15" x14ac:dyDescent="0.3">
      <c r="O55169" s="5"/>
    </row>
    <row r="55170" spans="15:15" x14ac:dyDescent="0.3">
      <c r="O55170" s="5"/>
    </row>
    <row r="55171" spans="15:15" x14ac:dyDescent="0.3">
      <c r="O55171" s="5"/>
    </row>
    <row r="55172" spans="15:15" x14ac:dyDescent="0.3">
      <c r="O55172" s="5"/>
    </row>
    <row r="55173" spans="15:15" x14ac:dyDescent="0.3">
      <c r="O55173" s="5"/>
    </row>
    <row r="55174" spans="15:15" x14ac:dyDescent="0.3">
      <c r="O55174" s="5"/>
    </row>
    <row r="55175" spans="15:15" x14ac:dyDescent="0.3">
      <c r="O55175" s="5"/>
    </row>
    <row r="55176" spans="15:15" x14ac:dyDescent="0.3">
      <c r="O55176" s="5"/>
    </row>
    <row r="55177" spans="15:15" x14ac:dyDescent="0.3">
      <c r="O55177" s="5"/>
    </row>
    <row r="55178" spans="15:15" x14ac:dyDescent="0.3">
      <c r="O55178" s="5"/>
    </row>
    <row r="55179" spans="15:15" x14ac:dyDescent="0.3">
      <c r="O55179" s="5"/>
    </row>
    <row r="55180" spans="15:15" x14ac:dyDescent="0.3">
      <c r="O55180" s="5"/>
    </row>
    <row r="55181" spans="15:15" x14ac:dyDescent="0.3">
      <c r="O55181" s="5"/>
    </row>
    <row r="55182" spans="15:15" x14ac:dyDescent="0.3">
      <c r="O55182" s="5"/>
    </row>
    <row r="55183" spans="15:15" x14ac:dyDescent="0.3">
      <c r="O55183" s="5"/>
    </row>
    <row r="55184" spans="15:15" x14ac:dyDescent="0.3">
      <c r="O55184" s="5"/>
    </row>
    <row r="55185" spans="15:15" x14ac:dyDescent="0.3">
      <c r="O55185" s="5"/>
    </row>
    <row r="55186" spans="15:15" x14ac:dyDescent="0.3">
      <c r="O55186" s="5"/>
    </row>
    <row r="55187" spans="15:15" x14ac:dyDescent="0.3">
      <c r="O55187" s="5"/>
    </row>
    <row r="55188" spans="15:15" x14ac:dyDescent="0.3">
      <c r="O55188" s="5"/>
    </row>
    <row r="55189" spans="15:15" x14ac:dyDescent="0.3">
      <c r="O55189" s="5"/>
    </row>
    <row r="55190" spans="15:15" x14ac:dyDescent="0.3">
      <c r="O55190" s="5"/>
    </row>
    <row r="55191" spans="15:15" x14ac:dyDescent="0.3">
      <c r="O55191" s="5"/>
    </row>
    <row r="55192" spans="15:15" x14ac:dyDescent="0.3">
      <c r="O55192" s="5"/>
    </row>
    <row r="55193" spans="15:15" x14ac:dyDescent="0.3">
      <c r="O55193" s="5"/>
    </row>
    <row r="55194" spans="15:15" x14ac:dyDescent="0.3">
      <c r="O55194" s="5"/>
    </row>
    <row r="55195" spans="15:15" x14ac:dyDescent="0.3">
      <c r="O55195" s="5"/>
    </row>
    <row r="55196" spans="15:15" x14ac:dyDescent="0.3">
      <c r="O55196" s="5"/>
    </row>
    <row r="55197" spans="15:15" x14ac:dyDescent="0.3">
      <c r="O55197" s="5"/>
    </row>
    <row r="55198" spans="15:15" x14ac:dyDescent="0.3">
      <c r="O55198" s="5"/>
    </row>
    <row r="55199" spans="15:15" x14ac:dyDescent="0.3">
      <c r="O55199" s="5"/>
    </row>
    <row r="55200" spans="15:15" x14ac:dyDescent="0.3">
      <c r="O55200" s="5"/>
    </row>
    <row r="55201" spans="15:15" x14ac:dyDescent="0.3">
      <c r="O55201" s="5"/>
    </row>
    <row r="55202" spans="15:15" x14ac:dyDescent="0.3">
      <c r="O55202" s="5"/>
    </row>
    <row r="55203" spans="15:15" x14ac:dyDescent="0.3">
      <c r="O55203" s="5"/>
    </row>
    <row r="55204" spans="15:15" x14ac:dyDescent="0.3">
      <c r="O55204" s="5"/>
    </row>
    <row r="55205" spans="15:15" x14ac:dyDescent="0.3">
      <c r="O55205" s="5"/>
    </row>
    <row r="55206" spans="15:15" x14ac:dyDescent="0.3">
      <c r="O55206" s="5"/>
    </row>
    <row r="55207" spans="15:15" x14ac:dyDescent="0.3">
      <c r="O55207" s="5"/>
    </row>
    <row r="55208" spans="15:15" x14ac:dyDescent="0.3">
      <c r="O55208" s="5"/>
    </row>
    <row r="55209" spans="15:15" x14ac:dyDescent="0.3">
      <c r="O55209" s="5"/>
    </row>
    <row r="55210" spans="15:15" x14ac:dyDescent="0.3">
      <c r="O55210" s="5"/>
    </row>
    <row r="55211" spans="15:15" x14ac:dyDescent="0.3">
      <c r="O55211" s="5"/>
    </row>
    <row r="55212" spans="15:15" x14ac:dyDescent="0.3">
      <c r="O55212" s="5"/>
    </row>
    <row r="55213" spans="15:15" x14ac:dyDescent="0.3">
      <c r="O55213" s="5"/>
    </row>
    <row r="55214" spans="15:15" x14ac:dyDescent="0.3">
      <c r="O55214" s="5"/>
    </row>
    <row r="55215" spans="15:15" x14ac:dyDescent="0.3">
      <c r="O55215" s="5"/>
    </row>
    <row r="55216" spans="15:15" x14ac:dyDescent="0.3">
      <c r="O55216" s="5"/>
    </row>
    <row r="55217" spans="15:15" x14ac:dyDescent="0.3">
      <c r="O55217" s="5"/>
    </row>
    <row r="55218" spans="15:15" x14ac:dyDescent="0.3">
      <c r="O55218" s="5"/>
    </row>
    <row r="55219" spans="15:15" x14ac:dyDescent="0.3">
      <c r="O55219" s="5"/>
    </row>
    <row r="55220" spans="15:15" x14ac:dyDescent="0.3">
      <c r="O55220" s="5"/>
    </row>
    <row r="55221" spans="15:15" x14ac:dyDescent="0.3">
      <c r="O55221" s="5"/>
    </row>
    <row r="55222" spans="15:15" x14ac:dyDescent="0.3">
      <c r="O55222" s="5"/>
    </row>
    <row r="55223" spans="15:15" x14ac:dyDescent="0.3">
      <c r="O55223" s="5"/>
    </row>
    <row r="55224" spans="15:15" x14ac:dyDescent="0.3">
      <c r="O55224" s="5"/>
    </row>
    <row r="55225" spans="15:15" x14ac:dyDescent="0.3">
      <c r="O55225" s="5"/>
    </row>
    <row r="55226" spans="15:15" x14ac:dyDescent="0.3">
      <c r="O55226" s="5"/>
    </row>
    <row r="55227" spans="15:15" x14ac:dyDescent="0.3">
      <c r="O55227" s="5"/>
    </row>
    <row r="55228" spans="15:15" x14ac:dyDescent="0.3">
      <c r="O55228" s="5"/>
    </row>
    <row r="55229" spans="15:15" x14ac:dyDescent="0.3">
      <c r="O55229" s="5"/>
    </row>
    <row r="55230" spans="15:15" x14ac:dyDescent="0.3">
      <c r="O55230" s="5"/>
    </row>
    <row r="55231" spans="15:15" x14ac:dyDescent="0.3">
      <c r="O55231" s="5"/>
    </row>
    <row r="55232" spans="15:15" x14ac:dyDescent="0.3">
      <c r="O55232" s="5"/>
    </row>
    <row r="55233" spans="15:15" x14ac:dyDescent="0.3">
      <c r="O55233" s="5"/>
    </row>
    <row r="55234" spans="15:15" x14ac:dyDescent="0.3">
      <c r="O55234" s="5"/>
    </row>
    <row r="55235" spans="15:15" x14ac:dyDescent="0.3">
      <c r="O55235" s="5"/>
    </row>
    <row r="55236" spans="15:15" x14ac:dyDescent="0.3">
      <c r="O55236" s="5"/>
    </row>
    <row r="55237" spans="15:15" x14ac:dyDescent="0.3">
      <c r="O55237" s="5"/>
    </row>
    <row r="55238" spans="15:15" x14ac:dyDescent="0.3">
      <c r="O55238" s="5"/>
    </row>
    <row r="55239" spans="15:15" x14ac:dyDescent="0.3">
      <c r="O55239" s="5"/>
    </row>
    <row r="55240" spans="15:15" x14ac:dyDescent="0.3">
      <c r="O55240" s="5"/>
    </row>
    <row r="55241" spans="15:15" x14ac:dyDescent="0.3">
      <c r="O55241" s="5"/>
    </row>
    <row r="55242" spans="15:15" x14ac:dyDescent="0.3">
      <c r="O55242" s="5"/>
    </row>
    <row r="55243" spans="15:15" x14ac:dyDescent="0.3">
      <c r="O55243" s="5"/>
    </row>
    <row r="55244" spans="15:15" x14ac:dyDescent="0.3">
      <c r="O55244" s="5"/>
    </row>
    <row r="55245" spans="15:15" x14ac:dyDescent="0.3">
      <c r="O55245" s="5"/>
    </row>
    <row r="55246" spans="15:15" x14ac:dyDescent="0.3">
      <c r="O55246" s="5"/>
    </row>
    <row r="55247" spans="15:15" x14ac:dyDescent="0.3">
      <c r="O55247" s="5"/>
    </row>
    <row r="55248" spans="15:15" x14ac:dyDescent="0.3">
      <c r="O55248" s="5"/>
    </row>
    <row r="55249" spans="15:15" x14ac:dyDescent="0.3">
      <c r="O55249" s="5"/>
    </row>
    <row r="55250" spans="15:15" x14ac:dyDescent="0.3">
      <c r="O55250" s="5"/>
    </row>
    <row r="55251" spans="15:15" x14ac:dyDescent="0.3">
      <c r="O55251" s="5"/>
    </row>
    <row r="55252" spans="15:15" x14ac:dyDescent="0.3">
      <c r="O55252" s="5"/>
    </row>
    <row r="55253" spans="15:15" x14ac:dyDescent="0.3">
      <c r="O55253" s="5"/>
    </row>
    <row r="55254" spans="15:15" x14ac:dyDescent="0.3">
      <c r="O55254" s="5"/>
    </row>
    <row r="55255" spans="15:15" x14ac:dyDescent="0.3">
      <c r="O55255" s="5"/>
    </row>
    <row r="55256" spans="15:15" x14ac:dyDescent="0.3">
      <c r="O55256" s="5"/>
    </row>
    <row r="55257" spans="15:15" x14ac:dyDescent="0.3">
      <c r="O55257" s="5"/>
    </row>
    <row r="55258" spans="15:15" x14ac:dyDescent="0.3">
      <c r="O55258" s="5"/>
    </row>
    <row r="55259" spans="15:15" x14ac:dyDescent="0.3">
      <c r="O55259" s="5"/>
    </row>
    <row r="55260" spans="15:15" x14ac:dyDescent="0.3">
      <c r="O55260" s="5"/>
    </row>
    <row r="55261" spans="15:15" x14ac:dyDescent="0.3">
      <c r="O55261" s="5"/>
    </row>
    <row r="55262" spans="15:15" x14ac:dyDescent="0.3">
      <c r="O55262" s="5"/>
    </row>
    <row r="55263" spans="15:15" x14ac:dyDescent="0.3">
      <c r="O55263" s="5"/>
    </row>
    <row r="55264" spans="15:15" x14ac:dyDescent="0.3">
      <c r="O55264" s="5"/>
    </row>
    <row r="55265" spans="15:15" x14ac:dyDescent="0.3">
      <c r="O55265" s="5"/>
    </row>
    <row r="55266" spans="15:15" x14ac:dyDescent="0.3">
      <c r="O55266" s="5"/>
    </row>
    <row r="55267" spans="15:15" x14ac:dyDescent="0.3">
      <c r="O55267" s="5"/>
    </row>
    <row r="55268" spans="15:15" x14ac:dyDescent="0.3">
      <c r="O55268" s="5"/>
    </row>
    <row r="55269" spans="15:15" x14ac:dyDescent="0.3">
      <c r="O55269" s="5"/>
    </row>
    <row r="55270" spans="15:15" x14ac:dyDescent="0.3">
      <c r="O55270" s="5"/>
    </row>
    <row r="55271" spans="15:15" x14ac:dyDescent="0.3">
      <c r="O55271" s="5"/>
    </row>
    <row r="55272" spans="15:15" x14ac:dyDescent="0.3">
      <c r="O55272" s="5"/>
    </row>
    <row r="55273" spans="15:15" x14ac:dyDescent="0.3">
      <c r="O55273" s="5"/>
    </row>
    <row r="55274" spans="15:15" x14ac:dyDescent="0.3">
      <c r="O55274" s="5"/>
    </row>
    <row r="55275" spans="15:15" x14ac:dyDescent="0.3">
      <c r="O55275" s="5"/>
    </row>
    <row r="55276" spans="15:15" x14ac:dyDescent="0.3">
      <c r="O55276" s="5"/>
    </row>
    <row r="55277" spans="15:15" x14ac:dyDescent="0.3">
      <c r="O55277" s="5"/>
    </row>
    <row r="55278" spans="15:15" x14ac:dyDescent="0.3">
      <c r="O55278" s="5"/>
    </row>
    <row r="55279" spans="15:15" x14ac:dyDescent="0.3">
      <c r="O55279" s="5"/>
    </row>
    <row r="55280" spans="15:15" x14ac:dyDescent="0.3">
      <c r="O55280" s="5"/>
    </row>
    <row r="55281" spans="15:15" x14ac:dyDescent="0.3">
      <c r="O55281" s="5"/>
    </row>
    <row r="55282" spans="15:15" x14ac:dyDescent="0.3">
      <c r="O55282" s="5"/>
    </row>
    <row r="55283" spans="15:15" x14ac:dyDescent="0.3">
      <c r="O55283" s="5"/>
    </row>
    <row r="55284" spans="15:15" x14ac:dyDescent="0.3">
      <c r="O55284" s="5"/>
    </row>
    <row r="55285" spans="15:15" x14ac:dyDescent="0.3">
      <c r="O55285" s="5"/>
    </row>
    <row r="55286" spans="15:15" x14ac:dyDescent="0.3">
      <c r="O55286" s="5"/>
    </row>
    <row r="55287" spans="15:15" x14ac:dyDescent="0.3">
      <c r="O55287" s="5"/>
    </row>
    <row r="55288" spans="15:15" x14ac:dyDescent="0.3">
      <c r="O55288" s="5"/>
    </row>
    <row r="55289" spans="15:15" x14ac:dyDescent="0.3">
      <c r="O55289" s="5"/>
    </row>
    <row r="55290" spans="15:15" x14ac:dyDescent="0.3">
      <c r="O55290" s="5"/>
    </row>
    <row r="55291" spans="15:15" x14ac:dyDescent="0.3">
      <c r="O55291" s="5"/>
    </row>
    <row r="55292" spans="15:15" x14ac:dyDescent="0.3">
      <c r="O55292" s="5"/>
    </row>
    <row r="55293" spans="15:15" x14ac:dyDescent="0.3">
      <c r="O55293" s="5"/>
    </row>
    <row r="55294" spans="15:15" x14ac:dyDescent="0.3">
      <c r="O55294" s="5"/>
    </row>
    <row r="55295" spans="15:15" x14ac:dyDescent="0.3">
      <c r="O55295" s="5"/>
    </row>
    <row r="55296" spans="15:15" x14ac:dyDescent="0.3">
      <c r="O55296" s="5"/>
    </row>
    <row r="55297" spans="15:15" x14ac:dyDescent="0.3">
      <c r="O55297" s="5"/>
    </row>
    <row r="55298" spans="15:15" x14ac:dyDescent="0.3">
      <c r="O55298" s="5"/>
    </row>
    <row r="55299" spans="15:15" x14ac:dyDescent="0.3">
      <c r="O55299" s="5"/>
    </row>
    <row r="55300" spans="15:15" x14ac:dyDescent="0.3">
      <c r="O55300" s="5"/>
    </row>
    <row r="55301" spans="15:15" x14ac:dyDescent="0.3">
      <c r="O55301" s="5"/>
    </row>
    <row r="55302" spans="15:15" x14ac:dyDescent="0.3">
      <c r="O55302" s="5"/>
    </row>
    <row r="55303" spans="15:15" x14ac:dyDescent="0.3">
      <c r="O55303" s="5"/>
    </row>
    <row r="55304" spans="15:15" x14ac:dyDescent="0.3">
      <c r="O55304" s="5"/>
    </row>
    <row r="55305" spans="15:15" x14ac:dyDescent="0.3">
      <c r="O55305" s="5"/>
    </row>
    <row r="55306" spans="15:15" x14ac:dyDescent="0.3">
      <c r="O55306" s="5"/>
    </row>
    <row r="55307" spans="15:15" x14ac:dyDescent="0.3">
      <c r="O55307" s="5"/>
    </row>
    <row r="55308" spans="15:15" x14ac:dyDescent="0.3">
      <c r="O55308" s="5"/>
    </row>
    <row r="55309" spans="15:15" x14ac:dyDescent="0.3">
      <c r="O55309" s="5"/>
    </row>
    <row r="55310" spans="15:15" x14ac:dyDescent="0.3">
      <c r="O55310" s="5"/>
    </row>
    <row r="55311" spans="15:15" x14ac:dyDescent="0.3">
      <c r="O55311" s="5"/>
    </row>
    <row r="55312" spans="15:15" x14ac:dyDescent="0.3">
      <c r="O55312" s="5"/>
    </row>
    <row r="55313" spans="15:15" x14ac:dyDescent="0.3">
      <c r="O55313" s="5"/>
    </row>
    <row r="55314" spans="15:15" x14ac:dyDescent="0.3">
      <c r="O55314" s="5"/>
    </row>
    <row r="55315" spans="15:15" x14ac:dyDescent="0.3">
      <c r="O55315" s="5"/>
    </row>
    <row r="55316" spans="15:15" x14ac:dyDescent="0.3">
      <c r="O55316" s="5"/>
    </row>
    <row r="55317" spans="15:15" x14ac:dyDescent="0.3">
      <c r="O55317" s="5"/>
    </row>
    <row r="55318" spans="15:15" x14ac:dyDescent="0.3">
      <c r="O55318" s="5"/>
    </row>
    <row r="55319" spans="15:15" x14ac:dyDescent="0.3">
      <c r="O55319" s="5"/>
    </row>
    <row r="55320" spans="15:15" x14ac:dyDescent="0.3">
      <c r="O55320" s="5"/>
    </row>
    <row r="55321" spans="15:15" x14ac:dyDescent="0.3">
      <c r="O55321" s="5"/>
    </row>
    <row r="55322" spans="15:15" x14ac:dyDescent="0.3">
      <c r="O55322" s="5"/>
    </row>
    <row r="55323" spans="15:15" x14ac:dyDescent="0.3">
      <c r="O55323" s="5"/>
    </row>
    <row r="55324" spans="15:15" x14ac:dyDescent="0.3">
      <c r="O55324" s="5"/>
    </row>
    <row r="55325" spans="15:15" x14ac:dyDescent="0.3">
      <c r="O55325" s="5"/>
    </row>
    <row r="55326" spans="15:15" x14ac:dyDescent="0.3">
      <c r="O55326" s="5"/>
    </row>
    <row r="55327" spans="15:15" x14ac:dyDescent="0.3">
      <c r="O55327" s="5"/>
    </row>
    <row r="55328" spans="15:15" x14ac:dyDescent="0.3">
      <c r="O55328" s="5"/>
    </row>
    <row r="55329" spans="15:15" x14ac:dyDescent="0.3">
      <c r="O55329" s="5"/>
    </row>
    <row r="55330" spans="15:15" x14ac:dyDescent="0.3">
      <c r="O55330" s="5"/>
    </row>
    <row r="55331" spans="15:15" x14ac:dyDescent="0.3">
      <c r="O55331" s="5"/>
    </row>
    <row r="55332" spans="15:15" x14ac:dyDescent="0.3">
      <c r="O55332" s="5"/>
    </row>
    <row r="55333" spans="15:15" x14ac:dyDescent="0.3">
      <c r="O55333" s="5"/>
    </row>
    <row r="55334" spans="15:15" x14ac:dyDescent="0.3">
      <c r="O55334" s="5"/>
    </row>
    <row r="55335" spans="15:15" x14ac:dyDescent="0.3">
      <c r="O55335" s="5"/>
    </row>
    <row r="55336" spans="15:15" x14ac:dyDescent="0.3">
      <c r="O55336" s="5"/>
    </row>
    <row r="55337" spans="15:15" x14ac:dyDescent="0.3">
      <c r="O55337" s="5"/>
    </row>
    <row r="55338" spans="15:15" x14ac:dyDescent="0.3">
      <c r="O55338" s="5"/>
    </row>
    <row r="55339" spans="15:15" x14ac:dyDescent="0.3">
      <c r="O55339" s="5"/>
    </row>
    <row r="55340" spans="15:15" x14ac:dyDescent="0.3">
      <c r="O55340" s="5"/>
    </row>
    <row r="55341" spans="15:15" x14ac:dyDescent="0.3">
      <c r="O55341" s="5"/>
    </row>
    <row r="55342" spans="15:15" x14ac:dyDescent="0.3">
      <c r="O55342" s="5"/>
    </row>
    <row r="55343" spans="15:15" x14ac:dyDescent="0.3">
      <c r="O55343" s="5"/>
    </row>
    <row r="55344" spans="15:15" x14ac:dyDescent="0.3">
      <c r="O55344" s="5"/>
    </row>
    <row r="55345" spans="15:15" x14ac:dyDescent="0.3">
      <c r="O55345" s="5"/>
    </row>
    <row r="55346" spans="15:15" x14ac:dyDescent="0.3">
      <c r="O55346" s="5"/>
    </row>
    <row r="55347" spans="15:15" x14ac:dyDescent="0.3">
      <c r="O55347" s="5"/>
    </row>
    <row r="55348" spans="15:15" x14ac:dyDescent="0.3">
      <c r="O55348" s="5"/>
    </row>
    <row r="55349" spans="15:15" x14ac:dyDescent="0.3">
      <c r="O55349" s="5"/>
    </row>
    <row r="55350" spans="15:15" x14ac:dyDescent="0.3">
      <c r="O55350" s="5"/>
    </row>
    <row r="55351" spans="15:15" x14ac:dyDescent="0.3">
      <c r="O55351" s="5"/>
    </row>
    <row r="55352" spans="15:15" x14ac:dyDescent="0.3">
      <c r="O55352" s="5"/>
    </row>
    <row r="55353" spans="15:15" x14ac:dyDescent="0.3">
      <c r="O55353" s="5"/>
    </row>
    <row r="55354" spans="15:15" x14ac:dyDescent="0.3">
      <c r="O55354" s="5"/>
    </row>
    <row r="55355" spans="15:15" x14ac:dyDescent="0.3">
      <c r="O55355" s="5"/>
    </row>
    <row r="55356" spans="15:15" x14ac:dyDescent="0.3">
      <c r="O55356" s="5"/>
    </row>
    <row r="55357" spans="15:15" x14ac:dyDescent="0.3">
      <c r="O55357" s="5"/>
    </row>
    <row r="55358" spans="15:15" x14ac:dyDescent="0.3">
      <c r="O55358" s="5"/>
    </row>
    <row r="55359" spans="15:15" x14ac:dyDescent="0.3">
      <c r="O55359" s="5"/>
    </row>
    <row r="55360" spans="15:15" x14ac:dyDescent="0.3">
      <c r="O55360" s="5"/>
    </row>
    <row r="55361" spans="15:15" x14ac:dyDescent="0.3">
      <c r="O55361" s="5"/>
    </row>
    <row r="55362" spans="15:15" x14ac:dyDescent="0.3">
      <c r="O55362" s="5"/>
    </row>
    <row r="55363" spans="15:15" x14ac:dyDescent="0.3">
      <c r="O55363" s="5"/>
    </row>
    <row r="55364" spans="15:15" x14ac:dyDescent="0.3">
      <c r="O55364" s="5"/>
    </row>
    <row r="55365" spans="15:15" x14ac:dyDescent="0.3">
      <c r="O55365" s="5"/>
    </row>
    <row r="55366" spans="15:15" x14ac:dyDescent="0.3">
      <c r="O55366" s="5"/>
    </row>
    <row r="55367" spans="15:15" x14ac:dyDescent="0.3">
      <c r="O55367" s="5"/>
    </row>
    <row r="55368" spans="15:15" x14ac:dyDescent="0.3">
      <c r="O55368" s="5"/>
    </row>
    <row r="55369" spans="15:15" x14ac:dyDescent="0.3">
      <c r="O55369" s="5"/>
    </row>
    <row r="55370" spans="15:15" x14ac:dyDescent="0.3">
      <c r="O55370" s="5"/>
    </row>
    <row r="55371" spans="15:15" x14ac:dyDescent="0.3">
      <c r="O55371" s="5"/>
    </row>
    <row r="55372" spans="15:15" x14ac:dyDescent="0.3">
      <c r="O55372" s="5"/>
    </row>
    <row r="55373" spans="15:15" x14ac:dyDescent="0.3">
      <c r="O55373" s="5"/>
    </row>
    <row r="55374" spans="15:15" x14ac:dyDescent="0.3">
      <c r="O55374" s="5"/>
    </row>
    <row r="55375" spans="15:15" x14ac:dyDescent="0.3">
      <c r="O55375" s="5"/>
    </row>
    <row r="55376" spans="15:15" x14ac:dyDescent="0.3">
      <c r="O55376" s="5"/>
    </row>
    <row r="55377" spans="15:15" x14ac:dyDescent="0.3">
      <c r="O55377" s="5"/>
    </row>
    <row r="55378" spans="15:15" x14ac:dyDescent="0.3">
      <c r="O55378" s="5"/>
    </row>
    <row r="55379" spans="15:15" x14ac:dyDescent="0.3">
      <c r="O55379" s="5"/>
    </row>
    <row r="55380" spans="15:15" x14ac:dyDescent="0.3">
      <c r="O55380" s="5"/>
    </row>
    <row r="55381" spans="15:15" x14ac:dyDescent="0.3">
      <c r="O55381" s="5"/>
    </row>
    <row r="55382" spans="15:15" x14ac:dyDescent="0.3">
      <c r="O55382" s="5"/>
    </row>
    <row r="55383" spans="15:15" x14ac:dyDescent="0.3">
      <c r="O55383" s="5"/>
    </row>
    <row r="55384" spans="15:15" x14ac:dyDescent="0.3">
      <c r="O55384" s="5"/>
    </row>
    <row r="55385" spans="15:15" x14ac:dyDescent="0.3">
      <c r="O55385" s="5"/>
    </row>
    <row r="55386" spans="15:15" x14ac:dyDescent="0.3">
      <c r="O55386" s="5"/>
    </row>
    <row r="55387" spans="15:15" x14ac:dyDescent="0.3">
      <c r="O55387" s="5"/>
    </row>
    <row r="55388" spans="15:15" x14ac:dyDescent="0.3">
      <c r="O55388" s="5"/>
    </row>
    <row r="55389" spans="15:15" x14ac:dyDescent="0.3">
      <c r="O55389" s="5"/>
    </row>
    <row r="55390" spans="15:15" x14ac:dyDescent="0.3">
      <c r="O55390" s="5"/>
    </row>
    <row r="55391" spans="15:15" x14ac:dyDescent="0.3">
      <c r="O55391" s="5"/>
    </row>
    <row r="55392" spans="15:15" x14ac:dyDescent="0.3">
      <c r="O55392" s="5"/>
    </row>
    <row r="55393" spans="15:15" x14ac:dyDescent="0.3">
      <c r="O55393" s="5"/>
    </row>
    <row r="55394" spans="15:15" x14ac:dyDescent="0.3">
      <c r="O55394" s="5"/>
    </row>
    <row r="55395" spans="15:15" x14ac:dyDescent="0.3">
      <c r="O55395" s="5"/>
    </row>
    <row r="55396" spans="15:15" x14ac:dyDescent="0.3">
      <c r="O55396" s="5"/>
    </row>
    <row r="55397" spans="15:15" x14ac:dyDescent="0.3">
      <c r="O55397" s="5"/>
    </row>
    <row r="55398" spans="15:15" x14ac:dyDescent="0.3">
      <c r="O55398" s="5"/>
    </row>
    <row r="55399" spans="15:15" x14ac:dyDescent="0.3">
      <c r="O55399" s="5"/>
    </row>
    <row r="55400" spans="15:15" x14ac:dyDescent="0.3">
      <c r="O55400" s="5"/>
    </row>
    <row r="55401" spans="15:15" x14ac:dyDescent="0.3">
      <c r="O55401" s="5"/>
    </row>
    <row r="55402" spans="15:15" x14ac:dyDescent="0.3">
      <c r="O55402" s="5"/>
    </row>
    <row r="55403" spans="15:15" x14ac:dyDescent="0.3">
      <c r="O55403" s="5"/>
    </row>
    <row r="55404" spans="15:15" x14ac:dyDescent="0.3">
      <c r="O55404" s="5"/>
    </row>
    <row r="55405" spans="15:15" x14ac:dyDescent="0.3">
      <c r="O55405" s="5"/>
    </row>
    <row r="55406" spans="15:15" x14ac:dyDescent="0.3">
      <c r="O55406" s="5"/>
    </row>
    <row r="55407" spans="15:15" x14ac:dyDescent="0.3">
      <c r="O55407" s="5"/>
    </row>
    <row r="55408" spans="15:15" x14ac:dyDescent="0.3">
      <c r="O55408" s="5"/>
    </row>
    <row r="55409" spans="15:15" x14ac:dyDescent="0.3">
      <c r="O55409" s="5"/>
    </row>
    <row r="55410" spans="15:15" x14ac:dyDescent="0.3">
      <c r="O55410" s="5"/>
    </row>
    <row r="55411" spans="15:15" x14ac:dyDescent="0.3">
      <c r="O55411" s="5"/>
    </row>
    <row r="55412" spans="15:15" x14ac:dyDescent="0.3">
      <c r="O55412" s="5"/>
    </row>
    <row r="55413" spans="15:15" x14ac:dyDescent="0.3">
      <c r="O55413" s="5"/>
    </row>
    <row r="55414" spans="15:15" x14ac:dyDescent="0.3">
      <c r="O55414" s="5"/>
    </row>
    <row r="55415" spans="15:15" x14ac:dyDescent="0.3">
      <c r="O55415" s="5"/>
    </row>
    <row r="55416" spans="15:15" x14ac:dyDescent="0.3">
      <c r="O55416" s="5"/>
    </row>
    <row r="55417" spans="15:15" x14ac:dyDescent="0.3">
      <c r="O55417" s="5"/>
    </row>
    <row r="55418" spans="15:15" x14ac:dyDescent="0.3">
      <c r="O55418" s="5"/>
    </row>
    <row r="55419" spans="15:15" x14ac:dyDescent="0.3">
      <c r="O55419" s="5"/>
    </row>
    <row r="55420" spans="15:15" x14ac:dyDescent="0.3">
      <c r="O55420" s="5"/>
    </row>
    <row r="55421" spans="15:15" x14ac:dyDescent="0.3">
      <c r="O55421" s="5"/>
    </row>
    <row r="55422" spans="15:15" x14ac:dyDescent="0.3">
      <c r="O55422" s="5"/>
    </row>
    <row r="55423" spans="15:15" x14ac:dyDescent="0.3">
      <c r="O55423" s="5"/>
    </row>
    <row r="55424" spans="15:15" x14ac:dyDescent="0.3">
      <c r="O55424" s="5"/>
    </row>
    <row r="55425" spans="15:15" x14ac:dyDescent="0.3">
      <c r="O55425" s="5"/>
    </row>
    <row r="55426" spans="15:15" x14ac:dyDescent="0.3">
      <c r="O55426" s="5"/>
    </row>
    <row r="55427" spans="15:15" x14ac:dyDescent="0.3">
      <c r="O55427" s="5"/>
    </row>
    <row r="55428" spans="15:15" x14ac:dyDescent="0.3">
      <c r="O55428" s="5"/>
    </row>
    <row r="55429" spans="15:15" x14ac:dyDescent="0.3">
      <c r="O55429" s="5"/>
    </row>
    <row r="55430" spans="15:15" x14ac:dyDescent="0.3">
      <c r="O55430" s="5"/>
    </row>
    <row r="55431" spans="15:15" x14ac:dyDescent="0.3">
      <c r="O55431" s="5"/>
    </row>
    <row r="55432" spans="15:15" x14ac:dyDescent="0.3">
      <c r="O55432" s="5"/>
    </row>
    <row r="55433" spans="15:15" x14ac:dyDescent="0.3">
      <c r="O55433" s="5"/>
    </row>
    <row r="55434" spans="15:15" x14ac:dyDescent="0.3">
      <c r="O55434" s="5"/>
    </row>
    <row r="55435" spans="15:15" x14ac:dyDescent="0.3">
      <c r="O55435" s="5"/>
    </row>
    <row r="55436" spans="15:15" x14ac:dyDescent="0.3">
      <c r="O55436" s="5"/>
    </row>
    <row r="55437" spans="15:15" x14ac:dyDescent="0.3">
      <c r="O55437" s="5"/>
    </row>
    <row r="55438" spans="15:15" x14ac:dyDescent="0.3">
      <c r="O55438" s="5"/>
    </row>
    <row r="55439" spans="15:15" x14ac:dyDescent="0.3">
      <c r="O55439" s="5"/>
    </row>
    <row r="55440" spans="15:15" x14ac:dyDescent="0.3">
      <c r="O55440" s="5"/>
    </row>
    <row r="55441" spans="15:15" x14ac:dyDescent="0.3">
      <c r="O55441" s="5"/>
    </row>
    <row r="55442" spans="15:15" x14ac:dyDescent="0.3">
      <c r="O55442" s="5"/>
    </row>
    <row r="55443" spans="15:15" x14ac:dyDescent="0.3">
      <c r="O55443" s="5"/>
    </row>
    <row r="55444" spans="15:15" x14ac:dyDescent="0.3">
      <c r="O55444" s="5"/>
    </row>
    <row r="55445" spans="15:15" x14ac:dyDescent="0.3">
      <c r="O55445" s="5"/>
    </row>
    <row r="55446" spans="15:15" x14ac:dyDescent="0.3">
      <c r="O55446" s="5"/>
    </row>
    <row r="55447" spans="15:15" x14ac:dyDescent="0.3">
      <c r="O55447" s="5"/>
    </row>
    <row r="55448" spans="15:15" x14ac:dyDescent="0.3">
      <c r="O55448" s="5"/>
    </row>
    <row r="55449" spans="15:15" x14ac:dyDescent="0.3">
      <c r="O55449" s="5"/>
    </row>
    <row r="55450" spans="15:15" x14ac:dyDescent="0.3">
      <c r="O55450" s="5"/>
    </row>
    <row r="55451" spans="15:15" x14ac:dyDescent="0.3">
      <c r="O55451" s="5"/>
    </row>
    <row r="55452" spans="15:15" x14ac:dyDescent="0.3">
      <c r="O55452" s="5"/>
    </row>
    <row r="55453" spans="15:15" x14ac:dyDescent="0.3">
      <c r="O55453" s="5"/>
    </row>
    <row r="55454" spans="15:15" x14ac:dyDescent="0.3">
      <c r="O55454" s="5"/>
    </row>
    <row r="55455" spans="15:15" x14ac:dyDescent="0.3">
      <c r="O55455" s="5"/>
    </row>
    <row r="55456" spans="15:15" x14ac:dyDescent="0.3">
      <c r="O55456" s="5"/>
    </row>
    <row r="55457" spans="15:15" x14ac:dyDescent="0.3">
      <c r="O55457" s="5"/>
    </row>
    <row r="55458" spans="15:15" x14ac:dyDescent="0.3">
      <c r="O55458" s="5"/>
    </row>
    <row r="55459" spans="15:15" x14ac:dyDescent="0.3">
      <c r="O55459" s="5"/>
    </row>
    <row r="55460" spans="15:15" x14ac:dyDescent="0.3">
      <c r="O55460" s="5"/>
    </row>
    <row r="55461" spans="15:15" x14ac:dyDescent="0.3">
      <c r="O55461" s="5"/>
    </row>
    <row r="55462" spans="15:15" x14ac:dyDescent="0.3">
      <c r="O55462" s="5"/>
    </row>
    <row r="55463" spans="15:15" x14ac:dyDescent="0.3">
      <c r="O55463" s="5"/>
    </row>
    <row r="55464" spans="15:15" x14ac:dyDescent="0.3">
      <c r="O55464" s="5"/>
    </row>
    <row r="55465" spans="15:15" x14ac:dyDescent="0.3">
      <c r="O55465" s="5"/>
    </row>
    <row r="55466" spans="15:15" x14ac:dyDescent="0.3">
      <c r="O55466" s="5"/>
    </row>
    <row r="55467" spans="15:15" x14ac:dyDescent="0.3">
      <c r="O55467" s="5"/>
    </row>
    <row r="55468" spans="15:15" x14ac:dyDescent="0.3">
      <c r="O55468" s="5"/>
    </row>
    <row r="55469" spans="15:15" x14ac:dyDescent="0.3">
      <c r="O55469" s="5"/>
    </row>
    <row r="55470" spans="15:15" x14ac:dyDescent="0.3">
      <c r="O55470" s="5"/>
    </row>
    <row r="55471" spans="15:15" x14ac:dyDescent="0.3">
      <c r="O55471" s="5"/>
    </row>
    <row r="55472" spans="15:15" x14ac:dyDescent="0.3">
      <c r="O55472" s="5"/>
    </row>
    <row r="55473" spans="15:15" x14ac:dyDescent="0.3">
      <c r="O55473" s="5"/>
    </row>
    <row r="55474" spans="15:15" x14ac:dyDescent="0.3">
      <c r="O55474" s="5"/>
    </row>
    <row r="55475" spans="15:15" x14ac:dyDescent="0.3">
      <c r="O55475" s="5"/>
    </row>
    <row r="55476" spans="15:15" x14ac:dyDescent="0.3">
      <c r="O55476" s="5"/>
    </row>
    <row r="55477" spans="15:15" x14ac:dyDescent="0.3">
      <c r="O55477" s="5"/>
    </row>
    <row r="55478" spans="15:15" x14ac:dyDescent="0.3">
      <c r="O55478" s="5"/>
    </row>
    <row r="55479" spans="15:15" x14ac:dyDescent="0.3">
      <c r="O55479" s="5"/>
    </row>
    <row r="55480" spans="15:15" x14ac:dyDescent="0.3">
      <c r="O55480" s="5"/>
    </row>
    <row r="55481" spans="15:15" x14ac:dyDescent="0.3">
      <c r="O55481" s="5"/>
    </row>
    <row r="55482" spans="15:15" x14ac:dyDescent="0.3">
      <c r="O55482" s="5"/>
    </row>
    <row r="55483" spans="15:15" x14ac:dyDescent="0.3">
      <c r="O55483" s="5"/>
    </row>
    <row r="55484" spans="15:15" x14ac:dyDescent="0.3">
      <c r="O55484" s="5"/>
    </row>
    <row r="55485" spans="15:15" x14ac:dyDescent="0.3">
      <c r="O55485" s="5"/>
    </row>
    <row r="55486" spans="15:15" x14ac:dyDescent="0.3">
      <c r="O55486" s="5"/>
    </row>
    <row r="55487" spans="15:15" x14ac:dyDescent="0.3">
      <c r="O55487" s="5"/>
    </row>
    <row r="55488" spans="15:15" x14ac:dyDescent="0.3">
      <c r="O55488" s="5"/>
    </row>
    <row r="55489" spans="15:15" x14ac:dyDescent="0.3">
      <c r="O55489" s="5"/>
    </row>
    <row r="55490" spans="15:15" x14ac:dyDescent="0.3">
      <c r="O55490" s="5"/>
    </row>
    <row r="55491" spans="15:15" x14ac:dyDescent="0.3">
      <c r="O55491" s="5"/>
    </row>
    <row r="55492" spans="15:15" x14ac:dyDescent="0.3">
      <c r="O55492" s="5"/>
    </row>
    <row r="55493" spans="15:15" x14ac:dyDescent="0.3">
      <c r="O55493" s="5"/>
    </row>
    <row r="55494" spans="15:15" x14ac:dyDescent="0.3">
      <c r="O55494" s="5"/>
    </row>
    <row r="55495" spans="15:15" x14ac:dyDescent="0.3">
      <c r="O55495" s="5"/>
    </row>
    <row r="55496" spans="15:15" x14ac:dyDescent="0.3">
      <c r="O55496" s="5"/>
    </row>
    <row r="55497" spans="15:15" x14ac:dyDescent="0.3">
      <c r="O55497" s="5"/>
    </row>
    <row r="55498" spans="15:15" x14ac:dyDescent="0.3">
      <c r="O55498" s="5"/>
    </row>
    <row r="55499" spans="15:15" x14ac:dyDescent="0.3">
      <c r="O55499" s="5"/>
    </row>
    <row r="55500" spans="15:15" x14ac:dyDescent="0.3">
      <c r="O55500" s="5"/>
    </row>
    <row r="55501" spans="15:15" x14ac:dyDescent="0.3">
      <c r="O55501" s="5"/>
    </row>
    <row r="55502" spans="15:15" x14ac:dyDescent="0.3">
      <c r="O55502" s="5"/>
    </row>
    <row r="55503" spans="15:15" x14ac:dyDescent="0.3">
      <c r="O55503" s="5"/>
    </row>
    <row r="55504" spans="15:15" x14ac:dyDescent="0.3">
      <c r="O55504" s="5"/>
    </row>
    <row r="55505" spans="15:15" x14ac:dyDescent="0.3">
      <c r="O55505" s="5"/>
    </row>
    <row r="55506" spans="15:15" x14ac:dyDescent="0.3">
      <c r="O55506" s="5"/>
    </row>
    <row r="55507" spans="15:15" x14ac:dyDescent="0.3">
      <c r="O55507" s="5"/>
    </row>
    <row r="55508" spans="15:15" x14ac:dyDescent="0.3">
      <c r="O55508" s="5"/>
    </row>
    <row r="55509" spans="15:15" x14ac:dyDescent="0.3">
      <c r="O55509" s="5"/>
    </row>
    <row r="55510" spans="15:15" x14ac:dyDescent="0.3">
      <c r="O55510" s="5"/>
    </row>
    <row r="55511" spans="15:15" x14ac:dyDescent="0.3">
      <c r="O55511" s="5"/>
    </row>
    <row r="55512" spans="15:15" x14ac:dyDescent="0.3">
      <c r="O55512" s="5"/>
    </row>
    <row r="55513" spans="15:15" x14ac:dyDescent="0.3">
      <c r="O55513" s="5"/>
    </row>
    <row r="55514" spans="15:15" x14ac:dyDescent="0.3">
      <c r="O55514" s="5"/>
    </row>
    <row r="55515" spans="15:15" x14ac:dyDescent="0.3">
      <c r="O55515" s="5"/>
    </row>
    <row r="55516" spans="15:15" x14ac:dyDescent="0.3">
      <c r="O55516" s="5"/>
    </row>
    <row r="55517" spans="15:15" x14ac:dyDescent="0.3">
      <c r="O55517" s="5"/>
    </row>
    <row r="55518" spans="15:15" x14ac:dyDescent="0.3">
      <c r="O55518" s="5"/>
    </row>
    <row r="55519" spans="15:15" x14ac:dyDescent="0.3">
      <c r="O55519" s="5"/>
    </row>
    <row r="55520" spans="15:15" x14ac:dyDescent="0.3">
      <c r="O55520" s="5"/>
    </row>
    <row r="55521" spans="15:15" x14ac:dyDescent="0.3">
      <c r="O55521" s="5"/>
    </row>
    <row r="55522" spans="15:15" x14ac:dyDescent="0.3">
      <c r="O55522" s="5"/>
    </row>
    <row r="55523" spans="15:15" x14ac:dyDescent="0.3">
      <c r="O55523" s="5"/>
    </row>
    <row r="55524" spans="15:15" x14ac:dyDescent="0.3">
      <c r="O55524" s="5"/>
    </row>
    <row r="55525" spans="15:15" x14ac:dyDescent="0.3">
      <c r="O55525" s="5"/>
    </row>
    <row r="55526" spans="15:15" x14ac:dyDescent="0.3">
      <c r="O55526" s="5"/>
    </row>
    <row r="55527" spans="15:15" x14ac:dyDescent="0.3">
      <c r="O55527" s="5"/>
    </row>
    <row r="55528" spans="15:15" x14ac:dyDescent="0.3">
      <c r="O55528" s="5"/>
    </row>
    <row r="55529" spans="15:15" x14ac:dyDescent="0.3">
      <c r="O55529" s="5"/>
    </row>
    <row r="55530" spans="15:15" x14ac:dyDescent="0.3">
      <c r="O55530" s="5"/>
    </row>
    <row r="55531" spans="15:15" x14ac:dyDescent="0.3">
      <c r="O55531" s="5"/>
    </row>
    <row r="55532" spans="15:15" x14ac:dyDescent="0.3">
      <c r="O55532" s="5"/>
    </row>
    <row r="55533" spans="15:15" x14ac:dyDescent="0.3">
      <c r="O55533" s="5"/>
    </row>
    <row r="55534" spans="15:15" x14ac:dyDescent="0.3">
      <c r="O55534" s="5"/>
    </row>
    <row r="55535" spans="15:15" x14ac:dyDescent="0.3">
      <c r="O55535" s="5"/>
    </row>
    <row r="55536" spans="15:15" x14ac:dyDescent="0.3">
      <c r="O55536" s="5"/>
    </row>
    <row r="55537" spans="15:15" x14ac:dyDescent="0.3">
      <c r="O55537" s="5"/>
    </row>
    <row r="55538" spans="15:15" x14ac:dyDescent="0.3">
      <c r="O55538" s="5"/>
    </row>
    <row r="55539" spans="15:15" x14ac:dyDescent="0.3">
      <c r="O55539" s="5"/>
    </row>
    <row r="55540" spans="15:15" x14ac:dyDescent="0.3">
      <c r="O55540" s="5"/>
    </row>
    <row r="55541" spans="15:15" x14ac:dyDescent="0.3">
      <c r="O55541" s="5"/>
    </row>
    <row r="55542" spans="15:15" x14ac:dyDescent="0.3">
      <c r="O55542" s="5"/>
    </row>
    <row r="55543" spans="15:15" x14ac:dyDescent="0.3">
      <c r="O55543" s="5"/>
    </row>
    <row r="55544" spans="15:15" x14ac:dyDescent="0.3">
      <c r="O55544" s="5"/>
    </row>
    <row r="55545" spans="15:15" x14ac:dyDescent="0.3">
      <c r="O55545" s="5"/>
    </row>
    <row r="55546" spans="15:15" x14ac:dyDescent="0.3">
      <c r="O55546" s="5"/>
    </row>
    <row r="55547" spans="15:15" x14ac:dyDescent="0.3">
      <c r="O55547" s="5"/>
    </row>
    <row r="55548" spans="15:15" x14ac:dyDescent="0.3">
      <c r="O55548" s="5"/>
    </row>
    <row r="55549" spans="15:15" x14ac:dyDescent="0.3">
      <c r="O55549" s="5"/>
    </row>
    <row r="55550" spans="15:15" x14ac:dyDescent="0.3">
      <c r="O55550" s="5"/>
    </row>
    <row r="55551" spans="15:15" x14ac:dyDescent="0.3">
      <c r="O55551" s="5"/>
    </row>
    <row r="55552" spans="15:15" x14ac:dyDescent="0.3">
      <c r="O55552" s="5"/>
    </row>
    <row r="55553" spans="15:15" x14ac:dyDescent="0.3">
      <c r="O55553" s="5"/>
    </row>
    <row r="55554" spans="15:15" x14ac:dyDescent="0.3">
      <c r="O55554" s="5"/>
    </row>
    <row r="55555" spans="15:15" x14ac:dyDescent="0.3">
      <c r="O55555" s="5"/>
    </row>
    <row r="55556" spans="15:15" x14ac:dyDescent="0.3">
      <c r="O55556" s="5"/>
    </row>
    <row r="55557" spans="15:15" x14ac:dyDescent="0.3">
      <c r="O55557" s="5"/>
    </row>
    <row r="55558" spans="15:15" x14ac:dyDescent="0.3">
      <c r="O55558" s="5"/>
    </row>
    <row r="55559" spans="15:15" x14ac:dyDescent="0.3">
      <c r="O55559" s="5"/>
    </row>
    <row r="55560" spans="15:15" x14ac:dyDescent="0.3">
      <c r="O55560" s="5"/>
    </row>
    <row r="55561" spans="15:15" x14ac:dyDescent="0.3">
      <c r="O55561" s="5"/>
    </row>
    <row r="55562" spans="15:15" x14ac:dyDescent="0.3">
      <c r="O55562" s="5"/>
    </row>
    <row r="55563" spans="15:15" x14ac:dyDescent="0.3">
      <c r="O55563" s="5"/>
    </row>
    <row r="55564" spans="15:15" x14ac:dyDescent="0.3">
      <c r="O55564" s="5"/>
    </row>
    <row r="55565" spans="15:15" x14ac:dyDescent="0.3">
      <c r="O55565" s="5"/>
    </row>
    <row r="55566" spans="15:15" x14ac:dyDescent="0.3">
      <c r="O55566" s="5"/>
    </row>
    <row r="55567" spans="15:15" x14ac:dyDescent="0.3">
      <c r="O55567" s="5"/>
    </row>
    <row r="55568" spans="15:15" x14ac:dyDescent="0.3">
      <c r="O55568" s="5"/>
    </row>
    <row r="55569" spans="15:15" x14ac:dyDescent="0.3">
      <c r="O55569" s="5"/>
    </row>
    <row r="55570" spans="15:15" x14ac:dyDescent="0.3">
      <c r="O55570" s="5"/>
    </row>
    <row r="55571" spans="15:15" x14ac:dyDescent="0.3">
      <c r="O55571" s="5"/>
    </row>
    <row r="55572" spans="15:15" x14ac:dyDescent="0.3">
      <c r="O55572" s="5"/>
    </row>
    <row r="55573" spans="15:15" x14ac:dyDescent="0.3">
      <c r="O55573" s="5"/>
    </row>
    <row r="55574" spans="15:15" x14ac:dyDescent="0.3">
      <c r="O55574" s="5"/>
    </row>
    <row r="55575" spans="15:15" x14ac:dyDescent="0.3">
      <c r="O55575" s="5"/>
    </row>
    <row r="55576" spans="15:15" x14ac:dyDescent="0.3">
      <c r="O55576" s="5"/>
    </row>
    <row r="55577" spans="15:15" x14ac:dyDescent="0.3">
      <c r="O55577" s="5"/>
    </row>
    <row r="55578" spans="15:15" x14ac:dyDescent="0.3">
      <c r="O55578" s="5"/>
    </row>
    <row r="55579" spans="15:15" x14ac:dyDescent="0.3">
      <c r="O55579" s="5"/>
    </row>
    <row r="55580" spans="15:15" x14ac:dyDescent="0.3">
      <c r="O55580" s="5"/>
    </row>
    <row r="55581" spans="15:15" x14ac:dyDescent="0.3">
      <c r="O55581" s="5"/>
    </row>
    <row r="55582" spans="15:15" x14ac:dyDescent="0.3">
      <c r="O55582" s="5"/>
    </row>
    <row r="55583" spans="15:15" x14ac:dyDescent="0.3">
      <c r="O55583" s="5"/>
    </row>
    <row r="55584" spans="15:15" x14ac:dyDescent="0.3">
      <c r="O55584" s="5"/>
    </row>
    <row r="55585" spans="15:15" x14ac:dyDescent="0.3">
      <c r="O55585" s="5"/>
    </row>
    <row r="55586" spans="15:15" x14ac:dyDescent="0.3">
      <c r="O55586" s="5"/>
    </row>
    <row r="55587" spans="15:15" x14ac:dyDescent="0.3">
      <c r="O55587" s="5"/>
    </row>
    <row r="55588" spans="15:15" x14ac:dyDescent="0.3">
      <c r="O55588" s="5"/>
    </row>
    <row r="55589" spans="15:15" x14ac:dyDescent="0.3">
      <c r="O55589" s="5"/>
    </row>
    <row r="55590" spans="15:15" x14ac:dyDescent="0.3">
      <c r="O55590" s="5"/>
    </row>
    <row r="55591" spans="15:15" x14ac:dyDescent="0.3">
      <c r="O55591" s="5"/>
    </row>
    <row r="55592" spans="15:15" x14ac:dyDescent="0.3">
      <c r="O55592" s="5"/>
    </row>
    <row r="55593" spans="15:15" x14ac:dyDescent="0.3">
      <c r="O55593" s="5"/>
    </row>
    <row r="55594" spans="15:15" x14ac:dyDescent="0.3">
      <c r="O55594" s="5"/>
    </row>
    <row r="55595" spans="15:15" x14ac:dyDescent="0.3">
      <c r="O55595" s="5"/>
    </row>
    <row r="55596" spans="15:15" x14ac:dyDescent="0.3">
      <c r="O55596" s="5"/>
    </row>
    <row r="55597" spans="15:15" x14ac:dyDescent="0.3">
      <c r="O55597" s="5"/>
    </row>
    <row r="55598" spans="15:15" x14ac:dyDescent="0.3">
      <c r="O55598" s="5"/>
    </row>
    <row r="55599" spans="15:15" x14ac:dyDescent="0.3">
      <c r="O55599" s="5"/>
    </row>
    <row r="55600" spans="15:15" x14ac:dyDescent="0.3">
      <c r="O55600" s="5"/>
    </row>
    <row r="55601" spans="15:15" x14ac:dyDescent="0.3">
      <c r="O55601" s="5"/>
    </row>
    <row r="55602" spans="15:15" x14ac:dyDescent="0.3">
      <c r="O55602" s="5"/>
    </row>
    <row r="55603" spans="15:15" x14ac:dyDescent="0.3">
      <c r="O55603" s="5"/>
    </row>
    <row r="55604" spans="15:15" x14ac:dyDescent="0.3">
      <c r="O55604" s="5"/>
    </row>
    <row r="55605" spans="15:15" x14ac:dyDescent="0.3">
      <c r="O55605" s="5"/>
    </row>
    <row r="55606" spans="15:15" x14ac:dyDescent="0.3">
      <c r="O55606" s="5"/>
    </row>
    <row r="55607" spans="15:15" x14ac:dyDescent="0.3">
      <c r="O55607" s="5"/>
    </row>
    <row r="55608" spans="15:15" x14ac:dyDescent="0.3">
      <c r="O55608" s="5"/>
    </row>
    <row r="55609" spans="15:15" x14ac:dyDescent="0.3">
      <c r="O55609" s="5"/>
    </row>
    <row r="55610" spans="15:15" x14ac:dyDescent="0.3">
      <c r="O55610" s="5"/>
    </row>
    <row r="55611" spans="15:15" x14ac:dyDescent="0.3">
      <c r="O55611" s="5"/>
    </row>
    <row r="55612" spans="15:15" x14ac:dyDescent="0.3">
      <c r="O55612" s="5"/>
    </row>
    <row r="55613" spans="15:15" x14ac:dyDescent="0.3">
      <c r="O55613" s="5"/>
    </row>
    <row r="55614" spans="15:15" x14ac:dyDescent="0.3">
      <c r="O55614" s="5"/>
    </row>
    <row r="55615" spans="15:15" x14ac:dyDescent="0.3">
      <c r="O55615" s="5"/>
    </row>
    <row r="55616" spans="15:15" x14ac:dyDescent="0.3">
      <c r="O55616" s="5"/>
    </row>
    <row r="55617" spans="15:15" x14ac:dyDescent="0.3">
      <c r="O55617" s="5"/>
    </row>
    <row r="55618" spans="15:15" x14ac:dyDescent="0.3">
      <c r="O55618" s="5"/>
    </row>
    <row r="55619" spans="15:15" x14ac:dyDescent="0.3">
      <c r="O55619" s="5"/>
    </row>
    <row r="55620" spans="15:15" x14ac:dyDescent="0.3">
      <c r="O55620" s="5"/>
    </row>
    <row r="55621" spans="15:15" x14ac:dyDescent="0.3">
      <c r="O55621" s="5"/>
    </row>
    <row r="55622" spans="15:15" x14ac:dyDescent="0.3">
      <c r="O55622" s="5"/>
    </row>
    <row r="55623" spans="15:15" x14ac:dyDescent="0.3">
      <c r="O55623" s="5"/>
    </row>
    <row r="55624" spans="15:15" x14ac:dyDescent="0.3">
      <c r="O55624" s="5"/>
    </row>
    <row r="55625" spans="15:15" x14ac:dyDescent="0.3">
      <c r="O55625" s="5"/>
    </row>
    <row r="55626" spans="15:15" x14ac:dyDescent="0.3">
      <c r="O55626" s="5"/>
    </row>
    <row r="55627" spans="15:15" x14ac:dyDescent="0.3">
      <c r="O55627" s="5"/>
    </row>
    <row r="55628" spans="15:15" x14ac:dyDescent="0.3">
      <c r="O55628" s="5"/>
    </row>
    <row r="55629" spans="15:15" x14ac:dyDescent="0.3">
      <c r="O55629" s="5"/>
    </row>
    <row r="55630" spans="15:15" x14ac:dyDescent="0.3">
      <c r="O55630" s="5"/>
    </row>
    <row r="55631" spans="15:15" x14ac:dyDescent="0.3">
      <c r="O55631" s="5"/>
    </row>
    <row r="55632" spans="15:15" x14ac:dyDescent="0.3">
      <c r="O55632" s="5"/>
    </row>
    <row r="55633" spans="15:15" x14ac:dyDescent="0.3">
      <c r="O55633" s="5"/>
    </row>
    <row r="55634" spans="15:15" x14ac:dyDescent="0.3">
      <c r="O55634" s="5"/>
    </row>
    <row r="55635" spans="15:15" x14ac:dyDescent="0.3">
      <c r="O55635" s="5"/>
    </row>
    <row r="55636" spans="15:15" x14ac:dyDescent="0.3">
      <c r="O55636" s="5"/>
    </row>
    <row r="55637" spans="15:15" x14ac:dyDescent="0.3">
      <c r="O55637" s="5"/>
    </row>
    <row r="55638" spans="15:15" x14ac:dyDescent="0.3">
      <c r="O55638" s="5"/>
    </row>
    <row r="55639" spans="15:15" x14ac:dyDescent="0.3">
      <c r="O55639" s="5"/>
    </row>
    <row r="55640" spans="15:15" x14ac:dyDescent="0.3">
      <c r="O55640" s="5"/>
    </row>
    <row r="55641" spans="15:15" x14ac:dyDescent="0.3">
      <c r="O55641" s="5"/>
    </row>
    <row r="55642" spans="15:15" x14ac:dyDescent="0.3">
      <c r="O55642" s="5"/>
    </row>
    <row r="55643" spans="15:15" x14ac:dyDescent="0.3">
      <c r="O55643" s="5"/>
    </row>
    <row r="55644" spans="15:15" x14ac:dyDescent="0.3">
      <c r="O55644" s="5"/>
    </row>
    <row r="55645" spans="15:15" x14ac:dyDescent="0.3">
      <c r="O55645" s="5"/>
    </row>
    <row r="55646" spans="15:15" x14ac:dyDescent="0.3">
      <c r="O55646" s="5"/>
    </row>
    <row r="55647" spans="15:15" x14ac:dyDescent="0.3">
      <c r="O55647" s="5"/>
    </row>
    <row r="55648" spans="15:15" x14ac:dyDescent="0.3">
      <c r="O55648" s="5"/>
    </row>
    <row r="55649" spans="15:15" x14ac:dyDescent="0.3">
      <c r="O55649" s="5"/>
    </row>
    <row r="55650" spans="15:15" x14ac:dyDescent="0.3">
      <c r="O55650" s="5"/>
    </row>
    <row r="55651" spans="15:15" x14ac:dyDescent="0.3">
      <c r="O55651" s="5"/>
    </row>
    <row r="55652" spans="15:15" x14ac:dyDescent="0.3">
      <c r="O55652" s="5"/>
    </row>
    <row r="55653" spans="15:15" x14ac:dyDescent="0.3">
      <c r="O55653" s="5"/>
    </row>
    <row r="55654" spans="15:15" x14ac:dyDescent="0.3">
      <c r="O55654" s="5"/>
    </row>
    <row r="55655" spans="15:15" x14ac:dyDescent="0.3">
      <c r="O55655" s="5"/>
    </row>
    <row r="55656" spans="15:15" x14ac:dyDescent="0.3">
      <c r="O55656" s="5"/>
    </row>
    <row r="55657" spans="15:15" x14ac:dyDescent="0.3">
      <c r="O55657" s="5"/>
    </row>
    <row r="55658" spans="15:15" x14ac:dyDescent="0.3">
      <c r="O55658" s="5"/>
    </row>
    <row r="55659" spans="15:15" x14ac:dyDescent="0.3">
      <c r="O55659" s="5"/>
    </row>
    <row r="55660" spans="15:15" x14ac:dyDescent="0.3">
      <c r="O55660" s="5"/>
    </row>
    <row r="55661" spans="15:15" x14ac:dyDescent="0.3">
      <c r="O55661" s="5"/>
    </row>
    <row r="55662" spans="15:15" x14ac:dyDescent="0.3">
      <c r="O55662" s="5"/>
    </row>
    <row r="55663" spans="15:15" x14ac:dyDescent="0.3">
      <c r="O55663" s="5"/>
    </row>
    <row r="55664" spans="15:15" x14ac:dyDescent="0.3">
      <c r="O55664" s="5"/>
    </row>
    <row r="55665" spans="15:15" x14ac:dyDescent="0.3">
      <c r="O55665" s="5"/>
    </row>
    <row r="55666" spans="15:15" x14ac:dyDescent="0.3">
      <c r="O55666" s="5"/>
    </row>
    <row r="55667" spans="15:15" x14ac:dyDescent="0.3">
      <c r="O55667" s="5"/>
    </row>
    <row r="55668" spans="15:15" x14ac:dyDescent="0.3">
      <c r="O55668" s="5"/>
    </row>
    <row r="55669" spans="15:15" x14ac:dyDescent="0.3">
      <c r="O55669" s="5"/>
    </row>
    <row r="55670" spans="15:15" x14ac:dyDescent="0.3">
      <c r="O55670" s="5"/>
    </row>
    <row r="55671" spans="15:15" x14ac:dyDescent="0.3">
      <c r="O55671" s="5"/>
    </row>
    <row r="55672" spans="15:15" x14ac:dyDescent="0.3">
      <c r="O55672" s="5"/>
    </row>
    <row r="55673" spans="15:15" x14ac:dyDescent="0.3">
      <c r="O55673" s="5"/>
    </row>
    <row r="55674" spans="15:15" x14ac:dyDescent="0.3">
      <c r="O55674" s="5"/>
    </row>
    <row r="55675" spans="15:15" x14ac:dyDescent="0.3">
      <c r="O55675" s="5"/>
    </row>
    <row r="55676" spans="15:15" x14ac:dyDescent="0.3">
      <c r="O55676" s="5"/>
    </row>
    <row r="55677" spans="15:15" x14ac:dyDescent="0.3">
      <c r="O55677" s="5"/>
    </row>
    <row r="55678" spans="15:15" x14ac:dyDescent="0.3">
      <c r="O55678" s="5"/>
    </row>
    <row r="55679" spans="15:15" x14ac:dyDescent="0.3">
      <c r="O55679" s="5"/>
    </row>
    <row r="55680" spans="15:15" x14ac:dyDescent="0.3">
      <c r="O55680" s="5"/>
    </row>
    <row r="55681" spans="15:15" x14ac:dyDescent="0.3">
      <c r="O55681" s="5"/>
    </row>
    <row r="55682" spans="15:15" x14ac:dyDescent="0.3">
      <c r="O55682" s="5"/>
    </row>
    <row r="55683" spans="15:15" x14ac:dyDescent="0.3">
      <c r="O55683" s="5"/>
    </row>
    <row r="55684" spans="15:15" x14ac:dyDescent="0.3">
      <c r="O55684" s="5"/>
    </row>
    <row r="55685" spans="15:15" x14ac:dyDescent="0.3">
      <c r="O55685" s="5"/>
    </row>
    <row r="55686" spans="15:15" x14ac:dyDescent="0.3">
      <c r="O55686" s="5"/>
    </row>
    <row r="55687" spans="15:15" x14ac:dyDescent="0.3">
      <c r="O55687" s="5"/>
    </row>
    <row r="55688" spans="15:15" x14ac:dyDescent="0.3">
      <c r="O55688" s="5"/>
    </row>
    <row r="55689" spans="15:15" x14ac:dyDescent="0.3">
      <c r="O55689" s="5"/>
    </row>
    <row r="55690" spans="15:15" x14ac:dyDescent="0.3">
      <c r="O55690" s="5"/>
    </row>
    <row r="55691" spans="15:15" x14ac:dyDescent="0.3">
      <c r="O55691" s="5"/>
    </row>
    <row r="55692" spans="15:15" x14ac:dyDescent="0.3">
      <c r="O55692" s="5"/>
    </row>
    <row r="55693" spans="15:15" x14ac:dyDescent="0.3">
      <c r="O55693" s="5"/>
    </row>
    <row r="55694" spans="15:15" x14ac:dyDescent="0.3">
      <c r="O55694" s="5"/>
    </row>
    <row r="55695" spans="15:15" x14ac:dyDescent="0.3">
      <c r="O55695" s="5"/>
    </row>
    <row r="55696" spans="15:15" x14ac:dyDescent="0.3">
      <c r="O55696" s="5"/>
    </row>
    <row r="55697" spans="15:15" x14ac:dyDescent="0.3">
      <c r="O55697" s="5"/>
    </row>
    <row r="55698" spans="15:15" x14ac:dyDescent="0.3">
      <c r="O55698" s="5"/>
    </row>
    <row r="55699" spans="15:15" x14ac:dyDescent="0.3">
      <c r="O55699" s="5"/>
    </row>
    <row r="55700" spans="15:15" x14ac:dyDescent="0.3">
      <c r="O55700" s="5"/>
    </row>
    <row r="55701" spans="15:15" x14ac:dyDescent="0.3">
      <c r="O55701" s="5"/>
    </row>
    <row r="55702" spans="15:15" x14ac:dyDescent="0.3">
      <c r="O55702" s="5"/>
    </row>
    <row r="55703" spans="15:15" x14ac:dyDescent="0.3">
      <c r="O55703" s="5"/>
    </row>
    <row r="55704" spans="15:15" x14ac:dyDescent="0.3">
      <c r="O55704" s="5"/>
    </row>
    <row r="55705" spans="15:15" x14ac:dyDescent="0.3">
      <c r="O55705" s="5"/>
    </row>
    <row r="55706" spans="15:15" x14ac:dyDescent="0.3">
      <c r="O55706" s="5"/>
    </row>
    <row r="55707" spans="15:15" x14ac:dyDescent="0.3">
      <c r="O55707" s="5"/>
    </row>
    <row r="55708" spans="15:15" x14ac:dyDescent="0.3">
      <c r="O55708" s="5"/>
    </row>
    <row r="55709" spans="15:15" x14ac:dyDescent="0.3">
      <c r="O55709" s="5"/>
    </row>
    <row r="55710" spans="15:15" x14ac:dyDescent="0.3">
      <c r="O55710" s="5"/>
    </row>
    <row r="55711" spans="15:15" x14ac:dyDescent="0.3">
      <c r="O55711" s="5"/>
    </row>
    <row r="55712" spans="15:15" x14ac:dyDescent="0.3">
      <c r="O55712" s="5"/>
    </row>
    <row r="55713" spans="15:15" x14ac:dyDescent="0.3">
      <c r="O55713" s="5"/>
    </row>
    <row r="55714" spans="15:15" x14ac:dyDescent="0.3">
      <c r="O55714" s="5"/>
    </row>
    <row r="55715" spans="15:15" x14ac:dyDescent="0.3">
      <c r="O55715" s="5"/>
    </row>
    <row r="55716" spans="15:15" x14ac:dyDescent="0.3">
      <c r="O55716" s="5"/>
    </row>
    <row r="55717" spans="15:15" x14ac:dyDescent="0.3">
      <c r="O55717" s="5"/>
    </row>
    <row r="55718" spans="15:15" x14ac:dyDescent="0.3">
      <c r="O55718" s="5"/>
    </row>
    <row r="55719" spans="15:15" x14ac:dyDescent="0.3">
      <c r="O55719" s="5"/>
    </row>
    <row r="55720" spans="15:15" x14ac:dyDescent="0.3">
      <c r="O55720" s="5"/>
    </row>
    <row r="55721" spans="15:15" x14ac:dyDescent="0.3">
      <c r="O55721" s="5"/>
    </row>
    <row r="55722" spans="15:15" x14ac:dyDescent="0.3">
      <c r="O55722" s="5"/>
    </row>
    <row r="55723" spans="15:15" x14ac:dyDescent="0.3">
      <c r="O55723" s="5"/>
    </row>
    <row r="55724" spans="15:15" x14ac:dyDescent="0.3">
      <c r="O55724" s="5"/>
    </row>
    <row r="55725" spans="15:15" x14ac:dyDescent="0.3">
      <c r="O55725" s="5"/>
    </row>
    <row r="55726" spans="15:15" x14ac:dyDescent="0.3">
      <c r="O55726" s="5"/>
    </row>
    <row r="55727" spans="15:15" x14ac:dyDescent="0.3">
      <c r="O55727" s="5"/>
    </row>
    <row r="55728" spans="15:15" x14ac:dyDescent="0.3">
      <c r="O55728" s="5"/>
    </row>
    <row r="55729" spans="15:15" x14ac:dyDescent="0.3">
      <c r="O55729" s="5"/>
    </row>
    <row r="55730" spans="15:15" x14ac:dyDescent="0.3">
      <c r="O55730" s="5"/>
    </row>
    <row r="55731" spans="15:15" x14ac:dyDescent="0.3">
      <c r="O55731" s="5"/>
    </row>
    <row r="55732" spans="15:15" x14ac:dyDescent="0.3">
      <c r="O55732" s="5"/>
    </row>
    <row r="55733" spans="15:15" x14ac:dyDescent="0.3">
      <c r="O55733" s="5"/>
    </row>
    <row r="55734" spans="15:15" x14ac:dyDescent="0.3">
      <c r="O55734" s="5"/>
    </row>
    <row r="55735" spans="15:15" x14ac:dyDescent="0.3">
      <c r="O55735" s="5"/>
    </row>
    <row r="55736" spans="15:15" x14ac:dyDescent="0.3">
      <c r="O55736" s="5"/>
    </row>
    <row r="55737" spans="15:15" x14ac:dyDescent="0.3">
      <c r="O55737" s="5"/>
    </row>
    <row r="55738" spans="15:15" x14ac:dyDescent="0.3">
      <c r="O55738" s="5"/>
    </row>
    <row r="55739" spans="15:15" x14ac:dyDescent="0.3">
      <c r="O55739" s="5"/>
    </row>
    <row r="55740" spans="15:15" x14ac:dyDescent="0.3">
      <c r="O55740" s="5"/>
    </row>
    <row r="55741" spans="15:15" x14ac:dyDescent="0.3">
      <c r="O55741" s="5"/>
    </row>
    <row r="55742" spans="15:15" x14ac:dyDescent="0.3">
      <c r="O55742" s="5"/>
    </row>
    <row r="55743" spans="15:15" x14ac:dyDescent="0.3">
      <c r="O55743" s="5"/>
    </row>
    <row r="55744" spans="15:15" x14ac:dyDescent="0.3">
      <c r="O55744" s="5"/>
    </row>
    <row r="55745" spans="15:15" x14ac:dyDescent="0.3">
      <c r="O55745" s="5"/>
    </row>
    <row r="55746" spans="15:15" x14ac:dyDescent="0.3">
      <c r="O55746" s="5"/>
    </row>
    <row r="55747" spans="15:15" x14ac:dyDescent="0.3">
      <c r="O55747" s="5"/>
    </row>
    <row r="55748" spans="15:15" x14ac:dyDescent="0.3">
      <c r="O55748" s="5"/>
    </row>
    <row r="55749" spans="15:15" x14ac:dyDescent="0.3">
      <c r="O55749" s="5"/>
    </row>
    <row r="55750" spans="15:15" x14ac:dyDescent="0.3">
      <c r="O55750" s="5"/>
    </row>
    <row r="55751" spans="15:15" x14ac:dyDescent="0.3">
      <c r="O55751" s="5"/>
    </row>
    <row r="55752" spans="15:15" x14ac:dyDescent="0.3">
      <c r="O55752" s="5"/>
    </row>
    <row r="55753" spans="15:15" x14ac:dyDescent="0.3">
      <c r="O55753" s="5"/>
    </row>
    <row r="55754" spans="15:15" x14ac:dyDescent="0.3">
      <c r="O55754" s="5"/>
    </row>
    <row r="55755" spans="15:15" x14ac:dyDescent="0.3">
      <c r="O55755" s="5"/>
    </row>
    <row r="55756" spans="15:15" x14ac:dyDescent="0.3">
      <c r="O55756" s="5"/>
    </row>
    <row r="55757" spans="15:15" x14ac:dyDescent="0.3">
      <c r="O55757" s="5"/>
    </row>
    <row r="55758" spans="15:15" x14ac:dyDescent="0.3">
      <c r="O55758" s="5"/>
    </row>
    <row r="55759" spans="15:15" x14ac:dyDescent="0.3">
      <c r="O55759" s="5"/>
    </row>
    <row r="55760" spans="15:15" x14ac:dyDescent="0.3">
      <c r="O55760" s="5"/>
    </row>
    <row r="55761" spans="15:15" x14ac:dyDescent="0.3">
      <c r="O55761" s="5"/>
    </row>
    <row r="55762" spans="15:15" x14ac:dyDescent="0.3">
      <c r="O55762" s="5"/>
    </row>
    <row r="55763" spans="15:15" x14ac:dyDescent="0.3">
      <c r="O55763" s="5"/>
    </row>
    <row r="55764" spans="15:15" x14ac:dyDescent="0.3">
      <c r="O55764" s="5"/>
    </row>
    <row r="55765" spans="15:15" x14ac:dyDescent="0.3">
      <c r="O55765" s="5"/>
    </row>
    <row r="55766" spans="15:15" x14ac:dyDescent="0.3">
      <c r="O55766" s="5"/>
    </row>
    <row r="55767" spans="15:15" x14ac:dyDescent="0.3">
      <c r="O55767" s="5"/>
    </row>
    <row r="55768" spans="15:15" x14ac:dyDescent="0.3">
      <c r="O55768" s="5"/>
    </row>
    <row r="55769" spans="15:15" x14ac:dyDescent="0.3">
      <c r="O55769" s="5"/>
    </row>
    <row r="55770" spans="15:15" x14ac:dyDescent="0.3">
      <c r="O55770" s="5"/>
    </row>
    <row r="55771" spans="15:15" x14ac:dyDescent="0.3">
      <c r="O55771" s="5"/>
    </row>
    <row r="55772" spans="15:15" x14ac:dyDescent="0.3">
      <c r="O55772" s="5"/>
    </row>
    <row r="55773" spans="15:15" x14ac:dyDescent="0.3">
      <c r="O55773" s="5"/>
    </row>
    <row r="55774" spans="15:15" x14ac:dyDescent="0.3">
      <c r="O55774" s="5"/>
    </row>
    <row r="55775" spans="15:15" x14ac:dyDescent="0.3">
      <c r="O55775" s="5"/>
    </row>
    <row r="55776" spans="15:15" x14ac:dyDescent="0.3">
      <c r="O55776" s="5"/>
    </row>
    <row r="55777" spans="15:15" x14ac:dyDescent="0.3">
      <c r="O55777" s="5"/>
    </row>
    <row r="55778" spans="15:15" x14ac:dyDescent="0.3">
      <c r="O55778" s="5"/>
    </row>
    <row r="55779" spans="15:15" x14ac:dyDescent="0.3">
      <c r="O55779" s="5"/>
    </row>
    <row r="55780" spans="15:15" x14ac:dyDescent="0.3">
      <c r="O55780" s="5"/>
    </row>
    <row r="55781" spans="15:15" x14ac:dyDescent="0.3">
      <c r="O55781" s="5"/>
    </row>
    <row r="55782" spans="15:15" x14ac:dyDescent="0.3">
      <c r="O55782" s="5"/>
    </row>
    <row r="55783" spans="15:15" x14ac:dyDescent="0.3">
      <c r="O55783" s="5"/>
    </row>
    <row r="55784" spans="15:15" x14ac:dyDescent="0.3">
      <c r="O55784" s="5"/>
    </row>
    <row r="55785" spans="15:15" x14ac:dyDescent="0.3">
      <c r="O55785" s="5"/>
    </row>
    <row r="55786" spans="15:15" x14ac:dyDescent="0.3">
      <c r="O55786" s="5"/>
    </row>
    <row r="55787" spans="15:15" x14ac:dyDescent="0.3">
      <c r="O55787" s="5"/>
    </row>
    <row r="55788" spans="15:15" x14ac:dyDescent="0.3">
      <c r="O55788" s="5"/>
    </row>
    <row r="55789" spans="15:15" x14ac:dyDescent="0.3">
      <c r="O55789" s="5"/>
    </row>
    <row r="55790" spans="15:15" x14ac:dyDescent="0.3">
      <c r="O55790" s="5"/>
    </row>
    <row r="55791" spans="15:15" x14ac:dyDescent="0.3">
      <c r="O55791" s="5"/>
    </row>
    <row r="55792" spans="15:15" x14ac:dyDescent="0.3">
      <c r="O55792" s="5"/>
    </row>
    <row r="55793" spans="15:15" x14ac:dyDescent="0.3">
      <c r="O55793" s="5"/>
    </row>
    <row r="55794" spans="15:15" x14ac:dyDescent="0.3">
      <c r="O55794" s="5"/>
    </row>
    <row r="55795" spans="15:15" x14ac:dyDescent="0.3">
      <c r="O55795" s="5"/>
    </row>
    <row r="55796" spans="15:15" x14ac:dyDescent="0.3">
      <c r="O55796" s="5"/>
    </row>
    <row r="55797" spans="15:15" x14ac:dyDescent="0.3">
      <c r="O55797" s="5"/>
    </row>
    <row r="55798" spans="15:15" x14ac:dyDescent="0.3">
      <c r="O55798" s="5"/>
    </row>
    <row r="55799" spans="15:15" x14ac:dyDescent="0.3">
      <c r="O55799" s="5"/>
    </row>
    <row r="55800" spans="15:15" x14ac:dyDescent="0.3">
      <c r="O55800" s="5"/>
    </row>
    <row r="55801" spans="15:15" x14ac:dyDescent="0.3">
      <c r="O55801" s="5"/>
    </row>
    <row r="55802" spans="15:15" x14ac:dyDescent="0.3">
      <c r="O55802" s="5"/>
    </row>
    <row r="55803" spans="15:15" x14ac:dyDescent="0.3">
      <c r="O55803" s="5"/>
    </row>
    <row r="55804" spans="15:15" x14ac:dyDescent="0.3">
      <c r="O55804" s="5"/>
    </row>
    <row r="55805" spans="15:15" x14ac:dyDescent="0.3">
      <c r="O55805" s="5"/>
    </row>
    <row r="55806" spans="15:15" x14ac:dyDescent="0.3">
      <c r="O55806" s="5"/>
    </row>
    <row r="55807" spans="15:15" x14ac:dyDescent="0.3">
      <c r="O55807" s="5"/>
    </row>
    <row r="55808" spans="15:15" x14ac:dyDescent="0.3">
      <c r="O55808" s="5"/>
    </row>
    <row r="55809" spans="15:15" x14ac:dyDescent="0.3">
      <c r="O55809" s="5"/>
    </row>
    <row r="55810" spans="15:15" x14ac:dyDescent="0.3">
      <c r="O55810" s="5"/>
    </row>
    <row r="55811" spans="15:15" x14ac:dyDescent="0.3">
      <c r="O55811" s="5"/>
    </row>
    <row r="55812" spans="15:15" x14ac:dyDescent="0.3">
      <c r="O55812" s="5"/>
    </row>
    <row r="55813" spans="15:15" x14ac:dyDescent="0.3">
      <c r="O55813" s="5"/>
    </row>
    <row r="55814" spans="15:15" x14ac:dyDescent="0.3">
      <c r="O55814" s="5"/>
    </row>
    <row r="55815" spans="15:15" x14ac:dyDescent="0.3">
      <c r="O55815" s="5"/>
    </row>
    <row r="55816" spans="15:15" x14ac:dyDescent="0.3">
      <c r="O55816" s="5"/>
    </row>
    <row r="55817" spans="15:15" x14ac:dyDescent="0.3">
      <c r="O55817" s="5"/>
    </row>
    <row r="55818" spans="15:15" x14ac:dyDescent="0.3">
      <c r="O55818" s="5"/>
    </row>
    <row r="55819" spans="15:15" x14ac:dyDescent="0.3">
      <c r="O55819" s="5"/>
    </row>
    <row r="55820" spans="15:15" x14ac:dyDescent="0.3">
      <c r="O55820" s="5"/>
    </row>
    <row r="55821" spans="15:15" x14ac:dyDescent="0.3">
      <c r="O55821" s="5"/>
    </row>
    <row r="55822" spans="15:15" x14ac:dyDescent="0.3">
      <c r="O55822" s="5"/>
    </row>
    <row r="55823" spans="15:15" x14ac:dyDescent="0.3">
      <c r="O55823" s="5"/>
    </row>
    <row r="55824" spans="15:15" x14ac:dyDescent="0.3">
      <c r="O55824" s="5"/>
    </row>
    <row r="55825" spans="15:15" x14ac:dyDescent="0.3">
      <c r="O55825" s="5"/>
    </row>
    <row r="55826" spans="15:15" x14ac:dyDescent="0.3">
      <c r="O55826" s="5"/>
    </row>
    <row r="55827" spans="15:15" x14ac:dyDescent="0.3">
      <c r="O55827" s="5"/>
    </row>
    <row r="55828" spans="15:15" x14ac:dyDescent="0.3">
      <c r="O55828" s="5"/>
    </row>
    <row r="55829" spans="15:15" x14ac:dyDescent="0.3">
      <c r="O55829" s="5"/>
    </row>
    <row r="55830" spans="15:15" x14ac:dyDescent="0.3">
      <c r="O55830" s="5"/>
    </row>
    <row r="55831" spans="15:15" x14ac:dyDescent="0.3">
      <c r="O55831" s="5"/>
    </row>
    <row r="55832" spans="15:15" x14ac:dyDescent="0.3">
      <c r="O55832" s="5"/>
    </row>
    <row r="55833" spans="15:15" x14ac:dyDescent="0.3">
      <c r="O55833" s="5"/>
    </row>
    <row r="55834" spans="15:15" x14ac:dyDescent="0.3">
      <c r="O55834" s="5"/>
    </row>
    <row r="55835" spans="15:15" x14ac:dyDescent="0.3">
      <c r="O55835" s="5"/>
    </row>
    <row r="55836" spans="15:15" x14ac:dyDescent="0.3">
      <c r="O55836" s="5"/>
    </row>
    <row r="55837" spans="15:15" x14ac:dyDescent="0.3">
      <c r="O55837" s="5"/>
    </row>
    <row r="55838" spans="15:15" x14ac:dyDescent="0.3">
      <c r="O55838" s="5"/>
    </row>
    <row r="55839" spans="15:15" x14ac:dyDescent="0.3">
      <c r="O55839" s="5"/>
    </row>
    <row r="55840" spans="15:15" x14ac:dyDescent="0.3">
      <c r="O55840" s="5"/>
    </row>
    <row r="55841" spans="15:15" x14ac:dyDescent="0.3">
      <c r="O55841" s="5"/>
    </row>
    <row r="55842" spans="15:15" x14ac:dyDescent="0.3">
      <c r="O55842" s="5"/>
    </row>
    <row r="55843" spans="15:15" x14ac:dyDescent="0.3">
      <c r="O55843" s="5"/>
    </row>
    <row r="55844" spans="15:15" x14ac:dyDescent="0.3">
      <c r="O55844" s="5"/>
    </row>
    <row r="55845" spans="15:15" x14ac:dyDescent="0.3">
      <c r="O55845" s="5"/>
    </row>
    <row r="55846" spans="15:15" x14ac:dyDescent="0.3">
      <c r="O55846" s="5"/>
    </row>
    <row r="55847" spans="15:15" x14ac:dyDescent="0.3">
      <c r="O55847" s="5"/>
    </row>
    <row r="55848" spans="15:15" x14ac:dyDescent="0.3">
      <c r="O55848" s="5"/>
    </row>
    <row r="55849" spans="15:15" x14ac:dyDescent="0.3">
      <c r="O55849" s="5"/>
    </row>
    <row r="55850" spans="15:15" x14ac:dyDescent="0.3">
      <c r="O55850" s="5"/>
    </row>
    <row r="55851" spans="15:15" x14ac:dyDescent="0.3">
      <c r="O55851" s="5"/>
    </row>
    <row r="55852" spans="15:15" x14ac:dyDescent="0.3">
      <c r="O55852" s="5"/>
    </row>
    <row r="55853" spans="15:15" x14ac:dyDescent="0.3">
      <c r="O55853" s="5"/>
    </row>
    <row r="55854" spans="15:15" x14ac:dyDescent="0.3">
      <c r="O55854" s="5"/>
    </row>
    <row r="55855" spans="15:15" x14ac:dyDescent="0.3">
      <c r="O55855" s="5"/>
    </row>
    <row r="55856" spans="15:15" x14ac:dyDescent="0.3">
      <c r="O55856" s="5"/>
    </row>
    <row r="55857" spans="15:15" x14ac:dyDescent="0.3">
      <c r="O55857" s="5"/>
    </row>
    <row r="55858" spans="15:15" x14ac:dyDescent="0.3">
      <c r="O55858" s="5"/>
    </row>
    <row r="55859" spans="15:15" x14ac:dyDescent="0.3">
      <c r="O55859" s="5"/>
    </row>
    <row r="55860" spans="15:15" x14ac:dyDescent="0.3">
      <c r="O55860" s="5"/>
    </row>
    <row r="55861" spans="15:15" x14ac:dyDescent="0.3">
      <c r="O55861" s="5"/>
    </row>
    <row r="55862" spans="15:15" x14ac:dyDescent="0.3">
      <c r="O55862" s="5"/>
    </row>
    <row r="55863" spans="15:15" x14ac:dyDescent="0.3">
      <c r="O55863" s="5"/>
    </row>
    <row r="55864" spans="15:15" x14ac:dyDescent="0.3">
      <c r="O55864" s="5"/>
    </row>
    <row r="55865" spans="15:15" x14ac:dyDescent="0.3">
      <c r="O55865" s="5"/>
    </row>
    <row r="55866" spans="15:15" x14ac:dyDescent="0.3">
      <c r="O55866" s="5"/>
    </row>
    <row r="55867" spans="15:15" x14ac:dyDescent="0.3">
      <c r="O55867" s="5"/>
    </row>
    <row r="55868" spans="15:15" x14ac:dyDescent="0.3">
      <c r="O55868" s="5"/>
    </row>
    <row r="55869" spans="15:15" x14ac:dyDescent="0.3">
      <c r="O55869" s="5"/>
    </row>
    <row r="55870" spans="15:15" x14ac:dyDescent="0.3">
      <c r="O55870" s="5"/>
    </row>
    <row r="55871" spans="15:15" x14ac:dyDescent="0.3">
      <c r="O55871" s="5"/>
    </row>
    <row r="55872" spans="15:15" x14ac:dyDescent="0.3">
      <c r="O55872" s="5"/>
    </row>
    <row r="55873" spans="15:15" x14ac:dyDescent="0.3">
      <c r="O55873" s="5"/>
    </row>
    <row r="55874" spans="15:15" x14ac:dyDescent="0.3">
      <c r="O55874" s="5"/>
    </row>
    <row r="55875" spans="15:15" x14ac:dyDescent="0.3">
      <c r="O55875" s="5"/>
    </row>
    <row r="55876" spans="15:15" x14ac:dyDescent="0.3">
      <c r="O55876" s="5"/>
    </row>
    <row r="55877" spans="15:15" x14ac:dyDescent="0.3">
      <c r="O55877" s="5"/>
    </row>
    <row r="55878" spans="15:15" x14ac:dyDescent="0.3">
      <c r="O55878" s="5"/>
    </row>
    <row r="55879" spans="15:15" x14ac:dyDescent="0.3">
      <c r="O55879" s="5"/>
    </row>
    <row r="55880" spans="15:15" x14ac:dyDescent="0.3">
      <c r="O55880" s="5"/>
    </row>
    <row r="55881" spans="15:15" x14ac:dyDescent="0.3">
      <c r="O55881" s="5"/>
    </row>
    <row r="55882" spans="15:15" x14ac:dyDescent="0.3">
      <c r="O55882" s="5"/>
    </row>
    <row r="55883" spans="15:15" x14ac:dyDescent="0.3">
      <c r="O55883" s="5"/>
    </row>
    <row r="55884" spans="15:15" x14ac:dyDescent="0.3">
      <c r="O55884" s="5"/>
    </row>
    <row r="55885" spans="15:15" x14ac:dyDescent="0.3">
      <c r="O55885" s="5"/>
    </row>
    <row r="55886" spans="15:15" x14ac:dyDescent="0.3">
      <c r="O55886" s="5"/>
    </row>
    <row r="55887" spans="15:15" x14ac:dyDescent="0.3">
      <c r="O55887" s="5"/>
    </row>
    <row r="55888" spans="15:15" x14ac:dyDescent="0.3">
      <c r="O55888" s="5"/>
    </row>
    <row r="55889" spans="15:15" x14ac:dyDescent="0.3">
      <c r="O55889" s="5"/>
    </row>
    <row r="55890" spans="15:15" x14ac:dyDescent="0.3">
      <c r="O55890" s="5"/>
    </row>
    <row r="55891" spans="15:15" x14ac:dyDescent="0.3">
      <c r="O55891" s="5"/>
    </row>
    <row r="55892" spans="15:15" x14ac:dyDescent="0.3">
      <c r="O55892" s="5"/>
    </row>
    <row r="55893" spans="15:15" x14ac:dyDescent="0.3">
      <c r="O55893" s="5"/>
    </row>
    <row r="55894" spans="15:15" x14ac:dyDescent="0.3">
      <c r="O55894" s="5"/>
    </row>
    <row r="55895" spans="15:15" x14ac:dyDescent="0.3">
      <c r="O55895" s="5"/>
    </row>
    <row r="55896" spans="15:15" x14ac:dyDescent="0.3">
      <c r="O55896" s="5"/>
    </row>
    <row r="55897" spans="15:15" x14ac:dyDescent="0.3">
      <c r="O55897" s="5"/>
    </row>
    <row r="55898" spans="15:15" x14ac:dyDescent="0.3">
      <c r="O55898" s="5"/>
    </row>
    <row r="55899" spans="15:15" x14ac:dyDescent="0.3">
      <c r="O55899" s="5"/>
    </row>
    <row r="55900" spans="15:15" x14ac:dyDescent="0.3">
      <c r="O55900" s="5"/>
    </row>
    <row r="55901" spans="15:15" x14ac:dyDescent="0.3">
      <c r="O55901" s="5"/>
    </row>
    <row r="55902" spans="15:15" x14ac:dyDescent="0.3">
      <c r="O55902" s="5"/>
    </row>
    <row r="55903" spans="15:15" x14ac:dyDescent="0.3">
      <c r="O55903" s="5"/>
    </row>
    <row r="55904" spans="15:15" x14ac:dyDescent="0.3">
      <c r="O55904" s="5"/>
    </row>
    <row r="55905" spans="15:15" x14ac:dyDescent="0.3">
      <c r="O55905" s="5"/>
    </row>
    <row r="55906" spans="15:15" x14ac:dyDescent="0.3">
      <c r="O55906" s="5"/>
    </row>
    <row r="55907" spans="15:15" x14ac:dyDescent="0.3">
      <c r="O55907" s="5"/>
    </row>
    <row r="55908" spans="15:15" x14ac:dyDescent="0.3">
      <c r="O55908" s="5"/>
    </row>
    <row r="55909" spans="15:15" x14ac:dyDescent="0.3">
      <c r="O55909" s="5"/>
    </row>
    <row r="55910" spans="15:15" x14ac:dyDescent="0.3">
      <c r="O55910" s="5"/>
    </row>
    <row r="55911" spans="15:15" x14ac:dyDescent="0.3">
      <c r="O55911" s="5"/>
    </row>
    <row r="55912" spans="15:15" x14ac:dyDescent="0.3">
      <c r="O55912" s="5"/>
    </row>
    <row r="55913" spans="15:15" x14ac:dyDescent="0.3">
      <c r="O55913" s="5"/>
    </row>
    <row r="55914" spans="15:15" x14ac:dyDescent="0.3">
      <c r="O55914" s="5"/>
    </row>
    <row r="55915" spans="15:15" x14ac:dyDescent="0.3">
      <c r="O55915" s="5"/>
    </row>
    <row r="55916" spans="15:15" x14ac:dyDescent="0.3">
      <c r="O55916" s="5"/>
    </row>
    <row r="55917" spans="15:15" x14ac:dyDescent="0.3">
      <c r="O55917" s="5"/>
    </row>
    <row r="55918" spans="15:15" x14ac:dyDescent="0.3">
      <c r="O55918" s="5"/>
    </row>
    <row r="55919" spans="15:15" x14ac:dyDescent="0.3">
      <c r="O55919" s="5"/>
    </row>
    <row r="55920" spans="15:15" x14ac:dyDescent="0.3">
      <c r="O55920" s="5"/>
    </row>
    <row r="55921" spans="15:15" x14ac:dyDescent="0.3">
      <c r="O55921" s="5"/>
    </row>
    <row r="55922" spans="15:15" x14ac:dyDescent="0.3">
      <c r="O55922" s="5"/>
    </row>
    <row r="55923" spans="15:15" x14ac:dyDescent="0.3">
      <c r="O55923" s="5"/>
    </row>
    <row r="55924" spans="15:15" x14ac:dyDescent="0.3">
      <c r="O55924" s="5"/>
    </row>
    <row r="55925" spans="15:15" x14ac:dyDescent="0.3">
      <c r="O55925" s="5"/>
    </row>
    <row r="55926" spans="15:15" x14ac:dyDescent="0.3">
      <c r="O55926" s="5"/>
    </row>
    <row r="55927" spans="15:15" x14ac:dyDescent="0.3">
      <c r="O55927" s="5"/>
    </row>
    <row r="55928" spans="15:15" x14ac:dyDescent="0.3">
      <c r="O55928" s="5"/>
    </row>
    <row r="55929" spans="15:15" x14ac:dyDescent="0.3">
      <c r="O55929" s="5"/>
    </row>
    <row r="55930" spans="15:15" x14ac:dyDescent="0.3">
      <c r="O55930" s="5"/>
    </row>
    <row r="55931" spans="15:15" x14ac:dyDescent="0.3">
      <c r="O55931" s="5"/>
    </row>
    <row r="55932" spans="15:15" x14ac:dyDescent="0.3">
      <c r="O55932" s="5"/>
    </row>
    <row r="55933" spans="15:15" x14ac:dyDescent="0.3">
      <c r="O55933" s="5"/>
    </row>
    <row r="55934" spans="15:15" x14ac:dyDescent="0.3">
      <c r="O55934" s="5"/>
    </row>
    <row r="55935" spans="15:15" x14ac:dyDescent="0.3">
      <c r="O55935" s="5"/>
    </row>
    <row r="55936" spans="15:15" x14ac:dyDescent="0.3">
      <c r="O55936" s="5"/>
    </row>
    <row r="55937" spans="15:15" x14ac:dyDescent="0.3">
      <c r="O55937" s="5"/>
    </row>
    <row r="55938" spans="15:15" x14ac:dyDescent="0.3">
      <c r="O55938" s="5"/>
    </row>
    <row r="55939" spans="15:15" x14ac:dyDescent="0.3">
      <c r="O55939" s="5"/>
    </row>
    <row r="55940" spans="15:15" x14ac:dyDescent="0.3">
      <c r="O55940" s="5"/>
    </row>
    <row r="55941" spans="15:15" x14ac:dyDescent="0.3">
      <c r="O55941" s="5"/>
    </row>
    <row r="55942" spans="15:15" x14ac:dyDescent="0.3">
      <c r="O55942" s="5"/>
    </row>
    <row r="55943" spans="15:15" x14ac:dyDescent="0.3">
      <c r="O55943" s="5"/>
    </row>
    <row r="55944" spans="15:15" x14ac:dyDescent="0.3">
      <c r="O55944" s="5"/>
    </row>
    <row r="55945" spans="15:15" x14ac:dyDescent="0.3">
      <c r="O55945" s="5"/>
    </row>
    <row r="55946" spans="15:15" x14ac:dyDescent="0.3">
      <c r="O55946" s="5"/>
    </row>
    <row r="55947" spans="15:15" x14ac:dyDescent="0.3">
      <c r="O55947" s="5"/>
    </row>
    <row r="55948" spans="15:15" x14ac:dyDescent="0.3">
      <c r="O55948" s="5"/>
    </row>
    <row r="55949" spans="15:15" x14ac:dyDescent="0.3">
      <c r="O55949" s="5"/>
    </row>
    <row r="55950" spans="15:15" x14ac:dyDescent="0.3">
      <c r="O55950" s="5"/>
    </row>
    <row r="55951" spans="15:15" x14ac:dyDescent="0.3">
      <c r="O55951" s="5"/>
    </row>
    <row r="55952" spans="15:15" x14ac:dyDescent="0.3">
      <c r="O55952" s="5"/>
    </row>
    <row r="55953" spans="15:15" x14ac:dyDescent="0.3">
      <c r="O55953" s="5"/>
    </row>
    <row r="55954" spans="15:15" x14ac:dyDescent="0.3">
      <c r="O55954" s="5"/>
    </row>
    <row r="55955" spans="15:15" x14ac:dyDescent="0.3">
      <c r="O55955" s="5"/>
    </row>
    <row r="55956" spans="15:15" x14ac:dyDescent="0.3">
      <c r="O55956" s="5"/>
    </row>
    <row r="55957" spans="15:15" x14ac:dyDescent="0.3">
      <c r="O55957" s="5"/>
    </row>
    <row r="55958" spans="15:15" x14ac:dyDescent="0.3">
      <c r="O55958" s="5"/>
    </row>
    <row r="55959" spans="15:15" x14ac:dyDescent="0.3">
      <c r="O55959" s="5"/>
    </row>
    <row r="55960" spans="15:15" x14ac:dyDescent="0.3">
      <c r="O55960" s="5"/>
    </row>
    <row r="55961" spans="15:15" x14ac:dyDescent="0.3">
      <c r="O55961" s="5"/>
    </row>
    <row r="55962" spans="15:15" x14ac:dyDescent="0.3">
      <c r="O55962" s="5"/>
    </row>
    <row r="55963" spans="15:15" x14ac:dyDescent="0.3">
      <c r="O55963" s="5"/>
    </row>
    <row r="55964" spans="15:15" x14ac:dyDescent="0.3">
      <c r="O55964" s="5"/>
    </row>
    <row r="55965" spans="15:15" x14ac:dyDescent="0.3">
      <c r="O55965" s="5"/>
    </row>
    <row r="55966" spans="15:15" x14ac:dyDescent="0.3">
      <c r="O55966" s="5"/>
    </row>
    <row r="55967" spans="15:15" x14ac:dyDescent="0.3">
      <c r="O55967" s="5"/>
    </row>
    <row r="55968" spans="15:15" x14ac:dyDescent="0.3">
      <c r="O55968" s="5"/>
    </row>
    <row r="55969" spans="15:15" x14ac:dyDescent="0.3">
      <c r="O55969" s="5"/>
    </row>
    <row r="55970" spans="15:15" x14ac:dyDescent="0.3">
      <c r="O55970" s="5"/>
    </row>
    <row r="55971" spans="15:15" x14ac:dyDescent="0.3">
      <c r="O55971" s="5"/>
    </row>
    <row r="55972" spans="15:15" x14ac:dyDescent="0.3">
      <c r="O55972" s="5"/>
    </row>
    <row r="55973" spans="15:15" x14ac:dyDescent="0.3">
      <c r="O55973" s="5"/>
    </row>
    <row r="55974" spans="15:15" x14ac:dyDescent="0.3">
      <c r="O55974" s="5"/>
    </row>
    <row r="55975" spans="15:15" x14ac:dyDescent="0.3">
      <c r="O55975" s="5"/>
    </row>
    <row r="55976" spans="15:15" x14ac:dyDescent="0.3">
      <c r="O55976" s="5"/>
    </row>
    <row r="55977" spans="15:15" x14ac:dyDescent="0.3">
      <c r="O55977" s="5"/>
    </row>
    <row r="55978" spans="15:15" x14ac:dyDescent="0.3">
      <c r="O55978" s="5"/>
    </row>
    <row r="55979" spans="15:15" x14ac:dyDescent="0.3">
      <c r="O55979" s="5"/>
    </row>
    <row r="55980" spans="15:15" x14ac:dyDescent="0.3">
      <c r="O55980" s="5"/>
    </row>
    <row r="55981" spans="15:15" x14ac:dyDescent="0.3">
      <c r="O55981" s="5"/>
    </row>
    <row r="55982" spans="15:15" x14ac:dyDescent="0.3">
      <c r="O55982" s="5"/>
    </row>
    <row r="55983" spans="15:15" x14ac:dyDescent="0.3">
      <c r="O55983" s="5"/>
    </row>
    <row r="55984" spans="15:15" x14ac:dyDescent="0.3">
      <c r="O55984" s="5"/>
    </row>
    <row r="55985" spans="15:15" x14ac:dyDescent="0.3">
      <c r="O55985" s="5"/>
    </row>
    <row r="55986" spans="15:15" x14ac:dyDescent="0.3">
      <c r="O55986" s="5"/>
    </row>
    <row r="55987" spans="15:15" x14ac:dyDescent="0.3">
      <c r="O55987" s="5"/>
    </row>
    <row r="55988" spans="15:15" x14ac:dyDescent="0.3">
      <c r="O55988" s="5"/>
    </row>
    <row r="55989" spans="15:15" x14ac:dyDescent="0.3">
      <c r="O55989" s="5"/>
    </row>
    <row r="55990" spans="15:15" x14ac:dyDescent="0.3">
      <c r="O55990" s="5"/>
    </row>
    <row r="55991" spans="15:15" x14ac:dyDescent="0.3">
      <c r="O55991" s="5"/>
    </row>
    <row r="55992" spans="15:15" x14ac:dyDescent="0.3">
      <c r="O55992" s="5"/>
    </row>
    <row r="55993" spans="15:15" x14ac:dyDescent="0.3">
      <c r="O55993" s="5"/>
    </row>
    <row r="55994" spans="15:15" x14ac:dyDescent="0.3">
      <c r="O55994" s="5"/>
    </row>
    <row r="55995" spans="15:15" x14ac:dyDescent="0.3">
      <c r="O55995" s="5"/>
    </row>
    <row r="55996" spans="15:15" x14ac:dyDescent="0.3">
      <c r="O55996" s="5"/>
    </row>
    <row r="55997" spans="15:15" x14ac:dyDescent="0.3">
      <c r="O55997" s="5"/>
    </row>
    <row r="55998" spans="15:15" x14ac:dyDescent="0.3">
      <c r="O55998" s="5"/>
    </row>
    <row r="55999" spans="15:15" x14ac:dyDescent="0.3">
      <c r="O55999" s="5"/>
    </row>
    <row r="56000" spans="15:15" x14ac:dyDescent="0.3">
      <c r="O56000" s="5"/>
    </row>
    <row r="56001" spans="15:15" x14ac:dyDescent="0.3">
      <c r="O56001" s="5"/>
    </row>
    <row r="56002" spans="15:15" x14ac:dyDescent="0.3">
      <c r="O56002" s="5"/>
    </row>
    <row r="56003" spans="15:15" x14ac:dyDescent="0.3">
      <c r="O56003" s="5"/>
    </row>
    <row r="56004" spans="15:15" x14ac:dyDescent="0.3">
      <c r="O56004" s="5"/>
    </row>
    <row r="56005" spans="15:15" x14ac:dyDescent="0.3">
      <c r="O56005" s="5"/>
    </row>
    <row r="56006" spans="15:15" x14ac:dyDescent="0.3">
      <c r="O56006" s="5"/>
    </row>
    <row r="56007" spans="15:15" x14ac:dyDescent="0.3">
      <c r="O56007" s="5"/>
    </row>
    <row r="56008" spans="15:15" x14ac:dyDescent="0.3">
      <c r="O56008" s="5"/>
    </row>
    <row r="56009" spans="15:15" x14ac:dyDescent="0.3">
      <c r="O56009" s="5"/>
    </row>
    <row r="56010" spans="15:15" x14ac:dyDescent="0.3">
      <c r="O56010" s="5"/>
    </row>
    <row r="56011" spans="15:15" x14ac:dyDescent="0.3">
      <c r="O56011" s="5"/>
    </row>
    <row r="56012" spans="15:15" x14ac:dyDescent="0.3">
      <c r="O56012" s="5"/>
    </row>
    <row r="56013" spans="15:15" x14ac:dyDescent="0.3">
      <c r="O56013" s="5"/>
    </row>
    <row r="56014" spans="15:15" x14ac:dyDescent="0.3">
      <c r="O56014" s="5"/>
    </row>
    <row r="56015" spans="15:15" x14ac:dyDescent="0.3">
      <c r="O56015" s="5"/>
    </row>
    <row r="56016" spans="15:15" x14ac:dyDescent="0.3">
      <c r="O56016" s="5"/>
    </row>
    <row r="56017" spans="15:15" x14ac:dyDescent="0.3">
      <c r="O56017" s="5"/>
    </row>
    <row r="56018" spans="15:15" x14ac:dyDescent="0.3">
      <c r="O56018" s="5"/>
    </row>
    <row r="56019" spans="15:15" x14ac:dyDescent="0.3">
      <c r="O56019" s="5"/>
    </row>
    <row r="56020" spans="15:15" x14ac:dyDescent="0.3">
      <c r="O56020" s="5"/>
    </row>
    <row r="56021" spans="15:15" x14ac:dyDescent="0.3">
      <c r="O56021" s="5"/>
    </row>
    <row r="56022" spans="15:15" x14ac:dyDescent="0.3">
      <c r="O56022" s="5"/>
    </row>
    <row r="56023" spans="15:15" x14ac:dyDescent="0.3">
      <c r="O56023" s="5"/>
    </row>
    <row r="56024" spans="15:15" x14ac:dyDescent="0.3">
      <c r="O56024" s="5"/>
    </row>
    <row r="56025" spans="15:15" x14ac:dyDescent="0.3">
      <c r="O56025" s="5"/>
    </row>
    <row r="56026" spans="15:15" x14ac:dyDescent="0.3">
      <c r="O56026" s="5"/>
    </row>
    <row r="56027" spans="15:15" x14ac:dyDescent="0.3">
      <c r="O56027" s="5"/>
    </row>
    <row r="56028" spans="15:15" x14ac:dyDescent="0.3">
      <c r="O56028" s="5"/>
    </row>
    <row r="56029" spans="15:15" x14ac:dyDescent="0.3">
      <c r="O56029" s="5"/>
    </row>
    <row r="56030" spans="15:15" x14ac:dyDescent="0.3">
      <c r="O56030" s="5"/>
    </row>
    <row r="56031" spans="15:15" x14ac:dyDescent="0.3">
      <c r="O56031" s="5"/>
    </row>
    <row r="56032" spans="15:15" x14ac:dyDescent="0.3">
      <c r="O56032" s="5"/>
    </row>
    <row r="56033" spans="15:15" x14ac:dyDescent="0.3">
      <c r="O56033" s="5"/>
    </row>
    <row r="56034" spans="15:15" x14ac:dyDescent="0.3">
      <c r="O56034" s="5"/>
    </row>
    <row r="56035" spans="15:15" x14ac:dyDescent="0.3">
      <c r="O56035" s="5"/>
    </row>
    <row r="56036" spans="15:15" x14ac:dyDescent="0.3">
      <c r="O56036" s="5"/>
    </row>
    <row r="56037" spans="15:15" x14ac:dyDescent="0.3">
      <c r="O56037" s="5"/>
    </row>
    <row r="56038" spans="15:15" x14ac:dyDescent="0.3">
      <c r="O56038" s="5"/>
    </row>
    <row r="56039" spans="15:15" x14ac:dyDescent="0.3">
      <c r="O56039" s="5"/>
    </row>
    <row r="56040" spans="15:15" x14ac:dyDescent="0.3">
      <c r="O56040" s="5"/>
    </row>
    <row r="56041" spans="15:15" x14ac:dyDescent="0.3">
      <c r="O56041" s="5"/>
    </row>
    <row r="56042" spans="15:15" x14ac:dyDescent="0.3">
      <c r="O56042" s="5"/>
    </row>
    <row r="56043" spans="15:15" x14ac:dyDescent="0.3">
      <c r="O56043" s="5"/>
    </row>
    <row r="56044" spans="15:15" x14ac:dyDescent="0.3">
      <c r="O56044" s="5"/>
    </row>
    <row r="56045" spans="15:15" x14ac:dyDescent="0.3">
      <c r="O56045" s="5"/>
    </row>
    <row r="56046" spans="15:15" x14ac:dyDescent="0.3">
      <c r="O56046" s="5"/>
    </row>
    <row r="56047" spans="15:15" x14ac:dyDescent="0.3">
      <c r="O56047" s="5"/>
    </row>
    <row r="56048" spans="15:15" x14ac:dyDescent="0.3">
      <c r="O56048" s="5"/>
    </row>
    <row r="56049" spans="15:15" x14ac:dyDescent="0.3">
      <c r="O56049" s="5"/>
    </row>
    <row r="56050" spans="15:15" x14ac:dyDescent="0.3">
      <c r="O56050" s="5"/>
    </row>
    <row r="56051" spans="15:15" x14ac:dyDescent="0.3">
      <c r="O56051" s="5"/>
    </row>
    <row r="56052" spans="15:15" x14ac:dyDescent="0.3">
      <c r="O56052" s="5"/>
    </row>
    <row r="56053" spans="15:15" x14ac:dyDescent="0.3">
      <c r="O56053" s="5"/>
    </row>
    <row r="56054" spans="15:15" x14ac:dyDescent="0.3">
      <c r="O56054" s="5"/>
    </row>
    <row r="56055" spans="15:15" x14ac:dyDescent="0.3">
      <c r="O56055" s="5"/>
    </row>
    <row r="56056" spans="15:15" x14ac:dyDescent="0.3">
      <c r="O56056" s="5"/>
    </row>
    <row r="56057" spans="15:15" x14ac:dyDescent="0.3">
      <c r="O56057" s="5"/>
    </row>
    <row r="56058" spans="15:15" x14ac:dyDescent="0.3">
      <c r="O56058" s="5"/>
    </row>
    <row r="56059" spans="15:15" x14ac:dyDescent="0.3">
      <c r="O56059" s="5"/>
    </row>
    <row r="56060" spans="15:15" x14ac:dyDescent="0.3">
      <c r="O56060" s="5"/>
    </row>
    <row r="56061" spans="15:15" x14ac:dyDescent="0.3">
      <c r="O56061" s="5"/>
    </row>
    <row r="56062" spans="15:15" x14ac:dyDescent="0.3">
      <c r="O56062" s="5"/>
    </row>
    <row r="56063" spans="15:15" x14ac:dyDescent="0.3">
      <c r="O56063" s="5"/>
    </row>
    <row r="56064" spans="15:15" x14ac:dyDescent="0.3">
      <c r="O56064" s="5"/>
    </row>
    <row r="56065" spans="15:15" x14ac:dyDescent="0.3">
      <c r="O56065" s="5"/>
    </row>
    <row r="56066" spans="15:15" x14ac:dyDescent="0.3">
      <c r="O56066" s="5"/>
    </row>
    <row r="56067" spans="15:15" x14ac:dyDescent="0.3">
      <c r="O56067" s="5"/>
    </row>
    <row r="56068" spans="15:15" x14ac:dyDescent="0.3">
      <c r="O56068" s="5"/>
    </row>
    <row r="56069" spans="15:15" x14ac:dyDescent="0.3">
      <c r="O56069" s="5"/>
    </row>
    <row r="56070" spans="15:15" x14ac:dyDescent="0.3">
      <c r="O56070" s="5"/>
    </row>
    <row r="56071" spans="15:15" x14ac:dyDescent="0.3">
      <c r="O56071" s="5"/>
    </row>
    <row r="56072" spans="15:15" x14ac:dyDescent="0.3">
      <c r="O56072" s="5"/>
    </row>
    <row r="56073" spans="15:15" x14ac:dyDescent="0.3">
      <c r="O56073" s="5"/>
    </row>
    <row r="56074" spans="15:15" x14ac:dyDescent="0.3">
      <c r="O56074" s="5"/>
    </row>
    <row r="56075" spans="15:15" x14ac:dyDescent="0.3">
      <c r="O56075" s="5"/>
    </row>
    <row r="56076" spans="15:15" x14ac:dyDescent="0.3">
      <c r="O56076" s="5"/>
    </row>
    <row r="56077" spans="15:15" x14ac:dyDescent="0.3">
      <c r="O56077" s="5"/>
    </row>
    <row r="56078" spans="15:15" x14ac:dyDescent="0.3">
      <c r="O56078" s="5"/>
    </row>
    <row r="56079" spans="15:15" x14ac:dyDescent="0.3">
      <c r="O56079" s="5"/>
    </row>
    <row r="56080" spans="15:15" x14ac:dyDescent="0.3">
      <c r="O56080" s="5"/>
    </row>
    <row r="56081" spans="15:15" x14ac:dyDescent="0.3">
      <c r="O56081" s="5"/>
    </row>
    <row r="56082" spans="15:15" x14ac:dyDescent="0.3">
      <c r="O56082" s="5"/>
    </row>
    <row r="56083" spans="15:15" x14ac:dyDescent="0.3">
      <c r="O56083" s="5"/>
    </row>
    <row r="56084" spans="15:15" x14ac:dyDescent="0.3">
      <c r="O56084" s="5"/>
    </row>
    <row r="56085" spans="15:15" x14ac:dyDescent="0.3">
      <c r="O56085" s="5"/>
    </row>
    <row r="56086" spans="15:15" x14ac:dyDescent="0.3">
      <c r="O56086" s="5"/>
    </row>
    <row r="56087" spans="15:15" x14ac:dyDescent="0.3">
      <c r="O56087" s="5"/>
    </row>
    <row r="56088" spans="15:15" x14ac:dyDescent="0.3">
      <c r="O56088" s="5"/>
    </row>
    <row r="56089" spans="15:15" x14ac:dyDescent="0.3">
      <c r="O56089" s="5"/>
    </row>
    <row r="56090" spans="15:15" x14ac:dyDescent="0.3">
      <c r="O56090" s="5"/>
    </row>
    <row r="56091" spans="15:15" x14ac:dyDescent="0.3">
      <c r="O56091" s="5"/>
    </row>
    <row r="56092" spans="15:15" x14ac:dyDescent="0.3">
      <c r="O56092" s="5"/>
    </row>
    <row r="56093" spans="15:15" x14ac:dyDescent="0.3">
      <c r="O56093" s="5"/>
    </row>
    <row r="56094" spans="15:15" x14ac:dyDescent="0.3">
      <c r="O56094" s="5"/>
    </row>
    <row r="56095" spans="15:15" x14ac:dyDescent="0.3">
      <c r="O56095" s="5"/>
    </row>
    <row r="56096" spans="15:15" x14ac:dyDescent="0.3">
      <c r="O56096" s="5"/>
    </row>
    <row r="56097" spans="15:15" x14ac:dyDescent="0.3">
      <c r="O56097" s="5"/>
    </row>
    <row r="56098" spans="15:15" x14ac:dyDescent="0.3">
      <c r="O56098" s="5"/>
    </row>
    <row r="56099" spans="15:15" x14ac:dyDescent="0.3">
      <c r="O56099" s="5"/>
    </row>
    <row r="56100" spans="15:15" x14ac:dyDescent="0.3">
      <c r="O56100" s="5"/>
    </row>
    <row r="56101" spans="15:15" x14ac:dyDescent="0.3">
      <c r="O56101" s="5"/>
    </row>
    <row r="56102" spans="15:15" x14ac:dyDescent="0.3">
      <c r="O56102" s="5"/>
    </row>
    <row r="56103" spans="15:15" x14ac:dyDescent="0.3">
      <c r="O56103" s="5"/>
    </row>
    <row r="56104" spans="15:15" x14ac:dyDescent="0.3">
      <c r="O56104" s="5"/>
    </row>
    <row r="56105" spans="15:15" x14ac:dyDescent="0.3">
      <c r="O56105" s="5"/>
    </row>
    <row r="56106" spans="15:15" x14ac:dyDescent="0.3">
      <c r="O56106" s="5"/>
    </row>
    <row r="56107" spans="15:15" x14ac:dyDescent="0.3">
      <c r="O56107" s="5"/>
    </row>
    <row r="56108" spans="15:15" x14ac:dyDescent="0.3">
      <c r="O56108" s="5"/>
    </row>
    <row r="56109" spans="15:15" x14ac:dyDescent="0.3">
      <c r="O56109" s="5"/>
    </row>
    <row r="56110" spans="15:15" x14ac:dyDescent="0.3">
      <c r="O56110" s="5"/>
    </row>
    <row r="56111" spans="15:15" x14ac:dyDescent="0.3">
      <c r="O56111" s="5"/>
    </row>
    <row r="56112" spans="15:15" x14ac:dyDescent="0.3">
      <c r="O56112" s="5"/>
    </row>
    <row r="56113" spans="15:15" x14ac:dyDescent="0.3">
      <c r="O56113" s="5"/>
    </row>
    <row r="56114" spans="15:15" x14ac:dyDescent="0.3">
      <c r="O56114" s="5"/>
    </row>
    <row r="56115" spans="15:15" x14ac:dyDescent="0.3">
      <c r="O56115" s="5"/>
    </row>
    <row r="56116" spans="15:15" x14ac:dyDescent="0.3">
      <c r="O56116" s="5"/>
    </row>
    <row r="56117" spans="15:15" x14ac:dyDescent="0.3">
      <c r="O56117" s="5"/>
    </row>
    <row r="56118" spans="15:15" x14ac:dyDescent="0.3">
      <c r="O56118" s="5"/>
    </row>
    <row r="56119" spans="15:15" x14ac:dyDescent="0.3">
      <c r="O56119" s="5"/>
    </row>
    <row r="56120" spans="15:15" x14ac:dyDescent="0.3">
      <c r="O56120" s="5"/>
    </row>
    <row r="56121" spans="15:15" x14ac:dyDescent="0.3">
      <c r="O56121" s="5"/>
    </row>
    <row r="56122" spans="15:15" x14ac:dyDescent="0.3">
      <c r="O56122" s="5"/>
    </row>
    <row r="56123" spans="15:15" x14ac:dyDescent="0.3">
      <c r="O56123" s="5"/>
    </row>
    <row r="56124" spans="15:15" x14ac:dyDescent="0.3">
      <c r="O56124" s="5"/>
    </row>
    <row r="56125" spans="15:15" x14ac:dyDescent="0.3">
      <c r="O56125" s="5"/>
    </row>
    <row r="56126" spans="15:15" x14ac:dyDescent="0.3">
      <c r="O56126" s="5"/>
    </row>
    <row r="56127" spans="15:15" x14ac:dyDescent="0.3">
      <c r="O56127" s="5"/>
    </row>
    <row r="56128" spans="15:15" x14ac:dyDescent="0.3">
      <c r="O56128" s="5"/>
    </row>
    <row r="56129" spans="15:15" x14ac:dyDescent="0.3">
      <c r="O56129" s="5"/>
    </row>
    <row r="56130" spans="15:15" x14ac:dyDescent="0.3">
      <c r="O56130" s="5"/>
    </row>
    <row r="56131" spans="15:15" x14ac:dyDescent="0.3">
      <c r="O56131" s="5"/>
    </row>
    <row r="56132" spans="15:15" x14ac:dyDescent="0.3">
      <c r="O56132" s="5"/>
    </row>
    <row r="56133" spans="15:15" x14ac:dyDescent="0.3">
      <c r="O56133" s="5"/>
    </row>
    <row r="56134" spans="15:15" x14ac:dyDescent="0.3">
      <c r="O56134" s="5"/>
    </row>
    <row r="56135" spans="15:15" x14ac:dyDescent="0.3">
      <c r="O56135" s="5"/>
    </row>
    <row r="56136" spans="15:15" x14ac:dyDescent="0.3">
      <c r="O56136" s="5"/>
    </row>
    <row r="56137" spans="15:15" x14ac:dyDescent="0.3">
      <c r="O56137" s="5"/>
    </row>
    <row r="56138" spans="15:15" x14ac:dyDescent="0.3">
      <c r="O56138" s="5"/>
    </row>
    <row r="56139" spans="15:15" x14ac:dyDescent="0.3">
      <c r="O56139" s="5"/>
    </row>
    <row r="56140" spans="15:15" x14ac:dyDescent="0.3">
      <c r="O56140" s="5"/>
    </row>
    <row r="56141" spans="15:15" x14ac:dyDescent="0.3">
      <c r="O56141" s="5"/>
    </row>
    <row r="56142" spans="15:15" x14ac:dyDescent="0.3">
      <c r="O56142" s="5"/>
    </row>
    <row r="56143" spans="15:15" x14ac:dyDescent="0.3">
      <c r="O56143" s="5"/>
    </row>
    <row r="56144" spans="15:15" x14ac:dyDescent="0.3">
      <c r="O56144" s="5"/>
    </row>
    <row r="56145" spans="15:15" x14ac:dyDescent="0.3">
      <c r="O56145" s="5"/>
    </row>
    <row r="56146" spans="15:15" x14ac:dyDescent="0.3">
      <c r="O56146" s="5"/>
    </row>
    <row r="56147" spans="15:15" x14ac:dyDescent="0.3">
      <c r="O56147" s="5"/>
    </row>
    <row r="56148" spans="15:15" x14ac:dyDescent="0.3">
      <c r="O56148" s="5"/>
    </row>
    <row r="56149" spans="15:15" x14ac:dyDescent="0.3">
      <c r="O56149" s="5"/>
    </row>
    <row r="56150" spans="15:15" x14ac:dyDescent="0.3">
      <c r="O56150" s="5"/>
    </row>
    <row r="56151" spans="15:15" x14ac:dyDescent="0.3">
      <c r="O56151" s="5"/>
    </row>
    <row r="56152" spans="15:15" x14ac:dyDescent="0.3">
      <c r="O56152" s="5"/>
    </row>
    <row r="56153" spans="15:15" x14ac:dyDescent="0.3">
      <c r="O56153" s="5"/>
    </row>
    <row r="56154" spans="15:15" x14ac:dyDescent="0.3">
      <c r="O56154" s="5"/>
    </row>
    <row r="56155" spans="15:15" x14ac:dyDescent="0.3">
      <c r="O56155" s="5"/>
    </row>
    <row r="56156" spans="15:15" x14ac:dyDescent="0.3">
      <c r="O56156" s="5"/>
    </row>
    <row r="56157" spans="15:15" x14ac:dyDescent="0.3">
      <c r="O56157" s="5"/>
    </row>
    <row r="56158" spans="15:15" x14ac:dyDescent="0.3">
      <c r="O56158" s="5"/>
    </row>
    <row r="56159" spans="15:15" x14ac:dyDescent="0.3">
      <c r="O56159" s="5"/>
    </row>
    <row r="56160" spans="15:15" x14ac:dyDescent="0.3">
      <c r="O56160" s="5"/>
    </row>
    <row r="56161" spans="15:15" x14ac:dyDescent="0.3">
      <c r="O56161" s="5"/>
    </row>
    <row r="56162" spans="15:15" x14ac:dyDescent="0.3">
      <c r="O56162" s="5"/>
    </row>
    <row r="56163" spans="15:15" x14ac:dyDescent="0.3">
      <c r="O56163" s="5"/>
    </row>
    <row r="56164" spans="15:15" x14ac:dyDescent="0.3">
      <c r="O56164" s="5"/>
    </row>
    <row r="56165" spans="15:15" x14ac:dyDescent="0.3">
      <c r="O56165" s="5"/>
    </row>
    <row r="56166" spans="15:15" x14ac:dyDescent="0.3">
      <c r="O56166" s="5"/>
    </row>
    <row r="56167" spans="15:15" x14ac:dyDescent="0.3">
      <c r="O56167" s="5"/>
    </row>
    <row r="56168" spans="15:15" x14ac:dyDescent="0.3">
      <c r="O56168" s="5"/>
    </row>
    <row r="56169" spans="15:15" x14ac:dyDescent="0.3">
      <c r="O56169" s="5"/>
    </row>
    <row r="56170" spans="15:15" x14ac:dyDescent="0.3">
      <c r="O56170" s="5"/>
    </row>
    <row r="56171" spans="15:15" x14ac:dyDescent="0.3">
      <c r="O56171" s="5"/>
    </row>
    <row r="56172" spans="15:15" x14ac:dyDescent="0.3">
      <c r="O56172" s="5"/>
    </row>
    <row r="56173" spans="15:15" x14ac:dyDescent="0.3">
      <c r="O56173" s="5"/>
    </row>
    <row r="56174" spans="15:15" x14ac:dyDescent="0.3">
      <c r="O56174" s="5"/>
    </row>
    <row r="56175" spans="15:15" x14ac:dyDescent="0.3">
      <c r="O56175" s="5"/>
    </row>
    <row r="56176" spans="15:15" x14ac:dyDescent="0.3">
      <c r="O56176" s="5"/>
    </row>
    <row r="56177" spans="15:15" x14ac:dyDescent="0.3">
      <c r="O56177" s="5"/>
    </row>
    <row r="56178" spans="15:15" x14ac:dyDescent="0.3">
      <c r="O56178" s="5"/>
    </row>
    <row r="56179" spans="15:15" x14ac:dyDescent="0.3">
      <c r="O56179" s="5"/>
    </row>
    <row r="56180" spans="15:15" x14ac:dyDescent="0.3">
      <c r="O56180" s="5"/>
    </row>
    <row r="56181" spans="15:15" x14ac:dyDescent="0.3">
      <c r="O56181" s="5"/>
    </row>
    <row r="56182" spans="15:15" x14ac:dyDescent="0.3">
      <c r="O56182" s="5"/>
    </row>
    <row r="56183" spans="15:15" x14ac:dyDescent="0.3">
      <c r="O56183" s="5"/>
    </row>
    <row r="56184" spans="15:15" x14ac:dyDescent="0.3">
      <c r="O56184" s="5"/>
    </row>
    <row r="56185" spans="15:15" x14ac:dyDescent="0.3">
      <c r="O56185" s="5"/>
    </row>
    <row r="56186" spans="15:15" x14ac:dyDescent="0.3">
      <c r="O56186" s="5"/>
    </row>
    <row r="56187" spans="15:15" x14ac:dyDescent="0.3">
      <c r="O56187" s="5"/>
    </row>
    <row r="56188" spans="15:15" x14ac:dyDescent="0.3">
      <c r="O56188" s="5"/>
    </row>
    <row r="56189" spans="15:15" x14ac:dyDescent="0.3">
      <c r="O56189" s="5"/>
    </row>
    <row r="56190" spans="15:15" x14ac:dyDescent="0.3">
      <c r="O56190" s="5"/>
    </row>
    <row r="56191" spans="15:15" x14ac:dyDescent="0.3">
      <c r="O56191" s="5"/>
    </row>
    <row r="56192" spans="15:15" x14ac:dyDescent="0.3">
      <c r="O56192" s="5"/>
    </row>
    <row r="56193" spans="15:15" x14ac:dyDescent="0.3">
      <c r="O56193" s="5"/>
    </row>
    <row r="56194" spans="15:15" x14ac:dyDescent="0.3">
      <c r="O56194" s="5"/>
    </row>
    <row r="56195" spans="15:15" x14ac:dyDescent="0.3">
      <c r="O56195" s="5"/>
    </row>
    <row r="56196" spans="15:15" x14ac:dyDescent="0.3">
      <c r="O56196" s="5"/>
    </row>
    <row r="56197" spans="15:15" x14ac:dyDescent="0.3">
      <c r="O56197" s="5"/>
    </row>
    <row r="56198" spans="15:15" x14ac:dyDescent="0.3">
      <c r="O56198" s="5"/>
    </row>
    <row r="56199" spans="15:15" x14ac:dyDescent="0.3">
      <c r="O56199" s="5"/>
    </row>
    <row r="56200" spans="15:15" x14ac:dyDescent="0.3">
      <c r="O56200" s="5"/>
    </row>
    <row r="56201" spans="15:15" x14ac:dyDescent="0.3">
      <c r="O56201" s="5"/>
    </row>
    <row r="56202" spans="15:15" x14ac:dyDescent="0.3">
      <c r="O56202" s="5"/>
    </row>
    <row r="56203" spans="15:15" x14ac:dyDescent="0.3">
      <c r="O56203" s="5"/>
    </row>
    <row r="56204" spans="15:15" x14ac:dyDescent="0.3">
      <c r="O56204" s="5"/>
    </row>
    <row r="56205" spans="15:15" x14ac:dyDescent="0.3">
      <c r="O56205" s="5"/>
    </row>
    <row r="56206" spans="15:15" x14ac:dyDescent="0.3">
      <c r="O56206" s="5"/>
    </row>
    <row r="56207" spans="15:15" x14ac:dyDescent="0.3">
      <c r="O56207" s="5"/>
    </row>
    <row r="56208" spans="15:15" x14ac:dyDescent="0.3">
      <c r="O56208" s="5"/>
    </row>
    <row r="56209" spans="15:15" x14ac:dyDescent="0.3">
      <c r="O56209" s="5"/>
    </row>
    <row r="56210" spans="15:15" x14ac:dyDescent="0.3">
      <c r="O56210" s="5"/>
    </row>
    <row r="56211" spans="15:15" x14ac:dyDescent="0.3">
      <c r="O56211" s="5"/>
    </row>
    <row r="56212" spans="15:15" x14ac:dyDescent="0.3">
      <c r="O56212" s="5"/>
    </row>
    <row r="56213" spans="15:15" x14ac:dyDescent="0.3">
      <c r="O56213" s="5"/>
    </row>
    <row r="56214" spans="15:15" x14ac:dyDescent="0.3">
      <c r="O56214" s="5"/>
    </row>
    <row r="56215" spans="15:15" x14ac:dyDescent="0.3">
      <c r="O56215" s="5"/>
    </row>
    <row r="56216" spans="15:15" x14ac:dyDescent="0.3">
      <c r="O56216" s="5"/>
    </row>
    <row r="56217" spans="15:15" x14ac:dyDescent="0.3">
      <c r="O56217" s="5"/>
    </row>
    <row r="56218" spans="15:15" x14ac:dyDescent="0.3">
      <c r="O56218" s="5"/>
    </row>
    <row r="56219" spans="15:15" x14ac:dyDescent="0.3">
      <c r="O56219" s="5"/>
    </row>
    <row r="56220" spans="15:15" x14ac:dyDescent="0.3">
      <c r="O56220" s="5"/>
    </row>
    <row r="56221" spans="15:15" x14ac:dyDescent="0.3">
      <c r="O56221" s="5"/>
    </row>
    <row r="56222" spans="15:15" x14ac:dyDescent="0.3">
      <c r="O56222" s="5"/>
    </row>
    <row r="56223" spans="15:15" x14ac:dyDescent="0.3">
      <c r="O56223" s="5"/>
    </row>
    <row r="56224" spans="15:15" x14ac:dyDescent="0.3">
      <c r="O56224" s="5"/>
    </row>
    <row r="56225" spans="15:15" x14ac:dyDescent="0.3">
      <c r="O56225" s="5"/>
    </row>
    <row r="56226" spans="15:15" x14ac:dyDescent="0.3">
      <c r="O56226" s="5"/>
    </row>
    <row r="56227" spans="15:15" x14ac:dyDescent="0.3">
      <c r="O56227" s="5"/>
    </row>
    <row r="56228" spans="15:15" x14ac:dyDescent="0.3">
      <c r="O56228" s="5"/>
    </row>
    <row r="56229" spans="15:15" x14ac:dyDescent="0.3">
      <c r="O56229" s="5"/>
    </row>
    <row r="56230" spans="15:15" x14ac:dyDescent="0.3">
      <c r="O56230" s="5"/>
    </row>
    <row r="56231" spans="15:15" x14ac:dyDescent="0.3">
      <c r="O56231" s="5"/>
    </row>
    <row r="56232" spans="15:15" x14ac:dyDescent="0.3">
      <c r="O56232" s="5"/>
    </row>
    <row r="56233" spans="15:15" x14ac:dyDescent="0.3">
      <c r="O56233" s="5"/>
    </row>
    <row r="56234" spans="15:15" x14ac:dyDescent="0.3">
      <c r="O56234" s="5"/>
    </row>
    <row r="56235" spans="15:15" x14ac:dyDescent="0.3">
      <c r="O56235" s="5"/>
    </row>
    <row r="56236" spans="15:15" x14ac:dyDescent="0.3">
      <c r="O56236" s="5"/>
    </row>
    <row r="56237" spans="15:15" x14ac:dyDescent="0.3">
      <c r="O56237" s="5"/>
    </row>
    <row r="56238" spans="15:15" x14ac:dyDescent="0.3">
      <c r="O56238" s="5"/>
    </row>
    <row r="56239" spans="15:15" x14ac:dyDescent="0.3">
      <c r="O56239" s="5"/>
    </row>
    <row r="56240" spans="15:15" x14ac:dyDescent="0.3">
      <c r="O56240" s="5"/>
    </row>
    <row r="56241" spans="15:15" x14ac:dyDescent="0.3">
      <c r="O56241" s="5"/>
    </row>
    <row r="56242" spans="15:15" x14ac:dyDescent="0.3">
      <c r="O56242" s="5"/>
    </row>
    <row r="56243" spans="15:15" x14ac:dyDescent="0.3">
      <c r="O56243" s="5"/>
    </row>
    <row r="56244" spans="15:15" x14ac:dyDescent="0.3">
      <c r="O56244" s="5"/>
    </row>
    <row r="56245" spans="15:15" x14ac:dyDescent="0.3">
      <c r="O56245" s="5"/>
    </row>
    <row r="56246" spans="15:15" x14ac:dyDescent="0.3">
      <c r="O56246" s="5"/>
    </row>
    <row r="56247" spans="15:15" x14ac:dyDescent="0.3">
      <c r="O56247" s="5"/>
    </row>
    <row r="56248" spans="15:15" x14ac:dyDescent="0.3">
      <c r="O56248" s="5"/>
    </row>
    <row r="56249" spans="15:15" x14ac:dyDescent="0.3">
      <c r="O56249" s="5"/>
    </row>
    <row r="56250" spans="15:15" x14ac:dyDescent="0.3">
      <c r="O56250" s="5"/>
    </row>
    <row r="56251" spans="15:15" x14ac:dyDescent="0.3">
      <c r="O56251" s="5"/>
    </row>
    <row r="56252" spans="15:15" x14ac:dyDescent="0.3">
      <c r="O56252" s="5"/>
    </row>
    <row r="56253" spans="15:15" x14ac:dyDescent="0.3">
      <c r="O56253" s="5"/>
    </row>
    <row r="56254" spans="15:15" x14ac:dyDescent="0.3">
      <c r="O56254" s="5"/>
    </row>
    <row r="56255" spans="15:15" x14ac:dyDescent="0.3">
      <c r="O56255" s="5"/>
    </row>
    <row r="56256" spans="15:15" x14ac:dyDescent="0.3">
      <c r="O56256" s="5"/>
    </row>
    <row r="56257" spans="15:15" x14ac:dyDescent="0.3">
      <c r="O56257" s="5"/>
    </row>
    <row r="56258" spans="15:15" x14ac:dyDescent="0.3">
      <c r="O56258" s="5"/>
    </row>
    <row r="56259" spans="15:15" x14ac:dyDescent="0.3">
      <c r="O56259" s="5"/>
    </row>
    <row r="56260" spans="15:15" x14ac:dyDescent="0.3">
      <c r="O56260" s="5"/>
    </row>
    <row r="56261" spans="15:15" x14ac:dyDescent="0.3">
      <c r="O56261" s="5"/>
    </row>
    <row r="56262" spans="15:15" x14ac:dyDescent="0.3">
      <c r="O56262" s="5"/>
    </row>
    <row r="56263" spans="15:15" x14ac:dyDescent="0.3">
      <c r="O56263" s="5"/>
    </row>
    <row r="56264" spans="15:15" x14ac:dyDescent="0.3">
      <c r="O56264" s="5"/>
    </row>
    <row r="56265" spans="15:15" x14ac:dyDescent="0.3">
      <c r="O56265" s="5"/>
    </row>
    <row r="56266" spans="15:15" x14ac:dyDescent="0.3">
      <c r="O56266" s="5"/>
    </row>
    <row r="56267" spans="15:15" x14ac:dyDescent="0.3">
      <c r="O56267" s="5"/>
    </row>
    <row r="56268" spans="15:15" x14ac:dyDescent="0.3">
      <c r="O56268" s="5"/>
    </row>
    <row r="56269" spans="15:15" x14ac:dyDescent="0.3">
      <c r="O56269" s="5"/>
    </row>
    <row r="56270" spans="15:15" x14ac:dyDescent="0.3">
      <c r="O56270" s="5"/>
    </row>
    <row r="56271" spans="15:15" x14ac:dyDescent="0.3">
      <c r="O56271" s="5"/>
    </row>
    <row r="56272" spans="15:15" x14ac:dyDescent="0.3">
      <c r="O56272" s="5"/>
    </row>
    <row r="56273" spans="15:15" x14ac:dyDescent="0.3">
      <c r="O56273" s="5"/>
    </row>
    <row r="56274" spans="15:15" x14ac:dyDescent="0.3">
      <c r="O56274" s="5"/>
    </row>
    <row r="56275" spans="15:15" x14ac:dyDescent="0.3">
      <c r="O56275" s="5"/>
    </row>
    <row r="56276" spans="15:15" x14ac:dyDescent="0.3">
      <c r="O56276" s="5"/>
    </row>
    <row r="56277" spans="15:15" x14ac:dyDescent="0.3">
      <c r="O56277" s="5"/>
    </row>
    <row r="56278" spans="15:15" x14ac:dyDescent="0.3">
      <c r="O56278" s="5"/>
    </row>
    <row r="56279" spans="15:15" x14ac:dyDescent="0.3">
      <c r="O56279" s="5"/>
    </row>
    <row r="56280" spans="15:15" x14ac:dyDescent="0.3">
      <c r="O56280" s="5"/>
    </row>
    <row r="56281" spans="15:15" x14ac:dyDescent="0.3">
      <c r="O56281" s="5"/>
    </row>
    <row r="56282" spans="15:15" x14ac:dyDescent="0.3">
      <c r="O56282" s="5"/>
    </row>
    <row r="56283" spans="15:15" x14ac:dyDescent="0.3">
      <c r="O56283" s="5"/>
    </row>
    <row r="56284" spans="15:15" x14ac:dyDescent="0.3">
      <c r="O56284" s="5"/>
    </row>
    <row r="56285" spans="15:15" x14ac:dyDescent="0.3">
      <c r="O56285" s="5"/>
    </row>
    <row r="56286" spans="15:15" x14ac:dyDescent="0.3">
      <c r="O56286" s="5"/>
    </row>
    <row r="56287" spans="15:15" x14ac:dyDescent="0.3">
      <c r="O56287" s="5"/>
    </row>
    <row r="56288" spans="15:15" x14ac:dyDescent="0.3">
      <c r="O56288" s="5"/>
    </row>
    <row r="56289" spans="15:15" x14ac:dyDescent="0.3">
      <c r="O56289" s="5"/>
    </row>
    <row r="56290" spans="15:15" x14ac:dyDescent="0.3">
      <c r="O56290" s="5"/>
    </row>
    <row r="56291" spans="15:15" x14ac:dyDescent="0.3">
      <c r="O56291" s="5"/>
    </row>
    <row r="56292" spans="15:15" x14ac:dyDescent="0.3">
      <c r="O56292" s="5"/>
    </row>
    <row r="56293" spans="15:15" x14ac:dyDescent="0.3">
      <c r="O56293" s="5"/>
    </row>
    <row r="56294" spans="15:15" x14ac:dyDescent="0.3">
      <c r="O56294" s="5"/>
    </row>
    <row r="56295" spans="15:15" x14ac:dyDescent="0.3">
      <c r="O56295" s="5"/>
    </row>
    <row r="56296" spans="15:15" x14ac:dyDescent="0.3">
      <c r="O56296" s="5"/>
    </row>
    <row r="56297" spans="15:15" x14ac:dyDescent="0.3">
      <c r="O56297" s="5"/>
    </row>
    <row r="56298" spans="15:15" x14ac:dyDescent="0.3">
      <c r="O56298" s="5"/>
    </row>
    <row r="56299" spans="15:15" x14ac:dyDescent="0.3">
      <c r="O56299" s="5"/>
    </row>
    <row r="56300" spans="15:15" x14ac:dyDescent="0.3">
      <c r="O56300" s="5"/>
    </row>
    <row r="56301" spans="15:15" x14ac:dyDescent="0.3">
      <c r="O56301" s="5"/>
    </row>
    <row r="56302" spans="15:15" x14ac:dyDescent="0.3">
      <c r="O56302" s="5"/>
    </row>
    <row r="56303" spans="15:15" x14ac:dyDescent="0.3">
      <c r="O56303" s="5"/>
    </row>
    <row r="56304" spans="15:15" x14ac:dyDescent="0.3">
      <c r="O56304" s="5"/>
    </row>
    <row r="56305" spans="15:15" x14ac:dyDescent="0.3">
      <c r="O56305" s="5"/>
    </row>
    <row r="56306" spans="15:15" x14ac:dyDescent="0.3">
      <c r="O56306" s="5"/>
    </row>
    <row r="56307" spans="15:15" x14ac:dyDescent="0.3">
      <c r="O56307" s="5"/>
    </row>
    <row r="56308" spans="15:15" x14ac:dyDescent="0.3">
      <c r="O56308" s="5"/>
    </row>
    <row r="56309" spans="15:15" x14ac:dyDescent="0.3">
      <c r="O56309" s="5"/>
    </row>
    <row r="56310" spans="15:15" x14ac:dyDescent="0.3">
      <c r="O56310" s="5"/>
    </row>
    <row r="56311" spans="15:15" x14ac:dyDescent="0.3">
      <c r="O56311" s="5"/>
    </row>
    <row r="56312" spans="15:15" x14ac:dyDescent="0.3">
      <c r="O56312" s="5"/>
    </row>
    <row r="56313" spans="15:15" x14ac:dyDescent="0.3">
      <c r="O56313" s="5"/>
    </row>
    <row r="56314" spans="15:15" x14ac:dyDescent="0.3">
      <c r="O56314" s="5"/>
    </row>
    <row r="56315" spans="15:15" x14ac:dyDescent="0.3">
      <c r="O56315" s="5"/>
    </row>
    <row r="56316" spans="15:15" x14ac:dyDescent="0.3">
      <c r="O56316" s="5"/>
    </row>
    <row r="56317" spans="15:15" x14ac:dyDescent="0.3">
      <c r="O56317" s="5"/>
    </row>
    <row r="56318" spans="15:15" x14ac:dyDescent="0.3">
      <c r="O56318" s="5"/>
    </row>
    <row r="56319" spans="15:15" x14ac:dyDescent="0.3">
      <c r="O56319" s="5"/>
    </row>
    <row r="56320" spans="15:15" x14ac:dyDescent="0.3">
      <c r="O56320" s="5"/>
    </row>
    <row r="56321" spans="15:15" x14ac:dyDescent="0.3">
      <c r="O56321" s="5"/>
    </row>
    <row r="56322" spans="15:15" x14ac:dyDescent="0.3">
      <c r="O56322" s="5"/>
    </row>
    <row r="56323" spans="15:15" x14ac:dyDescent="0.3">
      <c r="O56323" s="5"/>
    </row>
    <row r="56324" spans="15:15" x14ac:dyDescent="0.3">
      <c r="O56324" s="5"/>
    </row>
    <row r="56325" spans="15:15" x14ac:dyDescent="0.3">
      <c r="O56325" s="5"/>
    </row>
    <row r="56326" spans="15:15" x14ac:dyDescent="0.3">
      <c r="O56326" s="5"/>
    </row>
    <row r="56327" spans="15:15" x14ac:dyDescent="0.3">
      <c r="O56327" s="5"/>
    </row>
    <row r="56328" spans="15:15" x14ac:dyDescent="0.3">
      <c r="O56328" s="5"/>
    </row>
    <row r="56329" spans="15:15" x14ac:dyDescent="0.3">
      <c r="O56329" s="5"/>
    </row>
    <row r="56330" spans="15:15" x14ac:dyDescent="0.3">
      <c r="O56330" s="5"/>
    </row>
    <row r="56331" spans="15:15" x14ac:dyDescent="0.3">
      <c r="O56331" s="5"/>
    </row>
    <row r="56332" spans="15:15" x14ac:dyDescent="0.3">
      <c r="O56332" s="5"/>
    </row>
    <row r="56333" spans="15:15" x14ac:dyDescent="0.3">
      <c r="O56333" s="5"/>
    </row>
    <row r="56334" spans="15:15" x14ac:dyDescent="0.3">
      <c r="O56334" s="5"/>
    </row>
    <row r="56335" spans="15:15" x14ac:dyDescent="0.3">
      <c r="O56335" s="5"/>
    </row>
    <row r="56336" spans="15:15" x14ac:dyDescent="0.3">
      <c r="O56336" s="5"/>
    </row>
    <row r="56337" spans="15:15" x14ac:dyDescent="0.3">
      <c r="O56337" s="5"/>
    </row>
    <row r="56338" spans="15:15" x14ac:dyDescent="0.3">
      <c r="O56338" s="5"/>
    </row>
    <row r="56339" spans="15:15" x14ac:dyDescent="0.3">
      <c r="O56339" s="5"/>
    </row>
    <row r="56340" spans="15:15" x14ac:dyDescent="0.3">
      <c r="O56340" s="5"/>
    </row>
    <row r="56341" spans="15:15" x14ac:dyDescent="0.3">
      <c r="O56341" s="5"/>
    </row>
    <row r="56342" spans="15:15" x14ac:dyDescent="0.3">
      <c r="O56342" s="5"/>
    </row>
    <row r="56343" spans="15:15" x14ac:dyDescent="0.3">
      <c r="O56343" s="5"/>
    </row>
    <row r="56344" spans="15:15" x14ac:dyDescent="0.3">
      <c r="O56344" s="5"/>
    </row>
    <row r="56345" spans="15:15" x14ac:dyDescent="0.3">
      <c r="O56345" s="5"/>
    </row>
    <row r="56346" spans="15:15" x14ac:dyDescent="0.3">
      <c r="O56346" s="5"/>
    </row>
    <row r="56347" spans="15:15" x14ac:dyDescent="0.3">
      <c r="O56347" s="5"/>
    </row>
    <row r="56348" spans="15:15" x14ac:dyDescent="0.3">
      <c r="O56348" s="5"/>
    </row>
    <row r="56349" spans="15:15" x14ac:dyDescent="0.3">
      <c r="O56349" s="5"/>
    </row>
    <row r="56350" spans="15:15" x14ac:dyDescent="0.3">
      <c r="O56350" s="5"/>
    </row>
    <row r="56351" spans="15:15" x14ac:dyDescent="0.3">
      <c r="O56351" s="5"/>
    </row>
    <row r="56352" spans="15:15" x14ac:dyDescent="0.3">
      <c r="O56352" s="5"/>
    </row>
    <row r="56353" spans="15:15" x14ac:dyDescent="0.3">
      <c r="O56353" s="5"/>
    </row>
    <row r="56354" spans="15:15" x14ac:dyDescent="0.3">
      <c r="O56354" s="5"/>
    </row>
    <row r="56355" spans="15:15" x14ac:dyDescent="0.3">
      <c r="O56355" s="5"/>
    </row>
    <row r="56356" spans="15:15" x14ac:dyDescent="0.3">
      <c r="O56356" s="5"/>
    </row>
    <row r="56357" spans="15:15" x14ac:dyDescent="0.3">
      <c r="O56357" s="5"/>
    </row>
    <row r="56358" spans="15:15" x14ac:dyDescent="0.3">
      <c r="O56358" s="5"/>
    </row>
    <row r="56359" spans="15:15" x14ac:dyDescent="0.3">
      <c r="O56359" s="5"/>
    </row>
    <row r="56360" spans="15:15" x14ac:dyDescent="0.3">
      <c r="O56360" s="5"/>
    </row>
    <row r="56361" spans="15:15" x14ac:dyDescent="0.3">
      <c r="O56361" s="5"/>
    </row>
    <row r="56362" spans="15:15" x14ac:dyDescent="0.3">
      <c r="O56362" s="5"/>
    </row>
    <row r="56363" spans="15:15" x14ac:dyDescent="0.3">
      <c r="O56363" s="5"/>
    </row>
    <row r="56364" spans="15:15" x14ac:dyDescent="0.3">
      <c r="O56364" s="5"/>
    </row>
    <row r="56365" spans="15:15" x14ac:dyDescent="0.3">
      <c r="O56365" s="5"/>
    </row>
    <row r="56366" spans="15:15" x14ac:dyDescent="0.3">
      <c r="O56366" s="5"/>
    </row>
    <row r="56367" spans="15:15" x14ac:dyDescent="0.3">
      <c r="O56367" s="5"/>
    </row>
    <row r="56368" spans="15:15" x14ac:dyDescent="0.3">
      <c r="O56368" s="5"/>
    </row>
    <row r="56369" spans="15:15" x14ac:dyDescent="0.3">
      <c r="O56369" s="5"/>
    </row>
    <row r="56370" spans="15:15" x14ac:dyDescent="0.3">
      <c r="O56370" s="5"/>
    </row>
    <row r="56371" spans="15:15" x14ac:dyDescent="0.3">
      <c r="O56371" s="5"/>
    </row>
    <row r="56372" spans="15:15" x14ac:dyDescent="0.3">
      <c r="O56372" s="5"/>
    </row>
    <row r="56373" spans="15:15" x14ac:dyDescent="0.3">
      <c r="O56373" s="5"/>
    </row>
    <row r="56374" spans="15:15" x14ac:dyDescent="0.3">
      <c r="O56374" s="5"/>
    </row>
    <row r="56375" spans="15:15" x14ac:dyDescent="0.3">
      <c r="O56375" s="5"/>
    </row>
    <row r="56376" spans="15:15" x14ac:dyDescent="0.3">
      <c r="O56376" s="5"/>
    </row>
    <row r="56377" spans="15:15" x14ac:dyDescent="0.3">
      <c r="O56377" s="5"/>
    </row>
    <row r="56378" spans="15:15" x14ac:dyDescent="0.3">
      <c r="O56378" s="5"/>
    </row>
    <row r="56379" spans="15:15" x14ac:dyDescent="0.3">
      <c r="O56379" s="5"/>
    </row>
    <row r="56380" spans="15:15" x14ac:dyDescent="0.3">
      <c r="O56380" s="5"/>
    </row>
    <row r="56381" spans="15:15" x14ac:dyDescent="0.3">
      <c r="O56381" s="5"/>
    </row>
    <row r="56382" spans="15:15" x14ac:dyDescent="0.3">
      <c r="O56382" s="5"/>
    </row>
    <row r="56383" spans="15:15" x14ac:dyDescent="0.3">
      <c r="O56383" s="5"/>
    </row>
    <row r="56384" spans="15:15" x14ac:dyDescent="0.3">
      <c r="O56384" s="5"/>
    </row>
    <row r="56385" spans="15:15" x14ac:dyDescent="0.3">
      <c r="O56385" s="5"/>
    </row>
    <row r="56386" spans="15:15" x14ac:dyDescent="0.3">
      <c r="O56386" s="5"/>
    </row>
    <row r="56387" spans="15:15" x14ac:dyDescent="0.3">
      <c r="O56387" s="5"/>
    </row>
    <row r="56388" spans="15:15" x14ac:dyDescent="0.3">
      <c r="O56388" s="5"/>
    </row>
    <row r="56389" spans="15:15" x14ac:dyDescent="0.3">
      <c r="O56389" s="5"/>
    </row>
    <row r="56390" spans="15:15" x14ac:dyDescent="0.3">
      <c r="O56390" s="5"/>
    </row>
    <row r="56391" spans="15:15" x14ac:dyDescent="0.3">
      <c r="O56391" s="5"/>
    </row>
    <row r="56392" spans="15:15" x14ac:dyDescent="0.3">
      <c r="O56392" s="5"/>
    </row>
    <row r="56393" spans="15:15" x14ac:dyDescent="0.3">
      <c r="O56393" s="5"/>
    </row>
    <row r="56394" spans="15:15" x14ac:dyDescent="0.3">
      <c r="O56394" s="5"/>
    </row>
    <row r="56395" spans="15:15" x14ac:dyDescent="0.3">
      <c r="O56395" s="5"/>
    </row>
    <row r="56396" spans="15:15" x14ac:dyDescent="0.3">
      <c r="O56396" s="5"/>
    </row>
    <row r="56397" spans="15:15" x14ac:dyDescent="0.3">
      <c r="O56397" s="5"/>
    </row>
    <row r="56398" spans="15:15" x14ac:dyDescent="0.3">
      <c r="O56398" s="5"/>
    </row>
    <row r="56399" spans="15:15" x14ac:dyDescent="0.3">
      <c r="O56399" s="5"/>
    </row>
    <row r="56400" spans="15:15" x14ac:dyDescent="0.3">
      <c r="O56400" s="5"/>
    </row>
    <row r="56401" spans="15:15" x14ac:dyDescent="0.3">
      <c r="O56401" s="5"/>
    </row>
    <row r="56402" spans="15:15" x14ac:dyDescent="0.3">
      <c r="O56402" s="5"/>
    </row>
    <row r="56403" spans="15:15" x14ac:dyDescent="0.3">
      <c r="O56403" s="5"/>
    </row>
    <row r="56404" spans="15:15" x14ac:dyDescent="0.3">
      <c r="O56404" s="5"/>
    </row>
    <row r="56405" spans="15:15" x14ac:dyDescent="0.3">
      <c r="O56405" s="5"/>
    </row>
    <row r="56406" spans="15:15" x14ac:dyDescent="0.3">
      <c r="O56406" s="5"/>
    </row>
    <row r="56407" spans="15:15" x14ac:dyDescent="0.3">
      <c r="O56407" s="5"/>
    </row>
    <row r="56408" spans="15:15" x14ac:dyDescent="0.3">
      <c r="O56408" s="5"/>
    </row>
    <row r="56409" spans="15:15" x14ac:dyDescent="0.3">
      <c r="O56409" s="5"/>
    </row>
    <row r="56410" spans="15:15" x14ac:dyDescent="0.3">
      <c r="O56410" s="5"/>
    </row>
    <row r="56411" spans="15:15" x14ac:dyDescent="0.3">
      <c r="O56411" s="5"/>
    </row>
    <row r="56412" spans="15:15" x14ac:dyDescent="0.3">
      <c r="O56412" s="5"/>
    </row>
    <row r="56413" spans="15:15" x14ac:dyDescent="0.3">
      <c r="O56413" s="5"/>
    </row>
    <row r="56414" spans="15:15" x14ac:dyDescent="0.3">
      <c r="O56414" s="5"/>
    </row>
    <row r="56415" spans="15:15" x14ac:dyDescent="0.3">
      <c r="O56415" s="5"/>
    </row>
    <row r="56416" spans="15:15" x14ac:dyDescent="0.3">
      <c r="O56416" s="5"/>
    </row>
    <row r="56417" spans="15:15" x14ac:dyDescent="0.3">
      <c r="O56417" s="5"/>
    </row>
    <row r="56418" spans="15:15" x14ac:dyDescent="0.3">
      <c r="O56418" s="5"/>
    </row>
    <row r="56419" spans="15:15" x14ac:dyDescent="0.3">
      <c r="O56419" s="5"/>
    </row>
    <row r="56420" spans="15:15" x14ac:dyDescent="0.3">
      <c r="O56420" s="5"/>
    </row>
    <row r="56421" spans="15:15" x14ac:dyDescent="0.3">
      <c r="O56421" s="5"/>
    </row>
    <row r="56422" spans="15:15" x14ac:dyDescent="0.3">
      <c r="O56422" s="5"/>
    </row>
    <row r="56423" spans="15:15" x14ac:dyDescent="0.3">
      <c r="O56423" s="5"/>
    </row>
    <row r="56424" spans="15:15" x14ac:dyDescent="0.3">
      <c r="O56424" s="5"/>
    </row>
    <row r="56425" spans="15:15" x14ac:dyDescent="0.3">
      <c r="O56425" s="5"/>
    </row>
    <row r="56426" spans="15:15" x14ac:dyDescent="0.3">
      <c r="O56426" s="5"/>
    </row>
    <row r="56427" spans="15:15" x14ac:dyDescent="0.3">
      <c r="O56427" s="5"/>
    </row>
    <row r="56428" spans="15:15" x14ac:dyDescent="0.3">
      <c r="O56428" s="5"/>
    </row>
    <row r="56429" spans="15:15" x14ac:dyDescent="0.3">
      <c r="O56429" s="5"/>
    </row>
    <row r="56430" spans="15:15" x14ac:dyDescent="0.3">
      <c r="O56430" s="5"/>
    </row>
    <row r="56431" spans="15:15" x14ac:dyDescent="0.3">
      <c r="O56431" s="5"/>
    </row>
    <row r="56432" spans="15:15" x14ac:dyDescent="0.3">
      <c r="O56432" s="5"/>
    </row>
    <row r="56433" spans="15:15" x14ac:dyDescent="0.3">
      <c r="O56433" s="5"/>
    </row>
    <row r="56434" spans="15:15" x14ac:dyDescent="0.3">
      <c r="O56434" s="5"/>
    </row>
    <row r="56435" spans="15:15" x14ac:dyDescent="0.3">
      <c r="O56435" s="5"/>
    </row>
    <row r="56436" spans="15:15" x14ac:dyDescent="0.3">
      <c r="O56436" s="5"/>
    </row>
    <row r="56437" spans="15:15" x14ac:dyDescent="0.3">
      <c r="O56437" s="5"/>
    </row>
    <row r="56438" spans="15:15" x14ac:dyDescent="0.3">
      <c r="O56438" s="5"/>
    </row>
    <row r="56439" spans="15:15" x14ac:dyDescent="0.3">
      <c r="O56439" s="5"/>
    </row>
    <row r="56440" spans="15:15" x14ac:dyDescent="0.3">
      <c r="O56440" s="5"/>
    </row>
    <row r="56441" spans="15:15" x14ac:dyDescent="0.3">
      <c r="O56441" s="5"/>
    </row>
    <row r="56442" spans="15:15" x14ac:dyDescent="0.3">
      <c r="O56442" s="5"/>
    </row>
    <row r="56443" spans="15:15" x14ac:dyDescent="0.3">
      <c r="O56443" s="5"/>
    </row>
    <row r="56444" spans="15:15" x14ac:dyDescent="0.3">
      <c r="O56444" s="5"/>
    </row>
    <row r="56445" spans="15:15" x14ac:dyDescent="0.3">
      <c r="O56445" s="5"/>
    </row>
    <row r="56446" spans="15:15" x14ac:dyDescent="0.3">
      <c r="O56446" s="5"/>
    </row>
    <row r="56447" spans="15:15" x14ac:dyDescent="0.3">
      <c r="O56447" s="5"/>
    </row>
    <row r="56448" spans="15:15" x14ac:dyDescent="0.3">
      <c r="O56448" s="5"/>
    </row>
    <row r="56449" spans="15:15" x14ac:dyDescent="0.3">
      <c r="O56449" s="5"/>
    </row>
    <row r="56450" spans="15:15" x14ac:dyDescent="0.3">
      <c r="O56450" s="5"/>
    </row>
    <row r="56451" spans="15:15" x14ac:dyDescent="0.3">
      <c r="O56451" s="5"/>
    </row>
    <row r="56452" spans="15:15" x14ac:dyDescent="0.3">
      <c r="O56452" s="5"/>
    </row>
    <row r="56453" spans="15:15" x14ac:dyDescent="0.3">
      <c r="O56453" s="5"/>
    </row>
    <row r="56454" spans="15:15" x14ac:dyDescent="0.3">
      <c r="O56454" s="5"/>
    </row>
    <row r="56455" spans="15:15" x14ac:dyDescent="0.3">
      <c r="O56455" s="5"/>
    </row>
    <row r="56456" spans="15:15" x14ac:dyDescent="0.3">
      <c r="O56456" s="5"/>
    </row>
    <row r="56457" spans="15:15" x14ac:dyDescent="0.3">
      <c r="O56457" s="5"/>
    </row>
    <row r="56458" spans="15:15" x14ac:dyDescent="0.3">
      <c r="O56458" s="5"/>
    </row>
    <row r="56459" spans="15:15" x14ac:dyDescent="0.3">
      <c r="O56459" s="5"/>
    </row>
    <row r="56460" spans="15:15" x14ac:dyDescent="0.3">
      <c r="O56460" s="5"/>
    </row>
    <row r="56461" spans="15:15" x14ac:dyDescent="0.3">
      <c r="O56461" s="5"/>
    </row>
    <row r="56462" spans="15:15" x14ac:dyDescent="0.3">
      <c r="O56462" s="5"/>
    </row>
    <row r="56463" spans="15:15" x14ac:dyDescent="0.3">
      <c r="O56463" s="5"/>
    </row>
    <row r="56464" spans="15:15" x14ac:dyDescent="0.3">
      <c r="O56464" s="5"/>
    </row>
    <row r="56465" spans="15:15" x14ac:dyDescent="0.3">
      <c r="O56465" s="5"/>
    </row>
    <row r="56466" spans="15:15" x14ac:dyDescent="0.3">
      <c r="O56466" s="5"/>
    </row>
    <row r="56467" spans="15:15" x14ac:dyDescent="0.3">
      <c r="O56467" s="5"/>
    </row>
    <row r="56468" spans="15:15" x14ac:dyDescent="0.3">
      <c r="O56468" s="5"/>
    </row>
    <row r="56469" spans="15:15" x14ac:dyDescent="0.3">
      <c r="O56469" s="5"/>
    </row>
    <row r="56470" spans="15:15" x14ac:dyDescent="0.3">
      <c r="O56470" s="5"/>
    </row>
    <row r="56471" spans="15:15" x14ac:dyDescent="0.3">
      <c r="O56471" s="5"/>
    </row>
    <row r="56472" spans="15:15" x14ac:dyDescent="0.3">
      <c r="O56472" s="5"/>
    </row>
    <row r="56473" spans="15:15" x14ac:dyDescent="0.3">
      <c r="O56473" s="5"/>
    </row>
    <row r="56474" spans="15:15" x14ac:dyDescent="0.3">
      <c r="O56474" s="5"/>
    </row>
    <row r="56475" spans="15:15" x14ac:dyDescent="0.3">
      <c r="O56475" s="5"/>
    </row>
    <row r="56476" spans="15:15" x14ac:dyDescent="0.3">
      <c r="O56476" s="5"/>
    </row>
    <row r="56477" spans="15:15" x14ac:dyDescent="0.3">
      <c r="O56477" s="5"/>
    </row>
    <row r="56478" spans="15:15" x14ac:dyDescent="0.3">
      <c r="O56478" s="5"/>
    </row>
    <row r="56479" spans="15:15" x14ac:dyDescent="0.3">
      <c r="O56479" s="5"/>
    </row>
    <row r="56480" spans="15:15" x14ac:dyDescent="0.3">
      <c r="O56480" s="5"/>
    </row>
    <row r="56481" spans="15:15" x14ac:dyDescent="0.3">
      <c r="O56481" s="5"/>
    </row>
    <row r="56482" spans="15:15" x14ac:dyDescent="0.3">
      <c r="O56482" s="5"/>
    </row>
    <row r="56483" spans="15:15" x14ac:dyDescent="0.3">
      <c r="O56483" s="5"/>
    </row>
    <row r="56484" spans="15:15" x14ac:dyDescent="0.3">
      <c r="O56484" s="5"/>
    </row>
    <row r="56485" spans="15:15" x14ac:dyDescent="0.3">
      <c r="O56485" s="5"/>
    </row>
    <row r="56486" spans="15:15" x14ac:dyDescent="0.3">
      <c r="O56486" s="5"/>
    </row>
    <row r="56487" spans="15:15" x14ac:dyDescent="0.3">
      <c r="O56487" s="5"/>
    </row>
    <row r="56488" spans="15:15" x14ac:dyDescent="0.3">
      <c r="O56488" s="5"/>
    </row>
    <row r="56489" spans="15:15" x14ac:dyDescent="0.3">
      <c r="O56489" s="5"/>
    </row>
    <row r="56490" spans="15:15" x14ac:dyDescent="0.3">
      <c r="O56490" s="5"/>
    </row>
    <row r="56491" spans="15:15" x14ac:dyDescent="0.3">
      <c r="O56491" s="5"/>
    </row>
    <row r="56492" spans="15:15" x14ac:dyDescent="0.3">
      <c r="O56492" s="5"/>
    </row>
    <row r="56493" spans="15:15" x14ac:dyDescent="0.3">
      <c r="O56493" s="5"/>
    </row>
    <row r="56494" spans="15:15" x14ac:dyDescent="0.3">
      <c r="O56494" s="5"/>
    </row>
    <row r="56495" spans="15:15" x14ac:dyDescent="0.3">
      <c r="O56495" s="5"/>
    </row>
    <row r="56496" spans="15:15" x14ac:dyDescent="0.3">
      <c r="O56496" s="5"/>
    </row>
    <row r="56497" spans="15:15" x14ac:dyDescent="0.3">
      <c r="O56497" s="5"/>
    </row>
    <row r="56498" spans="15:15" x14ac:dyDescent="0.3">
      <c r="O56498" s="5"/>
    </row>
    <row r="56499" spans="15:15" x14ac:dyDescent="0.3">
      <c r="O56499" s="5"/>
    </row>
    <row r="56500" spans="15:15" x14ac:dyDescent="0.3">
      <c r="O56500" s="5"/>
    </row>
    <row r="56501" spans="15:15" x14ac:dyDescent="0.3">
      <c r="O56501" s="5"/>
    </row>
    <row r="56502" spans="15:15" x14ac:dyDescent="0.3">
      <c r="O56502" s="5"/>
    </row>
    <row r="56503" spans="15:15" x14ac:dyDescent="0.3">
      <c r="O56503" s="5"/>
    </row>
    <row r="56504" spans="15:15" x14ac:dyDescent="0.3">
      <c r="O56504" s="5"/>
    </row>
    <row r="56505" spans="15:15" x14ac:dyDescent="0.3">
      <c r="O56505" s="5"/>
    </row>
    <row r="56506" spans="15:15" x14ac:dyDescent="0.3">
      <c r="O56506" s="5"/>
    </row>
    <row r="56507" spans="15:15" x14ac:dyDescent="0.3">
      <c r="O56507" s="5"/>
    </row>
    <row r="56508" spans="15:15" x14ac:dyDescent="0.3">
      <c r="O56508" s="5"/>
    </row>
    <row r="56509" spans="15:15" x14ac:dyDescent="0.3">
      <c r="O56509" s="5"/>
    </row>
    <row r="56510" spans="15:15" x14ac:dyDescent="0.3">
      <c r="O56510" s="5"/>
    </row>
    <row r="56511" spans="15:15" x14ac:dyDescent="0.3">
      <c r="O56511" s="5"/>
    </row>
    <row r="56512" spans="15:15" x14ac:dyDescent="0.3">
      <c r="O56512" s="5"/>
    </row>
    <row r="56513" spans="15:15" x14ac:dyDescent="0.3">
      <c r="O56513" s="5"/>
    </row>
    <row r="56514" spans="15:15" x14ac:dyDescent="0.3">
      <c r="O56514" s="5"/>
    </row>
    <row r="56515" spans="15:15" x14ac:dyDescent="0.3">
      <c r="O56515" s="5"/>
    </row>
    <row r="56516" spans="15:15" x14ac:dyDescent="0.3">
      <c r="O56516" s="5"/>
    </row>
    <row r="56517" spans="15:15" x14ac:dyDescent="0.3">
      <c r="O56517" s="5"/>
    </row>
    <row r="56518" spans="15:15" x14ac:dyDescent="0.3">
      <c r="O56518" s="5"/>
    </row>
    <row r="56519" spans="15:15" x14ac:dyDescent="0.3">
      <c r="O56519" s="5"/>
    </row>
    <row r="56520" spans="15:15" x14ac:dyDescent="0.3">
      <c r="O56520" s="5"/>
    </row>
    <row r="56521" spans="15:15" x14ac:dyDescent="0.3">
      <c r="O56521" s="5"/>
    </row>
    <row r="56522" spans="15:15" x14ac:dyDescent="0.3">
      <c r="O56522" s="5"/>
    </row>
    <row r="56523" spans="15:15" x14ac:dyDescent="0.3">
      <c r="O56523" s="5"/>
    </row>
    <row r="56524" spans="15:15" x14ac:dyDescent="0.3">
      <c r="O56524" s="5"/>
    </row>
    <row r="56525" spans="15:15" x14ac:dyDescent="0.3">
      <c r="O56525" s="5"/>
    </row>
    <row r="56526" spans="15:15" x14ac:dyDescent="0.3">
      <c r="O56526" s="5"/>
    </row>
    <row r="56527" spans="15:15" x14ac:dyDescent="0.3">
      <c r="O56527" s="5"/>
    </row>
    <row r="56528" spans="15:15" x14ac:dyDescent="0.3">
      <c r="O56528" s="5"/>
    </row>
    <row r="56529" spans="15:15" x14ac:dyDescent="0.3">
      <c r="O56529" s="5"/>
    </row>
    <row r="56530" spans="15:15" x14ac:dyDescent="0.3">
      <c r="O56530" s="5"/>
    </row>
    <row r="56531" spans="15:15" x14ac:dyDescent="0.3">
      <c r="O56531" s="5"/>
    </row>
    <row r="56532" spans="15:15" x14ac:dyDescent="0.3">
      <c r="O56532" s="5"/>
    </row>
    <row r="56533" spans="15:15" x14ac:dyDescent="0.3">
      <c r="O56533" s="5"/>
    </row>
    <row r="56534" spans="15:15" x14ac:dyDescent="0.3">
      <c r="O56534" s="5"/>
    </row>
    <row r="56535" spans="15:15" x14ac:dyDescent="0.3">
      <c r="O56535" s="5"/>
    </row>
    <row r="56536" spans="15:15" x14ac:dyDescent="0.3">
      <c r="O56536" s="5"/>
    </row>
    <row r="56537" spans="15:15" x14ac:dyDescent="0.3">
      <c r="O56537" s="5"/>
    </row>
    <row r="56538" spans="15:15" x14ac:dyDescent="0.3">
      <c r="O56538" s="5"/>
    </row>
    <row r="56539" spans="15:15" x14ac:dyDescent="0.3">
      <c r="O56539" s="5"/>
    </row>
    <row r="56540" spans="15:15" x14ac:dyDescent="0.3">
      <c r="O56540" s="5"/>
    </row>
    <row r="56541" spans="15:15" x14ac:dyDescent="0.3">
      <c r="O56541" s="5"/>
    </row>
    <row r="56542" spans="15:15" x14ac:dyDescent="0.3">
      <c r="O56542" s="5"/>
    </row>
    <row r="56543" spans="15:15" x14ac:dyDescent="0.3">
      <c r="O56543" s="5"/>
    </row>
    <row r="56544" spans="15:15" x14ac:dyDescent="0.3">
      <c r="O56544" s="5"/>
    </row>
    <row r="56545" spans="15:15" x14ac:dyDescent="0.3">
      <c r="O56545" s="5"/>
    </row>
    <row r="56546" spans="15:15" x14ac:dyDescent="0.3">
      <c r="O56546" s="5"/>
    </row>
    <row r="56547" spans="15:15" x14ac:dyDescent="0.3">
      <c r="O56547" s="5"/>
    </row>
    <row r="56548" spans="15:15" x14ac:dyDescent="0.3">
      <c r="O56548" s="5"/>
    </row>
    <row r="56549" spans="15:15" x14ac:dyDescent="0.3">
      <c r="O56549" s="5"/>
    </row>
    <row r="56550" spans="15:15" x14ac:dyDescent="0.3">
      <c r="O56550" s="5"/>
    </row>
    <row r="56551" spans="15:15" x14ac:dyDescent="0.3">
      <c r="O56551" s="5"/>
    </row>
    <row r="56552" spans="15:15" x14ac:dyDescent="0.3">
      <c r="O56552" s="5"/>
    </row>
    <row r="56553" spans="15:15" x14ac:dyDescent="0.3">
      <c r="O56553" s="5"/>
    </row>
    <row r="56554" spans="15:15" x14ac:dyDescent="0.3">
      <c r="O56554" s="5"/>
    </row>
    <row r="56555" spans="15:15" x14ac:dyDescent="0.3">
      <c r="O56555" s="5"/>
    </row>
    <row r="56556" spans="15:15" x14ac:dyDescent="0.3">
      <c r="O56556" s="5"/>
    </row>
    <row r="56557" spans="15:15" x14ac:dyDescent="0.3">
      <c r="O56557" s="5"/>
    </row>
    <row r="56558" spans="15:15" x14ac:dyDescent="0.3">
      <c r="O56558" s="5"/>
    </row>
    <row r="56559" spans="15:15" x14ac:dyDescent="0.3">
      <c r="O56559" s="5"/>
    </row>
    <row r="56560" spans="15:15" x14ac:dyDescent="0.3">
      <c r="O56560" s="5"/>
    </row>
    <row r="56561" spans="15:15" x14ac:dyDescent="0.3">
      <c r="O56561" s="5"/>
    </row>
    <row r="56562" spans="15:15" x14ac:dyDescent="0.3">
      <c r="O56562" s="5"/>
    </row>
    <row r="56563" spans="15:15" x14ac:dyDescent="0.3">
      <c r="O56563" s="5"/>
    </row>
    <row r="56564" spans="15:15" x14ac:dyDescent="0.3">
      <c r="O56564" s="5"/>
    </row>
    <row r="56565" spans="15:15" x14ac:dyDescent="0.3">
      <c r="O56565" s="5"/>
    </row>
    <row r="56566" spans="15:15" x14ac:dyDescent="0.3">
      <c r="O56566" s="5"/>
    </row>
    <row r="56567" spans="15:15" x14ac:dyDescent="0.3">
      <c r="O56567" s="5"/>
    </row>
    <row r="56568" spans="15:15" x14ac:dyDescent="0.3">
      <c r="O56568" s="5"/>
    </row>
    <row r="56569" spans="15:15" x14ac:dyDescent="0.3">
      <c r="O56569" s="5"/>
    </row>
    <row r="56570" spans="15:15" x14ac:dyDescent="0.3">
      <c r="O56570" s="5"/>
    </row>
    <row r="56571" spans="15:15" x14ac:dyDescent="0.3">
      <c r="O56571" s="5"/>
    </row>
    <row r="56572" spans="15:15" x14ac:dyDescent="0.3">
      <c r="O56572" s="5"/>
    </row>
    <row r="56573" spans="15:15" x14ac:dyDescent="0.3">
      <c r="O56573" s="5"/>
    </row>
    <row r="56574" spans="15:15" x14ac:dyDescent="0.3">
      <c r="O56574" s="5"/>
    </row>
    <row r="56575" spans="15:15" x14ac:dyDescent="0.3">
      <c r="O56575" s="5"/>
    </row>
    <row r="56576" spans="15:15" x14ac:dyDescent="0.3">
      <c r="O56576" s="5"/>
    </row>
    <row r="56577" spans="15:15" x14ac:dyDescent="0.3">
      <c r="O56577" s="5"/>
    </row>
    <row r="56578" spans="15:15" x14ac:dyDescent="0.3">
      <c r="O56578" s="5"/>
    </row>
    <row r="56579" spans="15:15" x14ac:dyDescent="0.3">
      <c r="O56579" s="5"/>
    </row>
    <row r="56580" spans="15:15" x14ac:dyDescent="0.3">
      <c r="O56580" s="5"/>
    </row>
    <row r="56581" spans="15:15" x14ac:dyDescent="0.3">
      <c r="O56581" s="5"/>
    </row>
    <row r="56582" spans="15:15" x14ac:dyDescent="0.3">
      <c r="O56582" s="5"/>
    </row>
    <row r="56583" spans="15:15" x14ac:dyDescent="0.3">
      <c r="O56583" s="5"/>
    </row>
    <row r="56584" spans="15:15" x14ac:dyDescent="0.3">
      <c r="O56584" s="5"/>
    </row>
    <row r="56585" spans="15:15" x14ac:dyDescent="0.3">
      <c r="O56585" s="5"/>
    </row>
    <row r="56586" spans="15:15" x14ac:dyDescent="0.3">
      <c r="O56586" s="5"/>
    </row>
    <row r="56587" spans="15:15" x14ac:dyDescent="0.3">
      <c r="O56587" s="5"/>
    </row>
    <row r="56588" spans="15:15" x14ac:dyDescent="0.3">
      <c r="O56588" s="5"/>
    </row>
    <row r="56589" spans="15:15" x14ac:dyDescent="0.3">
      <c r="O56589" s="5"/>
    </row>
    <row r="56590" spans="15:15" x14ac:dyDescent="0.3">
      <c r="O56590" s="5"/>
    </row>
    <row r="56591" spans="15:15" x14ac:dyDescent="0.3">
      <c r="O56591" s="5"/>
    </row>
    <row r="56592" spans="15:15" x14ac:dyDescent="0.3">
      <c r="O56592" s="5"/>
    </row>
    <row r="56593" spans="15:15" x14ac:dyDescent="0.3">
      <c r="O56593" s="5"/>
    </row>
    <row r="56594" spans="15:15" x14ac:dyDescent="0.3">
      <c r="O56594" s="5"/>
    </row>
    <row r="56595" spans="15:15" x14ac:dyDescent="0.3">
      <c r="O56595" s="5"/>
    </row>
    <row r="56596" spans="15:15" x14ac:dyDescent="0.3">
      <c r="O56596" s="5"/>
    </row>
    <row r="56597" spans="15:15" x14ac:dyDescent="0.3">
      <c r="O56597" s="5"/>
    </row>
    <row r="56598" spans="15:15" x14ac:dyDescent="0.3">
      <c r="O56598" s="5"/>
    </row>
    <row r="56599" spans="15:15" x14ac:dyDescent="0.3">
      <c r="O56599" s="5"/>
    </row>
    <row r="56600" spans="15:15" x14ac:dyDescent="0.3">
      <c r="O56600" s="5"/>
    </row>
    <row r="56601" spans="15:15" x14ac:dyDescent="0.3">
      <c r="O56601" s="5"/>
    </row>
    <row r="56602" spans="15:15" x14ac:dyDescent="0.3">
      <c r="O56602" s="5"/>
    </row>
    <row r="56603" spans="15:15" x14ac:dyDescent="0.3">
      <c r="O56603" s="5"/>
    </row>
    <row r="56604" spans="15:15" x14ac:dyDescent="0.3">
      <c r="O56604" s="5"/>
    </row>
    <row r="56605" spans="15:15" x14ac:dyDescent="0.3">
      <c r="O56605" s="5"/>
    </row>
    <row r="56606" spans="15:15" x14ac:dyDescent="0.3">
      <c r="O56606" s="5"/>
    </row>
    <row r="56607" spans="15:15" x14ac:dyDescent="0.3">
      <c r="O56607" s="5"/>
    </row>
    <row r="56608" spans="15:15" x14ac:dyDescent="0.3">
      <c r="O56608" s="5"/>
    </row>
    <row r="56609" spans="15:15" x14ac:dyDescent="0.3">
      <c r="O56609" s="5"/>
    </row>
    <row r="56610" spans="15:15" x14ac:dyDescent="0.3">
      <c r="O56610" s="5"/>
    </row>
    <row r="56611" spans="15:15" x14ac:dyDescent="0.3">
      <c r="O56611" s="5"/>
    </row>
    <row r="56612" spans="15:15" x14ac:dyDescent="0.3">
      <c r="O56612" s="5"/>
    </row>
    <row r="56613" spans="15:15" x14ac:dyDescent="0.3">
      <c r="O56613" s="5"/>
    </row>
    <row r="56614" spans="15:15" x14ac:dyDescent="0.3">
      <c r="O56614" s="5"/>
    </row>
    <row r="56615" spans="15:15" x14ac:dyDescent="0.3">
      <c r="O56615" s="5"/>
    </row>
    <row r="56616" spans="15:15" x14ac:dyDescent="0.3">
      <c r="O56616" s="5"/>
    </row>
    <row r="56617" spans="15:15" x14ac:dyDescent="0.3">
      <c r="O56617" s="5"/>
    </row>
    <row r="56618" spans="15:15" x14ac:dyDescent="0.3">
      <c r="O56618" s="5"/>
    </row>
    <row r="56619" spans="15:15" x14ac:dyDescent="0.3">
      <c r="O56619" s="5"/>
    </row>
    <row r="56620" spans="15:15" x14ac:dyDescent="0.3">
      <c r="O56620" s="5"/>
    </row>
    <row r="56621" spans="15:15" x14ac:dyDescent="0.3">
      <c r="O56621" s="5"/>
    </row>
    <row r="56622" spans="15:15" x14ac:dyDescent="0.3">
      <c r="O56622" s="5"/>
    </row>
    <row r="56623" spans="15:15" x14ac:dyDescent="0.3">
      <c r="O56623" s="5"/>
    </row>
    <row r="56624" spans="15:15" x14ac:dyDescent="0.3">
      <c r="O56624" s="5"/>
    </row>
    <row r="56625" spans="15:15" x14ac:dyDescent="0.3">
      <c r="O56625" s="5"/>
    </row>
    <row r="56626" spans="15:15" x14ac:dyDescent="0.3">
      <c r="O56626" s="5"/>
    </row>
    <row r="56627" spans="15:15" x14ac:dyDescent="0.3">
      <c r="O56627" s="5"/>
    </row>
    <row r="56628" spans="15:15" x14ac:dyDescent="0.3">
      <c r="O56628" s="5"/>
    </row>
    <row r="56629" spans="15:15" x14ac:dyDescent="0.3">
      <c r="O56629" s="5"/>
    </row>
    <row r="56630" spans="15:15" x14ac:dyDescent="0.3">
      <c r="O56630" s="5"/>
    </row>
    <row r="56631" spans="15:15" x14ac:dyDescent="0.3">
      <c r="O56631" s="5"/>
    </row>
    <row r="56632" spans="15:15" x14ac:dyDescent="0.3">
      <c r="O56632" s="5"/>
    </row>
    <row r="56633" spans="15:15" x14ac:dyDescent="0.3">
      <c r="O56633" s="5"/>
    </row>
    <row r="56634" spans="15:15" x14ac:dyDescent="0.3">
      <c r="O56634" s="5"/>
    </row>
    <row r="56635" spans="15:15" x14ac:dyDescent="0.3">
      <c r="O56635" s="5"/>
    </row>
    <row r="56636" spans="15:15" x14ac:dyDescent="0.3">
      <c r="O56636" s="5"/>
    </row>
    <row r="56637" spans="15:15" x14ac:dyDescent="0.3">
      <c r="O56637" s="5"/>
    </row>
    <row r="56638" spans="15:15" x14ac:dyDescent="0.3">
      <c r="O56638" s="5"/>
    </row>
    <row r="56639" spans="15:15" x14ac:dyDescent="0.3">
      <c r="O56639" s="5"/>
    </row>
    <row r="56640" spans="15:15" x14ac:dyDescent="0.3">
      <c r="O56640" s="5"/>
    </row>
    <row r="56641" spans="15:15" x14ac:dyDescent="0.3">
      <c r="O56641" s="5"/>
    </row>
    <row r="56642" spans="15:15" x14ac:dyDescent="0.3">
      <c r="O56642" s="5"/>
    </row>
    <row r="56643" spans="15:15" x14ac:dyDescent="0.3">
      <c r="O56643" s="5"/>
    </row>
    <row r="56644" spans="15:15" x14ac:dyDescent="0.3">
      <c r="O56644" s="5"/>
    </row>
    <row r="56645" spans="15:15" x14ac:dyDescent="0.3">
      <c r="O56645" s="5"/>
    </row>
    <row r="56646" spans="15:15" x14ac:dyDescent="0.3">
      <c r="O56646" s="5"/>
    </row>
    <row r="56647" spans="15:15" x14ac:dyDescent="0.3">
      <c r="O56647" s="5"/>
    </row>
    <row r="56648" spans="15:15" x14ac:dyDescent="0.3">
      <c r="O56648" s="5"/>
    </row>
    <row r="56649" spans="15:15" x14ac:dyDescent="0.3">
      <c r="O56649" s="5"/>
    </row>
    <row r="56650" spans="15:15" x14ac:dyDescent="0.3">
      <c r="O56650" s="5"/>
    </row>
    <row r="56651" spans="15:15" x14ac:dyDescent="0.3">
      <c r="O56651" s="5"/>
    </row>
    <row r="56652" spans="15:15" x14ac:dyDescent="0.3">
      <c r="O56652" s="5"/>
    </row>
    <row r="56653" spans="15:15" x14ac:dyDescent="0.3">
      <c r="O56653" s="5"/>
    </row>
    <row r="56654" spans="15:15" x14ac:dyDescent="0.3">
      <c r="O56654" s="5"/>
    </row>
    <row r="56655" spans="15:15" x14ac:dyDescent="0.3">
      <c r="O56655" s="5"/>
    </row>
    <row r="56656" spans="15:15" x14ac:dyDescent="0.3">
      <c r="O56656" s="5"/>
    </row>
    <row r="56657" spans="15:15" x14ac:dyDescent="0.3">
      <c r="O56657" s="5"/>
    </row>
    <row r="56658" spans="15:15" x14ac:dyDescent="0.3">
      <c r="O56658" s="5"/>
    </row>
    <row r="56659" spans="15:15" x14ac:dyDescent="0.3">
      <c r="O56659" s="5"/>
    </row>
    <row r="56660" spans="15:15" x14ac:dyDescent="0.3">
      <c r="O56660" s="5"/>
    </row>
    <row r="56661" spans="15:15" x14ac:dyDescent="0.3">
      <c r="O56661" s="5"/>
    </row>
    <row r="56662" spans="15:15" x14ac:dyDescent="0.3">
      <c r="O56662" s="5"/>
    </row>
    <row r="56663" spans="15:15" x14ac:dyDescent="0.3">
      <c r="O56663" s="5"/>
    </row>
    <row r="56664" spans="15:15" x14ac:dyDescent="0.3">
      <c r="O56664" s="5"/>
    </row>
    <row r="56665" spans="15:15" x14ac:dyDescent="0.3">
      <c r="O56665" s="5"/>
    </row>
    <row r="56666" spans="15:15" x14ac:dyDescent="0.3">
      <c r="O56666" s="5"/>
    </row>
    <row r="56667" spans="15:15" x14ac:dyDescent="0.3">
      <c r="O56667" s="5"/>
    </row>
    <row r="56668" spans="15:15" x14ac:dyDescent="0.3">
      <c r="O56668" s="5"/>
    </row>
    <row r="56669" spans="15:15" x14ac:dyDescent="0.3">
      <c r="O56669" s="5"/>
    </row>
    <row r="56670" spans="15:15" x14ac:dyDescent="0.3">
      <c r="O56670" s="5"/>
    </row>
    <row r="56671" spans="15:15" x14ac:dyDescent="0.3">
      <c r="O56671" s="5"/>
    </row>
    <row r="56672" spans="15:15" x14ac:dyDescent="0.3">
      <c r="O56672" s="5"/>
    </row>
    <row r="56673" spans="15:15" x14ac:dyDescent="0.3">
      <c r="O56673" s="5"/>
    </row>
    <row r="56674" spans="15:15" x14ac:dyDescent="0.3">
      <c r="O56674" s="5"/>
    </row>
    <row r="56675" spans="15:15" x14ac:dyDescent="0.3">
      <c r="O56675" s="5"/>
    </row>
    <row r="56676" spans="15:15" x14ac:dyDescent="0.3">
      <c r="O56676" s="5"/>
    </row>
    <row r="56677" spans="15:15" x14ac:dyDescent="0.3">
      <c r="O56677" s="5"/>
    </row>
    <row r="56678" spans="15:15" x14ac:dyDescent="0.3">
      <c r="O56678" s="5"/>
    </row>
    <row r="56679" spans="15:15" x14ac:dyDescent="0.3">
      <c r="O56679" s="5"/>
    </row>
    <row r="56680" spans="15:15" x14ac:dyDescent="0.3">
      <c r="O56680" s="5"/>
    </row>
    <row r="56681" spans="15:15" x14ac:dyDescent="0.3">
      <c r="O56681" s="5"/>
    </row>
    <row r="56682" spans="15:15" x14ac:dyDescent="0.3">
      <c r="O56682" s="5"/>
    </row>
    <row r="56683" spans="15:15" x14ac:dyDescent="0.3">
      <c r="O56683" s="5"/>
    </row>
    <row r="56684" spans="15:15" x14ac:dyDescent="0.3">
      <c r="O56684" s="5"/>
    </row>
    <row r="56685" spans="15:15" x14ac:dyDescent="0.3">
      <c r="O56685" s="5"/>
    </row>
    <row r="56686" spans="15:15" x14ac:dyDescent="0.3">
      <c r="O56686" s="5"/>
    </row>
    <row r="56687" spans="15:15" x14ac:dyDescent="0.3">
      <c r="O56687" s="5"/>
    </row>
    <row r="56688" spans="15:15" x14ac:dyDescent="0.3">
      <c r="O56688" s="5"/>
    </row>
    <row r="56689" spans="15:15" x14ac:dyDescent="0.3">
      <c r="O56689" s="5"/>
    </row>
    <row r="56690" spans="15:15" x14ac:dyDescent="0.3">
      <c r="O56690" s="5"/>
    </row>
    <row r="56691" spans="15:15" x14ac:dyDescent="0.3">
      <c r="O56691" s="5"/>
    </row>
    <row r="56692" spans="15:15" x14ac:dyDescent="0.3">
      <c r="O56692" s="5"/>
    </row>
    <row r="56693" spans="15:15" x14ac:dyDescent="0.3">
      <c r="O56693" s="5"/>
    </row>
    <row r="56694" spans="15:15" x14ac:dyDescent="0.3">
      <c r="O56694" s="5"/>
    </row>
    <row r="56695" spans="15:15" x14ac:dyDescent="0.3">
      <c r="O56695" s="5"/>
    </row>
    <row r="56696" spans="15:15" x14ac:dyDescent="0.3">
      <c r="O56696" s="5"/>
    </row>
    <row r="56697" spans="15:15" x14ac:dyDescent="0.3">
      <c r="O56697" s="5"/>
    </row>
    <row r="56698" spans="15:15" x14ac:dyDescent="0.3">
      <c r="O56698" s="5"/>
    </row>
    <row r="56699" spans="15:15" x14ac:dyDescent="0.3">
      <c r="O56699" s="5"/>
    </row>
    <row r="56700" spans="15:15" x14ac:dyDescent="0.3">
      <c r="O56700" s="5"/>
    </row>
    <row r="56701" spans="15:15" x14ac:dyDescent="0.3">
      <c r="O56701" s="5"/>
    </row>
    <row r="56702" spans="15:15" x14ac:dyDescent="0.3">
      <c r="O56702" s="5"/>
    </row>
    <row r="56703" spans="15:15" x14ac:dyDescent="0.3">
      <c r="O56703" s="5"/>
    </row>
    <row r="56704" spans="15:15" x14ac:dyDescent="0.3">
      <c r="O56704" s="5"/>
    </row>
    <row r="56705" spans="15:15" x14ac:dyDescent="0.3">
      <c r="O56705" s="5"/>
    </row>
    <row r="56706" spans="15:15" x14ac:dyDescent="0.3">
      <c r="O56706" s="5"/>
    </row>
    <row r="56707" spans="15:15" x14ac:dyDescent="0.3">
      <c r="O56707" s="5"/>
    </row>
    <row r="56708" spans="15:15" x14ac:dyDescent="0.3">
      <c r="O56708" s="5"/>
    </row>
    <row r="56709" spans="15:15" x14ac:dyDescent="0.3">
      <c r="O56709" s="5"/>
    </row>
    <row r="56710" spans="15:15" x14ac:dyDescent="0.3">
      <c r="O56710" s="5"/>
    </row>
    <row r="56711" spans="15:15" x14ac:dyDescent="0.3">
      <c r="O56711" s="5"/>
    </row>
    <row r="56712" spans="15:15" x14ac:dyDescent="0.3">
      <c r="O56712" s="5"/>
    </row>
    <row r="56713" spans="15:15" x14ac:dyDescent="0.3">
      <c r="O56713" s="5"/>
    </row>
    <row r="56714" spans="15:15" x14ac:dyDescent="0.3">
      <c r="O56714" s="5"/>
    </row>
    <row r="56715" spans="15:15" x14ac:dyDescent="0.3">
      <c r="O56715" s="5"/>
    </row>
    <row r="56716" spans="15:15" x14ac:dyDescent="0.3">
      <c r="O56716" s="5"/>
    </row>
    <row r="56717" spans="15:15" x14ac:dyDescent="0.3">
      <c r="O56717" s="5"/>
    </row>
    <row r="56718" spans="15:15" x14ac:dyDescent="0.3">
      <c r="O56718" s="5"/>
    </row>
    <row r="56719" spans="15:15" x14ac:dyDescent="0.3">
      <c r="O56719" s="5"/>
    </row>
    <row r="56720" spans="15:15" x14ac:dyDescent="0.3">
      <c r="O56720" s="5"/>
    </row>
    <row r="56721" spans="15:15" x14ac:dyDescent="0.3">
      <c r="O56721" s="5"/>
    </row>
    <row r="56722" spans="15:15" x14ac:dyDescent="0.3">
      <c r="O56722" s="5"/>
    </row>
    <row r="56723" spans="15:15" x14ac:dyDescent="0.3">
      <c r="O56723" s="5"/>
    </row>
    <row r="56724" spans="15:15" x14ac:dyDescent="0.3">
      <c r="O56724" s="5"/>
    </row>
    <row r="56725" spans="15:15" x14ac:dyDescent="0.3">
      <c r="O56725" s="5"/>
    </row>
    <row r="56726" spans="15:15" x14ac:dyDescent="0.3">
      <c r="O56726" s="5"/>
    </row>
    <row r="56727" spans="15:15" x14ac:dyDescent="0.3">
      <c r="O56727" s="5"/>
    </row>
    <row r="56728" spans="15:15" x14ac:dyDescent="0.3">
      <c r="O56728" s="5"/>
    </row>
    <row r="56729" spans="15:15" x14ac:dyDescent="0.3">
      <c r="O56729" s="5"/>
    </row>
    <row r="56730" spans="15:15" x14ac:dyDescent="0.3">
      <c r="O56730" s="5"/>
    </row>
    <row r="56731" spans="15:15" x14ac:dyDescent="0.3">
      <c r="O56731" s="5"/>
    </row>
    <row r="56732" spans="15:15" x14ac:dyDescent="0.3">
      <c r="O56732" s="5"/>
    </row>
    <row r="56733" spans="15:15" x14ac:dyDescent="0.3">
      <c r="O56733" s="5"/>
    </row>
    <row r="56734" spans="15:15" x14ac:dyDescent="0.3">
      <c r="O56734" s="5"/>
    </row>
    <row r="56735" spans="15:15" x14ac:dyDescent="0.3">
      <c r="O56735" s="5"/>
    </row>
    <row r="56736" spans="15:15" x14ac:dyDescent="0.3">
      <c r="O56736" s="5"/>
    </row>
    <row r="56737" spans="15:15" x14ac:dyDescent="0.3">
      <c r="O56737" s="5"/>
    </row>
    <row r="56738" spans="15:15" x14ac:dyDescent="0.3">
      <c r="O56738" s="5"/>
    </row>
    <row r="56739" spans="15:15" x14ac:dyDescent="0.3">
      <c r="O56739" s="5"/>
    </row>
    <row r="56740" spans="15:15" x14ac:dyDescent="0.3">
      <c r="O56740" s="5"/>
    </row>
    <row r="56741" spans="15:15" x14ac:dyDescent="0.3">
      <c r="O56741" s="5"/>
    </row>
    <row r="56742" spans="15:15" x14ac:dyDescent="0.3">
      <c r="O56742" s="5"/>
    </row>
    <row r="56743" spans="15:15" x14ac:dyDescent="0.3">
      <c r="O56743" s="5"/>
    </row>
    <row r="56744" spans="15:15" x14ac:dyDescent="0.3">
      <c r="O56744" s="5"/>
    </row>
    <row r="56745" spans="15:15" x14ac:dyDescent="0.3">
      <c r="O56745" s="5"/>
    </row>
    <row r="56746" spans="15:15" x14ac:dyDescent="0.3">
      <c r="O56746" s="5"/>
    </row>
    <row r="56747" spans="15:15" x14ac:dyDescent="0.3">
      <c r="O56747" s="5"/>
    </row>
    <row r="56748" spans="15:15" x14ac:dyDescent="0.3">
      <c r="O56748" s="5"/>
    </row>
    <row r="56749" spans="15:15" x14ac:dyDescent="0.3">
      <c r="O56749" s="5"/>
    </row>
    <row r="56750" spans="15:15" x14ac:dyDescent="0.3">
      <c r="O56750" s="5"/>
    </row>
    <row r="56751" spans="15:15" x14ac:dyDescent="0.3">
      <c r="O56751" s="5"/>
    </row>
    <row r="56752" spans="15:15" x14ac:dyDescent="0.3">
      <c r="O56752" s="5"/>
    </row>
    <row r="56753" spans="15:15" x14ac:dyDescent="0.3">
      <c r="O56753" s="5"/>
    </row>
    <row r="56754" spans="15:15" x14ac:dyDescent="0.3">
      <c r="O56754" s="5"/>
    </row>
    <row r="56755" spans="15:15" x14ac:dyDescent="0.3">
      <c r="O56755" s="5"/>
    </row>
    <row r="56756" spans="15:15" x14ac:dyDescent="0.3">
      <c r="O56756" s="5"/>
    </row>
    <row r="56757" spans="15:15" x14ac:dyDescent="0.3">
      <c r="O56757" s="5"/>
    </row>
    <row r="56758" spans="15:15" x14ac:dyDescent="0.3">
      <c r="O56758" s="5"/>
    </row>
    <row r="56759" spans="15:15" x14ac:dyDescent="0.3">
      <c r="O56759" s="5"/>
    </row>
    <row r="56760" spans="15:15" x14ac:dyDescent="0.3">
      <c r="O56760" s="5"/>
    </row>
    <row r="56761" spans="15:15" x14ac:dyDescent="0.3">
      <c r="O56761" s="5"/>
    </row>
    <row r="56762" spans="15:15" x14ac:dyDescent="0.3">
      <c r="O56762" s="5"/>
    </row>
    <row r="56763" spans="15:15" x14ac:dyDescent="0.3">
      <c r="O56763" s="5"/>
    </row>
    <row r="56764" spans="15:15" x14ac:dyDescent="0.3">
      <c r="O56764" s="5"/>
    </row>
    <row r="56765" spans="15:15" x14ac:dyDescent="0.3">
      <c r="O56765" s="5"/>
    </row>
    <row r="56766" spans="15:15" x14ac:dyDescent="0.3">
      <c r="O56766" s="5"/>
    </row>
    <row r="56767" spans="15:15" x14ac:dyDescent="0.3">
      <c r="O56767" s="5"/>
    </row>
    <row r="56768" spans="15:15" x14ac:dyDescent="0.3">
      <c r="O56768" s="5"/>
    </row>
    <row r="56769" spans="15:15" x14ac:dyDescent="0.3">
      <c r="O56769" s="5"/>
    </row>
    <row r="56770" spans="15:15" x14ac:dyDescent="0.3">
      <c r="O56770" s="5"/>
    </row>
    <row r="56771" spans="15:15" x14ac:dyDescent="0.3">
      <c r="O56771" s="5"/>
    </row>
    <row r="56772" spans="15:15" x14ac:dyDescent="0.3">
      <c r="O56772" s="5"/>
    </row>
    <row r="56773" spans="15:15" x14ac:dyDescent="0.3">
      <c r="O56773" s="5"/>
    </row>
    <row r="56774" spans="15:15" x14ac:dyDescent="0.3">
      <c r="O56774" s="5"/>
    </row>
    <row r="56775" spans="15:15" x14ac:dyDescent="0.3">
      <c r="O56775" s="5"/>
    </row>
    <row r="56776" spans="15:15" x14ac:dyDescent="0.3">
      <c r="O56776" s="5"/>
    </row>
    <row r="56777" spans="15:15" x14ac:dyDescent="0.3">
      <c r="O56777" s="5"/>
    </row>
    <row r="56778" spans="15:15" x14ac:dyDescent="0.3">
      <c r="O56778" s="5"/>
    </row>
    <row r="56779" spans="15:15" x14ac:dyDescent="0.3">
      <c r="O56779" s="5"/>
    </row>
    <row r="56780" spans="15:15" x14ac:dyDescent="0.3">
      <c r="O56780" s="5"/>
    </row>
    <row r="56781" spans="15:15" x14ac:dyDescent="0.3">
      <c r="O56781" s="5"/>
    </row>
    <row r="56782" spans="15:15" x14ac:dyDescent="0.3">
      <c r="O56782" s="5"/>
    </row>
    <row r="56783" spans="15:15" x14ac:dyDescent="0.3">
      <c r="O56783" s="5"/>
    </row>
    <row r="56784" spans="15:15" x14ac:dyDescent="0.3">
      <c r="O56784" s="5"/>
    </row>
    <row r="56785" spans="15:15" x14ac:dyDescent="0.3">
      <c r="O56785" s="5"/>
    </row>
    <row r="56786" spans="15:15" x14ac:dyDescent="0.3">
      <c r="O56786" s="5"/>
    </row>
    <row r="56787" spans="15:15" x14ac:dyDescent="0.3">
      <c r="O56787" s="5"/>
    </row>
    <row r="56788" spans="15:15" x14ac:dyDescent="0.3">
      <c r="O56788" s="5"/>
    </row>
    <row r="56789" spans="15:15" x14ac:dyDescent="0.3">
      <c r="O56789" s="5"/>
    </row>
    <row r="56790" spans="15:15" x14ac:dyDescent="0.3">
      <c r="O56790" s="5"/>
    </row>
    <row r="56791" spans="15:15" x14ac:dyDescent="0.3">
      <c r="O56791" s="5"/>
    </row>
    <row r="56792" spans="15:15" x14ac:dyDescent="0.3">
      <c r="O56792" s="5"/>
    </row>
    <row r="56793" spans="15:15" x14ac:dyDescent="0.3">
      <c r="O56793" s="5"/>
    </row>
    <row r="56794" spans="15:15" x14ac:dyDescent="0.3">
      <c r="O56794" s="5"/>
    </row>
    <row r="56795" spans="15:15" x14ac:dyDescent="0.3">
      <c r="O56795" s="5"/>
    </row>
    <row r="56796" spans="15:15" x14ac:dyDescent="0.3">
      <c r="O56796" s="5"/>
    </row>
    <row r="56797" spans="15:15" x14ac:dyDescent="0.3">
      <c r="O56797" s="5"/>
    </row>
    <row r="56798" spans="15:15" x14ac:dyDescent="0.3">
      <c r="O56798" s="5"/>
    </row>
    <row r="56799" spans="15:15" x14ac:dyDescent="0.3">
      <c r="O56799" s="5"/>
    </row>
    <row r="56800" spans="15:15" x14ac:dyDescent="0.3">
      <c r="O56800" s="5"/>
    </row>
    <row r="56801" spans="15:15" x14ac:dyDescent="0.3">
      <c r="O56801" s="5"/>
    </row>
    <row r="56802" spans="15:15" x14ac:dyDescent="0.3">
      <c r="O56802" s="5"/>
    </row>
    <row r="56803" spans="15:15" x14ac:dyDescent="0.3">
      <c r="O56803" s="5"/>
    </row>
    <row r="56804" spans="15:15" x14ac:dyDescent="0.3">
      <c r="O56804" s="5"/>
    </row>
    <row r="56805" spans="15:15" x14ac:dyDescent="0.3">
      <c r="O56805" s="5"/>
    </row>
    <row r="56806" spans="15:15" x14ac:dyDescent="0.3">
      <c r="O56806" s="5"/>
    </row>
    <row r="56807" spans="15:15" x14ac:dyDescent="0.3">
      <c r="O56807" s="5"/>
    </row>
    <row r="56808" spans="15:15" x14ac:dyDescent="0.3">
      <c r="O56808" s="5"/>
    </row>
    <row r="56809" spans="15:15" x14ac:dyDescent="0.3">
      <c r="O56809" s="5"/>
    </row>
    <row r="56810" spans="15:15" x14ac:dyDescent="0.3">
      <c r="O56810" s="5"/>
    </row>
    <row r="56811" spans="15:15" x14ac:dyDescent="0.3">
      <c r="O56811" s="5"/>
    </row>
    <row r="56812" spans="15:15" x14ac:dyDescent="0.3">
      <c r="O56812" s="5"/>
    </row>
    <row r="56813" spans="15:15" x14ac:dyDescent="0.3">
      <c r="O56813" s="5"/>
    </row>
    <row r="56814" spans="15:15" x14ac:dyDescent="0.3">
      <c r="O56814" s="5"/>
    </row>
    <row r="56815" spans="15:15" x14ac:dyDescent="0.3">
      <c r="O56815" s="5"/>
    </row>
    <row r="56816" spans="15:15" x14ac:dyDescent="0.3">
      <c r="O56816" s="5"/>
    </row>
    <row r="56817" spans="15:15" x14ac:dyDescent="0.3">
      <c r="O56817" s="5"/>
    </row>
    <row r="56818" spans="15:15" x14ac:dyDescent="0.3">
      <c r="O56818" s="5"/>
    </row>
    <row r="56819" spans="15:15" x14ac:dyDescent="0.3">
      <c r="O56819" s="5"/>
    </row>
    <row r="56820" spans="15:15" x14ac:dyDescent="0.3">
      <c r="O56820" s="5"/>
    </row>
    <row r="56821" spans="15:15" x14ac:dyDescent="0.3">
      <c r="O56821" s="5"/>
    </row>
    <row r="56822" spans="15:15" x14ac:dyDescent="0.3">
      <c r="O56822" s="5"/>
    </row>
    <row r="56823" spans="15:15" x14ac:dyDescent="0.3">
      <c r="O56823" s="5"/>
    </row>
    <row r="56824" spans="15:15" x14ac:dyDescent="0.3">
      <c r="O56824" s="5"/>
    </row>
    <row r="56825" spans="15:15" x14ac:dyDescent="0.3">
      <c r="O56825" s="5"/>
    </row>
    <row r="56826" spans="15:15" x14ac:dyDescent="0.3">
      <c r="O56826" s="5"/>
    </row>
    <row r="56827" spans="15:15" x14ac:dyDescent="0.3">
      <c r="O56827" s="5"/>
    </row>
    <row r="56828" spans="15:15" x14ac:dyDescent="0.3">
      <c r="O56828" s="5"/>
    </row>
    <row r="56829" spans="15:15" x14ac:dyDescent="0.3">
      <c r="O56829" s="5"/>
    </row>
    <row r="56830" spans="15:15" x14ac:dyDescent="0.3">
      <c r="O56830" s="5"/>
    </row>
    <row r="56831" spans="15:15" x14ac:dyDescent="0.3">
      <c r="O56831" s="5"/>
    </row>
    <row r="56832" spans="15:15" x14ac:dyDescent="0.3">
      <c r="O56832" s="5"/>
    </row>
    <row r="56833" spans="15:15" x14ac:dyDescent="0.3">
      <c r="O56833" s="5"/>
    </row>
    <row r="56834" spans="15:15" x14ac:dyDescent="0.3">
      <c r="O56834" s="5"/>
    </row>
    <row r="56835" spans="15:15" x14ac:dyDescent="0.3">
      <c r="O56835" s="5"/>
    </row>
    <row r="56836" spans="15:15" x14ac:dyDescent="0.3">
      <c r="O56836" s="5"/>
    </row>
    <row r="56837" spans="15:15" x14ac:dyDescent="0.3">
      <c r="O56837" s="5"/>
    </row>
    <row r="56838" spans="15:15" x14ac:dyDescent="0.3">
      <c r="O56838" s="5"/>
    </row>
    <row r="56839" spans="15:15" x14ac:dyDescent="0.3">
      <c r="O56839" s="5"/>
    </row>
    <row r="56840" spans="15:15" x14ac:dyDescent="0.3">
      <c r="O56840" s="5"/>
    </row>
    <row r="56841" spans="15:15" x14ac:dyDescent="0.3">
      <c r="O56841" s="5"/>
    </row>
    <row r="56842" spans="15:15" x14ac:dyDescent="0.3">
      <c r="O56842" s="5"/>
    </row>
    <row r="56843" spans="15:15" x14ac:dyDescent="0.3">
      <c r="O56843" s="5"/>
    </row>
    <row r="56844" spans="15:15" x14ac:dyDescent="0.3">
      <c r="O56844" s="5"/>
    </row>
    <row r="56845" spans="15:15" x14ac:dyDescent="0.3">
      <c r="O56845" s="5"/>
    </row>
    <row r="56846" spans="15:15" x14ac:dyDescent="0.3">
      <c r="O56846" s="5"/>
    </row>
    <row r="56847" spans="15:15" x14ac:dyDescent="0.3">
      <c r="O56847" s="5"/>
    </row>
    <row r="56848" spans="15:15" x14ac:dyDescent="0.3">
      <c r="O56848" s="5"/>
    </row>
    <row r="56849" spans="15:15" x14ac:dyDescent="0.3">
      <c r="O56849" s="5"/>
    </row>
    <row r="56850" spans="15:15" x14ac:dyDescent="0.3">
      <c r="O56850" s="5"/>
    </row>
    <row r="56851" spans="15:15" x14ac:dyDescent="0.3">
      <c r="O56851" s="5"/>
    </row>
    <row r="56852" spans="15:15" x14ac:dyDescent="0.3">
      <c r="O56852" s="5"/>
    </row>
    <row r="56853" spans="15:15" x14ac:dyDescent="0.3">
      <c r="O56853" s="5"/>
    </row>
    <row r="56854" spans="15:15" x14ac:dyDescent="0.3">
      <c r="O56854" s="5"/>
    </row>
    <row r="56855" spans="15:15" x14ac:dyDescent="0.3">
      <c r="O56855" s="5"/>
    </row>
    <row r="56856" spans="15:15" x14ac:dyDescent="0.3">
      <c r="O56856" s="5"/>
    </row>
    <row r="56857" spans="15:15" x14ac:dyDescent="0.3">
      <c r="O56857" s="5"/>
    </row>
    <row r="56858" spans="15:15" x14ac:dyDescent="0.3">
      <c r="O56858" s="5"/>
    </row>
    <row r="56859" spans="15:15" x14ac:dyDescent="0.3">
      <c r="O56859" s="5"/>
    </row>
    <row r="56860" spans="15:15" x14ac:dyDescent="0.3">
      <c r="O56860" s="5"/>
    </row>
    <row r="56861" spans="15:15" x14ac:dyDescent="0.3">
      <c r="O56861" s="5"/>
    </row>
    <row r="56862" spans="15:15" x14ac:dyDescent="0.3">
      <c r="O56862" s="5"/>
    </row>
    <row r="56863" spans="15:15" x14ac:dyDescent="0.3">
      <c r="O56863" s="5"/>
    </row>
    <row r="56864" spans="15:15" x14ac:dyDescent="0.3">
      <c r="O56864" s="5"/>
    </row>
    <row r="56865" spans="15:15" x14ac:dyDescent="0.3">
      <c r="O56865" s="5"/>
    </row>
    <row r="56866" spans="15:15" x14ac:dyDescent="0.3">
      <c r="O56866" s="5"/>
    </row>
    <row r="56867" spans="15:15" x14ac:dyDescent="0.3">
      <c r="O56867" s="5"/>
    </row>
    <row r="56868" spans="15:15" x14ac:dyDescent="0.3">
      <c r="O56868" s="5"/>
    </row>
    <row r="56869" spans="15:15" x14ac:dyDescent="0.3">
      <c r="O56869" s="5"/>
    </row>
    <row r="56870" spans="15:15" x14ac:dyDescent="0.3">
      <c r="O56870" s="5"/>
    </row>
    <row r="56871" spans="15:15" x14ac:dyDescent="0.3">
      <c r="O56871" s="5"/>
    </row>
    <row r="56872" spans="15:15" x14ac:dyDescent="0.3">
      <c r="O56872" s="5"/>
    </row>
    <row r="56873" spans="15:15" x14ac:dyDescent="0.3">
      <c r="O56873" s="5"/>
    </row>
    <row r="56874" spans="15:15" x14ac:dyDescent="0.3">
      <c r="O56874" s="5"/>
    </row>
    <row r="56875" spans="15:15" x14ac:dyDescent="0.3">
      <c r="O56875" s="5"/>
    </row>
    <row r="56876" spans="15:15" x14ac:dyDescent="0.3">
      <c r="O56876" s="5"/>
    </row>
    <row r="56877" spans="15:15" x14ac:dyDescent="0.3">
      <c r="O56877" s="5"/>
    </row>
    <row r="56878" spans="15:15" x14ac:dyDescent="0.3">
      <c r="O56878" s="5"/>
    </row>
    <row r="56879" spans="15:15" x14ac:dyDescent="0.3">
      <c r="O56879" s="5"/>
    </row>
    <row r="56880" spans="15:15" x14ac:dyDescent="0.3">
      <c r="O56880" s="5"/>
    </row>
    <row r="56881" spans="15:15" x14ac:dyDescent="0.3">
      <c r="O56881" s="5"/>
    </row>
    <row r="56882" spans="15:15" x14ac:dyDescent="0.3">
      <c r="O56882" s="5"/>
    </row>
    <row r="56883" spans="15:15" x14ac:dyDescent="0.3">
      <c r="O56883" s="5"/>
    </row>
    <row r="56884" spans="15:15" x14ac:dyDescent="0.3">
      <c r="O56884" s="5"/>
    </row>
    <row r="56885" spans="15:15" x14ac:dyDescent="0.3">
      <c r="O56885" s="5"/>
    </row>
    <row r="56886" spans="15:15" x14ac:dyDescent="0.3">
      <c r="O56886" s="5"/>
    </row>
    <row r="56887" spans="15:15" x14ac:dyDescent="0.3">
      <c r="O56887" s="5"/>
    </row>
    <row r="56888" spans="15:15" x14ac:dyDescent="0.3">
      <c r="O56888" s="5"/>
    </row>
    <row r="56889" spans="15:15" x14ac:dyDescent="0.3">
      <c r="O56889" s="5"/>
    </row>
    <row r="56890" spans="15:15" x14ac:dyDescent="0.3">
      <c r="O56890" s="5"/>
    </row>
    <row r="56891" spans="15:15" x14ac:dyDescent="0.3">
      <c r="O56891" s="5"/>
    </row>
    <row r="56892" spans="15:15" x14ac:dyDescent="0.3">
      <c r="O56892" s="5"/>
    </row>
    <row r="56893" spans="15:15" x14ac:dyDescent="0.3">
      <c r="O56893" s="5"/>
    </row>
    <row r="56894" spans="15:15" x14ac:dyDescent="0.3">
      <c r="O56894" s="5"/>
    </row>
    <row r="56895" spans="15:15" x14ac:dyDescent="0.3">
      <c r="O56895" s="5"/>
    </row>
    <row r="56896" spans="15:15" x14ac:dyDescent="0.3">
      <c r="O56896" s="5"/>
    </row>
    <row r="56897" spans="15:15" x14ac:dyDescent="0.3">
      <c r="O56897" s="5"/>
    </row>
    <row r="56898" spans="15:15" x14ac:dyDescent="0.3">
      <c r="O56898" s="5"/>
    </row>
    <row r="56899" spans="15:15" x14ac:dyDescent="0.3">
      <c r="O56899" s="5"/>
    </row>
    <row r="56900" spans="15:15" x14ac:dyDescent="0.3">
      <c r="O56900" s="5"/>
    </row>
    <row r="56901" spans="15:15" x14ac:dyDescent="0.3">
      <c r="O56901" s="5"/>
    </row>
    <row r="56902" spans="15:15" x14ac:dyDescent="0.3">
      <c r="O56902" s="5"/>
    </row>
    <row r="56903" spans="15:15" x14ac:dyDescent="0.3">
      <c r="O56903" s="5"/>
    </row>
    <row r="56904" spans="15:15" x14ac:dyDescent="0.3">
      <c r="O56904" s="5"/>
    </row>
    <row r="56905" spans="15:15" x14ac:dyDescent="0.3">
      <c r="O56905" s="5"/>
    </row>
    <row r="56906" spans="15:15" x14ac:dyDescent="0.3">
      <c r="O56906" s="5"/>
    </row>
    <row r="56907" spans="15:15" x14ac:dyDescent="0.3">
      <c r="O56907" s="5"/>
    </row>
    <row r="56908" spans="15:15" x14ac:dyDescent="0.3">
      <c r="O56908" s="5"/>
    </row>
    <row r="56909" spans="15:15" x14ac:dyDescent="0.3">
      <c r="O56909" s="5"/>
    </row>
    <row r="56910" spans="15:15" x14ac:dyDescent="0.3">
      <c r="O56910" s="5"/>
    </row>
    <row r="56911" spans="15:15" x14ac:dyDescent="0.3">
      <c r="O56911" s="5"/>
    </row>
    <row r="56912" spans="15:15" x14ac:dyDescent="0.3">
      <c r="O56912" s="5"/>
    </row>
    <row r="56913" spans="15:15" x14ac:dyDescent="0.3">
      <c r="O56913" s="5"/>
    </row>
    <row r="56914" spans="15:15" x14ac:dyDescent="0.3">
      <c r="O56914" s="5"/>
    </row>
    <row r="56915" spans="15:15" x14ac:dyDescent="0.3">
      <c r="O56915" s="5"/>
    </row>
    <row r="56916" spans="15:15" x14ac:dyDescent="0.3">
      <c r="O56916" s="5"/>
    </row>
    <row r="56917" spans="15:15" x14ac:dyDescent="0.3">
      <c r="O56917" s="5"/>
    </row>
    <row r="56918" spans="15:15" x14ac:dyDescent="0.3">
      <c r="O56918" s="5"/>
    </row>
    <row r="56919" spans="15:15" x14ac:dyDescent="0.3">
      <c r="O56919" s="5"/>
    </row>
    <row r="56920" spans="15:15" x14ac:dyDescent="0.3">
      <c r="O56920" s="5"/>
    </row>
    <row r="56921" spans="15:15" x14ac:dyDescent="0.3">
      <c r="O56921" s="5"/>
    </row>
    <row r="56922" spans="15:15" x14ac:dyDescent="0.3">
      <c r="O56922" s="5"/>
    </row>
    <row r="56923" spans="15:15" x14ac:dyDescent="0.3">
      <c r="O56923" s="5"/>
    </row>
    <row r="56924" spans="15:15" x14ac:dyDescent="0.3">
      <c r="O56924" s="5"/>
    </row>
    <row r="56925" spans="15:15" x14ac:dyDescent="0.3">
      <c r="O56925" s="5"/>
    </row>
    <row r="56926" spans="15:15" x14ac:dyDescent="0.3">
      <c r="O56926" s="5"/>
    </row>
    <row r="56927" spans="15:15" x14ac:dyDescent="0.3">
      <c r="O56927" s="5"/>
    </row>
    <row r="56928" spans="15:15" x14ac:dyDescent="0.3">
      <c r="O56928" s="5"/>
    </row>
    <row r="56929" spans="15:15" x14ac:dyDescent="0.3">
      <c r="O56929" s="5"/>
    </row>
    <row r="56930" spans="15:15" x14ac:dyDescent="0.3">
      <c r="O56930" s="5"/>
    </row>
    <row r="56931" spans="15:15" x14ac:dyDescent="0.3">
      <c r="O56931" s="5"/>
    </row>
    <row r="56932" spans="15:15" x14ac:dyDescent="0.3">
      <c r="O56932" s="5"/>
    </row>
    <row r="56933" spans="15:15" x14ac:dyDescent="0.3">
      <c r="O56933" s="5"/>
    </row>
    <row r="56934" spans="15:15" x14ac:dyDescent="0.3">
      <c r="O56934" s="5"/>
    </row>
    <row r="56935" spans="15:15" x14ac:dyDescent="0.3">
      <c r="O56935" s="5"/>
    </row>
    <row r="56936" spans="15:15" x14ac:dyDescent="0.3">
      <c r="O56936" s="5"/>
    </row>
    <row r="56937" spans="15:15" x14ac:dyDescent="0.3">
      <c r="O56937" s="5"/>
    </row>
    <row r="56938" spans="15:15" x14ac:dyDescent="0.3">
      <c r="O56938" s="5"/>
    </row>
    <row r="56939" spans="15:15" x14ac:dyDescent="0.3">
      <c r="O56939" s="5"/>
    </row>
    <row r="56940" spans="15:15" x14ac:dyDescent="0.3">
      <c r="O56940" s="5"/>
    </row>
    <row r="56941" spans="15:15" x14ac:dyDescent="0.3">
      <c r="O56941" s="5"/>
    </row>
    <row r="56942" spans="15:15" x14ac:dyDescent="0.3">
      <c r="O56942" s="5"/>
    </row>
    <row r="56943" spans="15:15" x14ac:dyDescent="0.3">
      <c r="O56943" s="5"/>
    </row>
    <row r="56944" spans="15:15" x14ac:dyDescent="0.3">
      <c r="O56944" s="5"/>
    </row>
    <row r="56945" spans="15:15" x14ac:dyDescent="0.3">
      <c r="O56945" s="5"/>
    </row>
    <row r="56946" spans="15:15" x14ac:dyDescent="0.3">
      <c r="O56946" s="5"/>
    </row>
    <row r="56947" spans="15:15" x14ac:dyDescent="0.3">
      <c r="O56947" s="5"/>
    </row>
    <row r="56948" spans="15:15" x14ac:dyDescent="0.3">
      <c r="O56948" s="5"/>
    </row>
    <row r="56949" spans="15:15" x14ac:dyDescent="0.3">
      <c r="O56949" s="5"/>
    </row>
    <row r="56950" spans="15:15" x14ac:dyDescent="0.3">
      <c r="O56950" s="5"/>
    </row>
    <row r="56951" spans="15:15" x14ac:dyDescent="0.3">
      <c r="O56951" s="5"/>
    </row>
    <row r="56952" spans="15:15" x14ac:dyDescent="0.3">
      <c r="O56952" s="5"/>
    </row>
    <row r="56953" spans="15:15" x14ac:dyDescent="0.3">
      <c r="O56953" s="5"/>
    </row>
    <row r="56954" spans="15:15" x14ac:dyDescent="0.3">
      <c r="O56954" s="5"/>
    </row>
    <row r="56955" spans="15:15" x14ac:dyDescent="0.3">
      <c r="O56955" s="5"/>
    </row>
    <row r="56956" spans="15:15" x14ac:dyDescent="0.3">
      <c r="O56956" s="5"/>
    </row>
    <row r="56957" spans="15:15" x14ac:dyDescent="0.3">
      <c r="O56957" s="5"/>
    </row>
    <row r="56958" spans="15:15" x14ac:dyDescent="0.3">
      <c r="O56958" s="5"/>
    </row>
    <row r="56959" spans="15:15" x14ac:dyDescent="0.3">
      <c r="O56959" s="5"/>
    </row>
    <row r="56960" spans="15:15" x14ac:dyDescent="0.3">
      <c r="O56960" s="5"/>
    </row>
    <row r="56961" spans="15:15" x14ac:dyDescent="0.3">
      <c r="O56961" s="5"/>
    </row>
    <row r="56962" spans="15:15" x14ac:dyDescent="0.3">
      <c r="O56962" s="5"/>
    </row>
    <row r="56963" spans="15:15" x14ac:dyDescent="0.3">
      <c r="O56963" s="5"/>
    </row>
    <row r="56964" spans="15:15" x14ac:dyDescent="0.3">
      <c r="O56964" s="5"/>
    </row>
    <row r="56965" spans="15:15" x14ac:dyDescent="0.3">
      <c r="O56965" s="5"/>
    </row>
    <row r="56966" spans="15:15" x14ac:dyDescent="0.3">
      <c r="O56966" s="5"/>
    </row>
    <row r="56967" spans="15:15" x14ac:dyDescent="0.3">
      <c r="O56967" s="5"/>
    </row>
    <row r="56968" spans="15:15" x14ac:dyDescent="0.3">
      <c r="O56968" s="5"/>
    </row>
    <row r="56969" spans="15:15" x14ac:dyDescent="0.3">
      <c r="O56969" s="5"/>
    </row>
    <row r="56970" spans="15:15" x14ac:dyDescent="0.3">
      <c r="O56970" s="5"/>
    </row>
    <row r="56971" spans="15:15" x14ac:dyDescent="0.3">
      <c r="O56971" s="5"/>
    </row>
    <row r="56972" spans="15:15" x14ac:dyDescent="0.3">
      <c r="O56972" s="5"/>
    </row>
    <row r="56973" spans="15:15" x14ac:dyDescent="0.3">
      <c r="O56973" s="5"/>
    </row>
    <row r="56974" spans="15:15" x14ac:dyDescent="0.3">
      <c r="O56974" s="5"/>
    </row>
    <row r="56975" spans="15:15" x14ac:dyDescent="0.3">
      <c r="O56975" s="5"/>
    </row>
    <row r="56976" spans="15:15" x14ac:dyDescent="0.3">
      <c r="O56976" s="5"/>
    </row>
    <row r="56977" spans="15:15" x14ac:dyDescent="0.3">
      <c r="O56977" s="5"/>
    </row>
    <row r="56978" spans="15:15" x14ac:dyDescent="0.3">
      <c r="O56978" s="5"/>
    </row>
    <row r="56979" spans="15:15" x14ac:dyDescent="0.3">
      <c r="O56979" s="5"/>
    </row>
    <row r="56980" spans="15:15" x14ac:dyDescent="0.3">
      <c r="O56980" s="5"/>
    </row>
    <row r="56981" spans="15:15" x14ac:dyDescent="0.3">
      <c r="O56981" s="5"/>
    </row>
    <row r="56982" spans="15:15" x14ac:dyDescent="0.3">
      <c r="O56982" s="5"/>
    </row>
    <row r="56983" spans="15:15" x14ac:dyDescent="0.3">
      <c r="O56983" s="5"/>
    </row>
    <row r="56984" spans="15:15" x14ac:dyDescent="0.3">
      <c r="O56984" s="5"/>
    </row>
    <row r="56985" spans="15:15" x14ac:dyDescent="0.3">
      <c r="O56985" s="5"/>
    </row>
    <row r="56986" spans="15:15" x14ac:dyDescent="0.3">
      <c r="O56986" s="5"/>
    </row>
    <row r="56987" spans="15:15" x14ac:dyDescent="0.3">
      <c r="O56987" s="5"/>
    </row>
    <row r="56988" spans="15:15" x14ac:dyDescent="0.3">
      <c r="O56988" s="5"/>
    </row>
    <row r="56989" spans="15:15" x14ac:dyDescent="0.3">
      <c r="O56989" s="5"/>
    </row>
    <row r="56990" spans="15:15" x14ac:dyDescent="0.3">
      <c r="O56990" s="5"/>
    </row>
    <row r="56991" spans="15:15" x14ac:dyDescent="0.3">
      <c r="O56991" s="5"/>
    </row>
    <row r="56992" spans="15:15" x14ac:dyDescent="0.3">
      <c r="O56992" s="5"/>
    </row>
    <row r="56993" spans="15:15" x14ac:dyDescent="0.3">
      <c r="O56993" s="5"/>
    </row>
    <row r="56994" spans="15:15" x14ac:dyDescent="0.3">
      <c r="O56994" s="5"/>
    </row>
    <row r="56995" spans="15:15" x14ac:dyDescent="0.3">
      <c r="O56995" s="5"/>
    </row>
    <row r="56996" spans="15:15" x14ac:dyDescent="0.3">
      <c r="O56996" s="5"/>
    </row>
    <row r="56997" spans="15:15" x14ac:dyDescent="0.3">
      <c r="O56997" s="5"/>
    </row>
    <row r="56998" spans="15:15" x14ac:dyDescent="0.3">
      <c r="O56998" s="5"/>
    </row>
    <row r="56999" spans="15:15" x14ac:dyDescent="0.3">
      <c r="O56999" s="5"/>
    </row>
    <row r="57000" spans="15:15" x14ac:dyDescent="0.3">
      <c r="O57000" s="5"/>
    </row>
    <row r="57001" spans="15:15" x14ac:dyDescent="0.3">
      <c r="O57001" s="5"/>
    </row>
    <row r="57002" spans="15:15" x14ac:dyDescent="0.3">
      <c r="O57002" s="5"/>
    </row>
    <row r="57003" spans="15:15" x14ac:dyDescent="0.3">
      <c r="O57003" s="5"/>
    </row>
    <row r="57004" spans="15:15" x14ac:dyDescent="0.3">
      <c r="O57004" s="5"/>
    </row>
    <row r="57005" spans="15:15" x14ac:dyDescent="0.3">
      <c r="O57005" s="5"/>
    </row>
    <row r="57006" spans="15:15" x14ac:dyDescent="0.3">
      <c r="O57006" s="5"/>
    </row>
    <row r="57007" spans="15:15" x14ac:dyDescent="0.3">
      <c r="O57007" s="5"/>
    </row>
    <row r="57008" spans="15:15" x14ac:dyDescent="0.3">
      <c r="O57008" s="5"/>
    </row>
    <row r="57009" spans="15:15" x14ac:dyDescent="0.3">
      <c r="O57009" s="5"/>
    </row>
    <row r="57010" spans="15:15" x14ac:dyDescent="0.3">
      <c r="O57010" s="5"/>
    </row>
    <row r="57011" spans="15:15" x14ac:dyDescent="0.3">
      <c r="O57011" s="5"/>
    </row>
    <row r="57012" spans="15:15" x14ac:dyDescent="0.3">
      <c r="O57012" s="5"/>
    </row>
    <row r="57013" spans="15:15" x14ac:dyDescent="0.3">
      <c r="O57013" s="5"/>
    </row>
    <row r="57014" spans="15:15" x14ac:dyDescent="0.3">
      <c r="O57014" s="5"/>
    </row>
    <row r="57015" spans="15:15" x14ac:dyDescent="0.3">
      <c r="O57015" s="5"/>
    </row>
    <row r="57016" spans="15:15" x14ac:dyDescent="0.3">
      <c r="O57016" s="5"/>
    </row>
    <row r="57017" spans="15:15" x14ac:dyDescent="0.3">
      <c r="O57017" s="5"/>
    </row>
    <row r="57018" spans="15:15" x14ac:dyDescent="0.3">
      <c r="O57018" s="5"/>
    </row>
    <row r="57019" spans="15:15" x14ac:dyDescent="0.3">
      <c r="O57019" s="5"/>
    </row>
    <row r="57020" spans="15:15" x14ac:dyDescent="0.3">
      <c r="O57020" s="5"/>
    </row>
    <row r="57021" spans="15:15" x14ac:dyDescent="0.3">
      <c r="O57021" s="5"/>
    </row>
    <row r="57022" spans="15:15" x14ac:dyDescent="0.3">
      <c r="O57022" s="5"/>
    </row>
    <row r="57023" spans="15:15" x14ac:dyDescent="0.3">
      <c r="O57023" s="5"/>
    </row>
    <row r="57024" spans="15:15" x14ac:dyDescent="0.3">
      <c r="O57024" s="5"/>
    </row>
    <row r="57025" spans="15:15" x14ac:dyDescent="0.3">
      <c r="O57025" s="5"/>
    </row>
    <row r="57026" spans="15:15" x14ac:dyDescent="0.3">
      <c r="O57026" s="5"/>
    </row>
    <row r="57027" spans="15:15" x14ac:dyDescent="0.3">
      <c r="O57027" s="5"/>
    </row>
    <row r="57028" spans="15:15" x14ac:dyDescent="0.3">
      <c r="O57028" s="5"/>
    </row>
    <row r="57029" spans="15:15" x14ac:dyDescent="0.3">
      <c r="O57029" s="5"/>
    </row>
    <row r="57030" spans="15:15" x14ac:dyDescent="0.3">
      <c r="O57030" s="5"/>
    </row>
    <row r="57031" spans="15:15" x14ac:dyDescent="0.3">
      <c r="O57031" s="5"/>
    </row>
    <row r="57032" spans="15:15" x14ac:dyDescent="0.3">
      <c r="O57032" s="5"/>
    </row>
    <row r="57033" spans="15:15" x14ac:dyDescent="0.3">
      <c r="O57033" s="5"/>
    </row>
    <row r="57034" spans="15:15" x14ac:dyDescent="0.3">
      <c r="O57034" s="5"/>
    </row>
    <row r="57035" spans="15:15" x14ac:dyDescent="0.3">
      <c r="O57035" s="5"/>
    </row>
    <row r="57036" spans="15:15" x14ac:dyDescent="0.3">
      <c r="O57036" s="5"/>
    </row>
    <row r="57037" spans="15:15" x14ac:dyDescent="0.3">
      <c r="O57037" s="5"/>
    </row>
    <row r="57038" spans="15:15" x14ac:dyDescent="0.3">
      <c r="O57038" s="5"/>
    </row>
    <row r="57039" spans="15:15" x14ac:dyDescent="0.3">
      <c r="O57039" s="5"/>
    </row>
    <row r="57040" spans="15:15" x14ac:dyDescent="0.3">
      <c r="O57040" s="5"/>
    </row>
    <row r="57041" spans="15:15" x14ac:dyDescent="0.3">
      <c r="O57041" s="5"/>
    </row>
    <row r="57042" spans="15:15" x14ac:dyDescent="0.3">
      <c r="O57042" s="5"/>
    </row>
    <row r="57043" spans="15:15" x14ac:dyDescent="0.3">
      <c r="O57043" s="5"/>
    </row>
    <row r="57044" spans="15:15" x14ac:dyDescent="0.3">
      <c r="O57044" s="5"/>
    </row>
    <row r="57045" spans="15:15" x14ac:dyDescent="0.3">
      <c r="O57045" s="5"/>
    </row>
    <row r="57046" spans="15:15" x14ac:dyDescent="0.3">
      <c r="O57046" s="5"/>
    </row>
    <row r="57047" spans="15:15" x14ac:dyDescent="0.3">
      <c r="O57047" s="5"/>
    </row>
    <row r="57048" spans="15:15" x14ac:dyDescent="0.3">
      <c r="O57048" s="5"/>
    </row>
    <row r="57049" spans="15:15" x14ac:dyDescent="0.3">
      <c r="O57049" s="5"/>
    </row>
    <row r="57050" spans="15:15" x14ac:dyDescent="0.3">
      <c r="O57050" s="5"/>
    </row>
    <row r="57051" spans="15:15" x14ac:dyDescent="0.3">
      <c r="O57051" s="5"/>
    </row>
    <row r="57052" spans="15:15" x14ac:dyDescent="0.3">
      <c r="O57052" s="5"/>
    </row>
    <row r="57053" spans="15:15" x14ac:dyDescent="0.3">
      <c r="O57053" s="5"/>
    </row>
    <row r="57054" spans="15:15" x14ac:dyDescent="0.3">
      <c r="O57054" s="5"/>
    </row>
    <row r="57055" spans="15:15" x14ac:dyDescent="0.3">
      <c r="O57055" s="5"/>
    </row>
    <row r="57056" spans="15:15" x14ac:dyDescent="0.3">
      <c r="O57056" s="5"/>
    </row>
    <row r="57057" spans="15:15" x14ac:dyDescent="0.3">
      <c r="O57057" s="5"/>
    </row>
    <row r="57058" spans="15:15" x14ac:dyDescent="0.3">
      <c r="O57058" s="5"/>
    </row>
    <row r="57059" spans="15:15" x14ac:dyDescent="0.3">
      <c r="O57059" s="5"/>
    </row>
    <row r="57060" spans="15:15" x14ac:dyDescent="0.3">
      <c r="O57060" s="5"/>
    </row>
    <row r="57061" spans="15:15" x14ac:dyDescent="0.3">
      <c r="O57061" s="5"/>
    </row>
    <row r="57062" spans="15:15" x14ac:dyDescent="0.3">
      <c r="O57062" s="5"/>
    </row>
    <row r="57063" spans="15:15" x14ac:dyDescent="0.3">
      <c r="O57063" s="5"/>
    </row>
    <row r="57064" spans="15:15" x14ac:dyDescent="0.3">
      <c r="O57064" s="5"/>
    </row>
    <row r="57065" spans="15:15" x14ac:dyDescent="0.3">
      <c r="O57065" s="5"/>
    </row>
    <row r="57066" spans="15:15" x14ac:dyDescent="0.3">
      <c r="O57066" s="5"/>
    </row>
    <row r="57067" spans="15:15" x14ac:dyDescent="0.3">
      <c r="O57067" s="5"/>
    </row>
    <row r="57068" spans="15:15" x14ac:dyDescent="0.3">
      <c r="O57068" s="5"/>
    </row>
    <row r="57069" spans="15:15" x14ac:dyDescent="0.3">
      <c r="O57069" s="5"/>
    </row>
    <row r="57070" spans="15:15" x14ac:dyDescent="0.3">
      <c r="O57070" s="5"/>
    </row>
    <row r="57071" spans="15:15" x14ac:dyDescent="0.3">
      <c r="O57071" s="5"/>
    </row>
    <row r="57072" spans="15:15" x14ac:dyDescent="0.3">
      <c r="O57072" s="5"/>
    </row>
    <row r="57073" spans="15:15" x14ac:dyDescent="0.3">
      <c r="O57073" s="5"/>
    </row>
    <row r="57074" spans="15:15" x14ac:dyDescent="0.3">
      <c r="O57074" s="5"/>
    </row>
    <row r="57075" spans="15:15" x14ac:dyDescent="0.3">
      <c r="O57075" s="5"/>
    </row>
    <row r="57076" spans="15:15" x14ac:dyDescent="0.3">
      <c r="O57076" s="5"/>
    </row>
    <row r="57077" spans="15:15" x14ac:dyDescent="0.3">
      <c r="O57077" s="5"/>
    </row>
    <row r="57078" spans="15:15" x14ac:dyDescent="0.3">
      <c r="O57078" s="5"/>
    </row>
    <row r="57079" spans="15:15" x14ac:dyDescent="0.3">
      <c r="O57079" s="5"/>
    </row>
    <row r="57080" spans="15:15" x14ac:dyDescent="0.3">
      <c r="O57080" s="5"/>
    </row>
    <row r="57081" spans="15:15" x14ac:dyDescent="0.3">
      <c r="O57081" s="5"/>
    </row>
    <row r="57082" spans="15:15" x14ac:dyDescent="0.3">
      <c r="O57082" s="5"/>
    </row>
    <row r="57083" spans="15:15" x14ac:dyDescent="0.3">
      <c r="O57083" s="5"/>
    </row>
    <row r="57084" spans="15:15" x14ac:dyDescent="0.3">
      <c r="O57084" s="5"/>
    </row>
    <row r="57085" spans="15:15" x14ac:dyDescent="0.3">
      <c r="O57085" s="5"/>
    </row>
    <row r="57086" spans="15:15" x14ac:dyDescent="0.3">
      <c r="O57086" s="5"/>
    </row>
    <row r="57087" spans="15:15" x14ac:dyDescent="0.3">
      <c r="O57087" s="5"/>
    </row>
    <row r="57088" spans="15:15" x14ac:dyDescent="0.3">
      <c r="O57088" s="5"/>
    </row>
    <row r="57089" spans="15:15" x14ac:dyDescent="0.3">
      <c r="O57089" s="5"/>
    </row>
    <row r="57090" spans="15:15" x14ac:dyDescent="0.3">
      <c r="O57090" s="5"/>
    </row>
    <row r="57091" spans="15:15" x14ac:dyDescent="0.3">
      <c r="O57091" s="5"/>
    </row>
    <row r="57092" spans="15:15" x14ac:dyDescent="0.3">
      <c r="O57092" s="5"/>
    </row>
    <row r="57093" spans="15:15" x14ac:dyDescent="0.3">
      <c r="O57093" s="5"/>
    </row>
    <row r="57094" spans="15:15" x14ac:dyDescent="0.3">
      <c r="O57094" s="5"/>
    </row>
    <row r="57095" spans="15:15" x14ac:dyDescent="0.3">
      <c r="O57095" s="5"/>
    </row>
    <row r="57096" spans="15:15" x14ac:dyDescent="0.3">
      <c r="O57096" s="5"/>
    </row>
    <row r="57097" spans="15:15" x14ac:dyDescent="0.3">
      <c r="O57097" s="5"/>
    </row>
    <row r="57098" spans="15:15" x14ac:dyDescent="0.3">
      <c r="O57098" s="5"/>
    </row>
    <row r="57099" spans="15:15" x14ac:dyDescent="0.3">
      <c r="O57099" s="5"/>
    </row>
    <row r="57100" spans="15:15" x14ac:dyDescent="0.3">
      <c r="O57100" s="5"/>
    </row>
    <row r="57101" spans="15:15" x14ac:dyDescent="0.3">
      <c r="O57101" s="5"/>
    </row>
    <row r="57102" spans="15:15" x14ac:dyDescent="0.3">
      <c r="O57102" s="5"/>
    </row>
    <row r="57103" spans="15:15" x14ac:dyDescent="0.3">
      <c r="O57103" s="5"/>
    </row>
    <row r="57104" spans="15:15" x14ac:dyDescent="0.3">
      <c r="O57104" s="5"/>
    </row>
    <row r="57105" spans="15:15" x14ac:dyDescent="0.3">
      <c r="O57105" s="5"/>
    </row>
    <row r="57106" spans="15:15" x14ac:dyDescent="0.3">
      <c r="O57106" s="5"/>
    </row>
    <row r="57107" spans="15:15" x14ac:dyDescent="0.3">
      <c r="O57107" s="5"/>
    </row>
    <row r="57108" spans="15:15" x14ac:dyDescent="0.3">
      <c r="O57108" s="5"/>
    </row>
    <row r="57109" spans="15:15" x14ac:dyDescent="0.3">
      <c r="O57109" s="5"/>
    </row>
    <row r="57110" spans="15:15" x14ac:dyDescent="0.3">
      <c r="O57110" s="5"/>
    </row>
    <row r="57111" spans="15:15" x14ac:dyDescent="0.3">
      <c r="O57111" s="5"/>
    </row>
    <row r="57112" spans="15:15" x14ac:dyDescent="0.3">
      <c r="O57112" s="5"/>
    </row>
    <row r="57113" spans="15:15" x14ac:dyDescent="0.3">
      <c r="O57113" s="5"/>
    </row>
    <row r="57114" spans="15:15" x14ac:dyDescent="0.3">
      <c r="O57114" s="5"/>
    </row>
    <row r="57115" spans="15:15" x14ac:dyDescent="0.3">
      <c r="O57115" s="5"/>
    </row>
    <row r="57116" spans="15:15" x14ac:dyDescent="0.3">
      <c r="O57116" s="5"/>
    </row>
    <row r="57117" spans="15:15" x14ac:dyDescent="0.3">
      <c r="O57117" s="5"/>
    </row>
    <row r="57118" spans="15:15" x14ac:dyDescent="0.3">
      <c r="O57118" s="5"/>
    </row>
    <row r="57119" spans="15:15" x14ac:dyDescent="0.3">
      <c r="O57119" s="5"/>
    </row>
    <row r="57120" spans="15:15" x14ac:dyDescent="0.3">
      <c r="O57120" s="5"/>
    </row>
    <row r="57121" spans="15:15" x14ac:dyDescent="0.3">
      <c r="O57121" s="5"/>
    </row>
    <row r="57122" spans="15:15" x14ac:dyDescent="0.3">
      <c r="O57122" s="5"/>
    </row>
    <row r="57123" spans="15:15" x14ac:dyDescent="0.3">
      <c r="O57123" s="5"/>
    </row>
    <row r="57124" spans="15:15" x14ac:dyDescent="0.3">
      <c r="O57124" s="5"/>
    </row>
    <row r="57125" spans="15:15" x14ac:dyDescent="0.3">
      <c r="O57125" s="5"/>
    </row>
    <row r="57126" spans="15:15" x14ac:dyDescent="0.3">
      <c r="O57126" s="5"/>
    </row>
    <row r="57127" spans="15:15" x14ac:dyDescent="0.3">
      <c r="O57127" s="5"/>
    </row>
    <row r="57128" spans="15:15" x14ac:dyDescent="0.3">
      <c r="O57128" s="5"/>
    </row>
    <row r="57129" spans="15:15" x14ac:dyDescent="0.3">
      <c r="O57129" s="5"/>
    </row>
    <row r="57130" spans="15:15" x14ac:dyDescent="0.3">
      <c r="O57130" s="5"/>
    </row>
    <row r="57131" spans="15:15" x14ac:dyDescent="0.3">
      <c r="O57131" s="5"/>
    </row>
    <row r="57132" spans="15:15" x14ac:dyDescent="0.3">
      <c r="O57132" s="5"/>
    </row>
    <row r="57133" spans="15:15" x14ac:dyDescent="0.3">
      <c r="O57133" s="5"/>
    </row>
    <row r="57134" spans="15:15" x14ac:dyDescent="0.3">
      <c r="O57134" s="5"/>
    </row>
    <row r="57135" spans="15:15" x14ac:dyDescent="0.3">
      <c r="O57135" s="5"/>
    </row>
    <row r="57136" spans="15:15" x14ac:dyDescent="0.3">
      <c r="O57136" s="5"/>
    </row>
    <row r="57137" spans="15:15" x14ac:dyDescent="0.3">
      <c r="O57137" s="5"/>
    </row>
    <row r="57138" spans="15:15" x14ac:dyDescent="0.3">
      <c r="O57138" s="5"/>
    </row>
    <row r="57139" spans="15:15" x14ac:dyDescent="0.3">
      <c r="O57139" s="5"/>
    </row>
    <row r="57140" spans="15:15" x14ac:dyDescent="0.3">
      <c r="O57140" s="5"/>
    </row>
    <row r="57141" spans="15:15" x14ac:dyDescent="0.3">
      <c r="O57141" s="5"/>
    </row>
    <row r="57142" spans="15:15" x14ac:dyDescent="0.3">
      <c r="O57142" s="5"/>
    </row>
    <row r="57143" spans="15:15" x14ac:dyDescent="0.3">
      <c r="O57143" s="5"/>
    </row>
    <row r="57144" spans="15:15" x14ac:dyDescent="0.3">
      <c r="O57144" s="5"/>
    </row>
    <row r="57145" spans="15:15" x14ac:dyDescent="0.3">
      <c r="O57145" s="5"/>
    </row>
    <row r="57146" spans="15:15" x14ac:dyDescent="0.3">
      <c r="O57146" s="5"/>
    </row>
    <row r="57147" spans="15:15" x14ac:dyDescent="0.3">
      <c r="O57147" s="5"/>
    </row>
    <row r="57148" spans="15:15" x14ac:dyDescent="0.3">
      <c r="O57148" s="5"/>
    </row>
    <row r="57149" spans="15:15" x14ac:dyDescent="0.3">
      <c r="O57149" s="5"/>
    </row>
    <row r="57150" spans="15:15" x14ac:dyDescent="0.3">
      <c r="O57150" s="5"/>
    </row>
    <row r="57151" spans="15:15" x14ac:dyDescent="0.3">
      <c r="O57151" s="5"/>
    </row>
    <row r="57152" spans="15:15" x14ac:dyDescent="0.3">
      <c r="O57152" s="5"/>
    </row>
    <row r="57153" spans="15:15" x14ac:dyDescent="0.3">
      <c r="O57153" s="5"/>
    </row>
    <row r="57154" spans="15:15" x14ac:dyDescent="0.3">
      <c r="O57154" s="5"/>
    </row>
    <row r="57155" spans="15:15" x14ac:dyDescent="0.3">
      <c r="O57155" s="5"/>
    </row>
    <row r="57156" spans="15:15" x14ac:dyDescent="0.3">
      <c r="O57156" s="5"/>
    </row>
    <row r="57157" spans="15:15" x14ac:dyDescent="0.3">
      <c r="O57157" s="5"/>
    </row>
    <row r="57158" spans="15:15" x14ac:dyDescent="0.3">
      <c r="O57158" s="5"/>
    </row>
    <row r="57159" spans="15:15" x14ac:dyDescent="0.3">
      <c r="O57159" s="5"/>
    </row>
    <row r="57160" spans="15:15" x14ac:dyDescent="0.3">
      <c r="O57160" s="5"/>
    </row>
    <row r="57161" spans="15:15" x14ac:dyDescent="0.3">
      <c r="O57161" s="5"/>
    </row>
    <row r="57162" spans="15:15" x14ac:dyDescent="0.3">
      <c r="O57162" s="5"/>
    </row>
    <row r="57163" spans="15:15" x14ac:dyDescent="0.3">
      <c r="O57163" s="5"/>
    </row>
    <row r="57164" spans="15:15" x14ac:dyDescent="0.3">
      <c r="O57164" s="5"/>
    </row>
    <row r="57165" spans="15:15" x14ac:dyDescent="0.3">
      <c r="O57165" s="5"/>
    </row>
    <row r="57166" spans="15:15" x14ac:dyDescent="0.3">
      <c r="O57166" s="5"/>
    </row>
    <row r="57167" spans="15:15" x14ac:dyDescent="0.3">
      <c r="O57167" s="5"/>
    </row>
    <row r="57168" spans="15:15" x14ac:dyDescent="0.3">
      <c r="O57168" s="5"/>
    </row>
    <row r="57169" spans="15:15" x14ac:dyDescent="0.3">
      <c r="O57169" s="5"/>
    </row>
    <row r="57170" spans="15:15" x14ac:dyDescent="0.3">
      <c r="O57170" s="5"/>
    </row>
    <row r="57171" spans="15:15" x14ac:dyDescent="0.3">
      <c r="O57171" s="5"/>
    </row>
    <row r="57172" spans="15:15" x14ac:dyDescent="0.3">
      <c r="O57172" s="5"/>
    </row>
    <row r="57173" spans="15:15" x14ac:dyDescent="0.3">
      <c r="O57173" s="5"/>
    </row>
    <row r="57174" spans="15:15" x14ac:dyDescent="0.3">
      <c r="O57174" s="5"/>
    </row>
    <row r="57175" spans="15:15" x14ac:dyDescent="0.3">
      <c r="O57175" s="5"/>
    </row>
    <row r="57176" spans="15:15" x14ac:dyDescent="0.3">
      <c r="O57176" s="5"/>
    </row>
    <row r="57177" spans="15:15" x14ac:dyDescent="0.3">
      <c r="O57177" s="5"/>
    </row>
    <row r="57178" spans="15:15" x14ac:dyDescent="0.3">
      <c r="O57178" s="5"/>
    </row>
    <row r="57179" spans="15:15" x14ac:dyDescent="0.3">
      <c r="O57179" s="5"/>
    </row>
    <row r="57180" spans="15:15" x14ac:dyDescent="0.3">
      <c r="O57180" s="5"/>
    </row>
    <row r="57181" spans="15:15" x14ac:dyDescent="0.3">
      <c r="O57181" s="5"/>
    </row>
    <row r="57182" spans="15:15" x14ac:dyDescent="0.3">
      <c r="O57182" s="5"/>
    </row>
    <row r="57183" spans="15:15" x14ac:dyDescent="0.3">
      <c r="O57183" s="5"/>
    </row>
    <row r="57184" spans="15:15" x14ac:dyDescent="0.3">
      <c r="O57184" s="5"/>
    </row>
    <row r="57185" spans="15:15" x14ac:dyDescent="0.3">
      <c r="O57185" s="5"/>
    </row>
    <row r="57186" spans="15:15" x14ac:dyDescent="0.3">
      <c r="O57186" s="5"/>
    </row>
    <row r="57187" spans="15:15" x14ac:dyDescent="0.3">
      <c r="O57187" s="5"/>
    </row>
    <row r="57188" spans="15:15" x14ac:dyDescent="0.3">
      <c r="O57188" s="5"/>
    </row>
    <row r="57189" spans="15:15" x14ac:dyDescent="0.3">
      <c r="O57189" s="5"/>
    </row>
    <row r="57190" spans="15:15" x14ac:dyDescent="0.3">
      <c r="O57190" s="5"/>
    </row>
    <row r="57191" spans="15:15" x14ac:dyDescent="0.3">
      <c r="O57191" s="5"/>
    </row>
    <row r="57192" spans="15:15" x14ac:dyDescent="0.3">
      <c r="O57192" s="5"/>
    </row>
    <row r="57193" spans="15:15" x14ac:dyDescent="0.3">
      <c r="O57193" s="5"/>
    </row>
    <row r="57194" spans="15:15" x14ac:dyDescent="0.3">
      <c r="O57194" s="5"/>
    </row>
    <row r="57195" spans="15:15" x14ac:dyDescent="0.3">
      <c r="O57195" s="5"/>
    </row>
    <row r="57196" spans="15:15" x14ac:dyDescent="0.3">
      <c r="O57196" s="5"/>
    </row>
    <row r="57197" spans="15:15" x14ac:dyDescent="0.3">
      <c r="O57197" s="5"/>
    </row>
    <row r="57198" spans="15:15" x14ac:dyDescent="0.3">
      <c r="O57198" s="5"/>
    </row>
    <row r="57199" spans="15:15" x14ac:dyDescent="0.3">
      <c r="O57199" s="5"/>
    </row>
    <row r="57200" spans="15:15" x14ac:dyDescent="0.3">
      <c r="O57200" s="5"/>
    </row>
    <row r="57201" spans="15:15" x14ac:dyDescent="0.3">
      <c r="O57201" s="5"/>
    </row>
    <row r="57202" spans="15:15" x14ac:dyDescent="0.3">
      <c r="O57202" s="5"/>
    </row>
    <row r="57203" spans="15:15" x14ac:dyDescent="0.3">
      <c r="O57203" s="5"/>
    </row>
    <row r="57204" spans="15:15" x14ac:dyDescent="0.3">
      <c r="O57204" s="5"/>
    </row>
    <row r="57205" spans="15:15" x14ac:dyDescent="0.3">
      <c r="O57205" s="5"/>
    </row>
    <row r="57206" spans="15:15" x14ac:dyDescent="0.3">
      <c r="O57206" s="5"/>
    </row>
    <row r="57207" spans="15:15" x14ac:dyDescent="0.3">
      <c r="O57207" s="5"/>
    </row>
    <row r="57208" spans="15:15" x14ac:dyDescent="0.3">
      <c r="O57208" s="5"/>
    </row>
    <row r="57209" spans="15:15" x14ac:dyDescent="0.3">
      <c r="O57209" s="5"/>
    </row>
    <row r="57210" spans="15:15" x14ac:dyDescent="0.3">
      <c r="O57210" s="5"/>
    </row>
    <row r="57211" spans="15:15" x14ac:dyDescent="0.3">
      <c r="O57211" s="5"/>
    </row>
    <row r="57212" spans="15:15" x14ac:dyDescent="0.3">
      <c r="O57212" s="5"/>
    </row>
    <row r="57213" spans="15:15" x14ac:dyDescent="0.3">
      <c r="O57213" s="5"/>
    </row>
    <row r="57214" spans="15:15" x14ac:dyDescent="0.3">
      <c r="O57214" s="5"/>
    </row>
    <row r="57215" spans="15:15" x14ac:dyDescent="0.3">
      <c r="O57215" s="5"/>
    </row>
    <row r="57216" spans="15:15" x14ac:dyDescent="0.3">
      <c r="O57216" s="5"/>
    </row>
    <row r="57217" spans="15:15" x14ac:dyDescent="0.3">
      <c r="O57217" s="5"/>
    </row>
    <row r="57218" spans="15:15" x14ac:dyDescent="0.3">
      <c r="O57218" s="5"/>
    </row>
    <row r="57219" spans="15:15" x14ac:dyDescent="0.3">
      <c r="O57219" s="5"/>
    </row>
    <row r="57220" spans="15:15" x14ac:dyDescent="0.3">
      <c r="O57220" s="5"/>
    </row>
    <row r="57221" spans="15:15" x14ac:dyDescent="0.3">
      <c r="O57221" s="5"/>
    </row>
    <row r="57222" spans="15:15" x14ac:dyDescent="0.3">
      <c r="O57222" s="5"/>
    </row>
    <row r="57223" spans="15:15" x14ac:dyDescent="0.3">
      <c r="O57223" s="5"/>
    </row>
    <row r="57224" spans="15:15" x14ac:dyDescent="0.3">
      <c r="O57224" s="5"/>
    </row>
    <row r="57225" spans="15:15" x14ac:dyDescent="0.3">
      <c r="O57225" s="5"/>
    </row>
    <row r="57226" spans="15:15" x14ac:dyDescent="0.3">
      <c r="O57226" s="5"/>
    </row>
    <row r="57227" spans="15:15" x14ac:dyDescent="0.3">
      <c r="O57227" s="5"/>
    </row>
    <row r="57228" spans="15:15" x14ac:dyDescent="0.3">
      <c r="O57228" s="5"/>
    </row>
    <row r="57229" spans="15:15" x14ac:dyDescent="0.3">
      <c r="O57229" s="5"/>
    </row>
    <row r="57230" spans="15:15" x14ac:dyDescent="0.3">
      <c r="O57230" s="5"/>
    </row>
    <row r="57231" spans="15:15" x14ac:dyDescent="0.3">
      <c r="O57231" s="5"/>
    </row>
    <row r="57232" spans="15:15" x14ac:dyDescent="0.3">
      <c r="O57232" s="5"/>
    </row>
    <row r="57233" spans="15:15" x14ac:dyDescent="0.3">
      <c r="O57233" s="5"/>
    </row>
    <row r="57234" spans="15:15" x14ac:dyDescent="0.3">
      <c r="O57234" s="5"/>
    </row>
    <row r="57235" spans="15:15" x14ac:dyDescent="0.3">
      <c r="O57235" s="5"/>
    </row>
    <row r="57236" spans="15:15" x14ac:dyDescent="0.3">
      <c r="O57236" s="5"/>
    </row>
    <row r="57237" spans="15:15" x14ac:dyDescent="0.3">
      <c r="O57237" s="5"/>
    </row>
    <row r="57238" spans="15:15" x14ac:dyDescent="0.3">
      <c r="O57238" s="5"/>
    </row>
    <row r="57239" spans="15:15" x14ac:dyDescent="0.3">
      <c r="O57239" s="5"/>
    </row>
    <row r="57240" spans="15:15" x14ac:dyDescent="0.3">
      <c r="O57240" s="5"/>
    </row>
    <row r="57241" spans="15:15" x14ac:dyDescent="0.3">
      <c r="O57241" s="5"/>
    </row>
    <row r="57242" spans="15:15" x14ac:dyDescent="0.3">
      <c r="O57242" s="5"/>
    </row>
    <row r="57243" spans="15:15" x14ac:dyDescent="0.3">
      <c r="O57243" s="5"/>
    </row>
    <row r="57244" spans="15:15" x14ac:dyDescent="0.3">
      <c r="O57244" s="5"/>
    </row>
    <row r="57245" spans="15:15" x14ac:dyDescent="0.3">
      <c r="O57245" s="5"/>
    </row>
    <row r="57246" spans="15:15" x14ac:dyDescent="0.3">
      <c r="O57246" s="5"/>
    </row>
    <row r="57247" spans="15:15" x14ac:dyDescent="0.3">
      <c r="O57247" s="5"/>
    </row>
    <row r="57248" spans="15:15" x14ac:dyDescent="0.3">
      <c r="O57248" s="5"/>
    </row>
    <row r="57249" spans="15:15" x14ac:dyDescent="0.3">
      <c r="O57249" s="5"/>
    </row>
    <row r="57250" spans="15:15" x14ac:dyDescent="0.3">
      <c r="O57250" s="5"/>
    </row>
    <row r="57251" spans="15:15" x14ac:dyDescent="0.3">
      <c r="O57251" s="5"/>
    </row>
    <row r="57252" spans="15:15" x14ac:dyDescent="0.3">
      <c r="O57252" s="5"/>
    </row>
    <row r="57253" spans="15:15" x14ac:dyDescent="0.3">
      <c r="O57253" s="5"/>
    </row>
    <row r="57254" spans="15:15" x14ac:dyDescent="0.3">
      <c r="O57254" s="5"/>
    </row>
    <row r="57255" spans="15:15" x14ac:dyDescent="0.3">
      <c r="O57255" s="5"/>
    </row>
    <row r="57256" spans="15:15" x14ac:dyDescent="0.3">
      <c r="O57256" s="5"/>
    </row>
    <row r="57257" spans="15:15" x14ac:dyDescent="0.3">
      <c r="O57257" s="5"/>
    </row>
    <row r="57258" spans="15:15" x14ac:dyDescent="0.3">
      <c r="O57258" s="5"/>
    </row>
    <row r="57259" spans="15:15" x14ac:dyDescent="0.3">
      <c r="O57259" s="5"/>
    </row>
    <row r="57260" spans="15:15" x14ac:dyDescent="0.3">
      <c r="O57260" s="5"/>
    </row>
    <row r="57261" spans="15:15" x14ac:dyDescent="0.3">
      <c r="O57261" s="5"/>
    </row>
    <row r="57262" spans="15:15" x14ac:dyDescent="0.3">
      <c r="O57262" s="5"/>
    </row>
    <row r="57263" spans="15:15" x14ac:dyDescent="0.3">
      <c r="O57263" s="5"/>
    </row>
    <row r="57264" spans="15:15" x14ac:dyDescent="0.3">
      <c r="O57264" s="5"/>
    </row>
    <row r="57265" spans="15:15" x14ac:dyDescent="0.3">
      <c r="O57265" s="5"/>
    </row>
    <row r="57266" spans="15:15" x14ac:dyDescent="0.3">
      <c r="O57266" s="5"/>
    </row>
    <row r="57267" spans="15:15" x14ac:dyDescent="0.3">
      <c r="O57267" s="5"/>
    </row>
    <row r="57268" spans="15:15" x14ac:dyDescent="0.3">
      <c r="O57268" s="5"/>
    </row>
    <row r="57269" spans="15:15" x14ac:dyDescent="0.3">
      <c r="O57269" s="5"/>
    </row>
    <row r="57270" spans="15:15" x14ac:dyDescent="0.3">
      <c r="O57270" s="5"/>
    </row>
    <row r="57271" spans="15:15" x14ac:dyDescent="0.3">
      <c r="O57271" s="5"/>
    </row>
    <row r="57272" spans="15:15" x14ac:dyDescent="0.3">
      <c r="O57272" s="5"/>
    </row>
    <row r="57273" spans="15:15" x14ac:dyDescent="0.3">
      <c r="O57273" s="5"/>
    </row>
    <row r="57274" spans="15:15" x14ac:dyDescent="0.3">
      <c r="O57274" s="5"/>
    </row>
    <row r="57275" spans="15:15" x14ac:dyDescent="0.3">
      <c r="O57275" s="5"/>
    </row>
    <row r="57276" spans="15:15" x14ac:dyDescent="0.3">
      <c r="O57276" s="5"/>
    </row>
    <row r="57277" spans="15:15" x14ac:dyDescent="0.3">
      <c r="O57277" s="5"/>
    </row>
    <row r="57278" spans="15:15" x14ac:dyDescent="0.3">
      <c r="O57278" s="5"/>
    </row>
    <row r="57279" spans="15:15" x14ac:dyDescent="0.3">
      <c r="O57279" s="5"/>
    </row>
    <row r="57280" spans="15:15" x14ac:dyDescent="0.3">
      <c r="O57280" s="5"/>
    </row>
    <row r="57281" spans="15:15" x14ac:dyDescent="0.3">
      <c r="O57281" s="5"/>
    </row>
    <row r="57282" spans="15:15" x14ac:dyDescent="0.3">
      <c r="O57282" s="5"/>
    </row>
    <row r="57283" spans="15:15" x14ac:dyDescent="0.3">
      <c r="O57283" s="5"/>
    </row>
    <row r="57284" spans="15:15" x14ac:dyDescent="0.3">
      <c r="O57284" s="5"/>
    </row>
    <row r="57285" spans="15:15" x14ac:dyDescent="0.3">
      <c r="O57285" s="5"/>
    </row>
    <row r="57286" spans="15:15" x14ac:dyDescent="0.3">
      <c r="O57286" s="5"/>
    </row>
    <row r="57287" spans="15:15" x14ac:dyDescent="0.3">
      <c r="O57287" s="5"/>
    </row>
    <row r="57288" spans="15:15" x14ac:dyDescent="0.3">
      <c r="O57288" s="5"/>
    </row>
    <row r="57289" spans="15:15" x14ac:dyDescent="0.3">
      <c r="O57289" s="5"/>
    </row>
    <row r="57290" spans="15:15" x14ac:dyDescent="0.3">
      <c r="O57290" s="5"/>
    </row>
    <row r="57291" spans="15:15" x14ac:dyDescent="0.3">
      <c r="O57291" s="5"/>
    </row>
    <row r="57292" spans="15:15" x14ac:dyDescent="0.3">
      <c r="O57292" s="5"/>
    </row>
    <row r="57293" spans="15:15" x14ac:dyDescent="0.3">
      <c r="O57293" s="5"/>
    </row>
    <row r="57294" spans="15:15" x14ac:dyDescent="0.3">
      <c r="O57294" s="5"/>
    </row>
    <row r="57295" spans="15:15" x14ac:dyDescent="0.3">
      <c r="O57295" s="5"/>
    </row>
    <row r="57296" spans="15:15" x14ac:dyDescent="0.3">
      <c r="O57296" s="5"/>
    </row>
    <row r="57297" spans="15:15" x14ac:dyDescent="0.3">
      <c r="O57297" s="5"/>
    </row>
    <row r="57298" spans="15:15" x14ac:dyDescent="0.3">
      <c r="O57298" s="5"/>
    </row>
    <row r="57299" spans="15:15" x14ac:dyDescent="0.3">
      <c r="O57299" s="5"/>
    </row>
    <row r="57300" spans="15:15" x14ac:dyDescent="0.3">
      <c r="O57300" s="5"/>
    </row>
    <row r="57301" spans="15:15" x14ac:dyDescent="0.3">
      <c r="O57301" s="5"/>
    </row>
    <row r="57302" spans="15:15" x14ac:dyDescent="0.3">
      <c r="O57302" s="5"/>
    </row>
    <row r="57303" spans="15:15" x14ac:dyDescent="0.3">
      <c r="O57303" s="5"/>
    </row>
    <row r="57304" spans="15:15" x14ac:dyDescent="0.3">
      <c r="O57304" s="5"/>
    </row>
    <row r="57305" spans="15:15" x14ac:dyDescent="0.3">
      <c r="O57305" s="5"/>
    </row>
    <row r="57306" spans="15:15" x14ac:dyDescent="0.3">
      <c r="O57306" s="5"/>
    </row>
    <row r="57307" spans="15:15" x14ac:dyDescent="0.3">
      <c r="O57307" s="5"/>
    </row>
    <row r="57308" spans="15:15" x14ac:dyDescent="0.3">
      <c r="O57308" s="5"/>
    </row>
    <row r="57309" spans="15:15" x14ac:dyDescent="0.3">
      <c r="O57309" s="5"/>
    </row>
    <row r="57310" spans="15:15" x14ac:dyDescent="0.3">
      <c r="O57310" s="5"/>
    </row>
    <row r="57311" spans="15:15" x14ac:dyDescent="0.3">
      <c r="O57311" s="5"/>
    </row>
    <row r="57312" spans="15:15" x14ac:dyDescent="0.3">
      <c r="O57312" s="5"/>
    </row>
    <row r="57313" spans="15:15" x14ac:dyDescent="0.3">
      <c r="O57313" s="5"/>
    </row>
    <row r="57314" spans="15:15" x14ac:dyDescent="0.3">
      <c r="O57314" s="5"/>
    </row>
    <row r="57315" spans="15:15" x14ac:dyDescent="0.3">
      <c r="O57315" s="5"/>
    </row>
    <row r="57316" spans="15:15" x14ac:dyDescent="0.3">
      <c r="O57316" s="5"/>
    </row>
    <row r="57317" spans="15:15" x14ac:dyDescent="0.3">
      <c r="O57317" s="5"/>
    </row>
    <row r="57318" spans="15:15" x14ac:dyDescent="0.3">
      <c r="O57318" s="5"/>
    </row>
    <row r="57319" spans="15:15" x14ac:dyDescent="0.3">
      <c r="O57319" s="5"/>
    </row>
    <row r="57320" spans="15:15" x14ac:dyDescent="0.3">
      <c r="O57320" s="5"/>
    </row>
    <row r="57321" spans="15:15" x14ac:dyDescent="0.3">
      <c r="O57321" s="5"/>
    </row>
    <row r="57322" spans="15:15" x14ac:dyDescent="0.3">
      <c r="O57322" s="5"/>
    </row>
    <row r="57323" spans="15:15" x14ac:dyDescent="0.3">
      <c r="O57323" s="5"/>
    </row>
    <row r="57324" spans="15:15" x14ac:dyDescent="0.3">
      <c r="O57324" s="5"/>
    </row>
    <row r="57325" spans="15:15" x14ac:dyDescent="0.3">
      <c r="O57325" s="5"/>
    </row>
    <row r="57326" spans="15:15" x14ac:dyDescent="0.3">
      <c r="O57326" s="5"/>
    </row>
    <row r="57327" spans="15:15" x14ac:dyDescent="0.3">
      <c r="O57327" s="5"/>
    </row>
    <row r="57328" spans="15:15" x14ac:dyDescent="0.3">
      <c r="O57328" s="5"/>
    </row>
    <row r="57329" spans="15:15" x14ac:dyDescent="0.3">
      <c r="O57329" s="5"/>
    </row>
    <row r="57330" spans="15:15" x14ac:dyDescent="0.3">
      <c r="O57330" s="5"/>
    </row>
    <row r="57331" spans="15:15" x14ac:dyDescent="0.3">
      <c r="O57331" s="5"/>
    </row>
    <row r="57332" spans="15:15" x14ac:dyDescent="0.3">
      <c r="O57332" s="5"/>
    </row>
    <row r="57333" spans="15:15" x14ac:dyDescent="0.3">
      <c r="O57333" s="5"/>
    </row>
    <row r="57334" spans="15:15" x14ac:dyDescent="0.3">
      <c r="O57334" s="5"/>
    </row>
    <row r="57335" spans="15:15" x14ac:dyDescent="0.3">
      <c r="O57335" s="5"/>
    </row>
    <row r="57336" spans="15:15" x14ac:dyDescent="0.3">
      <c r="O57336" s="5"/>
    </row>
    <row r="57337" spans="15:15" x14ac:dyDescent="0.3">
      <c r="O57337" s="5"/>
    </row>
    <row r="57338" spans="15:15" x14ac:dyDescent="0.3">
      <c r="O57338" s="5"/>
    </row>
    <row r="57339" spans="15:15" x14ac:dyDescent="0.3">
      <c r="O57339" s="5"/>
    </row>
    <row r="57340" spans="15:15" x14ac:dyDescent="0.3">
      <c r="O57340" s="5"/>
    </row>
    <row r="57341" spans="15:15" x14ac:dyDescent="0.3">
      <c r="O57341" s="5"/>
    </row>
    <row r="57342" spans="15:15" x14ac:dyDescent="0.3">
      <c r="O57342" s="5"/>
    </row>
    <row r="57343" spans="15:15" x14ac:dyDescent="0.3">
      <c r="O57343" s="5"/>
    </row>
    <row r="57344" spans="15:15" x14ac:dyDescent="0.3">
      <c r="O57344" s="5"/>
    </row>
    <row r="57345" spans="15:15" x14ac:dyDescent="0.3">
      <c r="O57345" s="5"/>
    </row>
    <row r="57346" spans="15:15" x14ac:dyDescent="0.3">
      <c r="O57346" s="5"/>
    </row>
    <row r="57347" spans="15:15" x14ac:dyDescent="0.3">
      <c r="O57347" s="5"/>
    </row>
    <row r="57348" spans="15:15" x14ac:dyDescent="0.3">
      <c r="O57348" s="5"/>
    </row>
    <row r="57349" spans="15:15" x14ac:dyDescent="0.3">
      <c r="O57349" s="5"/>
    </row>
    <row r="57350" spans="15:15" x14ac:dyDescent="0.3">
      <c r="O57350" s="5"/>
    </row>
    <row r="57351" spans="15:15" x14ac:dyDescent="0.3">
      <c r="O57351" s="5"/>
    </row>
    <row r="57352" spans="15:15" x14ac:dyDescent="0.3">
      <c r="O57352" s="5"/>
    </row>
    <row r="57353" spans="15:15" x14ac:dyDescent="0.3">
      <c r="O57353" s="5"/>
    </row>
    <row r="57354" spans="15:15" x14ac:dyDescent="0.3">
      <c r="O57354" s="5"/>
    </row>
    <row r="57355" spans="15:15" x14ac:dyDescent="0.3">
      <c r="O57355" s="5"/>
    </row>
    <row r="57356" spans="15:15" x14ac:dyDescent="0.3">
      <c r="O57356" s="5"/>
    </row>
    <row r="57357" spans="15:15" x14ac:dyDescent="0.3">
      <c r="O57357" s="5"/>
    </row>
    <row r="57358" spans="15:15" x14ac:dyDescent="0.3">
      <c r="O57358" s="5"/>
    </row>
    <row r="57359" spans="15:15" x14ac:dyDescent="0.3">
      <c r="O57359" s="5"/>
    </row>
    <row r="57360" spans="15:15" x14ac:dyDescent="0.3">
      <c r="O57360" s="5"/>
    </row>
    <row r="57361" spans="15:15" x14ac:dyDescent="0.3">
      <c r="O57361" s="5"/>
    </row>
    <row r="57362" spans="15:15" x14ac:dyDescent="0.3">
      <c r="O57362" s="5"/>
    </row>
    <row r="57363" spans="15:15" x14ac:dyDescent="0.3">
      <c r="O57363" s="5"/>
    </row>
    <row r="57364" spans="15:15" x14ac:dyDescent="0.3">
      <c r="O57364" s="5"/>
    </row>
    <row r="57365" spans="15:15" x14ac:dyDescent="0.3">
      <c r="O57365" s="5"/>
    </row>
    <row r="57366" spans="15:15" x14ac:dyDescent="0.3">
      <c r="O57366" s="5"/>
    </row>
    <row r="57367" spans="15:15" x14ac:dyDescent="0.3">
      <c r="O57367" s="5"/>
    </row>
    <row r="57368" spans="15:15" x14ac:dyDescent="0.3">
      <c r="O57368" s="5"/>
    </row>
    <row r="57369" spans="15:15" x14ac:dyDescent="0.3">
      <c r="O57369" s="5"/>
    </row>
    <row r="57370" spans="15:15" x14ac:dyDescent="0.3">
      <c r="O57370" s="5"/>
    </row>
    <row r="57371" spans="15:15" x14ac:dyDescent="0.3">
      <c r="O57371" s="5"/>
    </row>
    <row r="57372" spans="15:15" x14ac:dyDescent="0.3">
      <c r="O57372" s="5"/>
    </row>
    <row r="57373" spans="15:15" x14ac:dyDescent="0.3">
      <c r="O57373" s="5"/>
    </row>
    <row r="57374" spans="15:15" x14ac:dyDescent="0.3">
      <c r="O57374" s="5"/>
    </row>
    <row r="57375" spans="15:15" x14ac:dyDescent="0.3">
      <c r="O57375" s="5"/>
    </row>
    <row r="57376" spans="15:15" x14ac:dyDescent="0.3">
      <c r="O57376" s="5"/>
    </row>
    <row r="57377" spans="15:15" x14ac:dyDescent="0.3">
      <c r="O57377" s="5"/>
    </row>
    <row r="57378" spans="15:15" x14ac:dyDescent="0.3">
      <c r="O57378" s="5"/>
    </row>
    <row r="57379" spans="15:15" x14ac:dyDescent="0.3">
      <c r="O57379" s="5"/>
    </row>
    <row r="57380" spans="15:15" x14ac:dyDescent="0.3">
      <c r="O57380" s="5"/>
    </row>
    <row r="57381" spans="15:15" x14ac:dyDescent="0.3">
      <c r="O57381" s="5"/>
    </row>
    <row r="57382" spans="15:15" x14ac:dyDescent="0.3">
      <c r="O57382" s="5"/>
    </row>
    <row r="57383" spans="15:15" x14ac:dyDescent="0.3">
      <c r="O57383" s="5"/>
    </row>
    <row r="57384" spans="15:15" x14ac:dyDescent="0.3">
      <c r="O57384" s="5"/>
    </row>
    <row r="57385" spans="15:15" x14ac:dyDescent="0.3">
      <c r="O57385" s="5"/>
    </row>
    <row r="57386" spans="15:15" x14ac:dyDescent="0.3">
      <c r="O57386" s="5"/>
    </row>
    <row r="57387" spans="15:15" x14ac:dyDescent="0.3">
      <c r="O57387" s="5"/>
    </row>
    <row r="57388" spans="15:15" x14ac:dyDescent="0.3">
      <c r="O57388" s="5"/>
    </row>
    <row r="57389" spans="15:15" x14ac:dyDescent="0.3">
      <c r="O57389" s="5"/>
    </row>
    <row r="57390" spans="15:15" x14ac:dyDescent="0.3">
      <c r="O57390" s="5"/>
    </row>
    <row r="57391" spans="15:15" x14ac:dyDescent="0.3">
      <c r="O57391" s="5"/>
    </row>
    <row r="57392" spans="15:15" x14ac:dyDescent="0.3">
      <c r="O57392" s="5"/>
    </row>
    <row r="57393" spans="15:15" x14ac:dyDescent="0.3">
      <c r="O57393" s="5"/>
    </row>
    <row r="57394" spans="15:15" x14ac:dyDescent="0.3">
      <c r="O57394" s="5"/>
    </row>
    <row r="57395" spans="15:15" x14ac:dyDescent="0.3">
      <c r="O57395" s="5"/>
    </row>
    <row r="57396" spans="15:15" x14ac:dyDescent="0.3">
      <c r="O57396" s="5"/>
    </row>
    <row r="57397" spans="15:15" x14ac:dyDescent="0.3">
      <c r="O57397" s="5"/>
    </row>
    <row r="57398" spans="15:15" x14ac:dyDescent="0.3">
      <c r="O57398" s="5"/>
    </row>
    <row r="57399" spans="15:15" x14ac:dyDescent="0.3">
      <c r="O57399" s="5"/>
    </row>
    <row r="57400" spans="15:15" x14ac:dyDescent="0.3">
      <c r="O57400" s="5"/>
    </row>
    <row r="57401" spans="15:15" x14ac:dyDescent="0.3">
      <c r="O57401" s="5"/>
    </row>
    <row r="57402" spans="15:15" x14ac:dyDescent="0.3">
      <c r="O57402" s="5"/>
    </row>
    <row r="57403" spans="15:15" x14ac:dyDescent="0.3">
      <c r="O57403" s="5"/>
    </row>
    <row r="57404" spans="15:15" x14ac:dyDescent="0.3">
      <c r="O57404" s="5"/>
    </row>
    <row r="57405" spans="15:15" x14ac:dyDescent="0.3">
      <c r="O57405" s="5"/>
    </row>
    <row r="57406" spans="15:15" x14ac:dyDescent="0.3">
      <c r="O57406" s="5"/>
    </row>
    <row r="57407" spans="15:15" x14ac:dyDescent="0.3">
      <c r="O57407" s="5"/>
    </row>
    <row r="57408" spans="15:15" x14ac:dyDescent="0.3">
      <c r="O57408" s="5"/>
    </row>
    <row r="57409" spans="15:15" x14ac:dyDescent="0.3">
      <c r="O57409" s="5"/>
    </row>
    <row r="57410" spans="15:15" x14ac:dyDescent="0.3">
      <c r="O57410" s="5"/>
    </row>
    <row r="57411" spans="15:15" x14ac:dyDescent="0.3">
      <c r="O57411" s="5"/>
    </row>
    <row r="57412" spans="15:15" x14ac:dyDescent="0.3">
      <c r="O57412" s="5"/>
    </row>
    <row r="57413" spans="15:15" x14ac:dyDescent="0.3">
      <c r="O57413" s="5"/>
    </row>
    <row r="57414" spans="15:15" x14ac:dyDescent="0.3">
      <c r="O57414" s="5"/>
    </row>
    <row r="57415" spans="15:15" x14ac:dyDescent="0.3">
      <c r="O57415" s="5"/>
    </row>
    <row r="57416" spans="15:15" x14ac:dyDescent="0.3">
      <c r="O57416" s="5"/>
    </row>
    <row r="57417" spans="15:15" x14ac:dyDescent="0.3">
      <c r="O57417" s="5"/>
    </row>
    <row r="57418" spans="15:15" x14ac:dyDescent="0.3">
      <c r="O57418" s="5"/>
    </row>
    <row r="57419" spans="15:15" x14ac:dyDescent="0.3">
      <c r="O57419" s="5"/>
    </row>
    <row r="57420" spans="15:15" x14ac:dyDescent="0.3">
      <c r="O57420" s="5"/>
    </row>
    <row r="57421" spans="15:15" x14ac:dyDescent="0.3">
      <c r="O57421" s="5"/>
    </row>
    <row r="57422" spans="15:15" x14ac:dyDescent="0.3">
      <c r="O57422" s="5"/>
    </row>
    <row r="57423" spans="15:15" x14ac:dyDescent="0.3">
      <c r="O57423" s="5"/>
    </row>
    <row r="57424" spans="15:15" x14ac:dyDescent="0.3">
      <c r="O57424" s="5"/>
    </row>
    <row r="57425" spans="15:15" x14ac:dyDescent="0.3">
      <c r="O57425" s="5"/>
    </row>
    <row r="57426" spans="15:15" x14ac:dyDescent="0.3">
      <c r="O57426" s="5"/>
    </row>
    <row r="57427" spans="15:15" x14ac:dyDescent="0.3">
      <c r="O57427" s="5"/>
    </row>
    <row r="57428" spans="15:15" x14ac:dyDescent="0.3">
      <c r="O57428" s="5"/>
    </row>
    <row r="57429" spans="15:15" x14ac:dyDescent="0.3">
      <c r="O57429" s="5"/>
    </row>
    <row r="57430" spans="15:15" x14ac:dyDescent="0.3">
      <c r="O57430" s="5"/>
    </row>
    <row r="57431" spans="15:15" x14ac:dyDescent="0.3">
      <c r="O57431" s="5"/>
    </row>
    <row r="57432" spans="15:15" x14ac:dyDescent="0.3">
      <c r="O57432" s="5"/>
    </row>
    <row r="57433" spans="15:15" x14ac:dyDescent="0.3">
      <c r="O57433" s="5"/>
    </row>
    <row r="57434" spans="15:15" x14ac:dyDescent="0.3">
      <c r="O57434" s="5"/>
    </row>
    <row r="57435" spans="15:15" x14ac:dyDescent="0.3">
      <c r="O57435" s="5"/>
    </row>
    <row r="57436" spans="15:15" x14ac:dyDescent="0.3">
      <c r="O57436" s="5"/>
    </row>
    <row r="57437" spans="15:15" x14ac:dyDescent="0.3">
      <c r="O57437" s="5"/>
    </row>
    <row r="57438" spans="15:15" x14ac:dyDescent="0.3">
      <c r="O57438" s="5"/>
    </row>
    <row r="57439" spans="15:15" x14ac:dyDescent="0.3">
      <c r="O57439" s="5"/>
    </row>
    <row r="57440" spans="15:15" x14ac:dyDescent="0.3">
      <c r="O57440" s="5"/>
    </row>
    <row r="57441" spans="15:15" x14ac:dyDescent="0.3">
      <c r="O57441" s="5"/>
    </row>
    <row r="57442" spans="15:15" x14ac:dyDescent="0.3">
      <c r="O57442" s="5"/>
    </row>
    <row r="57443" spans="15:15" x14ac:dyDescent="0.3">
      <c r="O57443" s="5"/>
    </row>
    <row r="57444" spans="15:15" x14ac:dyDescent="0.3">
      <c r="O57444" s="5"/>
    </row>
    <row r="57445" spans="15:15" x14ac:dyDescent="0.3">
      <c r="O57445" s="5"/>
    </row>
    <row r="57446" spans="15:15" x14ac:dyDescent="0.3">
      <c r="O57446" s="5"/>
    </row>
    <row r="57447" spans="15:15" x14ac:dyDescent="0.3">
      <c r="O57447" s="5"/>
    </row>
    <row r="57448" spans="15:15" x14ac:dyDescent="0.3">
      <c r="O57448" s="5"/>
    </row>
    <row r="57449" spans="15:15" x14ac:dyDescent="0.3">
      <c r="O57449" s="5"/>
    </row>
    <row r="57450" spans="15:15" x14ac:dyDescent="0.3">
      <c r="O57450" s="5"/>
    </row>
    <row r="57451" spans="15:15" x14ac:dyDescent="0.3">
      <c r="O57451" s="5"/>
    </row>
    <row r="57452" spans="15:15" x14ac:dyDescent="0.3">
      <c r="O57452" s="5"/>
    </row>
    <row r="57453" spans="15:15" x14ac:dyDescent="0.3">
      <c r="O57453" s="5"/>
    </row>
    <row r="57454" spans="15:15" x14ac:dyDescent="0.3">
      <c r="O57454" s="5"/>
    </row>
    <row r="57455" spans="15:15" x14ac:dyDescent="0.3">
      <c r="O57455" s="5"/>
    </row>
    <row r="57456" spans="15:15" x14ac:dyDescent="0.3">
      <c r="O57456" s="5"/>
    </row>
    <row r="57457" spans="15:15" x14ac:dyDescent="0.3">
      <c r="O57457" s="5"/>
    </row>
    <row r="57458" spans="15:15" x14ac:dyDescent="0.3">
      <c r="O57458" s="5"/>
    </row>
    <row r="57459" spans="15:15" x14ac:dyDescent="0.3">
      <c r="O57459" s="5"/>
    </row>
    <row r="57460" spans="15:15" x14ac:dyDescent="0.3">
      <c r="O57460" s="5"/>
    </row>
    <row r="57461" spans="15:15" x14ac:dyDescent="0.3">
      <c r="O57461" s="5"/>
    </row>
    <row r="57462" spans="15:15" x14ac:dyDescent="0.3">
      <c r="O57462" s="5"/>
    </row>
    <row r="57463" spans="15:15" x14ac:dyDescent="0.3">
      <c r="O57463" s="5"/>
    </row>
    <row r="57464" spans="15:15" x14ac:dyDescent="0.3">
      <c r="O57464" s="5"/>
    </row>
    <row r="57465" spans="15:15" x14ac:dyDescent="0.3">
      <c r="O57465" s="5"/>
    </row>
    <row r="57466" spans="15:15" x14ac:dyDescent="0.3">
      <c r="O57466" s="5"/>
    </row>
    <row r="57467" spans="15:15" x14ac:dyDescent="0.3">
      <c r="O57467" s="5"/>
    </row>
    <row r="57468" spans="15:15" x14ac:dyDescent="0.3">
      <c r="O57468" s="5"/>
    </row>
    <row r="57469" spans="15:15" x14ac:dyDescent="0.3">
      <c r="O57469" s="5"/>
    </row>
    <row r="57470" spans="15:15" x14ac:dyDescent="0.3">
      <c r="O57470" s="5"/>
    </row>
    <row r="57471" spans="15:15" x14ac:dyDescent="0.3">
      <c r="O57471" s="5"/>
    </row>
    <row r="57472" spans="15:15" x14ac:dyDescent="0.3">
      <c r="O57472" s="5"/>
    </row>
    <row r="57473" spans="15:15" x14ac:dyDescent="0.3">
      <c r="O57473" s="5"/>
    </row>
    <row r="57474" spans="15:15" x14ac:dyDescent="0.3">
      <c r="O57474" s="5"/>
    </row>
    <row r="57475" spans="15:15" x14ac:dyDescent="0.3">
      <c r="O57475" s="5"/>
    </row>
    <row r="57476" spans="15:15" x14ac:dyDescent="0.3">
      <c r="O57476" s="5"/>
    </row>
    <row r="57477" spans="15:15" x14ac:dyDescent="0.3">
      <c r="O57477" s="5"/>
    </row>
    <row r="57478" spans="15:15" x14ac:dyDescent="0.3">
      <c r="O57478" s="5"/>
    </row>
    <row r="57479" spans="15:15" x14ac:dyDescent="0.3">
      <c r="O57479" s="5"/>
    </row>
    <row r="57480" spans="15:15" x14ac:dyDescent="0.3">
      <c r="O57480" s="5"/>
    </row>
    <row r="57481" spans="15:15" x14ac:dyDescent="0.3">
      <c r="O57481" s="5"/>
    </row>
    <row r="57482" spans="15:15" x14ac:dyDescent="0.3">
      <c r="O57482" s="5"/>
    </row>
    <row r="57483" spans="15:15" x14ac:dyDescent="0.3">
      <c r="O57483" s="5"/>
    </row>
    <row r="57484" spans="15:15" x14ac:dyDescent="0.3">
      <c r="O57484" s="5"/>
    </row>
    <row r="57485" spans="15:15" x14ac:dyDescent="0.3">
      <c r="O57485" s="5"/>
    </row>
    <row r="57486" spans="15:15" x14ac:dyDescent="0.3">
      <c r="O57486" s="5"/>
    </row>
    <row r="57487" spans="15:15" x14ac:dyDescent="0.3">
      <c r="O57487" s="5"/>
    </row>
    <row r="57488" spans="15:15" x14ac:dyDescent="0.3">
      <c r="O57488" s="5"/>
    </row>
    <row r="57489" spans="15:15" x14ac:dyDescent="0.3">
      <c r="O57489" s="5"/>
    </row>
    <row r="57490" spans="15:15" x14ac:dyDescent="0.3">
      <c r="O57490" s="5"/>
    </row>
    <row r="57491" spans="15:15" x14ac:dyDescent="0.3">
      <c r="O57491" s="5"/>
    </row>
    <row r="57492" spans="15:15" x14ac:dyDescent="0.3">
      <c r="O57492" s="5"/>
    </row>
    <row r="57493" spans="15:15" x14ac:dyDescent="0.3">
      <c r="O57493" s="5"/>
    </row>
    <row r="57494" spans="15:15" x14ac:dyDescent="0.3">
      <c r="O57494" s="5"/>
    </row>
    <row r="57495" spans="15:15" x14ac:dyDescent="0.3">
      <c r="O57495" s="5"/>
    </row>
    <row r="57496" spans="15:15" x14ac:dyDescent="0.3">
      <c r="O57496" s="5"/>
    </row>
    <row r="57497" spans="15:15" x14ac:dyDescent="0.3">
      <c r="O57497" s="5"/>
    </row>
    <row r="57498" spans="15:15" x14ac:dyDescent="0.3">
      <c r="O57498" s="5"/>
    </row>
    <row r="57499" spans="15:15" x14ac:dyDescent="0.3">
      <c r="O57499" s="5"/>
    </row>
    <row r="57500" spans="15:15" x14ac:dyDescent="0.3">
      <c r="O57500" s="5"/>
    </row>
    <row r="57501" spans="15:15" x14ac:dyDescent="0.3">
      <c r="O57501" s="5"/>
    </row>
    <row r="57502" spans="15:15" x14ac:dyDescent="0.3">
      <c r="O57502" s="5"/>
    </row>
    <row r="57503" spans="15:15" x14ac:dyDescent="0.3">
      <c r="O57503" s="5"/>
    </row>
    <row r="57504" spans="15:15" x14ac:dyDescent="0.3">
      <c r="O57504" s="5"/>
    </row>
    <row r="57505" spans="15:15" x14ac:dyDescent="0.3">
      <c r="O57505" s="5"/>
    </row>
    <row r="57506" spans="15:15" x14ac:dyDescent="0.3">
      <c r="O57506" s="5"/>
    </row>
    <row r="57507" spans="15:15" x14ac:dyDescent="0.3">
      <c r="O57507" s="5"/>
    </row>
    <row r="57508" spans="15:15" x14ac:dyDescent="0.3">
      <c r="O57508" s="5"/>
    </row>
    <row r="57509" spans="15:15" x14ac:dyDescent="0.3">
      <c r="O57509" s="5"/>
    </row>
    <row r="57510" spans="15:15" x14ac:dyDescent="0.3">
      <c r="O57510" s="5"/>
    </row>
    <row r="57511" spans="15:15" x14ac:dyDescent="0.3">
      <c r="O57511" s="5"/>
    </row>
    <row r="57512" spans="15:15" x14ac:dyDescent="0.3">
      <c r="O57512" s="5"/>
    </row>
    <row r="57513" spans="15:15" x14ac:dyDescent="0.3">
      <c r="O57513" s="5"/>
    </row>
    <row r="57514" spans="15:15" x14ac:dyDescent="0.3">
      <c r="O57514" s="5"/>
    </row>
    <row r="57515" spans="15:15" x14ac:dyDescent="0.3">
      <c r="O57515" s="5"/>
    </row>
    <row r="57516" spans="15:15" x14ac:dyDescent="0.3">
      <c r="O57516" s="5"/>
    </row>
    <row r="57517" spans="15:15" x14ac:dyDescent="0.3">
      <c r="O57517" s="5"/>
    </row>
    <row r="57518" spans="15:15" x14ac:dyDescent="0.3">
      <c r="O57518" s="5"/>
    </row>
    <row r="57519" spans="15:15" x14ac:dyDescent="0.3">
      <c r="O57519" s="5"/>
    </row>
    <row r="57520" spans="15:15" x14ac:dyDescent="0.3">
      <c r="O57520" s="5"/>
    </row>
    <row r="57521" spans="15:15" x14ac:dyDescent="0.3">
      <c r="O57521" s="5"/>
    </row>
    <row r="57522" spans="15:15" x14ac:dyDescent="0.3">
      <c r="O57522" s="5"/>
    </row>
    <row r="57523" spans="15:15" x14ac:dyDescent="0.3">
      <c r="O57523" s="5"/>
    </row>
    <row r="57524" spans="15:15" x14ac:dyDescent="0.3">
      <c r="O57524" s="5"/>
    </row>
    <row r="57525" spans="15:15" x14ac:dyDescent="0.3">
      <c r="O57525" s="5"/>
    </row>
    <row r="57526" spans="15:15" x14ac:dyDescent="0.3">
      <c r="O57526" s="5"/>
    </row>
    <row r="57527" spans="15:15" x14ac:dyDescent="0.3">
      <c r="O57527" s="5"/>
    </row>
    <row r="57528" spans="15:15" x14ac:dyDescent="0.3">
      <c r="O57528" s="5"/>
    </row>
    <row r="57529" spans="15:15" x14ac:dyDescent="0.3">
      <c r="O57529" s="5"/>
    </row>
    <row r="57530" spans="15:15" x14ac:dyDescent="0.3">
      <c r="O57530" s="5"/>
    </row>
    <row r="57531" spans="15:15" x14ac:dyDescent="0.3">
      <c r="O57531" s="5"/>
    </row>
    <row r="57532" spans="15:15" x14ac:dyDescent="0.3">
      <c r="O57532" s="5"/>
    </row>
    <row r="57533" spans="15:15" x14ac:dyDescent="0.3">
      <c r="O57533" s="5"/>
    </row>
    <row r="57534" spans="15:15" x14ac:dyDescent="0.3">
      <c r="O57534" s="5"/>
    </row>
    <row r="57535" spans="15:15" x14ac:dyDescent="0.3">
      <c r="O57535" s="5"/>
    </row>
    <row r="57536" spans="15:15" x14ac:dyDescent="0.3">
      <c r="O57536" s="5"/>
    </row>
    <row r="57537" spans="15:15" x14ac:dyDescent="0.3">
      <c r="O57537" s="5"/>
    </row>
    <row r="57538" spans="15:15" x14ac:dyDescent="0.3">
      <c r="O57538" s="5"/>
    </row>
    <row r="57539" spans="15:15" x14ac:dyDescent="0.3">
      <c r="O57539" s="5"/>
    </row>
    <row r="57540" spans="15:15" x14ac:dyDescent="0.3">
      <c r="O57540" s="5"/>
    </row>
    <row r="57541" spans="15:15" x14ac:dyDescent="0.3">
      <c r="O57541" s="5"/>
    </row>
    <row r="57542" spans="15:15" x14ac:dyDescent="0.3">
      <c r="O57542" s="5"/>
    </row>
    <row r="57543" spans="15:15" x14ac:dyDescent="0.3">
      <c r="O57543" s="5"/>
    </row>
    <row r="57544" spans="15:15" x14ac:dyDescent="0.3">
      <c r="O57544" s="5"/>
    </row>
    <row r="57545" spans="15:15" x14ac:dyDescent="0.3">
      <c r="O57545" s="5"/>
    </row>
    <row r="57546" spans="15:15" x14ac:dyDescent="0.3">
      <c r="O57546" s="5"/>
    </row>
    <row r="57547" spans="15:15" x14ac:dyDescent="0.3">
      <c r="O57547" s="5"/>
    </row>
    <row r="57548" spans="15:15" x14ac:dyDescent="0.3">
      <c r="O57548" s="5"/>
    </row>
    <row r="57549" spans="15:15" x14ac:dyDescent="0.3">
      <c r="O57549" s="5"/>
    </row>
    <row r="57550" spans="15:15" x14ac:dyDescent="0.3">
      <c r="O57550" s="5"/>
    </row>
    <row r="57551" spans="15:15" x14ac:dyDescent="0.3">
      <c r="O57551" s="5"/>
    </row>
    <row r="57552" spans="15:15" x14ac:dyDescent="0.3">
      <c r="O57552" s="5"/>
    </row>
    <row r="57553" spans="15:15" x14ac:dyDescent="0.3">
      <c r="O57553" s="5"/>
    </row>
    <row r="57554" spans="15:15" x14ac:dyDescent="0.3">
      <c r="O57554" s="5"/>
    </row>
    <row r="57555" spans="15:15" x14ac:dyDescent="0.3">
      <c r="O57555" s="5"/>
    </row>
    <row r="57556" spans="15:15" x14ac:dyDescent="0.3">
      <c r="O57556" s="5"/>
    </row>
    <row r="57557" spans="15:15" x14ac:dyDescent="0.3">
      <c r="O57557" s="5"/>
    </row>
    <row r="57558" spans="15:15" x14ac:dyDescent="0.3">
      <c r="O57558" s="5"/>
    </row>
    <row r="57559" spans="15:15" x14ac:dyDescent="0.3">
      <c r="O57559" s="5"/>
    </row>
    <row r="57560" spans="15:15" x14ac:dyDescent="0.3">
      <c r="O57560" s="5"/>
    </row>
    <row r="57561" spans="15:15" x14ac:dyDescent="0.3">
      <c r="O57561" s="5"/>
    </row>
    <row r="57562" spans="15:15" x14ac:dyDescent="0.3">
      <c r="O57562" s="5"/>
    </row>
    <row r="57563" spans="15:15" x14ac:dyDescent="0.3">
      <c r="O57563" s="5"/>
    </row>
    <row r="57564" spans="15:15" x14ac:dyDescent="0.3">
      <c r="O57564" s="5"/>
    </row>
    <row r="57565" spans="15:15" x14ac:dyDescent="0.3">
      <c r="O57565" s="5"/>
    </row>
    <row r="57566" spans="15:15" x14ac:dyDescent="0.3">
      <c r="O57566" s="5"/>
    </row>
    <row r="57567" spans="15:15" x14ac:dyDescent="0.3">
      <c r="O57567" s="5"/>
    </row>
    <row r="57568" spans="15:15" x14ac:dyDescent="0.3">
      <c r="O57568" s="5"/>
    </row>
    <row r="57569" spans="15:15" x14ac:dyDescent="0.3">
      <c r="O57569" s="5"/>
    </row>
    <row r="57570" spans="15:15" x14ac:dyDescent="0.3">
      <c r="O57570" s="5"/>
    </row>
    <row r="57571" spans="15:15" x14ac:dyDescent="0.3">
      <c r="O57571" s="5"/>
    </row>
    <row r="57572" spans="15:15" x14ac:dyDescent="0.3">
      <c r="O57572" s="5"/>
    </row>
    <row r="57573" spans="15:15" x14ac:dyDescent="0.3">
      <c r="O57573" s="5"/>
    </row>
    <row r="57574" spans="15:15" x14ac:dyDescent="0.3">
      <c r="O57574" s="5"/>
    </row>
    <row r="57575" spans="15:15" x14ac:dyDescent="0.3">
      <c r="O57575" s="5"/>
    </row>
    <row r="57576" spans="15:15" x14ac:dyDescent="0.3">
      <c r="O57576" s="5"/>
    </row>
    <row r="57577" spans="15:15" x14ac:dyDescent="0.3">
      <c r="O57577" s="5"/>
    </row>
    <row r="57578" spans="15:15" x14ac:dyDescent="0.3">
      <c r="O57578" s="5"/>
    </row>
    <row r="57579" spans="15:15" x14ac:dyDescent="0.3">
      <c r="O57579" s="5"/>
    </row>
    <row r="57580" spans="15:15" x14ac:dyDescent="0.3">
      <c r="O57580" s="5"/>
    </row>
    <row r="57581" spans="15:15" x14ac:dyDescent="0.3">
      <c r="O57581" s="5"/>
    </row>
    <row r="57582" spans="15:15" x14ac:dyDescent="0.3">
      <c r="O57582" s="5"/>
    </row>
    <row r="57583" spans="15:15" x14ac:dyDescent="0.3">
      <c r="O57583" s="5"/>
    </row>
    <row r="57584" spans="15:15" x14ac:dyDescent="0.3">
      <c r="O57584" s="5"/>
    </row>
    <row r="57585" spans="15:15" x14ac:dyDescent="0.3">
      <c r="O57585" s="5"/>
    </row>
    <row r="57586" spans="15:15" x14ac:dyDescent="0.3">
      <c r="O57586" s="5"/>
    </row>
    <row r="57587" spans="15:15" x14ac:dyDescent="0.3">
      <c r="O57587" s="5"/>
    </row>
    <row r="57588" spans="15:15" x14ac:dyDescent="0.3">
      <c r="O57588" s="5"/>
    </row>
    <row r="57589" spans="15:15" x14ac:dyDescent="0.3">
      <c r="O57589" s="5"/>
    </row>
    <row r="57590" spans="15:15" x14ac:dyDescent="0.3">
      <c r="O57590" s="5"/>
    </row>
    <row r="57591" spans="15:15" x14ac:dyDescent="0.3">
      <c r="O57591" s="5"/>
    </row>
    <row r="57592" spans="15:15" x14ac:dyDescent="0.3">
      <c r="O57592" s="5"/>
    </row>
    <row r="57593" spans="15:15" x14ac:dyDescent="0.3">
      <c r="O57593" s="5"/>
    </row>
    <row r="57594" spans="15:15" x14ac:dyDescent="0.3">
      <c r="O57594" s="5"/>
    </row>
    <row r="57595" spans="15:15" x14ac:dyDescent="0.3">
      <c r="O57595" s="5"/>
    </row>
    <row r="57596" spans="15:15" x14ac:dyDescent="0.3">
      <c r="O57596" s="5"/>
    </row>
    <row r="57597" spans="15:15" x14ac:dyDescent="0.3">
      <c r="O57597" s="5"/>
    </row>
    <row r="57598" spans="15:15" x14ac:dyDescent="0.3">
      <c r="O57598" s="5"/>
    </row>
    <row r="57599" spans="15:15" x14ac:dyDescent="0.3">
      <c r="O57599" s="5"/>
    </row>
    <row r="57600" spans="15:15" x14ac:dyDescent="0.3">
      <c r="O57600" s="5"/>
    </row>
    <row r="57601" spans="15:15" x14ac:dyDescent="0.3">
      <c r="O57601" s="5"/>
    </row>
    <row r="57602" spans="15:15" x14ac:dyDescent="0.3">
      <c r="O57602" s="5"/>
    </row>
    <row r="57603" spans="15:15" x14ac:dyDescent="0.3">
      <c r="O57603" s="5"/>
    </row>
    <row r="57604" spans="15:15" x14ac:dyDescent="0.3">
      <c r="O57604" s="5"/>
    </row>
    <row r="57605" spans="15:15" x14ac:dyDescent="0.3">
      <c r="O57605" s="5"/>
    </row>
    <row r="57606" spans="15:15" x14ac:dyDescent="0.3">
      <c r="O57606" s="5"/>
    </row>
    <row r="57607" spans="15:15" x14ac:dyDescent="0.3">
      <c r="O57607" s="5"/>
    </row>
    <row r="57608" spans="15:15" x14ac:dyDescent="0.3">
      <c r="O57608" s="5"/>
    </row>
    <row r="57609" spans="15:15" x14ac:dyDescent="0.3">
      <c r="O57609" s="5"/>
    </row>
    <row r="57610" spans="15:15" x14ac:dyDescent="0.3">
      <c r="O57610" s="5"/>
    </row>
    <row r="57611" spans="15:15" x14ac:dyDescent="0.3">
      <c r="O57611" s="5"/>
    </row>
    <row r="57612" spans="15:15" x14ac:dyDescent="0.3">
      <c r="O57612" s="5"/>
    </row>
    <row r="57613" spans="15:15" x14ac:dyDescent="0.3">
      <c r="O57613" s="5"/>
    </row>
    <row r="57614" spans="15:15" x14ac:dyDescent="0.3">
      <c r="O57614" s="5"/>
    </row>
    <row r="57615" spans="15:15" x14ac:dyDescent="0.3">
      <c r="O57615" s="5"/>
    </row>
    <row r="57616" spans="15:15" x14ac:dyDescent="0.3">
      <c r="O57616" s="5"/>
    </row>
    <row r="57617" spans="15:15" x14ac:dyDescent="0.3">
      <c r="O57617" s="5"/>
    </row>
    <row r="57618" spans="15:15" x14ac:dyDescent="0.3">
      <c r="O57618" s="5"/>
    </row>
    <row r="57619" spans="15:15" x14ac:dyDescent="0.3">
      <c r="O57619" s="5"/>
    </row>
    <row r="57620" spans="15:15" x14ac:dyDescent="0.3">
      <c r="O57620" s="5"/>
    </row>
    <row r="57621" spans="15:15" x14ac:dyDescent="0.3">
      <c r="O57621" s="5"/>
    </row>
    <row r="57622" spans="15:15" x14ac:dyDescent="0.3">
      <c r="O57622" s="5"/>
    </row>
    <row r="57623" spans="15:15" x14ac:dyDescent="0.3">
      <c r="O57623" s="5"/>
    </row>
    <row r="57624" spans="15:15" x14ac:dyDescent="0.3">
      <c r="O57624" s="5"/>
    </row>
    <row r="57625" spans="15:15" x14ac:dyDescent="0.3">
      <c r="O57625" s="5"/>
    </row>
    <row r="57626" spans="15:15" x14ac:dyDescent="0.3">
      <c r="O57626" s="5"/>
    </row>
    <row r="57627" spans="15:15" x14ac:dyDescent="0.3">
      <c r="O57627" s="5"/>
    </row>
    <row r="57628" spans="15:15" x14ac:dyDescent="0.3">
      <c r="O57628" s="5"/>
    </row>
    <row r="57629" spans="15:15" x14ac:dyDescent="0.3">
      <c r="O57629" s="5"/>
    </row>
    <row r="57630" spans="15:15" x14ac:dyDescent="0.3">
      <c r="O57630" s="5"/>
    </row>
    <row r="57631" spans="15:15" x14ac:dyDescent="0.3">
      <c r="O57631" s="5"/>
    </row>
    <row r="57632" spans="15:15" x14ac:dyDescent="0.3">
      <c r="O57632" s="5"/>
    </row>
    <row r="57633" spans="15:15" x14ac:dyDescent="0.3">
      <c r="O57633" s="5"/>
    </row>
    <row r="57634" spans="15:15" x14ac:dyDescent="0.3">
      <c r="O57634" s="5"/>
    </row>
    <row r="57635" spans="15:15" x14ac:dyDescent="0.3">
      <c r="O57635" s="5"/>
    </row>
    <row r="57636" spans="15:15" x14ac:dyDescent="0.3">
      <c r="O57636" s="5"/>
    </row>
    <row r="57637" spans="15:15" x14ac:dyDescent="0.3">
      <c r="O57637" s="5"/>
    </row>
    <row r="57638" spans="15:15" x14ac:dyDescent="0.3">
      <c r="O57638" s="5"/>
    </row>
    <row r="57639" spans="15:15" x14ac:dyDescent="0.3">
      <c r="O57639" s="5"/>
    </row>
    <row r="57640" spans="15:15" x14ac:dyDescent="0.3">
      <c r="O57640" s="5"/>
    </row>
    <row r="57641" spans="15:15" x14ac:dyDescent="0.3">
      <c r="O57641" s="5"/>
    </row>
    <row r="57642" spans="15:15" x14ac:dyDescent="0.3">
      <c r="O57642" s="5"/>
    </row>
    <row r="57643" spans="15:15" x14ac:dyDescent="0.3">
      <c r="O57643" s="5"/>
    </row>
    <row r="57644" spans="15:15" x14ac:dyDescent="0.3">
      <c r="O57644" s="5"/>
    </row>
    <row r="57645" spans="15:15" x14ac:dyDescent="0.3">
      <c r="O57645" s="5"/>
    </row>
    <row r="57646" spans="15:15" x14ac:dyDescent="0.3">
      <c r="O57646" s="5"/>
    </row>
    <row r="57647" spans="15:15" x14ac:dyDescent="0.3">
      <c r="O57647" s="5"/>
    </row>
    <row r="57648" spans="15:15" x14ac:dyDescent="0.3">
      <c r="O57648" s="5"/>
    </row>
    <row r="57649" spans="15:15" x14ac:dyDescent="0.3">
      <c r="O57649" s="5"/>
    </row>
    <row r="57650" spans="15:15" x14ac:dyDescent="0.3">
      <c r="O57650" s="5"/>
    </row>
    <row r="57651" spans="15:15" x14ac:dyDescent="0.3">
      <c r="O57651" s="5"/>
    </row>
    <row r="57652" spans="15:15" x14ac:dyDescent="0.3">
      <c r="O57652" s="5"/>
    </row>
    <row r="57653" spans="15:15" x14ac:dyDescent="0.3">
      <c r="O57653" s="5"/>
    </row>
    <row r="57654" spans="15:15" x14ac:dyDescent="0.3">
      <c r="O57654" s="5"/>
    </row>
    <row r="57655" spans="15:15" x14ac:dyDescent="0.3">
      <c r="O57655" s="5"/>
    </row>
    <row r="57656" spans="15:15" x14ac:dyDescent="0.3">
      <c r="O57656" s="5"/>
    </row>
    <row r="57657" spans="15:15" x14ac:dyDescent="0.3">
      <c r="O57657" s="5"/>
    </row>
    <row r="57658" spans="15:15" x14ac:dyDescent="0.3">
      <c r="O57658" s="5"/>
    </row>
    <row r="57659" spans="15:15" x14ac:dyDescent="0.3">
      <c r="O57659" s="5"/>
    </row>
    <row r="57660" spans="15:15" x14ac:dyDescent="0.3">
      <c r="O57660" s="5"/>
    </row>
    <row r="57661" spans="15:15" x14ac:dyDescent="0.3">
      <c r="O57661" s="5"/>
    </row>
    <row r="57662" spans="15:15" x14ac:dyDescent="0.3">
      <c r="O57662" s="5"/>
    </row>
    <row r="57663" spans="15:15" x14ac:dyDescent="0.3">
      <c r="O57663" s="5"/>
    </row>
    <row r="57664" spans="15:15" x14ac:dyDescent="0.3">
      <c r="O57664" s="5"/>
    </row>
    <row r="57665" spans="15:15" x14ac:dyDescent="0.3">
      <c r="O57665" s="5"/>
    </row>
    <row r="57666" spans="15:15" x14ac:dyDescent="0.3">
      <c r="O57666" s="5"/>
    </row>
    <row r="57667" spans="15:15" x14ac:dyDescent="0.3">
      <c r="O57667" s="5"/>
    </row>
    <row r="57668" spans="15:15" x14ac:dyDescent="0.3">
      <c r="O57668" s="5"/>
    </row>
    <row r="57669" spans="15:15" x14ac:dyDescent="0.3">
      <c r="O57669" s="5"/>
    </row>
    <row r="57670" spans="15:15" x14ac:dyDescent="0.3">
      <c r="O57670" s="5"/>
    </row>
    <row r="57671" spans="15:15" x14ac:dyDescent="0.3">
      <c r="O57671" s="5"/>
    </row>
    <row r="57672" spans="15:15" x14ac:dyDescent="0.3">
      <c r="O57672" s="5"/>
    </row>
    <row r="57673" spans="15:15" x14ac:dyDescent="0.3">
      <c r="O57673" s="5"/>
    </row>
    <row r="57674" spans="15:15" x14ac:dyDescent="0.3">
      <c r="O57674" s="5"/>
    </row>
    <row r="57675" spans="15:15" x14ac:dyDescent="0.3">
      <c r="O57675" s="5"/>
    </row>
    <row r="57676" spans="15:15" x14ac:dyDescent="0.3">
      <c r="O57676" s="5"/>
    </row>
    <row r="57677" spans="15:15" x14ac:dyDescent="0.3">
      <c r="O57677" s="5"/>
    </row>
    <row r="57678" spans="15:15" x14ac:dyDescent="0.3">
      <c r="O57678" s="5"/>
    </row>
    <row r="57679" spans="15:15" x14ac:dyDescent="0.3">
      <c r="O57679" s="5"/>
    </row>
    <row r="57680" spans="15:15" x14ac:dyDescent="0.3">
      <c r="O57680" s="5"/>
    </row>
    <row r="57681" spans="15:15" x14ac:dyDescent="0.3">
      <c r="O57681" s="5"/>
    </row>
    <row r="57682" spans="15:15" x14ac:dyDescent="0.3">
      <c r="O57682" s="5"/>
    </row>
    <row r="57683" spans="15:15" x14ac:dyDescent="0.3">
      <c r="O57683" s="5"/>
    </row>
    <row r="57684" spans="15:15" x14ac:dyDescent="0.3">
      <c r="O57684" s="5"/>
    </row>
    <row r="57685" spans="15:15" x14ac:dyDescent="0.3">
      <c r="O57685" s="5"/>
    </row>
    <row r="57686" spans="15:15" x14ac:dyDescent="0.3">
      <c r="O57686" s="5"/>
    </row>
    <row r="57687" spans="15:15" x14ac:dyDescent="0.3">
      <c r="O57687" s="5"/>
    </row>
    <row r="57688" spans="15:15" x14ac:dyDescent="0.3">
      <c r="O57688" s="5"/>
    </row>
    <row r="57689" spans="15:15" x14ac:dyDescent="0.3">
      <c r="O57689" s="5"/>
    </row>
    <row r="57690" spans="15:15" x14ac:dyDescent="0.3">
      <c r="O57690" s="5"/>
    </row>
    <row r="57691" spans="15:15" x14ac:dyDescent="0.3">
      <c r="O57691" s="5"/>
    </row>
    <row r="57692" spans="15:15" x14ac:dyDescent="0.3">
      <c r="O57692" s="5"/>
    </row>
    <row r="57693" spans="15:15" x14ac:dyDescent="0.3">
      <c r="O57693" s="5"/>
    </row>
    <row r="57694" spans="15:15" x14ac:dyDescent="0.3">
      <c r="O57694" s="5"/>
    </row>
    <row r="57695" spans="15:15" x14ac:dyDescent="0.3">
      <c r="O57695" s="5"/>
    </row>
    <row r="57696" spans="15:15" x14ac:dyDescent="0.3">
      <c r="O57696" s="5"/>
    </row>
    <row r="57697" spans="15:15" x14ac:dyDescent="0.3">
      <c r="O57697" s="5"/>
    </row>
    <row r="57698" spans="15:15" x14ac:dyDescent="0.3">
      <c r="O57698" s="5"/>
    </row>
    <row r="57699" spans="15:15" x14ac:dyDescent="0.3">
      <c r="O57699" s="5"/>
    </row>
    <row r="57700" spans="15:15" x14ac:dyDescent="0.3">
      <c r="O57700" s="5"/>
    </row>
    <row r="57701" spans="15:15" x14ac:dyDescent="0.3">
      <c r="O57701" s="5"/>
    </row>
    <row r="57702" spans="15:15" x14ac:dyDescent="0.3">
      <c r="O57702" s="5"/>
    </row>
    <row r="57703" spans="15:15" x14ac:dyDescent="0.3">
      <c r="O57703" s="5"/>
    </row>
    <row r="57704" spans="15:15" x14ac:dyDescent="0.3">
      <c r="O57704" s="5"/>
    </row>
    <row r="57705" spans="15:15" x14ac:dyDescent="0.3">
      <c r="O57705" s="5"/>
    </row>
    <row r="57706" spans="15:15" x14ac:dyDescent="0.3">
      <c r="O57706" s="5"/>
    </row>
    <row r="57707" spans="15:15" x14ac:dyDescent="0.3">
      <c r="O57707" s="5"/>
    </row>
    <row r="57708" spans="15:15" x14ac:dyDescent="0.3">
      <c r="O57708" s="5"/>
    </row>
    <row r="57709" spans="15:15" x14ac:dyDescent="0.3">
      <c r="O57709" s="5"/>
    </row>
    <row r="57710" spans="15:15" x14ac:dyDescent="0.3">
      <c r="O57710" s="5"/>
    </row>
    <row r="57711" spans="15:15" x14ac:dyDescent="0.3">
      <c r="O57711" s="5"/>
    </row>
    <row r="57712" spans="15:15" x14ac:dyDescent="0.3">
      <c r="O57712" s="5"/>
    </row>
    <row r="57713" spans="15:15" x14ac:dyDescent="0.3">
      <c r="O57713" s="5"/>
    </row>
    <row r="57714" spans="15:15" x14ac:dyDescent="0.3">
      <c r="O57714" s="5"/>
    </row>
    <row r="57715" spans="15:15" x14ac:dyDescent="0.3">
      <c r="O57715" s="5"/>
    </row>
    <row r="57716" spans="15:15" x14ac:dyDescent="0.3">
      <c r="O57716" s="5"/>
    </row>
    <row r="57717" spans="15:15" x14ac:dyDescent="0.3">
      <c r="O57717" s="5"/>
    </row>
    <row r="57718" spans="15:15" x14ac:dyDescent="0.3">
      <c r="O57718" s="5"/>
    </row>
    <row r="57719" spans="15:15" x14ac:dyDescent="0.3">
      <c r="O57719" s="5"/>
    </row>
    <row r="57720" spans="15:15" x14ac:dyDescent="0.3">
      <c r="O57720" s="5"/>
    </row>
    <row r="57721" spans="15:15" x14ac:dyDescent="0.3">
      <c r="O57721" s="5"/>
    </row>
    <row r="57722" spans="15:15" x14ac:dyDescent="0.3">
      <c r="O57722" s="5"/>
    </row>
    <row r="57723" spans="15:15" x14ac:dyDescent="0.3">
      <c r="O57723" s="5"/>
    </row>
    <row r="57724" spans="15:15" x14ac:dyDescent="0.3">
      <c r="O57724" s="5"/>
    </row>
    <row r="57725" spans="15:15" x14ac:dyDescent="0.3">
      <c r="O57725" s="5"/>
    </row>
    <row r="57726" spans="15:15" x14ac:dyDescent="0.3">
      <c r="O57726" s="5"/>
    </row>
    <row r="57727" spans="15:15" x14ac:dyDescent="0.3">
      <c r="O57727" s="5"/>
    </row>
    <row r="57728" spans="15:15" x14ac:dyDescent="0.3">
      <c r="O57728" s="5"/>
    </row>
    <row r="57729" spans="15:15" x14ac:dyDescent="0.3">
      <c r="O57729" s="5"/>
    </row>
    <row r="57730" spans="15:15" x14ac:dyDescent="0.3">
      <c r="O57730" s="5"/>
    </row>
    <row r="57731" spans="15:15" x14ac:dyDescent="0.3">
      <c r="O57731" s="5"/>
    </row>
    <row r="57732" spans="15:15" x14ac:dyDescent="0.3">
      <c r="O57732" s="5"/>
    </row>
    <row r="57733" spans="15:15" x14ac:dyDescent="0.3">
      <c r="O57733" s="5"/>
    </row>
    <row r="57734" spans="15:15" x14ac:dyDescent="0.3">
      <c r="O57734" s="5"/>
    </row>
    <row r="57735" spans="15:15" x14ac:dyDescent="0.3">
      <c r="O57735" s="5"/>
    </row>
    <row r="57736" spans="15:15" x14ac:dyDescent="0.3">
      <c r="O57736" s="5"/>
    </row>
    <row r="57737" spans="15:15" x14ac:dyDescent="0.3">
      <c r="O57737" s="5"/>
    </row>
    <row r="57738" spans="15:15" x14ac:dyDescent="0.3">
      <c r="O57738" s="5"/>
    </row>
    <row r="57739" spans="15:15" x14ac:dyDescent="0.3">
      <c r="O57739" s="5"/>
    </row>
    <row r="57740" spans="15:15" x14ac:dyDescent="0.3">
      <c r="O57740" s="5"/>
    </row>
    <row r="57741" spans="15:15" x14ac:dyDescent="0.3">
      <c r="O57741" s="5"/>
    </row>
    <row r="57742" spans="15:15" x14ac:dyDescent="0.3">
      <c r="O57742" s="5"/>
    </row>
    <row r="57743" spans="15:15" x14ac:dyDescent="0.3">
      <c r="O57743" s="5"/>
    </row>
    <row r="57744" spans="15:15" x14ac:dyDescent="0.3">
      <c r="O57744" s="5"/>
    </row>
    <row r="57745" spans="15:15" x14ac:dyDescent="0.3">
      <c r="O57745" s="5"/>
    </row>
    <row r="57746" spans="15:15" x14ac:dyDescent="0.3">
      <c r="O57746" s="5"/>
    </row>
    <row r="57747" spans="15:15" x14ac:dyDescent="0.3">
      <c r="O57747" s="5"/>
    </row>
    <row r="57748" spans="15:15" x14ac:dyDescent="0.3">
      <c r="O57748" s="5"/>
    </row>
    <row r="57749" spans="15:15" x14ac:dyDescent="0.3">
      <c r="O57749" s="5"/>
    </row>
    <row r="57750" spans="15:15" x14ac:dyDescent="0.3">
      <c r="O57750" s="5"/>
    </row>
    <row r="57751" spans="15:15" x14ac:dyDescent="0.3">
      <c r="O57751" s="5"/>
    </row>
    <row r="57752" spans="15:15" x14ac:dyDescent="0.3">
      <c r="O57752" s="5"/>
    </row>
    <row r="57753" spans="15:15" x14ac:dyDescent="0.3">
      <c r="O57753" s="5"/>
    </row>
    <row r="57754" spans="15:15" x14ac:dyDescent="0.3">
      <c r="O57754" s="5"/>
    </row>
    <row r="57755" spans="15:15" x14ac:dyDescent="0.3">
      <c r="O57755" s="5"/>
    </row>
    <row r="57756" spans="15:15" x14ac:dyDescent="0.3">
      <c r="O57756" s="5"/>
    </row>
    <row r="57757" spans="15:15" x14ac:dyDescent="0.3">
      <c r="O57757" s="5"/>
    </row>
    <row r="57758" spans="15:15" x14ac:dyDescent="0.3">
      <c r="O57758" s="5"/>
    </row>
    <row r="57759" spans="15:15" x14ac:dyDescent="0.3">
      <c r="O57759" s="5"/>
    </row>
    <row r="57760" spans="15:15" x14ac:dyDescent="0.3">
      <c r="O57760" s="5"/>
    </row>
    <row r="57761" spans="15:15" x14ac:dyDescent="0.3">
      <c r="O57761" s="5"/>
    </row>
    <row r="57762" spans="15:15" x14ac:dyDescent="0.3">
      <c r="O57762" s="5"/>
    </row>
    <row r="57763" spans="15:15" x14ac:dyDescent="0.3">
      <c r="O57763" s="5"/>
    </row>
    <row r="57764" spans="15:15" x14ac:dyDescent="0.3">
      <c r="O57764" s="5"/>
    </row>
    <row r="57765" spans="15:15" x14ac:dyDescent="0.3">
      <c r="O57765" s="5"/>
    </row>
    <row r="57766" spans="15:15" x14ac:dyDescent="0.3">
      <c r="O57766" s="5"/>
    </row>
    <row r="57767" spans="15:15" x14ac:dyDescent="0.3">
      <c r="O57767" s="5"/>
    </row>
    <row r="57768" spans="15:15" x14ac:dyDescent="0.3">
      <c r="O57768" s="5"/>
    </row>
    <row r="57769" spans="15:15" x14ac:dyDescent="0.3">
      <c r="O57769" s="5"/>
    </row>
    <row r="57770" spans="15:15" x14ac:dyDescent="0.3">
      <c r="O57770" s="5"/>
    </row>
    <row r="57771" spans="15:15" x14ac:dyDescent="0.3">
      <c r="O57771" s="5"/>
    </row>
    <row r="57772" spans="15:15" x14ac:dyDescent="0.3">
      <c r="O57772" s="5"/>
    </row>
    <row r="57773" spans="15:15" x14ac:dyDescent="0.3">
      <c r="O57773" s="5"/>
    </row>
    <row r="57774" spans="15:15" x14ac:dyDescent="0.3">
      <c r="O57774" s="5"/>
    </row>
    <row r="57775" spans="15:15" x14ac:dyDescent="0.3">
      <c r="O57775" s="5"/>
    </row>
    <row r="57776" spans="15:15" x14ac:dyDescent="0.3">
      <c r="O57776" s="5"/>
    </row>
    <row r="57777" spans="15:15" x14ac:dyDescent="0.3">
      <c r="O57777" s="5"/>
    </row>
    <row r="57778" spans="15:15" x14ac:dyDescent="0.3">
      <c r="O57778" s="5"/>
    </row>
    <row r="57779" spans="15:15" x14ac:dyDescent="0.3">
      <c r="O57779" s="5"/>
    </row>
    <row r="57780" spans="15:15" x14ac:dyDescent="0.3">
      <c r="O57780" s="5"/>
    </row>
    <row r="57781" spans="15:15" x14ac:dyDescent="0.3">
      <c r="O57781" s="5"/>
    </row>
    <row r="57782" spans="15:15" x14ac:dyDescent="0.3">
      <c r="O57782" s="5"/>
    </row>
    <row r="57783" spans="15:15" x14ac:dyDescent="0.3">
      <c r="O57783" s="5"/>
    </row>
    <row r="57784" spans="15:15" x14ac:dyDescent="0.3">
      <c r="O57784" s="5"/>
    </row>
    <row r="57785" spans="15:15" x14ac:dyDescent="0.3">
      <c r="O57785" s="5"/>
    </row>
    <row r="57786" spans="15:15" x14ac:dyDescent="0.3">
      <c r="O57786" s="5"/>
    </row>
    <row r="57787" spans="15:15" x14ac:dyDescent="0.3">
      <c r="O57787" s="5"/>
    </row>
    <row r="57788" spans="15:15" x14ac:dyDescent="0.3">
      <c r="O57788" s="5"/>
    </row>
    <row r="57789" spans="15:15" x14ac:dyDescent="0.3">
      <c r="O57789" s="5"/>
    </row>
    <row r="57790" spans="15:15" x14ac:dyDescent="0.3">
      <c r="O57790" s="5"/>
    </row>
    <row r="57791" spans="15:15" x14ac:dyDescent="0.3">
      <c r="O57791" s="5"/>
    </row>
    <row r="57792" spans="15:15" x14ac:dyDescent="0.3">
      <c r="O57792" s="5"/>
    </row>
    <row r="57793" spans="15:15" x14ac:dyDescent="0.3">
      <c r="O57793" s="5"/>
    </row>
    <row r="57794" spans="15:15" x14ac:dyDescent="0.3">
      <c r="O57794" s="5"/>
    </row>
    <row r="57795" spans="15:15" x14ac:dyDescent="0.3">
      <c r="O57795" s="5"/>
    </row>
    <row r="57796" spans="15:15" x14ac:dyDescent="0.3">
      <c r="O57796" s="5"/>
    </row>
    <row r="57797" spans="15:15" x14ac:dyDescent="0.3">
      <c r="O57797" s="5"/>
    </row>
    <row r="57798" spans="15:15" x14ac:dyDescent="0.3">
      <c r="O57798" s="5"/>
    </row>
    <row r="57799" spans="15:15" x14ac:dyDescent="0.3">
      <c r="O57799" s="5"/>
    </row>
    <row r="57800" spans="15:15" x14ac:dyDescent="0.3">
      <c r="O57800" s="5"/>
    </row>
    <row r="57801" spans="15:15" x14ac:dyDescent="0.3">
      <c r="O57801" s="5"/>
    </row>
    <row r="57802" spans="15:15" x14ac:dyDescent="0.3">
      <c r="O57802" s="5"/>
    </row>
    <row r="57803" spans="15:15" x14ac:dyDescent="0.3">
      <c r="O57803" s="5"/>
    </row>
    <row r="57804" spans="15:15" x14ac:dyDescent="0.3">
      <c r="O57804" s="5"/>
    </row>
    <row r="57805" spans="15:15" x14ac:dyDescent="0.3">
      <c r="O57805" s="5"/>
    </row>
    <row r="57806" spans="15:15" x14ac:dyDescent="0.3">
      <c r="O57806" s="5"/>
    </row>
    <row r="57807" spans="15:15" x14ac:dyDescent="0.3">
      <c r="O57807" s="5"/>
    </row>
    <row r="57808" spans="15:15" x14ac:dyDescent="0.3">
      <c r="O57808" s="5"/>
    </row>
    <row r="57809" spans="15:15" x14ac:dyDescent="0.3">
      <c r="O57809" s="5"/>
    </row>
    <row r="57810" spans="15:15" x14ac:dyDescent="0.3">
      <c r="O57810" s="5"/>
    </row>
    <row r="57811" spans="15:15" x14ac:dyDescent="0.3">
      <c r="O57811" s="5"/>
    </row>
    <row r="57812" spans="15:15" x14ac:dyDescent="0.3">
      <c r="O57812" s="5"/>
    </row>
    <row r="57813" spans="15:15" x14ac:dyDescent="0.3">
      <c r="O57813" s="5"/>
    </row>
    <row r="57814" spans="15:15" x14ac:dyDescent="0.3">
      <c r="O57814" s="5"/>
    </row>
    <row r="57815" spans="15:15" x14ac:dyDescent="0.3">
      <c r="O57815" s="5"/>
    </row>
    <row r="57816" spans="15:15" x14ac:dyDescent="0.3">
      <c r="O57816" s="5"/>
    </row>
    <row r="57817" spans="15:15" x14ac:dyDescent="0.3">
      <c r="O57817" s="5"/>
    </row>
    <row r="57818" spans="15:15" x14ac:dyDescent="0.3">
      <c r="O57818" s="5"/>
    </row>
    <row r="57819" spans="15:15" x14ac:dyDescent="0.3">
      <c r="O57819" s="5"/>
    </row>
    <row r="57820" spans="15:15" x14ac:dyDescent="0.3">
      <c r="O57820" s="5"/>
    </row>
    <row r="57821" spans="15:15" x14ac:dyDescent="0.3">
      <c r="O57821" s="5"/>
    </row>
    <row r="57822" spans="15:15" x14ac:dyDescent="0.3">
      <c r="O57822" s="5"/>
    </row>
    <row r="57823" spans="15:15" x14ac:dyDescent="0.3">
      <c r="O57823" s="5"/>
    </row>
    <row r="57824" spans="15:15" x14ac:dyDescent="0.3">
      <c r="O57824" s="5"/>
    </row>
    <row r="57825" spans="15:15" x14ac:dyDescent="0.3">
      <c r="O57825" s="5"/>
    </row>
    <row r="57826" spans="15:15" x14ac:dyDescent="0.3">
      <c r="O57826" s="5"/>
    </row>
    <row r="57827" spans="15:15" x14ac:dyDescent="0.3">
      <c r="O57827" s="5"/>
    </row>
    <row r="57828" spans="15:15" x14ac:dyDescent="0.3">
      <c r="O57828" s="5"/>
    </row>
    <row r="57829" spans="15:15" x14ac:dyDescent="0.3">
      <c r="O57829" s="5"/>
    </row>
    <row r="57830" spans="15:15" x14ac:dyDescent="0.3">
      <c r="O57830" s="5"/>
    </row>
    <row r="57831" spans="15:15" x14ac:dyDescent="0.3">
      <c r="O57831" s="5"/>
    </row>
    <row r="57832" spans="15:15" x14ac:dyDescent="0.3">
      <c r="O57832" s="5"/>
    </row>
    <row r="57833" spans="15:15" x14ac:dyDescent="0.3">
      <c r="O57833" s="5"/>
    </row>
    <row r="57834" spans="15:15" x14ac:dyDescent="0.3">
      <c r="O57834" s="5"/>
    </row>
    <row r="57835" spans="15:15" x14ac:dyDescent="0.3">
      <c r="O57835" s="5"/>
    </row>
    <row r="57836" spans="15:15" x14ac:dyDescent="0.3">
      <c r="O57836" s="5"/>
    </row>
    <row r="57837" spans="15:15" x14ac:dyDescent="0.3">
      <c r="O57837" s="5"/>
    </row>
    <row r="57838" spans="15:15" x14ac:dyDescent="0.3">
      <c r="O57838" s="5"/>
    </row>
    <row r="57839" spans="15:15" x14ac:dyDescent="0.3">
      <c r="O57839" s="5"/>
    </row>
    <row r="57840" spans="15:15" x14ac:dyDescent="0.3">
      <c r="O57840" s="5"/>
    </row>
    <row r="57841" spans="15:15" x14ac:dyDescent="0.3">
      <c r="O57841" s="5"/>
    </row>
    <row r="57842" spans="15:15" x14ac:dyDescent="0.3">
      <c r="O57842" s="5"/>
    </row>
    <row r="57843" spans="15:15" x14ac:dyDescent="0.3">
      <c r="O57843" s="5"/>
    </row>
    <row r="57844" spans="15:15" x14ac:dyDescent="0.3">
      <c r="O57844" s="5"/>
    </row>
    <row r="57845" spans="15:15" x14ac:dyDescent="0.3">
      <c r="O57845" s="5"/>
    </row>
    <row r="57846" spans="15:15" x14ac:dyDescent="0.3">
      <c r="O57846" s="5"/>
    </row>
    <row r="57847" spans="15:15" x14ac:dyDescent="0.3">
      <c r="O57847" s="5"/>
    </row>
    <row r="57848" spans="15:15" x14ac:dyDescent="0.3">
      <c r="O57848" s="5"/>
    </row>
    <row r="57849" spans="15:15" x14ac:dyDescent="0.3">
      <c r="O57849" s="5"/>
    </row>
    <row r="57850" spans="15:15" x14ac:dyDescent="0.3">
      <c r="O57850" s="5"/>
    </row>
    <row r="57851" spans="15:15" x14ac:dyDescent="0.3">
      <c r="O57851" s="5"/>
    </row>
    <row r="57852" spans="15:15" x14ac:dyDescent="0.3">
      <c r="O57852" s="5"/>
    </row>
    <row r="57853" spans="15:15" x14ac:dyDescent="0.3">
      <c r="O57853" s="5"/>
    </row>
    <row r="57854" spans="15:15" x14ac:dyDescent="0.3">
      <c r="O57854" s="5"/>
    </row>
    <row r="57855" spans="15:15" x14ac:dyDescent="0.3">
      <c r="O57855" s="5"/>
    </row>
    <row r="57856" spans="15:15" x14ac:dyDescent="0.3">
      <c r="O57856" s="5"/>
    </row>
    <row r="57857" spans="15:15" x14ac:dyDescent="0.3">
      <c r="O57857" s="5"/>
    </row>
    <row r="57858" spans="15:15" x14ac:dyDescent="0.3">
      <c r="O57858" s="5"/>
    </row>
    <row r="57859" spans="15:15" x14ac:dyDescent="0.3">
      <c r="O57859" s="5"/>
    </row>
    <row r="57860" spans="15:15" x14ac:dyDescent="0.3">
      <c r="O57860" s="5"/>
    </row>
    <row r="57861" spans="15:15" x14ac:dyDescent="0.3">
      <c r="O57861" s="5"/>
    </row>
    <row r="57862" spans="15:15" x14ac:dyDescent="0.3">
      <c r="O57862" s="5"/>
    </row>
    <row r="57863" spans="15:15" x14ac:dyDescent="0.3">
      <c r="O57863" s="5"/>
    </row>
    <row r="57864" spans="15:15" x14ac:dyDescent="0.3">
      <c r="O57864" s="5"/>
    </row>
    <row r="57865" spans="15:15" x14ac:dyDescent="0.3">
      <c r="O57865" s="5"/>
    </row>
    <row r="57866" spans="15:15" x14ac:dyDescent="0.3">
      <c r="O57866" s="5"/>
    </row>
    <row r="57867" spans="15:15" x14ac:dyDescent="0.3">
      <c r="O57867" s="5"/>
    </row>
    <row r="57868" spans="15:15" x14ac:dyDescent="0.3">
      <c r="O57868" s="5"/>
    </row>
    <row r="57869" spans="15:15" x14ac:dyDescent="0.3">
      <c r="O57869" s="5"/>
    </row>
    <row r="57870" spans="15:15" x14ac:dyDescent="0.3">
      <c r="O57870" s="5"/>
    </row>
    <row r="57871" spans="15:15" x14ac:dyDescent="0.3">
      <c r="O57871" s="5"/>
    </row>
    <row r="57872" spans="15:15" x14ac:dyDescent="0.3">
      <c r="O57872" s="5"/>
    </row>
    <row r="57873" spans="15:15" x14ac:dyDescent="0.3">
      <c r="O57873" s="5"/>
    </row>
    <row r="57874" spans="15:15" x14ac:dyDescent="0.3">
      <c r="O57874" s="5"/>
    </row>
    <row r="57875" spans="15:15" x14ac:dyDescent="0.3">
      <c r="O57875" s="5"/>
    </row>
    <row r="57876" spans="15:15" x14ac:dyDescent="0.3">
      <c r="O57876" s="5"/>
    </row>
    <row r="57877" spans="15:15" x14ac:dyDescent="0.3">
      <c r="O57877" s="5"/>
    </row>
    <row r="57878" spans="15:15" x14ac:dyDescent="0.3">
      <c r="O57878" s="5"/>
    </row>
    <row r="57879" spans="15:15" x14ac:dyDescent="0.3">
      <c r="O57879" s="5"/>
    </row>
    <row r="57880" spans="15:15" x14ac:dyDescent="0.3">
      <c r="O57880" s="5"/>
    </row>
    <row r="57881" spans="15:15" x14ac:dyDescent="0.3">
      <c r="O57881" s="5"/>
    </row>
    <row r="57882" spans="15:15" x14ac:dyDescent="0.3">
      <c r="O57882" s="5"/>
    </row>
    <row r="57883" spans="15:15" x14ac:dyDescent="0.3">
      <c r="O57883" s="5"/>
    </row>
    <row r="57884" spans="15:15" x14ac:dyDescent="0.3">
      <c r="O57884" s="5"/>
    </row>
    <row r="57885" spans="15:15" x14ac:dyDescent="0.3">
      <c r="O57885" s="5"/>
    </row>
    <row r="57886" spans="15:15" x14ac:dyDescent="0.3">
      <c r="O57886" s="5"/>
    </row>
    <row r="57887" spans="15:15" x14ac:dyDescent="0.3">
      <c r="O57887" s="5"/>
    </row>
    <row r="57888" spans="15:15" x14ac:dyDescent="0.3">
      <c r="O57888" s="5"/>
    </row>
    <row r="57889" spans="15:15" x14ac:dyDescent="0.3">
      <c r="O57889" s="5"/>
    </row>
    <row r="57890" spans="15:15" x14ac:dyDescent="0.3">
      <c r="O57890" s="5"/>
    </row>
    <row r="57891" spans="15:15" x14ac:dyDescent="0.3">
      <c r="O57891" s="5"/>
    </row>
    <row r="57892" spans="15:15" x14ac:dyDescent="0.3">
      <c r="O57892" s="5"/>
    </row>
    <row r="57893" spans="15:15" x14ac:dyDescent="0.3">
      <c r="O57893" s="5"/>
    </row>
    <row r="57894" spans="15:15" x14ac:dyDescent="0.3">
      <c r="O57894" s="5"/>
    </row>
    <row r="57895" spans="15:15" x14ac:dyDescent="0.3">
      <c r="O57895" s="5"/>
    </row>
    <row r="57896" spans="15:15" x14ac:dyDescent="0.3">
      <c r="O57896" s="5"/>
    </row>
    <row r="57897" spans="15:15" x14ac:dyDescent="0.3">
      <c r="O57897" s="5"/>
    </row>
    <row r="57898" spans="15:15" x14ac:dyDescent="0.3">
      <c r="O57898" s="5"/>
    </row>
    <row r="57899" spans="15:15" x14ac:dyDescent="0.3">
      <c r="O57899" s="5"/>
    </row>
    <row r="57900" spans="15:15" x14ac:dyDescent="0.3">
      <c r="O57900" s="5"/>
    </row>
    <row r="57901" spans="15:15" x14ac:dyDescent="0.3">
      <c r="O57901" s="5"/>
    </row>
    <row r="57902" spans="15:15" x14ac:dyDescent="0.3">
      <c r="O57902" s="5"/>
    </row>
    <row r="57903" spans="15:15" x14ac:dyDescent="0.3">
      <c r="O57903" s="5"/>
    </row>
    <row r="57904" spans="15:15" x14ac:dyDescent="0.3">
      <c r="O57904" s="5"/>
    </row>
    <row r="57905" spans="15:15" x14ac:dyDescent="0.3">
      <c r="O57905" s="5"/>
    </row>
    <row r="57906" spans="15:15" x14ac:dyDescent="0.3">
      <c r="O57906" s="5"/>
    </row>
    <row r="57907" spans="15:15" x14ac:dyDescent="0.3">
      <c r="O57907" s="5"/>
    </row>
    <row r="57908" spans="15:15" x14ac:dyDescent="0.3">
      <c r="O57908" s="5"/>
    </row>
    <row r="57909" spans="15:15" x14ac:dyDescent="0.3">
      <c r="O57909" s="5"/>
    </row>
    <row r="57910" spans="15:15" x14ac:dyDescent="0.3">
      <c r="O57910" s="5"/>
    </row>
    <row r="57911" spans="15:15" x14ac:dyDescent="0.3">
      <c r="O57911" s="5"/>
    </row>
    <row r="57912" spans="15:15" x14ac:dyDescent="0.3">
      <c r="O57912" s="5"/>
    </row>
    <row r="57913" spans="15:15" x14ac:dyDescent="0.3">
      <c r="O57913" s="5"/>
    </row>
    <row r="57914" spans="15:15" x14ac:dyDescent="0.3">
      <c r="O57914" s="5"/>
    </row>
    <row r="57915" spans="15:15" x14ac:dyDescent="0.3">
      <c r="O57915" s="5"/>
    </row>
    <row r="57916" spans="15:15" x14ac:dyDescent="0.3">
      <c r="O57916" s="5"/>
    </row>
    <row r="57917" spans="15:15" x14ac:dyDescent="0.3">
      <c r="O57917" s="5"/>
    </row>
    <row r="57918" spans="15:15" x14ac:dyDescent="0.3">
      <c r="O57918" s="5"/>
    </row>
    <row r="57919" spans="15:15" x14ac:dyDescent="0.3">
      <c r="O57919" s="5"/>
    </row>
    <row r="57920" spans="15:15" x14ac:dyDescent="0.3">
      <c r="O57920" s="5"/>
    </row>
    <row r="57921" spans="15:15" x14ac:dyDescent="0.3">
      <c r="O57921" s="5"/>
    </row>
    <row r="57922" spans="15:15" x14ac:dyDescent="0.3">
      <c r="O57922" s="5"/>
    </row>
    <row r="57923" spans="15:15" x14ac:dyDescent="0.3">
      <c r="O57923" s="5"/>
    </row>
    <row r="57924" spans="15:15" x14ac:dyDescent="0.3">
      <c r="O57924" s="5"/>
    </row>
    <row r="57925" spans="15:15" x14ac:dyDescent="0.3">
      <c r="O57925" s="5"/>
    </row>
    <row r="57926" spans="15:15" x14ac:dyDescent="0.3">
      <c r="O57926" s="5"/>
    </row>
    <row r="57927" spans="15:15" x14ac:dyDescent="0.3">
      <c r="O57927" s="5"/>
    </row>
    <row r="57928" spans="15:15" x14ac:dyDescent="0.3">
      <c r="O57928" s="5"/>
    </row>
    <row r="57929" spans="15:15" x14ac:dyDescent="0.3">
      <c r="O57929" s="5"/>
    </row>
    <row r="57930" spans="15:15" x14ac:dyDescent="0.3">
      <c r="O57930" s="5"/>
    </row>
    <row r="57931" spans="15:15" x14ac:dyDescent="0.3">
      <c r="O57931" s="5"/>
    </row>
    <row r="57932" spans="15:15" x14ac:dyDescent="0.3">
      <c r="O57932" s="5"/>
    </row>
    <row r="57933" spans="15:15" x14ac:dyDescent="0.3">
      <c r="O57933" s="5"/>
    </row>
    <row r="57934" spans="15:15" x14ac:dyDescent="0.3">
      <c r="O57934" s="5"/>
    </row>
    <row r="57935" spans="15:15" x14ac:dyDescent="0.3">
      <c r="O57935" s="5"/>
    </row>
    <row r="57936" spans="15:15" x14ac:dyDescent="0.3">
      <c r="O57936" s="5"/>
    </row>
    <row r="57937" spans="15:15" x14ac:dyDescent="0.3">
      <c r="O57937" s="5"/>
    </row>
    <row r="57938" spans="15:15" x14ac:dyDescent="0.3">
      <c r="O57938" s="5"/>
    </row>
    <row r="57939" spans="15:15" x14ac:dyDescent="0.3">
      <c r="O57939" s="5"/>
    </row>
    <row r="57940" spans="15:15" x14ac:dyDescent="0.3">
      <c r="O57940" s="5"/>
    </row>
    <row r="57941" spans="15:15" x14ac:dyDescent="0.3">
      <c r="O57941" s="5"/>
    </row>
    <row r="57942" spans="15:15" x14ac:dyDescent="0.3">
      <c r="O57942" s="5"/>
    </row>
    <row r="57943" spans="15:15" x14ac:dyDescent="0.3">
      <c r="O57943" s="5"/>
    </row>
    <row r="57944" spans="15:15" x14ac:dyDescent="0.3">
      <c r="O57944" s="5"/>
    </row>
    <row r="57945" spans="15:15" x14ac:dyDescent="0.3">
      <c r="O57945" s="5"/>
    </row>
    <row r="57946" spans="15:15" x14ac:dyDescent="0.3">
      <c r="O57946" s="5"/>
    </row>
    <row r="57947" spans="15:15" x14ac:dyDescent="0.3">
      <c r="O57947" s="5"/>
    </row>
    <row r="57948" spans="15:15" x14ac:dyDescent="0.3">
      <c r="O57948" s="5"/>
    </row>
    <row r="57949" spans="15:15" x14ac:dyDescent="0.3">
      <c r="O57949" s="5"/>
    </row>
    <row r="57950" spans="15:15" x14ac:dyDescent="0.3">
      <c r="O57950" s="5"/>
    </row>
    <row r="57951" spans="15:15" x14ac:dyDescent="0.3">
      <c r="O57951" s="5"/>
    </row>
    <row r="57952" spans="15:15" x14ac:dyDescent="0.3">
      <c r="O57952" s="5"/>
    </row>
    <row r="57953" spans="15:15" x14ac:dyDescent="0.3">
      <c r="O57953" s="5"/>
    </row>
    <row r="57954" spans="15:15" x14ac:dyDescent="0.3">
      <c r="O57954" s="5"/>
    </row>
    <row r="57955" spans="15:15" x14ac:dyDescent="0.3">
      <c r="O57955" s="5"/>
    </row>
    <row r="57956" spans="15:15" x14ac:dyDescent="0.3">
      <c r="O57956" s="5"/>
    </row>
    <row r="57957" spans="15:15" x14ac:dyDescent="0.3">
      <c r="O57957" s="5"/>
    </row>
    <row r="57958" spans="15:15" x14ac:dyDescent="0.3">
      <c r="O57958" s="5"/>
    </row>
    <row r="57959" spans="15:15" x14ac:dyDescent="0.3">
      <c r="O57959" s="5"/>
    </row>
    <row r="57960" spans="15:15" x14ac:dyDescent="0.3">
      <c r="O57960" s="5"/>
    </row>
    <row r="57961" spans="15:15" x14ac:dyDescent="0.3">
      <c r="O57961" s="5"/>
    </row>
    <row r="57962" spans="15:15" x14ac:dyDescent="0.3">
      <c r="O57962" s="5"/>
    </row>
    <row r="57963" spans="15:15" x14ac:dyDescent="0.3">
      <c r="O57963" s="5"/>
    </row>
    <row r="57964" spans="15:15" x14ac:dyDescent="0.3">
      <c r="O57964" s="5"/>
    </row>
    <row r="57965" spans="15:15" x14ac:dyDescent="0.3">
      <c r="O57965" s="5"/>
    </row>
    <row r="57966" spans="15:15" x14ac:dyDescent="0.3">
      <c r="O57966" s="5"/>
    </row>
    <row r="57967" spans="15:15" x14ac:dyDescent="0.3">
      <c r="O57967" s="5"/>
    </row>
    <row r="57968" spans="15:15" x14ac:dyDescent="0.3">
      <c r="O57968" s="5"/>
    </row>
    <row r="57969" spans="15:15" x14ac:dyDescent="0.3">
      <c r="O57969" s="5"/>
    </row>
    <row r="57970" spans="15:15" x14ac:dyDescent="0.3">
      <c r="O57970" s="5"/>
    </row>
    <row r="57971" spans="15:15" x14ac:dyDescent="0.3">
      <c r="O57971" s="5"/>
    </row>
    <row r="57972" spans="15:15" x14ac:dyDescent="0.3">
      <c r="O57972" s="5"/>
    </row>
    <row r="57973" spans="15:15" x14ac:dyDescent="0.3">
      <c r="O57973" s="5"/>
    </row>
    <row r="57974" spans="15:15" x14ac:dyDescent="0.3">
      <c r="O57974" s="5"/>
    </row>
    <row r="57975" spans="15:15" x14ac:dyDescent="0.3">
      <c r="O57975" s="5"/>
    </row>
    <row r="57976" spans="15:15" x14ac:dyDescent="0.3">
      <c r="O57976" s="5"/>
    </row>
    <row r="57977" spans="15:15" x14ac:dyDescent="0.3">
      <c r="O57977" s="5"/>
    </row>
    <row r="57978" spans="15:15" x14ac:dyDescent="0.3">
      <c r="O57978" s="5"/>
    </row>
    <row r="57979" spans="15:15" x14ac:dyDescent="0.3">
      <c r="O57979" s="5"/>
    </row>
    <row r="57980" spans="15:15" x14ac:dyDescent="0.3">
      <c r="O57980" s="5"/>
    </row>
    <row r="57981" spans="15:15" x14ac:dyDescent="0.3">
      <c r="O57981" s="5"/>
    </row>
    <row r="57982" spans="15:15" x14ac:dyDescent="0.3">
      <c r="O57982" s="5"/>
    </row>
    <row r="57983" spans="15:15" x14ac:dyDescent="0.3">
      <c r="O57983" s="5"/>
    </row>
    <row r="57984" spans="15:15" x14ac:dyDescent="0.3">
      <c r="O57984" s="5"/>
    </row>
    <row r="57985" spans="15:15" x14ac:dyDescent="0.3">
      <c r="O57985" s="5"/>
    </row>
    <row r="57986" spans="15:15" x14ac:dyDescent="0.3">
      <c r="O57986" s="5"/>
    </row>
    <row r="57987" spans="15:15" x14ac:dyDescent="0.3">
      <c r="O57987" s="5"/>
    </row>
    <row r="57988" spans="15:15" x14ac:dyDescent="0.3">
      <c r="O57988" s="5"/>
    </row>
    <row r="57989" spans="15:15" x14ac:dyDescent="0.3">
      <c r="O57989" s="5"/>
    </row>
    <row r="57990" spans="15:15" x14ac:dyDescent="0.3">
      <c r="O57990" s="5"/>
    </row>
    <row r="57991" spans="15:15" x14ac:dyDescent="0.3">
      <c r="O57991" s="5"/>
    </row>
    <row r="57992" spans="15:15" x14ac:dyDescent="0.3">
      <c r="O57992" s="5"/>
    </row>
    <row r="57993" spans="15:15" x14ac:dyDescent="0.3">
      <c r="O57993" s="5"/>
    </row>
    <row r="57994" spans="15:15" x14ac:dyDescent="0.3">
      <c r="O57994" s="5"/>
    </row>
    <row r="57995" spans="15:15" x14ac:dyDescent="0.3">
      <c r="O57995" s="5"/>
    </row>
    <row r="57996" spans="15:15" x14ac:dyDescent="0.3">
      <c r="O57996" s="5"/>
    </row>
    <row r="57997" spans="15:15" x14ac:dyDescent="0.3">
      <c r="O57997" s="5"/>
    </row>
    <row r="57998" spans="15:15" x14ac:dyDescent="0.3">
      <c r="O57998" s="5"/>
    </row>
    <row r="57999" spans="15:15" x14ac:dyDescent="0.3">
      <c r="O57999" s="5"/>
    </row>
    <row r="58000" spans="15:15" x14ac:dyDescent="0.3">
      <c r="O58000" s="5"/>
    </row>
    <row r="58001" spans="15:15" x14ac:dyDescent="0.3">
      <c r="O58001" s="5"/>
    </row>
    <row r="58002" spans="15:15" x14ac:dyDescent="0.3">
      <c r="O58002" s="5"/>
    </row>
    <row r="58003" spans="15:15" x14ac:dyDescent="0.3">
      <c r="O58003" s="5"/>
    </row>
    <row r="58004" spans="15:15" x14ac:dyDescent="0.3">
      <c r="O58004" s="5"/>
    </row>
    <row r="58005" spans="15:15" x14ac:dyDescent="0.3">
      <c r="O58005" s="5"/>
    </row>
    <row r="58006" spans="15:15" x14ac:dyDescent="0.3">
      <c r="O58006" s="5"/>
    </row>
    <row r="58007" spans="15:15" x14ac:dyDescent="0.3">
      <c r="O58007" s="5"/>
    </row>
    <row r="58008" spans="15:15" x14ac:dyDescent="0.3">
      <c r="O58008" s="5"/>
    </row>
    <row r="58009" spans="15:15" x14ac:dyDescent="0.3">
      <c r="O58009" s="5"/>
    </row>
    <row r="58010" spans="15:15" x14ac:dyDescent="0.3">
      <c r="O58010" s="5"/>
    </row>
    <row r="58011" spans="15:15" x14ac:dyDescent="0.3">
      <c r="O58011" s="5"/>
    </row>
    <row r="58012" spans="15:15" x14ac:dyDescent="0.3">
      <c r="O58012" s="5"/>
    </row>
    <row r="58013" spans="15:15" x14ac:dyDescent="0.3">
      <c r="O58013" s="5"/>
    </row>
    <row r="58014" spans="15:15" x14ac:dyDescent="0.3">
      <c r="O58014" s="5"/>
    </row>
    <row r="58015" spans="15:15" x14ac:dyDescent="0.3">
      <c r="O58015" s="5"/>
    </row>
    <row r="58016" spans="15:15" x14ac:dyDescent="0.3">
      <c r="O58016" s="5"/>
    </row>
    <row r="58017" spans="15:15" x14ac:dyDescent="0.3">
      <c r="O58017" s="5"/>
    </row>
    <row r="58018" spans="15:15" x14ac:dyDescent="0.3">
      <c r="O58018" s="5"/>
    </row>
    <row r="58019" spans="15:15" x14ac:dyDescent="0.3">
      <c r="O58019" s="5"/>
    </row>
    <row r="58020" spans="15:15" x14ac:dyDescent="0.3">
      <c r="O58020" s="5"/>
    </row>
    <row r="58021" spans="15:15" x14ac:dyDescent="0.3">
      <c r="O58021" s="5"/>
    </row>
    <row r="58022" spans="15:15" x14ac:dyDescent="0.3">
      <c r="O58022" s="5"/>
    </row>
    <row r="58023" spans="15:15" x14ac:dyDescent="0.3">
      <c r="O58023" s="5"/>
    </row>
    <row r="58024" spans="15:15" x14ac:dyDescent="0.3">
      <c r="O58024" s="5"/>
    </row>
    <row r="58025" spans="15:15" x14ac:dyDescent="0.3">
      <c r="O58025" s="5"/>
    </row>
    <row r="58026" spans="15:15" x14ac:dyDescent="0.3">
      <c r="O58026" s="5"/>
    </row>
    <row r="58027" spans="15:15" x14ac:dyDescent="0.3">
      <c r="O58027" s="5"/>
    </row>
    <row r="58028" spans="15:15" x14ac:dyDescent="0.3">
      <c r="O58028" s="5"/>
    </row>
    <row r="58029" spans="15:15" x14ac:dyDescent="0.3">
      <c r="O58029" s="5"/>
    </row>
    <row r="58030" spans="15:15" x14ac:dyDescent="0.3">
      <c r="O58030" s="5"/>
    </row>
    <row r="58031" spans="15:15" x14ac:dyDescent="0.3">
      <c r="O58031" s="5"/>
    </row>
    <row r="58032" spans="15:15" x14ac:dyDescent="0.3">
      <c r="O58032" s="5"/>
    </row>
    <row r="58033" spans="15:15" x14ac:dyDescent="0.3">
      <c r="O58033" s="5"/>
    </row>
    <row r="58034" spans="15:15" x14ac:dyDescent="0.3">
      <c r="O58034" s="5"/>
    </row>
    <row r="58035" spans="15:15" x14ac:dyDescent="0.3">
      <c r="O58035" s="5"/>
    </row>
    <row r="58036" spans="15:15" x14ac:dyDescent="0.3">
      <c r="O58036" s="5"/>
    </row>
    <row r="58037" spans="15:15" x14ac:dyDescent="0.3">
      <c r="O58037" s="5"/>
    </row>
    <row r="58038" spans="15:15" x14ac:dyDescent="0.3">
      <c r="O58038" s="5"/>
    </row>
    <row r="58039" spans="15:15" x14ac:dyDescent="0.3">
      <c r="O58039" s="5"/>
    </row>
    <row r="58040" spans="15:15" x14ac:dyDescent="0.3">
      <c r="O58040" s="5"/>
    </row>
    <row r="58041" spans="15:15" x14ac:dyDescent="0.3">
      <c r="O58041" s="5"/>
    </row>
    <row r="58042" spans="15:15" x14ac:dyDescent="0.3">
      <c r="O58042" s="5"/>
    </row>
    <row r="58043" spans="15:15" x14ac:dyDescent="0.3">
      <c r="O58043" s="5"/>
    </row>
    <row r="58044" spans="15:15" x14ac:dyDescent="0.3">
      <c r="O58044" s="5"/>
    </row>
    <row r="58045" spans="15:15" x14ac:dyDescent="0.3">
      <c r="O58045" s="5"/>
    </row>
    <row r="58046" spans="15:15" x14ac:dyDescent="0.3">
      <c r="O58046" s="5"/>
    </row>
    <row r="58047" spans="15:15" x14ac:dyDescent="0.3">
      <c r="O58047" s="5"/>
    </row>
    <row r="58048" spans="15:15" x14ac:dyDescent="0.3">
      <c r="O58048" s="5"/>
    </row>
    <row r="58049" spans="15:15" x14ac:dyDescent="0.3">
      <c r="O58049" s="5"/>
    </row>
    <row r="58050" spans="15:15" x14ac:dyDescent="0.3">
      <c r="O58050" s="5"/>
    </row>
    <row r="58051" spans="15:15" x14ac:dyDescent="0.3">
      <c r="O58051" s="5"/>
    </row>
    <row r="58052" spans="15:15" x14ac:dyDescent="0.3">
      <c r="O58052" s="5"/>
    </row>
    <row r="58053" spans="15:15" x14ac:dyDescent="0.3">
      <c r="O58053" s="5"/>
    </row>
    <row r="58054" spans="15:15" x14ac:dyDescent="0.3">
      <c r="O58054" s="5"/>
    </row>
    <row r="58055" spans="15:15" x14ac:dyDescent="0.3">
      <c r="O58055" s="5"/>
    </row>
    <row r="58056" spans="15:15" x14ac:dyDescent="0.3">
      <c r="O58056" s="5"/>
    </row>
    <row r="58057" spans="15:15" x14ac:dyDescent="0.3">
      <c r="O58057" s="5"/>
    </row>
    <row r="58058" spans="15:15" x14ac:dyDescent="0.3">
      <c r="O58058" s="5"/>
    </row>
    <row r="58059" spans="15:15" x14ac:dyDescent="0.3">
      <c r="O58059" s="5"/>
    </row>
    <row r="58060" spans="15:15" x14ac:dyDescent="0.3">
      <c r="O58060" s="5"/>
    </row>
    <row r="58061" spans="15:15" x14ac:dyDescent="0.3">
      <c r="O58061" s="5"/>
    </row>
    <row r="58062" spans="15:15" x14ac:dyDescent="0.3">
      <c r="O58062" s="5"/>
    </row>
    <row r="58063" spans="15:15" x14ac:dyDescent="0.3">
      <c r="O58063" s="5"/>
    </row>
    <row r="58064" spans="15:15" x14ac:dyDescent="0.3">
      <c r="O58064" s="5"/>
    </row>
    <row r="58065" spans="15:15" x14ac:dyDescent="0.3">
      <c r="O58065" s="5"/>
    </row>
    <row r="58066" spans="15:15" x14ac:dyDescent="0.3">
      <c r="O58066" s="5"/>
    </row>
    <row r="58067" spans="15:15" x14ac:dyDescent="0.3">
      <c r="O58067" s="5"/>
    </row>
    <row r="58068" spans="15:15" x14ac:dyDescent="0.3">
      <c r="O58068" s="5"/>
    </row>
    <row r="58069" spans="15:15" x14ac:dyDescent="0.3">
      <c r="O58069" s="5"/>
    </row>
    <row r="58070" spans="15:15" x14ac:dyDescent="0.3">
      <c r="O58070" s="5"/>
    </row>
    <row r="58071" spans="15:15" x14ac:dyDescent="0.3">
      <c r="O58071" s="5"/>
    </row>
    <row r="58072" spans="15:15" x14ac:dyDescent="0.3">
      <c r="O58072" s="5"/>
    </row>
    <row r="58073" spans="15:15" x14ac:dyDescent="0.3">
      <c r="O58073" s="5"/>
    </row>
    <row r="58074" spans="15:15" x14ac:dyDescent="0.3">
      <c r="O58074" s="5"/>
    </row>
    <row r="58075" spans="15:15" x14ac:dyDescent="0.3">
      <c r="O58075" s="5"/>
    </row>
    <row r="58076" spans="15:15" x14ac:dyDescent="0.3">
      <c r="O58076" s="5"/>
    </row>
    <row r="58077" spans="15:15" x14ac:dyDescent="0.3">
      <c r="O58077" s="5"/>
    </row>
    <row r="58078" spans="15:15" x14ac:dyDescent="0.3">
      <c r="O58078" s="5"/>
    </row>
    <row r="58079" spans="15:15" x14ac:dyDescent="0.3">
      <c r="O58079" s="5"/>
    </row>
    <row r="58080" spans="15:15" x14ac:dyDescent="0.3">
      <c r="O58080" s="5"/>
    </row>
    <row r="58081" spans="15:15" x14ac:dyDescent="0.3">
      <c r="O58081" s="5"/>
    </row>
    <row r="58082" spans="15:15" x14ac:dyDescent="0.3">
      <c r="O58082" s="5"/>
    </row>
    <row r="58083" spans="15:15" x14ac:dyDescent="0.3">
      <c r="O58083" s="5"/>
    </row>
    <row r="58084" spans="15:15" x14ac:dyDescent="0.3">
      <c r="O58084" s="5"/>
    </row>
    <row r="58085" spans="15:15" x14ac:dyDescent="0.3">
      <c r="O58085" s="5"/>
    </row>
    <row r="58086" spans="15:15" x14ac:dyDescent="0.3">
      <c r="O58086" s="5"/>
    </row>
    <row r="58087" spans="15:15" x14ac:dyDescent="0.3">
      <c r="O58087" s="5"/>
    </row>
    <row r="58088" spans="15:15" x14ac:dyDescent="0.3">
      <c r="O58088" s="5"/>
    </row>
    <row r="58089" spans="15:15" x14ac:dyDescent="0.3">
      <c r="O58089" s="5"/>
    </row>
    <row r="58090" spans="15:15" x14ac:dyDescent="0.3">
      <c r="O58090" s="5"/>
    </row>
    <row r="58091" spans="15:15" x14ac:dyDescent="0.3">
      <c r="O58091" s="5"/>
    </row>
    <row r="58092" spans="15:15" x14ac:dyDescent="0.3">
      <c r="O58092" s="5"/>
    </row>
    <row r="58093" spans="15:15" x14ac:dyDescent="0.3">
      <c r="O58093" s="5"/>
    </row>
    <row r="58094" spans="15:15" x14ac:dyDescent="0.3">
      <c r="O58094" s="5"/>
    </row>
    <row r="58095" spans="15:15" x14ac:dyDescent="0.3">
      <c r="O58095" s="5"/>
    </row>
    <row r="58096" spans="15:15" x14ac:dyDescent="0.3">
      <c r="O58096" s="5"/>
    </row>
    <row r="58097" spans="15:15" x14ac:dyDescent="0.3">
      <c r="O58097" s="5"/>
    </row>
    <row r="58098" spans="15:15" x14ac:dyDescent="0.3">
      <c r="O58098" s="5"/>
    </row>
    <row r="58099" spans="15:15" x14ac:dyDescent="0.3">
      <c r="O58099" s="5"/>
    </row>
    <row r="58100" spans="15:15" x14ac:dyDescent="0.3">
      <c r="O58100" s="5"/>
    </row>
    <row r="58101" spans="15:15" x14ac:dyDescent="0.3">
      <c r="O58101" s="5"/>
    </row>
    <row r="58102" spans="15:15" x14ac:dyDescent="0.3">
      <c r="O58102" s="5"/>
    </row>
    <row r="58103" spans="15:15" x14ac:dyDescent="0.3">
      <c r="O58103" s="5"/>
    </row>
    <row r="58104" spans="15:15" x14ac:dyDescent="0.3">
      <c r="O58104" s="5"/>
    </row>
    <row r="58105" spans="15:15" x14ac:dyDescent="0.3">
      <c r="O58105" s="5"/>
    </row>
    <row r="58106" spans="15:15" x14ac:dyDescent="0.3">
      <c r="O58106" s="5"/>
    </row>
    <row r="58107" spans="15:15" x14ac:dyDescent="0.3">
      <c r="O58107" s="5"/>
    </row>
    <row r="58108" spans="15:15" x14ac:dyDescent="0.3">
      <c r="O58108" s="5"/>
    </row>
    <row r="58109" spans="15:15" x14ac:dyDescent="0.3">
      <c r="O58109" s="5"/>
    </row>
    <row r="58110" spans="15:15" x14ac:dyDescent="0.3">
      <c r="O58110" s="5"/>
    </row>
    <row r="58111" spans="15:15" x14ac:dyDescent="0.3">
      <c r="O58111" s="5"/>
    </row>
    <row r="58112" spans="15:15" x14ac:dyDescent="0.3">
      <c r="O58112" s="5"/>
    </row>
    <row r="58113" spans="15:15" x14ac:dyDescent="0.3">
      <c r="O58113" s="5"/>
    </row>
    <row r="58114" spans="15:15" x14ac:dyDescent="0.3">
      <c r="O58114" s="5"/>
    </row>
    <row r="58115" spans="15:15" x14ac:dyDescent="0.3">
      <c r="O58115" s="5"/>
    </row>
    <row r="58116" spans="15:15" x14ac:dyDescent="0.3">
      <c r="O58116" s="5"/>
    </row>
    <row r="58117" spans="15:15" x14ac:dyDescent="0.3">
      <c r="O58117" s="5"/>
    </row>
    <row r="58118" spans="15:15" x14ac:dyDescent="0.3">
      <c r="O58118" s="5"/>
    </row>
    <row r="58119" spans="15:15" x14ac:dyDescent="0.3">
      <c r="O58119" s="5"/>
    </row>
    <row r="58120" spans="15:15" x14ac:dyDescent="0.3">
      <c r="O58120" s="5"/>
    </row>
    <row r="58121" spans="15:15" x14ac:dyDescent="0.3">
      <c r="O58121" s="5"/>
    </row>
    <row r="58122" spans="15:15" x14ac:dyDescent="0.3">
      <c r="O58122" s="5"/>
    </row>
    <row r="58123" spans="15:15" x14ac:dyDescent="0.3">
      <c r="O58123" s="5"/>
    </row>
    <row r="58124" spans="15:15" x14ac:dyDescent="0.3">
      <c r="O58124" s="5"/>
    </row>
    <row r="58125" spans="15:15" x14ac:dyDescent="0.3">
      <c r="O58125" s="5"/>
    </row>
    <row r="58126" spans="15:15" x14ac:dyDescent="0.3">
      <c r="O58126" s="5"/>
    </row>
    <row r="58127" spans="15:15" x14ac:dyDescent="0.3">
      <c r="O58127" s="5"/>
    </row>
    <row r="58128" spans="15:15" x14ac:dyDescent="0.3">
      <c r="O58128" s="5"/>
    </row>
    <row r="58129" spans="15:15" x14ac:dyDescent="0.3">
      <c r="O58129" s="5"/>
    </row>
    <row r="58130" spans="15:15" x14ac:dyDescent="0.3">
      <c r="O58130" s="5"/>
    </row>
    <row r="58131" spans="15:15" x14ac:dyDescent="0.3">
      <c r="O58131" s="5"/>
    </row>
    <row r="58132" spans="15:15" x14ac:dyDescent="0.3">
      <c r="O58132" s="5"/>
    </row>
    <row r="58133" spans="15:15" x14ac:dyDescent="0.3">
      <c r="O58133" s="5"/>
    </row>
    <row r="58134" spans="15:15" x14ac:dyDescent="0.3">
      <c r="O58134" s="5"/>
    </row>
    <row r="58135" spans="15:15" x14ac:dyDescent="0.3">
      <c r="O58135" s="5"/>
    </row>
    <row r="58136" spans="15:15" x14ac:dyDescent="0.3">
      <c r="O58136" s="5"/>
    </row>
    <row r="58137" spans="15:15" x14ac:dyDescent="0.3">
      <c r="O58137" s="5"/>
    </row>
    <row r="58138" spans="15:15" x14ac:dyDescent="0.3">
      <c r="O58138" s="5"/>
    </row>
    <row r="58139" spans="15:15" x14ac:dyDescent="0.3">
      <c r="O58139" s="5"/>
    </row>
    <row r="58140" spans="15:15" x14ac:dyDescent="0.3">
      <c r="O58140" s="5"/>
    </row>
    <row r="58141" spans="15:15" x14ac:dyDescent="0.3">
      <c r="O58141" s="5"/>
    </row>
    <row r="58142" spans="15:15" x14ac:dyDescent="0.3">
      <c r="O58142" s="5"/>
    </row>
    <row r="58143" spans="15:15" x14ac:dyDescent="0.3">
      <c r="O58143" s="5"/>
    </row>
    <row r="58144" spans="15:15" x14ac:dyDescent="0.3">
      <c r="O58144" s="5"/>
    </row>
    <row r="58145" spans="15:15" x14ac:dyDescent="0.3">
      <c r="O58145" s="5"/>
    </row>
    <row r="58146" spans="15:15" x14ac:dyDescent="0.3">
      <c r="O58146" s="5"/>
    </row>
    <row r="58147" spans="15:15" x14ac:dyDescent="0.3">
      <c r="O58147" s="5"/>
    </row>
    <row r="58148" spans="15:15" x14ac:dyDescent="0.3">
      <c r="O58148" s="5"/>
    </row>
    <row r="58149" spans="15:15" x14ac:dyDescent="0.3">
      <c r="O58149" s="5"/>
    </row>
    <row r="58150" spans="15:15" x14ac:dyDescent="0.3">
      <c r="O58150" s="5"/>
    </row>
    <row r="58151" spans="15:15" x14ac:dyDescent="0.3">
      <c r="O58151" s="5"/>
    </row>
    <row r="58152" spans="15:15" x14ac:dyDescent="0.3">
      <c r="O58152" s="5"/>
    </row>
    <row r="58153" spans="15:15" x14ac:dyDescent="0.3">
      <c r="O58153" s="5"/>
    </row>
    <row r="58154" spans="15:15" x14ac:dyDescent="0.3">
      <c r="O58154" s="5"/>
    </row>
    <row r="58155" spans="15:15" x14ac:dyDescent="0.3">
      <c r="O58155" s="5"/>
    </row>
    <row r="58156" spans="15:15" x14ac:dyDescent="0.3">
      <c r="O58156" s="5"/>
    </row>
    <row r="58157" spans="15:15" x14ac:dyDescent="0.3">
      <c r="O58157" s="5"/>
    </row>
    <row r="58158" spans="15:15" x14ac:dyDescent="0.3">
      <c r="O58158" s="5"/>
    </row>
    <row r="58159" spans="15:15" x14ac:dyDescent="0.3">
      <c r="O58159" s="5"/>
    </row>
    <row r="58160" spans="15:15" x14ac:dyDescent="0.3">
      <c r="O58160" s="5"/>
    </row>
    <row r="58161" spans="15:15" x14ac:dyDescent="0.3">
      <c r="O58161" s="5"/>
    </row>
    <row r="58162" spans="15:15" x14ac:dyDescent="0.3">
      <c r="O58162" s="5"/>
    </row>
    <row r="58163" spans="15:15" x14ac:dyDescent="0.3">
      <c r="O58163" s="5"/>
    </row>
    <row r="58164" spans="15:15" x14ac:dyDescent="0.3">
      <c r="O58164" s="5"/>
    </row>
    <row r="58165" spans="15:15" x14ac:dyDescent="0.3">
      <c r="O58165" s="5"/>
    </row>
    <row r="58166" spans="15:15" x14ac:dyDescent="0.3">
      <c r="O58166" s="5"/>
    </row>
    <row r="58167" spans="15:15" x14ac:dyDescent="0.3">
      <c r="O58167" s="5"/>
    </row>
    <row r="58168" spans="15:15" x14ac:dyDescent="0.3">
      <c r="O58168" s="5"/>
    </row>
    <row r="58169" spans="15:15" x14ac:dyDescent="0.3">
      <c r="O58169" s="5"/>
    </row>
    <row r="58170" spans="15:15" x14ac:dyDescent="0.3">
      <c r="O58170" s="5"/>
    </row>
    <row r="58171" spans="15:15" x14ac:dyDescent="0.3">
      <c r="O58171" s="5"/>
    </row>
    <row r="58172" spans="15:15" x14ac:dyDescent="0.3">
      <c r="O58172" s="5"/>
    </row>
    <row r="58173" spans="15:15" x14ac:dyDescent="0.3">
      <c r="O58173" s="5"/>
    </row>
    <row r="58174" spans="15:15" x14ac:dyDescent="0.3">
      <c r="O58174" s="5"/>
    </row>
    <row r="58175" spans="15:15" x14ac:dyDescent="0.3">
      <c r="O58175" s="5"/>
    </row>
    <row r="58176" spans="15:15" x14ac:dyDescent="0.3">
      <c r="O58176" s="5"/>
    </row>
    <row r="58177" spans="15:15" x14ac:dyDescent="0.3">
      <c r="O58177" s="5"/>
    </row>
    <row r="58178" spans="15:15" x14ac:dyDescent="0.3">
      <c r="O58178" s="5"/>
    </row>
    <row r="58179" spans="15:15" x14ac:dyDescent="0.3">
      <c r="O58179" s="5"/>
    </row>
    <row r="58180" spans="15:15" x14ac:dyDescent="0.3">
      <c r="O58180" s="5"/>
    </row>
    <row r="58181" spans="15:15" x14ac:dyDescent="0.3">
      <c r="O58181" s="5"/>
    </row>
    <row r="58182" spans="15:15" x14ac:dyDescent="0.3">
      <c r="O58182" s="5"/>
    </row>
    <row r="58183" spans="15:15" x14ac:dyDescent="0.3">
      <c r="O58183" s="5"/>
    </row>
    <row r="58184" spans="15:15" x14ac:dyDescent="0.3">
      <c r="O58184" s="5"/>
    </row>
    <row r="58185" spans="15:15" x14ac:dyDescent="0.3">
      <c r="O58185" s="5"/>
    </row>
    <row r="58186" spans="15:15" x14ac:dyDescent="0.3">
      <c r="O58186" s="5"/>
    </row>
    <row r="58187" spans="15:15" x14ac:dyDescent="0.3">
      <c r="O58187" s="5"/>
    </row>
    <row r="58188" spans="15:15" x14ac:dyDescent="0.3">
      <c r="O58188" s="5"/>
    </row>
    <row r="58189" spans="15:15" x14ac:dyDescent="0.3">
      <c r="O58189" s="5"/>
    </row>
    <row r="58190" spans="15:15" x14ac:dyDescent="0.3">
      <c r="O58190" s="5"/>
    </row>
    <row r="58191" spans="15:15" x14ac:dyDescent="0.3">
      <c r="O58191" s="5"/>
    </row>
    <row r="58192" spans="15:15" x14ac:dyDescent="0.3">
      <c r="O58192" s="5"/>
    </row>
    <row r="58193" spans="15:15" x14ac:dyDescent="0.3">
      <c r="O58193" s="5"/>
    </row>
    <row r="58194" spans="15:15" x14ac:dyDescent="0.3">
      <c r="O58194" s="5"/>
    </row>
    <row r="58195" spans="15:15" x14ac:dyDescent="0.3">
      <c r="O58195" s="5"/>
    </row>
    <row r="58196" spans="15:15" x14ac:dyDescent="0.3">
      <c r="O58196" s="5"/>
    </row>
    <row r="58197" spans="15:15" x14ac:dyDescent="0.3">
      <c r="O58197" s="5"/>
    </row>
    <row r="58198" spans="15:15" x14ac:dyDescent="0.3">
      <c r="O58198" s="5"/>
    </row>
    <row r="58199" spans="15:15" x14ac:dyDescent="0.3">
      <c r="O58199" s="5"/>
    </row>
    <row r="58200" spans="15:15" x14ac:dyDescent="0.3">
      <c r="O58200" s="5"/>
    </row>
    <row r="58201" spans="15:15" x14ac:dyDescent="0.3">
      <c r="O58201" s="5"/>
    </row>
    <row r="58202" spans="15:15" x14ac:dyDescent="0.3">
      <c r="O58202" s="5"/>
    </row>
    <row r="58203" spans="15:15" x14ac:dyDescent="0.3">
      <c r="O58203" s="5"/>
    </row>
    <row r="58204" spans="15:15" x14ac:dyDescent="0.3">
      <c r="O58204" s="5"/>
    </row>
    <row r="58205" spans="15:15" x14ac:dyDescent="0.3">
      <c r="O58205" s="5"/>
    </row>
    <row r="58206" spans="15:15" x14ac:dyDescent="0.3">
      <c r="O58206" s="5"/>
    </row>
    <row r="58207" spans="15:15" x14ac:dyDescent="0.3">
      <c r="O58207" s="5"/>
    </row>
    <row r="58208" spans="15:15" x14ac:dyDescent="0.3">
      <c r="O58208" s="5"/>
    </row>
    <row r="58209" spans="15:15" x14ac:dyDescent="0.3">
      <c r="O58209" s="5"/>
    </row>
    <row r="58210" spans="15:15" x14ac:dyDescent="0.3">
      <c r="O58210" s="5"/>
    </row>
    <row r="58211" spans="15:15" x14ac:dyDescent="0.3">
      <c r="O58211" s="5"/>
    </row>
    <row r="58212" spans="15:15" x14ac:dyDescent="0.3">
      <c r="O58212" s="5"/>
    </row>
    <row r="58213" spans="15:15" x14ac:dyDescent="0.3">
      <c r="O58213" s="5"/>
    </row>
    <row r="58214" spans="15:15" x14ac:dyDescent="0.3">
      <c r="O58214" s="5"/>
    </row>
    <row r="58215" spans="15:15" x14ac:dyDescent="0.3">
      <c r="O58215" s="5"/>
    </row>
    <row r="58216" spans="15:15" x14ac:dyDescent="0.3">
      <c r="O58216" s="5"/>
    </row>
    <row r="58217" spans="15:15" x14ac:dyDescent="0.3">
      <c r="O58217" s="5"/>
    </row>
    <row r="58218" spans="15:15" x14ac:dyDescent="0.3">
      <c r="O58218" s="5"/>
    </row>
    <row r="58219" spans="15:15" x14ac:dyDescent="0.3">
      <c r="O58219" s="5"/>
    </row>
    <row r="58220" spans="15:15" x14ac:dyDescent="0.3">
      <c r="O58220" s="5"/>
    </row>
    <row r="58221" spans="15:15" x14ac:dyDescent="0.3">
      <c r="O58221" s="5"/>
    </row>
    <row r="58222" spans="15:15" x14ac:dyDescent="0.3">
      <c r="O58222" s="5"/>
    </row>
    <row r="58223" spans="15:15" x14ac:dyDescent="0.3">
      <c r="O58223" s="5"/>
    </row>
    <row r="58224" spans="15:15" x14ac:dyDescent="0.3">
      <c r="O58224" s="5"/>
    </row>
    <row r="58225" spans="15:15" x14ac:dyDescent="0.3">
      <c r="O58225" s="5"/>
    </row>
    <row r="58226" spans="15:15" x14ac:dyDescent="0.3">
      <c r="O58226" s="5"/>
    </row>
    <row r="58227" spans="15:15" x14ac:dyDescent="0.3">
      <c r="O58227" s="5"/>
    </row>
    <row r="58228" spans="15:15" x14ac:dyDescent="0.3">
      <c r="O58228" s="5"/>
    </row>
    <row r="58229" spans="15:15" x14ac:dyDescent="0.3">
      <c r="O58229" s="5"/>
    </row>
    <row r="58230" spans="15:15" x14ac:dyDescent="0.3">
      <c r="O58230" s="5"/>
    </row>
    <row r="58231" spans="15:15" x14ac:dyDescent="0.3">
      <c r="O58231" s="5"/>
    </row>
    <row r="58232" spans="15:15" x14ac:dyDescent="0.3">
      <c r="O58232" s="5"/>
    </row>
    <row r="58233" spans="15:15" x14ac:dyDescent="0.3">
      <c r="O58233" s="5"/>
    </row>
    <row r="58234" spans="15:15" x14ac:dyDescent="0.3">
      <c r="O58234" s="5"/>
    </row>
    <row r="58235" spans="15:15" x14ac:dyDescent="0.3">
      <c r="O58235" s="5"/>
    </row>
    <row r="58236" spans="15:15" x14ac:dyDescent="0.3">
      <c r="O58236" s="5"/>
    </row>
    <row r="58237" spans="15:15" x14ac:dyDescent="0.3">
      <c r="O58237" s="5"/>
    </row>
    <row r="58238" spans="15:15" x14ac:dyDescent="0.3">
      <c r="O58238" s="5"/>
    </row>
    <row r="58239" spans="15:15" x14ac:dyDescent="0.3">
      <c r="O58239" s="5"/>
    </row>
    <row r="58240" spans="15:15" x14ac:dyDescent="0.3">
      <c r="O58240" s="5"/>
    </row>
    <row r="58241" spans="15:15" x14ac:dyDescent="0.3">
      <c r="O58241" s="5"/>
    </row>
    <row r="58242" spans="15:15" x14ac:dyDescent="0.3">
      <c r="O58242" s="5"/>
    </row>
    <row r="58243" spans="15:15" x14ac:dyDescent="0.3">
      <c r="O58243" s="5"/>
    </row>
    <row r="58244" spans="15:15" x14ac:dyDescent="0.3">
      <c r="O58244" s="5"/>
    </row>
    <row r="58245" spans="15:15" x14ac:dyDescent="0.3">
      <c r="O58245" s="5"/>
    </row>
    <row r="58246" spans="15:15" x14ac:dyDescent="0.3">
      <c r="O58246" s="5"/>
    </row>
    <row r="58247" spans="15:15" x14ac:dyDescent="0.3">
      <c r="O58247" s="5"/>
    </row>
    <row r="58248" spans="15:15" x14ac:dyDescent="0.3">
      <c r="O58248" s="5"/>
    </row>
    <row r="58249" spans="15:15" x14ac:dyDescent="0.3">
      <c r="O58249" s="5"/>
    </row>
    <row r="58250" spans="15:15" x14ac:dyDescent="0.3">
      <c r="O58250" s="5"/>
    </row>
    <row r="58251" spans="15:15" x14ac:dyDescent="0.3">
      <c r="O58251" s="5"/>
    </row>
    <row r="58252" spans="15:15" x14ac:dyDescent="0.3">
      <c r="O58252" s="5"/>
    </row>
    <row r="58253" spans="15:15" x14ac:dyDescent="0.3">
      <c r="O58253" s="5"/>
    </row>
    <row r="58254" spans="15:15" x14ac:dyDescent="0.3">
      <c r="O58254" s="5"/>
    </row>
    <row r="58255" spans="15:15" x14ac:dyDescent="0.3">
      <c r="O58255" s="5"/>
    </row>
    <row r="58256" spans="15:15" x14ac:dyDescent="0.3">
      <c r="O58256" s="5"/>
    </row>
    <row r="58257" spans="15:15" x14ac:dyDescent="0.3">
      <c r="O58257" s="5"/>
    </row>
    <row r="58258" spans="15:15" x14ac:dyDescent="0.3">
      <c r="O58258" s="5"/>
    </row>
    <row r="58259" spans="15:15" x14ac:dyDescent="0.3">
      <c r="O58259" s="5"/>
    </row>
    <row r="58260" spans="15:15" x14ac:dyDescent="0.3">
      <c r="O58260" s="5"/>
    </row>
    <row r="58261" spans="15:15" x14ac:dyDescent="0.3">
      <c r="O58261" s="5"/>
    </row>
    <row r="58262" spans="15:15" x14ac:dyDescent="0.3">
      <c r="O58262" s="5"/>
    </row>
    <row r="58263" spans="15:15" x14ac:dyDescent="0.3">
      <c r="O58263" s="5"/>
    </row>
    <row r="58264" spans="15:15" x14ac:dyDescent="0.3">
      <c r="O58264" s="5"/>
    </row>
    <row r="58265" spans="15:15" x14ac:dyDescent="0.3">
      <c r="O58265" s="5"/>
    </row>
    <row r="58266" spans="15:15" x14ac:dyDescent="0.3">
      <c r="O58266" s="5"/>
    </row>
    <row r="58267" spans="15:15" x14ac:dyDescent="0.3">
      <c r="O58267" s="5"/>
    </row>
    <row r="58268" spans="15:15" x14ac:dyDescent="0.3">
      <c r="O58268" s="5"/>
    </row>
    <row r="58269" spans="15:15" x14ac:dyDescent="0.3">
      <c r="O58269" s="5"/>
    </row>
    <row r="58270" spans="15:15" x14ac:dyDescent="0.3">
      <c r="O58270" s="5"/>
    </row>
    <row r="58271" spans="15:15" x14ac:dyDescent="0.3">
      <c r="O58271" s="5"/>
    </row>
    <row r="58272" spans="15:15" x14ac:dyDescent="0.3">
      <c r="O58272" s="5"/>
    </row>
    <row r="58273" spans="15:15" x14ac:dyDescent="0.3">
      <c r="O58273" s="5"/>
    </row>
    <row r="58274" spans="15:15" x14ac:dyDescent="0.3">
      <c r="O58274" s="5"/>
    </row>
    <row r="58275" spans="15:15" x14ac:dyDescent="0.3">
      <c r="O58275" s="5"/>
    </row>
    <row r="58276" spans="15:15" x14ac:dyDescent="0.3">
      <c r="O58276" s="5"/>
    </row>
    <row r="58277" spans="15:15" x14ac:dyDescent="0.3">
      <c r="O58277" s="5"/>
    </row>
    <row r="58278" spans="15:15" x14ac:dyDescent="0.3">
      <c r="O58278" s="5"/>
    </row>
    <row r="58279" spans="15:15" x14ac:dyDescent="0.3">
      <c r="O58279" s="5"/>
    </row>
    <row r="58280" spans="15:15" x14ac:dyDescent="0.3">
      <c r="O58280" s="5"/>
    </row>
    <row r="58281" spans="15:15" x14ac:dyDescent="0.3">
      <c r="O58281" s="5"/>
    </row>
    <row r="58282" spans="15:15" x14ac:dyDescent="0.3">
      <c r="O58282" s="5"/>
    </row>
    <row r="58283" spans="15:15" x14ac:dyDescent="0.3">
      <c r="O58283" s="5"/>
    </row>
    <row r="58284" spans="15:15" x14ac:dyDescent="0.3">
      <c r="O58284" s="5"/>
    </row>
    <row r="58285" spans="15:15" x14ac:dyDescent="0.3">
      <c r="O58285" s="5"/>
    </row>
    <row r="58286" spans="15:15" x14ac:dyDescent="0.3">
      <c r="O58286" s="5"/>
    </row>
    <row r="58287" spans="15:15" x14ac:dyDescent="0.3">
      <c r="O58287" s="5"/>
    </row>
    <row r="58288" spans="15:15" x14ac:dyDescent="0.3">
      <c r="O58288" s="5"/>
    </row>
    <row r="58289" spans="15:15" x14ac:dyDescent="0.3">
      <c r="O58289" s="5"/>
    </row>
    <row r="58290" spans="15:15" x14ac:dyDescent="0.3">
      <c r="O58290" s="5"/>
    </row>
    <row r="58291" spans="15:15" x14ac:dyDescent="0.3">
      <c r="O58291" s="5"/>
    </row>
    <row r="58292" spans="15:15" x14ac:dyDescent="0.3">
      <c r="O58292" s="5"/>
    </row>
    <row r="58293" spans="15:15" x14ac:dyDescent="0.3">
      <c r="O58293" s="5"/>
    </row>
    <row r="58294" spans="15:15" x14ac:dyDescent="0.3">
      <c r="O58294" s="5"/>
    </row>
    <row r="58295" spans="15:15" x14ac:dyDescent="0.3">
      <c r="O58295" s="5"/>
    </row>
    <row r="58296" spans="15:15" x14ac:dyDescent="0.3">
      <c r="O58296" s="5"/>
    </row>
    <row r="58297" spans="15:15" x14ac:dyDescent="0.3">
      <c r="O58297" s="5"/>
    </row>
    <row r="58298" spans="15:15" x14ac:dyDescent="0.3">
      <c r="O58298" s="5"/>
    </row>
    <row r="58299" spans="15:15" x14ac:dyDescent="0.3">
      <c r="O58299" s="5"/>
    </row>
    <row r="58300" spans="15:15" x14ac:dyDescent="0.3">
      <c r="O58300" s="5"/>
    </row>
    <row r="58301" spans="15:15" x14ac:dyDescent="0.3">
      <c r="O58301" s="5"/>
    </row>
    <row r="58302" spans="15:15" x14ac:dyDescent="0.3">
      <c r="O58302" s="5"/>
    </row>
    <row r="58303" spans="15:15" x14ac:dyDescent="0.3">
      <c r="O58303" s="5"/>
    </row>
    <row r="58304" spans="15:15" x14ac:dyDescent="0.3">
      <c r="O58304" s="5"/>
    </row>
    <row r="58305" spans="15:15" x14ac:dyDescent="0.3">
      <c r="O58305" s="5"/>
    </row>
    <row r="58306" spans="15:15" x14ac:dyDescent="0.3">
      <c r="O58306" s="5"/>
    </row>
    <row r="58307" spans="15:15" x14ac:dyDescent="0.3">
      <c r="O58307" s="5"/>
    </row>
    <row r="58308" spans="15:15" x14ac:dyDescent="0.3">
      <c r="O58308" s="5"/>
    </row>
    <row r="58309" spans="15:15" x14ac:dyDescent="0.3">
      <c r="O58309" s="5"/>
    </row>
    <row r="58310" spans="15:15" x14ac:dyDescent="0.3">
      <c r="O58310" s="5"/>
    </row>
    <row r="58311" spans="15:15" x14ac:dyDescent="0.3">
      <c r="O58311" s="5"/>
    </row>
    <row r="58312" spans="15:15" x14ac:dyDescent="0.3">
      <c r="O58312" s="5"/>
    </row>
    <row r="58313" spans="15:15" x14ac:dyDescent="0.3">
      <c r="O58313" s="5"/>
    </row>
    <row r="58314" spans="15:15" x14ac:dyDescent="0.3">
      <c r="O58314" s="5"/>
    </row>
    <row r="58315" spans="15:15" x14ac:dyDescent="0.3">
      <c r="O58315" s="5"/>
    </row>
    <row r="58316" spans="15:15" x14ac:dyDescent="0.3">
      <c r="O58316" s="5"/>
    </row>
    <row r="58317" spans="15:15" x14ac:dyDescent="0.3">
      <c r="O58317" s="5"/>
    </row>
    <row r="58318" spans="15:15" x14ac:dyDescent="0.3">
      <c r="O58318" s="5"/>
    </row>
    <row r="58319" spans="15:15" x14ac:dyDescent="0.3">
      <c r="O58319" s="5"/>
    </row>
    <row r="58320" spans="15:15" x14ac:dyDescent="0.3">
      <c r="O58320" s="5"/>
    </row>
    <row r="58321" spans="15:15" x14ac:dyDescent="0.3">
      <c r="O58321" s="5"/>
    </row>
    <row r="58322" spans="15:15" x14ac:dyDescent="0.3">
      <c r="O58322" s="5"/>
    </row>
    <row r="58323" spans="15:15" x14ac:dyDescent="0.3">
      <c r="O58323" s="5"/>
    </row>
    <row r="58324" spans="15:15" x14ac:dyDescent="0.3">
      <c r="O58324" s="5"/>
    </row>
    <row r="58325" spans="15:15" x14ac:dyDescent="0.3">
      <c r="O58325" s="5"/>
    </row>
    <row r="58326" spans="15:15" x14ac:dyDescent="0.3">
      <c r="O58326" s="5"/>
    </row>
    <row r="58327" spans="15:15" x14ac:dyDescent="0.3">
      <c r="O58327" s="5"/>
    </row>
    <row r="58328" spans="15:15" x14ac:dyDescent="0.3">
      <c r="O58328" s="5"/>
    </row>
    <row r="58329" spans="15:15" x14ac:dyDescent="0.3">
      <c r="O58329" s="5"/>
    </row>
    <row r="58330" spans="15:15" x14ac:dyDescent="0.3">
      <c r="O58330" s="5"/>
    </row>
    <row r="58331" spans="15:15" x14ac:dyDescent="0.3">
      <c r="O58331" s="5"/>
    </row>
    <row r="58332" spans="15:15" x14ac:dyDescent="0.3">
      <c r="O58332" s="5"/>
    </row>
    <row r="58333" spans="15:15" x14ac:dyDescent="0.3">
      <c r="O58333" s="5"/>
    </row>
    <row r="58334" spans="15:15" x14ac:dyDescent="0.3">
      <c r="O58334" s="5"/>
    </row>
    <row r="58335" spans="15:15" x14ac:dyDescent="0.3">
      <c r="O58335" s="5"/>
    </row>
    <row r="58336" spans="15:15" x14ac:dyDescent="0.3">
      <c r="O58336" s="5"/>
    </row>
    <row r="58337" spans="15:15" x14ac:dyDescent="0.3">
      <c r="O58337" s="5"/>
    </row>
    <row r="58338" spans="15:15" x14ac:dyDescent="0.3">
      <c r="O58338" s="5"/>
    </row>
    <row r="58339" spans="15:15" x14ac:dyDescent="0.3">
      <c r="O58339" s="5"/>
    </row>
    <row r="58340" spans="15:15" x14ac:dyDescent="0.3">
      <c r="O58340" s="5"/>
    </row>
    <row r="58341" spans="15:15" x14ac:dyDescent="0.3">
      <c r="O58341" s="5"/>
    </row>
    <row r="58342" spans="15:15" x14ac:dyDescent="0.3">
      <c r="O58342" s="5"/>
    </row>
    <row r="58343" spans="15:15" x14ac:dyDescent="0.3">
      <c r="O58343" s="5"/>
    </row>
    <row r="58344" spans="15:15" x14ac:dyDescent="0.3">
      <c r="O58344" s="5"/>
    </row>
    <row r="58345" spans="15:15" x14ac:dyDescent="0.3">
      <c r="O58345" s="5"/>
    </row>
    <row r="58346" spans="15:15" x14ac:dyDescent="0.3">
      <c r="O58346" s="5"/>
    </row>
    <row r="58347" spans="15:15" x14ac:dyDescent="0.3">
      <c r="O58347" s="5"/>
    </row>
    <row r="58348" spans="15:15" x14ac:dyDescent="0.3">
      <c r="O58348" s="5"/>
    </row>
    <row r="58349" spans="15:15" x14ac:dyDescent="0.3">
      <c r="O58349" s="5"/>
    </row>
    <row r="58350" spans="15:15" x14ac:dyDescent="0.3">
      <c r="O58350" s="5"/>
    </row>
    <row r="58351" spans="15:15" x14ac:dyDescent="0.3">
      <c r="O58351" s="5"/>
    </row>
    <row r="58352" spans="15:15" x14ac:dyDescent="0.3">
      <c r="O58352" s="5"/>
    </row>
    <row r="58353" spans="15:15" x14ac:dyDescent="0.3">
      <c r="O58353" s="5"/>
    </row>
    <row r="58354" spans="15:15" x14ac:dyDescent="0.3">
      <c r="O58354" s="5"/>
    </row>
    <row r="58355" spans="15:15" x14ac:dyDescent="0.3">
      <c r="O58355" s="5"/>
    </row>
    <row r="58356" spans="15:15" x14ac:dyDescent="0.3">
      <c r="O58356" s="5"/>
    </row>
    <row r="58357" spans="15:15" x14ac:dyDescent="0.3">
      <c r="O58357" s="5"/>
    </row>
    <row r="58358" spans="15:15" x14ac:dyDescent="0.3">
      <c r="O58358" s="5"/>
    </row>
    <row r="58359" spans="15:15" x14ac:dyDescent="0.3">
      <c r="O58359" s="5"/>
    </row>
    <row r="58360" spans="15:15" x14ac:dyDescent="0.3">
      <c r="O58360" s="5"/>
    </row>
    <row r="58361" spans="15:15" x14ac:dyDescent="0.3">
      <c r="O58361" s="5"/>
    </row>
    <row r="58362" spans="15:15" x14ac:dyDescent="0.3">
      <c r="O58362" s="5"/>
    </row>
    <row r="58363" spans="15:15" x14ac:dyDescent="0.3">
      <c r="O58363" s="5"/>
    </row>
    <row r="58364" spans="15:15" x14ac:dyDescent="0.3">
      <c r="O58364" s="5"/>
    </row>
    <row r="58365" spans="15:15" x14ac:dyDescent="0.3">
      <c r="O58365" s="5"/>
    </row>
    <row r="58366" spans="15:15" x14ac:dyDescent="0.3">
      <c r="O58366" s="5"/>
    </row>
    <row r="58367" spans="15:15" x14ac:dyDescent="0.3">
      <c r="O58367" s="5"/>
    </row>
    <row r="58368" spans="15:15" x14ac:dyDescent="0.3">
      <c r="O58368" s="5"/>
    </row>
    <row r="58369" spans="15:15" x14ac:dyDescent="0.3">
      <c r="O58369" s="5"/>
    </row>
    <row r="58370" spans="15:15" x14ac:dyDescent="0.3">
      <c r="O58370" s="5"/>
    </row>
    <row r="58371" spans="15:15" x14ac:dyDescent="0.3">
      <c r="O58371" s="5"/>
    </row>
    <row r="58372" spans="15:15" x14ac:dyDescent="0.3">
      <c r="O58372" s="5"/>
    </row>
    <row r="58373" spans="15:15" x14ac:dyDescent="0.3">
      <c r="O58373" s="5"/>
    </row>
    <row r="58374" spans="15:15" x14ac:dyDescent="0.3">
      <c r="O58374" s="5"/>
    </row>
    <row r="58375" spans="15:15" x14ac:dyDescent="0.3">
      <c r="O58375" s="5"/>
    </row>
    <row r="58376" spans="15:15" x14ac:dyDescent="0.3">
      <c r="O58376" s="5"/>
    </row>
    <row r="58377" spans="15:15" x14ac:dyDescent="0.3">
      <c r="O58377" s="5"/>
    </row>
    <row r="58378" spans="15:15" x14ac:dyDescent="0.3">
      <c r="O58378" s="5"/>
    </row>
    <row r="58379" spans="15:15" x14ac:dyDescent="0.3">
      <c r="O58379" s="5"/>
    </row>
    <row r="58380" spans="15:15" x14ac:dyDescent="0.3">
      <c r="O58380" s="5"/>
    </row>
    <row r="58381" spans="15:15" x14ac:dyDescent="0.3">
      <c r="O58381" s="5"/>
    </row>
    <row r="58382" spans="15:15" x14ac:dyDescent="0.3">
      <c r="O58382" s="5"/>
    </row>
    <row r="58383" spans="15:15" x14ac:dyDescent="0.3">
      <c r="O58383" s="5"/>
    </row>
    <row r="58384" spans="15:15" x14ac:dyDescent="0.3">
      <c r="O58384" s="5"/>
    </row>
    <row r="58385" spans="15:15" x14ac:dyDescent="0.3">
      <c r="O58385" s="5"/>
    </row>
    <row r="58386" spans="15:15" x14ac:dyDescent="0.3">
      <c r="O58386" s="5"/>
    </row>
    <row r="58387" spans="15:15" x14ac:dyDescent="0.3">
      <c r="O58387" s="5"/>
    </row>
    <row r="58388" spans="15:15" x14ac:dyDescent="0.3">
      <c r="O58388" s="5"/>
    </row>
    <row r="58389" spans="15:15" x14ac:dyDescent="0.3">
      <c r="O58389" s="5"/>
    </row>
    <row r="58390" spans="15:15" x14ac:dyDescent="0.3">
      <c r="O58390" s="5"/>
    </row>
    <row r="58391" spans="15:15" x14ac:dyDescent="0.3">
      <c r="O58391" s="5"/>
    </row>
    <row r="58392" spans="15:15" x14ac:dyDescent="0.3">
      <c r="O58392" s="5"/>
    </row>
    <row r="58393" spans="15:15" x14ac:dyDescent="0.3">
      <c r="O58393" s="5"/>
    </row>
    <row r="58394" spans="15:15" x14ac:dyDescent="0.3">
      <c r="O58394" s="5"/>
    </row>
    <row r="58395" spans="15:15" x14ac:dyDescent="0.3">
      <c r="O58395" s="5"/>
    </row>
    <row r="58396" spans="15:15" x14ac:dyDescent="0.3">
      <c r="O58396" s="5"/>
    </row>
    <row r="58397" spans="15:15" x14ac:dyDescent="0.3">
      <c r="O58397" s="5"/>
    </row>
    <row r="58398" spans="15:15" x14ac:dyDescent="0.3">
      <c r="O58398" s="5"/>
    </row>
    <row r="58399" spans="15:15" x14ac:dyDescent="0.3">
      <c r="O58399" s="5"/>
    </row>
    <row r="58400" spans="15:15" x14ac:dyDescent="0.3">
      <c r="O58400" s="5"/>
    </row>
    <row r="58401" spans="15:15" x14ac:dyDescent="0.3">
      <c r="O58401" s="5"/>
    </row>
    <row r="58402" spans="15:15" x14ac:dyDescent="0.3">
      <c r="O58402" s="5"/>
    </row>
    <row r="58403" spans="15:15" x14ac:dyDescent="0.3">
      <c r="O58403" s="5"/>
    </row>
    <row r="58404" spans="15:15" x14ac:dyDescent="0.3">
      <c r="O58404" s="5"/>
    </row>
    <row r="58405" spans="15:15" x14ac:dyDescent="0.3">
      <c r="O58405" s="5"/>
    </row>
    <row r="58406" spans="15:15" x14ac:dyDescent="0.3">
      <c r="O58406" s="5"/>
    </row>
    <row r="58407" spans="15:15" x14ac:dyDescent="0.3">
      <c r="O58407" s="5"/>
    </row>
    <row r="58408" spans="15:15" x14ac:dyDescent="0.3">
      <c r="O58408" s="5"/>
    </row>
    <row r="58409" spans="15:15" x14ac:dyDescent="0.3">
      <c r="O58409" s="5"/>
    </row>
    <row r="58410" spans="15:15" x14ac:dyDescent="0.3">
      <c r="O58410" s="5"/>
    </row>
    <row r="58411" spans="15:15" x14ac:dyDescent="0.3">
      <c r="O58411" s="5"/>
    </row>
    <row r="58412" spans="15:15" x14ac:dyDescent="0.3">
      <c r="O58412" s="5"/>
    </row>
    <row r="58413" spans="15:15" x14ac:dyDescent="0.3">
      <c r="O58413" s="5"/>
    </row>
    <row r="58414" spans="15:15" x14ac:dyDescent="0.3">
      <c r="O58414" s="5"/>
    </row>
    <row r="58415" spans="15:15" x14ac:dyDescent="0.3">
      <c r="O58415" s="5"/>
    </row>
    <row r="58416" spans="15:15" x14ac:dyDescent="0.3">
      <c r="O58416" s="5"/>
    </row>
    <row r="58417" spans="15:15" x14ac:dyDescent="0.3">
      <c r="O58417" s="5"/>
    </row>
    <row r="58418" spans="15:15" x14ac:dyDescent="0.3">
      <c r="O58418" s="5"/>
    </row>
    <row r="58419" spans="15:15" x14ac:dyDescent="0.3">
      <c r="O58419" s="5"/>
    </row>
    <row r="58420" spans="15:15" x14ac:dyDescent="0.3">
      <c r="O58420" s="5"/>
    </row>
    <row r="58421" spans="15:15" x14ac:dyDescent="0.3">
      <c r="O58421" s="5"/>
    </row>
    <row r="58422" spans="15:15" x14ac:dyDescent="0.3">
      <c r="O58422" s="5"/>
    </row>
    <row r="58423" spans="15:15" x14ac:dyDescent="0.3">
      <c r="O58423" s="5"/>
    </row>
    <row r="58424" spans="15:15" x14ac:dyDescent="0.3">
      <c r="O58424" s="5"/>
    </row>
    <row r="58425" spans="15:15" x14ac:dyDescent="0.3">
      <c r="O58425" s="5"/>
    </row>
    <row r="58426" spans="15:15" x14ac:dyDescent="0.3">
      <c r="O58426" s="5"/>
    </row>
    <row r="58427" spans="15:15" x14ac:dyDescent="0.3">
      <c r="O58427" s="5"/>
    </row>
    <row r="58428" spans="15:15" x14ac:dyDescent="0.3">
      <c r="O58428" s="5"/>
    </row>
    <row r="58429" spans="15:15" x14ac:dyDescent="0.3">
      <c r="O58429" s="5"/>
    </row>
    <row r="58430" spans="15:15" x14ac:dyDescent="0.3">
      <c r="O58430" s="5"/>
    </row>
    <row r="58431" spans="15:15" x14ac:dyDescent="0.3">
      <c r="O58431" s="5"/>
    </row>
    <row r="58432" spans="15:15" x14ac:dyDescent="0.3">
      <c r="O58432" s="5"/>
    </row>
    <row r="58433" spans="15:15" x14ac:dyDescent="0.3">
      <c r="O58433" s="5"/>
    </row>
    <row r="58434" spans="15:15" x14ac:dyDescent="0.3">
      <c r="O58434" s="5"/>
    </row>
    <row r="58435" spans="15:15" x14ac:dyDescent="0.3">
      <c r="O58435" s="5"/>
    </row>
    <row r="58436" spans="15:15" x14ac:dyDescent="0.3">
      <c r="O58436" s="5"/>
    </row>
    <row r="58437" spans="15:15" x14ac:dyDescent="0.3">
      <c r="O58437" s="5"/>
    </row>
    <row r="58438" spans="15:15" x14ac:dyDescent="0.3">
      <c r="O58438" s="5"/>
    </row>
    <row r="58439" spans="15:15" x14ac:dyDescent="0.3">
      <c r="O58439" s="5"/>
    </row>
    <row r="58440" spans="15:15" x14ac:dyDescent="0.3">
      <c r="O58440" s="5"/>
    </row>
    <row r="58441" spans="15:15" x14ac:dyDescent="0.3">
      <c r="O58441" s="5"/>
    </row>
    <row r="58442" spans="15:15" x14ac:dyDescent="0.3">
      <c r="O58442" s="5"/>
    </row>
    <row r="58443" spans="15:15" x14ac:dyDescent="0.3">
      <c r="O58443" s="5"/>
    </row>
    <row r="58444" spans="15:15" x14ac:dyDescent="0.3">
      <c r="O58444" s="5"/>
    </row>
    <row r="58445" spans="15:15" x14ac:dyDescent="0.3">
      <c r="O58445" s="5"/>
    </row>
    <row r="58446" spans="15:15" x14ac:dyDescent="0.3">
      <c r="O58446" s="5"/>
    </row>
    <row r="58447" spans="15:15" x14ac:dyDescent="0.3">
      <c r="O58447" s="5"/>
    </row>
    <row r="58448" spans="15:15" x14ac:dyDescent="0.3">
      <c r="O58448" s="5"/>
    </row>
    <row r="58449" spans="15:15" x14ac:dyDescent="0.3">
      <c r="O58449" s="5"/>
    </row>
    <row r="58450" spans="15:15" x14ac:dyDescent="0.3">
      <c r="O58450" s="5"/>
    </row>
    <row r="58451" spans="15:15" x14ac:dyDescent="0.3">
      <c r="O58451" s="5"/>
    </row>
    <row r="58452" spans="15:15" x14ac:dyDescent="0.3">
      <c r="O58452" s="5"/>
    </row>
    <row r="58453" spans="15:15" x14ac:dyDescent="0.3">
      <c r="O58453" s="5"/>
    </row>
    <row r="58454" spans="15:15" x14ac:dyDescent="0.3">
      <c r="O58454" s="5"/>
    </row>
    <row r="58455" spans="15:15" x14ac:dyDescent="0.3">
      <c r="O58455" s="5"/>
    </row>
    <row r="58456" spans="15:15" x14ac:dyDescent="0.3">
      <c r="O58456" s="5"/>
    </row>
    <row r="58457" spans="15:15" x14ac:dyDescent="0.3">
      <c r="O58457" s="5"/>
    </row>
    <row r="58458" spans="15:15" x14ac:dyDescent="0.3">
      <c r="O58458" s="5"/>
    </row>
    <row r="58459" spans="15:15" x14ac:dyDescent="0.3">
      <c r="O58459" s="5"/>
    </row>
    <row r="58460" spans="15:15" x14ac:dyDescent="0.3">
      <c r="O58460" s="5"/>
    </row>
    <row r="58461" spans="15:15" x14ac:dyDescent="0.3">
      <c r="O58461" s="5"/>
    </row>
    <row r="58462" spans="15:15" x14ac:dyDescent="0.3">
      <c r="O58462" s="5"/>
    </row>
    <row r="58463" spans="15:15" x14ac:dyDescent="0.3">
      <c r="O58463" s="5"/>
    </row>
    <row r="58464" spans="15:15" x14ac:dyDescent="0.3">
      <c r="O58464" s="5"/>
    </row>
    <row r="58465" spans="15:15" x14ac:dyDescent="0.3">
      <c r="O58465" s="5"/>
    </row>
    <row r="58466" spans="15:15" x14ac:dyDescent="0.3">
      <c r="O58466" s="5"/>
    </row>
    <row r="58467" spans="15:15" x14ac:dyDescent="0.3">
      <c r="O58467" s="5"/>
    </row>
    <row r="58468" spans="15:15" x14ac:dyDescent="0.3">
      <c r="O58468" s="5"/>
    </row>
    <row r="58469" spans="15:15" x14ac:dyDescent="0.3">
      <c r="O58469" s="5"/>
    </row>
    <row r="58470" spans="15:15" x14ac:dyDescent="0.3">
      <c r="O58470" s="5"/>
    </row>
    <row r="58471" spans="15:15" x14ac:dyDescent="0.3">
      <c r="O58471" s="5"/>
    </row>
    <row r="58472" spans="15:15" x14ac:dyDescent="0.3">
      <c r="O58472" s="5"/>
    </row>
    <row r="58473" spans="15:15" x14ac:dyDescent="0.3">
      <c r="O58473" s="5"/>
    </row>
    <row r="58474" spans="15:15" x14ac:dyDescent="0.3">
      <c r="O58474" s="5"/>
    </row>
    <row r="58475" spans="15:15" x14ac:dyDescent="0.3">
      <c r="O58475" s="5"/>
    </row>
    <row r="58476" spans="15:15" x14ac:dyDescent="0.3">
      <c r="O58476" s="5"/>
    </row>
    <row r="58477" spans="15:15" x14ac:dyDescent="0.3">
      <c r="O58477" s="5"/>
    </row>
    <row r="58478" spans="15:15" x14ac:dyDescent="0.3">
      <c r="O58478" s="5"/>
    </row>
    <row r="58479" spans="15:15" x14ac:dyDescent="0.3">
      <c r="O58479" s="5"/>
    </row>
    <row r="58480" spans="15:15" x14ac:dyDescent="0.3">
      <c r="O58480" s="5"/>
    </row>
    <row r="58481" spans="15:15" x14ac:dyDescent="0.3">
      <c r="O58481" s="5"/>
    </row>
    <row r="58482" spans="15:15" x14ac:dyDescent="0.3">
      <c r="O58482" s="5"/>
    </row>
    <row r="58483" spans="15:15" x14ac:dyDescent="0.3">
      <c r="O58483" s="5"/>
    </row>
    <row r="58484" spans="15:15" x14ac:dyDescent="0.3">
      <c r="O58484" s="5"/>
    </row>
    <row r="58485" spans="15:15" x14ac:dyDescent="0.3">
      <c r="O58485" s="5"/>
    </row>
    <row r="58486" spans="15:15" x14ac:dyDescent="0.3">
      <c r="O58486" s="5"/>
    </row>
    <row r="58487" spans="15:15" x14ac:dyDescent="0.3">
      <c r="O58487" s="5"/>
    </row>
    <row r="58488" spans="15:15" x14ac:dyDescent="0.3">
      <c r="O58488" s="5"/>
    </row>
    <row r="58489" spans="15:15" x14ac:dyDescent="0.3">
      <c r="O58489" s="5"/>
    </row>
    <row r="58490" spans="15:15" x14ac:dyDescent="0.3">
      <c r="O58490" s="5"/>
    </row>
    <row r="58491" spans="15:15" x14ac:dyDescent="0.3">
      <c r="O58491" s="5"/>
    </row>
    <row r="58492" spans="15:15" x14ac:dyDescent="0.3">
      <c r="O58492" s="5"/>
    </row>
    <row r="58493" spans="15:15" x14ac:dyDescent="0.3">
      <c r="O58493" s="5"/>
    </row>
    <row r="58494" spans="15:15" x14ac:dyDescent="0.3">
      <c r="O58494" s="5"/>
    </row>
    <row r="58495" spans="15:15" x14ac:dyDescent="0.3">
      <c r="O58495" s="5"/>
    </row>
    <row r="58496" spans="15:15" x14ac:dyDescent="0.3">
      <c r="O58496" s="5"/>
    </row>
    <row r="58497" spans="15:15" x14ac:dyDescent="0.3">
      <c r="O58497" s="5"/>
    </row>
    <row r="58498" spans="15:15" x14ac:dyDescent="0.3">
      <c r="O58498" s="5"/>
    </row>
    <row r="58499" spans="15:15" x14ac:dyDescent="0.3">
      <c r="O58499" s="5"/>
    </row>
    <row r="58500" spans="15:15" x14ac:dyDescent="0.3">
      <c r="O58500" s="5"/>
    </row>
    <row r="58501" spans="15:15" x14ac:dyDescent="0.3">
      <c r="O58501" s="5"/>
    </row>
    <row r="58502" spans="15:15" x14ac:dyDescent="0.3">
      <c r="O58502" s="5"/>
    </row>
    <row r="58503" spans="15:15" x14ac:dyDescent="0.3">
      <c r="O58503" s="5"/>
    </row>
    <row r="58504" spans="15:15" x14ac:dyDescent="0.3">
      <c r="O58504" s="5"/>
    </row>
    <row r="58505" spans="15:15" x14ac:dyDescent="0.3">
      <c r="O58505" s="5"/>
    </row>
    <row r="58506" spans="15:15" x14ac:dyDescent="0.3">
      <c r="O58506" s="5"/>
    </row>
    <row r="58507" spans="15:15" x14ac:dyDescent="0.3">
      <c r="O58507" s="5"/>
    </row>
    <row r="58508" spans="15:15" x14ac:dyDescent="0.3">
      <c r="O58508" s="5"/>
    </row>
    <row r="58509" spans="15:15" x14ac:dyDescent="0.3">
      <c r="O58509" s="5"/>
    </row>
    <row r="58510" spans="15:15" x14ac:dyDescent="0.3">
      <c r="O58510" s="5"/>
    </row>
    <row r="58511" spans="15:15" x14ac:dyDescent="0.3">
      <c r="O58511" s="5"/>
    </row>
    <row r="58512" spans="15:15" x14ac:dyDescent="0.3">
      <c r="O58512" s="5"/>
    </row>
    <row r="58513" spans="15:15" x14ac:dyDescent="0.3">
      <c r="O58513" s="5"/>
    </row>
    <row r="58514" spans="15:15" x14ac:dyDescent="0.3">
      <c r="O58514" s="5"/>
    </row>
    <row r="58515" spans="15:15" x14ac:dyDescent="0.3">
      <c r="O58515" s="5"/>
    </row>
    <row r="58516" spans="15:15" x14ac:dyDescent="0.3">
      <c r="O58516" s="5"/>
    </row>
    <row r="58517" spans="15:15" x14ac:dyDescent="0.3">
      <c r="O58517" s="5"/>
    </row>
    <row r="58518" spans="15:15" x14ac:dyDescent="0.3">
      <c r="O58518" s="5"/>
    </row>
    <row r="58519" spans="15:15" x14ac:dyDescent="0.3">
      <c r="O58519" s="5"/>
    </row>
    <row r="58520" spans="15:15" x14ac:dyDescent="0.3">
      <c r="O58520" s="5"/>
    </row>
    <row r="58521" spans="15:15" x14ac:dyDescent="0.3">
      <c r="O58521" s="5"/>
    </row>
    <row r="58522" spans="15:15" x14ac:dyDescent="0.3">
      <c r="O58522" s="5"/>
    </row>
    <row r="58523" spans="15:15" x14ac:dyDescent="0.3">
      <c r="O58523" s="5"/>
    </row>
    <row r="58524" spans="15:15" x14ac:dyDescent="0.3">
      <c r="O58524" s="5"/>
    </row>
    <row r="58525" spans="15:15" x14ac:dyDescent="0.3">
      <c r="O58525" s="5"/>
    </row>
    <row r="58526" spans="15:15" x14ac:dyDescent="0.3">
      <c r="O58526" s="5"/>
    </row>
    <row r="58527" spans="15:15" x14ac:dyDescent="0.3">
      <c r="O58527" s="5"/>
    </row>
    <row r="58528" spans="15:15" x14ac:dyDescent="0.3">
      <c r="O58528" s="5"/>
    </row>
    <row r="58529" spans="15:15" x14ac:dyDescent="0.3">
      <c r="O58529" s="5"/>
    </row>
    <row r="58530" spans="15:15" x14ac:dyDescent="0.3">
      <c r="O58530" s="5"/>
    </row>
    <row r="58531" spans="15:15" x14ac:dyDescent="0.3">
      <c r="O58531" s="5"/>
    </row>
    <row r="58532" spans="15:15" x14ac:dyDescent="0.3">
      <c r="O58532" s="5"/>
    </row>
    <row r="58533" spans="15:15" x14ac:dyDescent="0.3">
      <c r="O58533" s="5"/>
    </row>
    <row r="58534" spans="15:15" x14ac:dyDescent="0.3">
      <c r="O58534" s="5"/>
    </row>
    <row r="58535" spans="15:15" x14ac:dyDescent="0.3">
      <c r="O58535" s="5"/>
    </row>
    <row r="58536" spans="15:15" x14ac:dyDescent="0.3">
      <c r="O58536" s="5"/>
    </row>
    <row r="58537" spans="15:15" x14ac:dyDescent="0.3">
      <c r="O58537" s="5"/>
    </row>
    <row r="58538" spans="15:15" x14ac:dyDescent="0.3">
      <c r="O58538" s="5"/>
    </row>
    <row r="58539" spans="15:15" x14ac:dyDescent="0.3">
      <c r="O58539" s="5"/>
    </row>
    <row r="58540" spans="15:15" x14ac:dyDescent="0.3">
      <c r="O58540" s="5"/>
    </row>
    <row r="58541" spans="15:15" x14ac:dyDescent="0.3">
      <c r="O58541" s="5"/>
    </row>
    <row r="58542" spans="15:15" x14ac:dyDescent="0.3">
      <c r="O58542" s="5"/>
    </row>
    <row r="58543" spans="15:15" x14ac:dyDescent="0.3">
      <c r="O58543" s="5"/>
    </row>
    <row r="58544" spans="15:15" x14ac:dyDescent="0.3">
      <c r="O58544" s="5"/>
    </row>
    <row r="58545" spans="15:15" x14ac:dyDescent="0.3">
      <c r="O58545" s="5"/>
    </row>
    <row r="58546" spans="15:15" x14ac:dyDescent="0.3">
      <c r="O58546" s="5"/>
    </row>
    <row r="58547" spans="15:15" x14ac:dyDescent="0.3">
      <c r="O58547" s="5"/>
    </row>
    <row r="58548" spans="15:15" x14ac:dyDescent="0.3">
      <c r="O58548" s="5"/>
    </row>
    <row r="58549" spans="15:15" x14ac:dyDescent="0.3">
      <c r="O58549" s="5"/>
    </row>
    <row r="58550" spans="15:15" x14ac:dyDescent="0.3">
      <c r="O58550" s="5"/>
    </row>
    <row r="58551" spans="15:15" x14ac:dyDescent="0.3">
      <c r="O58551" s="5"/>
    </row>
    <row r="58552" spans="15:15" x14ac:dyDescent="0.3">
      <c r="O58552" s="5"/>
    </row>
    <row r="58553" spans="15:15" x14ac:dyDescent="0.3">
      <c r="O58553" s="5"/>
    </row>
    <row r="58554" spans="15:15" x14ac:dyDescent="0.3">
      <c r="O58554" s="5"/>
    </row>
    <row r="58555" spans="15:15" x14ac:dyDescent="0.3">
      <c r="O58555" s="5"/>
    </row>
    <row r="58556" spans="15:15" x14ac:dyDescent="0.3">
      <c r="O58556" s="5"/>
    </row>
    <row r="58557" spans="15:15" x14ac:dyDescent="0.3">
      <c r="O58557" s="5"/>
    </row>
    <row r="58558" spans="15:15" x14ac:dyDescent="0.3">
      <c r="O58558" s="5"/>
    </row>
    <row r="58559" spans="15:15" x14ac:dyDescent="0.3">
      <c r="O58559" s="5"/>
    </row>
    <row r="58560" spans="15:15" x14ac:dyDescent="0.3">
      <c r="O58560" s="5"/>
    </row>
    <row r="58561" spans="15:15" x14ac:dyDescent="0.3">
      <c r="O58561" s="5"/>
    </row>
    <row r="58562" spans="15:15" x14ac:dyDescent="0.3">
      <c r="O58562" s="5"/>
    </row>
    <row r="58563" spans="15:15" x14ac:dyDescent="0.3">
      <c r="O58563" s="5"/>
    </row>
    <row r="58564" spans="15:15" x14ac:dyDescent="0.3">
      <c r="O58564" s="5"/>
    </row>
    <row r="58565" spans="15:15" x14ac:dyDescent="0.3">
      <c r="O58565" s="5"/>
    </row>
    <row r="58566" spans="15:15" x14ac:dyDescent="0.3">
      <c r="O58566" s="5"/>
    </row>
    <row r="58567" spans="15:15" x14ac:dyDescent="0.3">
      <c r="O58567" s="5"/>
    </row>
    <row r="58568" spans="15:15" x14ac:dyDescent="0.3">
      <c r="O58568" s="5"/>
    </row>
    <row r="58569" spans="15:15" x14ac:dyDescent="0.3">
      <c r="O58569" s="5"/>
    </row>
    <row r="58570" spans="15:15" x14ac:dyDescent="0.3">
      <c r="O58570" s="5"/>
    </row>
    <row r="58571" spans="15:15" x14ac:dyDescent="0.3">
      <c r="O58571" s="5"/>
    </row>
    <row r="58572" spans="15:15" x14ac:dyDescent="0.3">
      <c r="O58572" s="5"/>
    </row>
    <row r="58573" spans="15:15" x14ac:dyDescent="0.3">
      <c r="O58573" s="5"/>
    </row>
    <row r="58574" spans="15:15" x14ac:dyDescent="0.3">
      <c r="O58574" s="5"/>
    </row>
    <row r="58575" spans="15:15" x14ac:dyDescent="0.3">
      <c r="O58575" s="5"/>
    </row>
    <row r="58576" spans="15:15" x14ac:dyDescent="0.3">
      <c r="O58576" s="5"/>
    </row>
    <row r="58577" spans="15:15" x14ac:dyDescent="0.3">
      <c r="O58577" s="5"/>
    </row>
    <row r="58578" spans="15:15" x14ac:dyDescent="0.3">
      <c r="O58578" s="5"/>
    </row>
    <row r="58579" spans="15:15" x14ac:dyDescent="0.3">
      <c r="O58579" s="5"/>
    </row>
    <row r="58580" spans="15:15" x14ac:dyDescent="0.3">
      <c r="O58580" s="5"/>
    </row>
    <row r="58581" spans="15:15" x14ac:dyDescent="0.3">
      <c r="O58581" s="5"/>
    </row>
    <row r="58582" spans="15:15" x14ac:dyDescent="0.3">
      <c r="O58582" s="5"/>
    </row>
    <row r="58583" spans="15:15" x14ac:dyDescent="0.3">
      <c r="O58583" s="5"/>
    </row>
    <row r="58584" spans="15:15" x14ac:dyDescent="0.3">
      <c r="O58584" s="5"/>
    </row>
    <row r="58585" spans="15:15" x14ac:dyDescent="0.3">
      <c r="O58585" s="5"/>
    </row>
    <row r="58586" spans="15:15" x14ac:dyDescent="0.3">
      <c r="O58586" s="5"/>
    </row>
    <row r="58587" spans="15:15" x14ac:dyDescent="0.3">
      <c r="O58587" s="5"/>
    </row>
    <row r="58588" spans="15:15" x14ac:dyDescent="0.3">
      <c r="O58588" s="5"/>
    </row>
    <row r="58589" spans="15:15" x14ac:dyDescent="0.3">
      <c r="O58589" s="5"/>
    </row>
    <row r="58590" spans="15:15" x14ac:dyDescent="0.3">
      <c r="O58590" s="5"/>
    </row>
    <row r="58591" spans="15:15" x14ac:dyDescent="0.3">
      <c r="O58591" s="5"/>
    </row>
    <row r="58592" spans="15:15" x14ac:dyDescent="0.3">
      <c r="O58592" s="5"/>
    </row>
    <row r="58593" spans="15:15" x14ac:dyDescent="0.3">
      <c r="O58593" s="5"/>
    </row>
    <row r="58594" spans="15:15" x14ac:dyDescent="0.3">
      <c r="O58594" s="5"/>
    </row>
    <row r="58595" spans="15:15" x14ac:dyDescent="0.3">
      <c r="O58595" s="5"/>
    </row>
    <row r="58596" spans="15:15" x14ac:dyDescent="0.3">
      <c r="O58596" s="5"/>
    </row>
    <row r="58597" spans="15:15" x14ac:dyDescent="0.3">
      <c r="O58597" s="5"/>
    </row>
    <row r="58598" spans="15:15" x14ac:dyDescent="0.3">
      <c r="O58598" s="5"/>
    </row>
    <row r="58599" spans="15:15" x14ac:dyDescent="0.3">
      <c r="O58599" s="5"/>
    </row>
    <row r="58600" spans="15:15" x14ac:dyDescent="0.3">
      <c r="O58600" s="5"/>
    </row>
    <row r="58601" spans="15:15" x14ac:dyDescent="0.3">
      <c r="O58601" s="5"/>
    </row>
    <row r="58602" spans="15:15" x14ac:dyDescent="0.3">
      <c r="O58602" s="5"/>
    </row>
    <row r="58603" spans="15:15" x14ac:dyDescent="0.3">
      <c r="O58603" s="5"/>
    </row>
    <row r="58604" spans="15:15" x14ac:dyDescent="0.3">
      <c r="O58604" s="5"/>
    </row>
    <row r="58605" spans="15:15" x14ac:dyDescent="0.3">
      <c r="O58605" s="5"/>
    </row>
    <row r="58606" spans="15:15" x14ac:dyDescent="0.3">
      <c r="O58606" s="5"/>
    </row>
    <row r="58607" spans="15:15" x14ac:dyDescent="0.3">
      <c r="O58607" s="5"/>
    </row>
    <row r="58608" spans="15:15" x14ac:dyDescent="0.3">
      <c r="O58608" s="5"/>
    </row>
    <row r="58609" spans="15:15" x14ac:dyDescent="0.3">
      <c r="O58609" s="5"/>
    </row>
    <row r="58610" spans="15:15" x14ac:dyDescent="0.3">
      <c r="O58610" s="5"/>
    </row>
    <row r="58611" spans="15:15" x14ac:dyDescent="0.3">
      <c r="O58611" s="5"/>
    </row>
    <row r="58612" spans="15:15" x14ac:dyDescent="0.3">
      <c r="O58612" s="5"/>
    </row>
    <row r="58613" spans="15:15" x14ac:dyDescent="0.3">
      <c r="O58613" s="5"/>
    </row>
    <row r="58614" spans="15:15" x14ac:dyDescent="0.3">
      <c r="O58614" s="5"/>
    </row>
    <row r="58615" spans="15:15" x14ac:dyDescent="0.3">
      <c r="O58615" s="5"/>
    </row>
    <row r="58616" spans="15:15" x14ac:dyDescent="0.3">
      <c r="O58616" s="5"/>
    </row>
    <row r="58617" spans="15:15" x14ac:dyDescent="0.3">
      <c r="O58617" s="5"/>
    </row>
    <row r="58618" spans="15:15" x14ac:dyDescent="0.3">
      <c r="O58618" s="5"/>
    </row>
    <row r="58619" spans="15:15" x14ac:dyDescent="0.3">
      <c r="O58619" s="5"/>
    </row>
    <row r="58620" spans="15:15" x14ac:dyDescent="0.3">
      <c r="O58620" s="5"/>
    </row>
    <row r="58621" spans="15:15" x14ac:dyDescent="0.3">
      <c r="O58621" s="5"/>
    </row>
    <row r="58622" spans="15:15" x14ac:dyDescent="0.3">
      <c r="O58622" s="5"/>
    </row>
    <row r="58623" spans="15:15" x14ac:dyDescent="0.3">
      <c r="O58623" s="5"/>
    </row>
    <row r="58624" spans="15:15" x14ac:dyDescent="0.3">
      <c r="O58624" s="5"/>
    </row>
    <row r="58625" spans="15:15" x14ac:dyDescent="0.3">
      <c r="O58625" s="5"/>
    </row>
    <row r="58626" spans="15:15" x14ac:dyDescent="0.3">
      <c r="O58626" s="5"/>
    </row>
    <row r="58627" spans="15:15" x14ac:dyDescent="0.3">
      <c r="O58627" s="5"/>
    </row>
    <row r="58628" spans="15:15" x14ac:dyDescent="0.3">
      <c r="O58628" s="5"/>
    </row>
    <row r="58629" spans="15:15" x14ac:dyDescent="0.3">
      <c r="O58629" s="5"/>
    </row>
    <row r="58630" spans="15:15" x14ac:dyDescent="0.3">
      <c r="O58630" s="5"/>
    </row>
    <row r="58631" spans="15:15" x14ac:dyDescent="0.3">
      <c r="O58631" s="5"/>
    </row>
    <row r="58632" spans="15:15" x14ac:dyDescent="0.3">
      <c r="O58632" s="5"/>
    </row>
    <row r="58633" spans="15:15" x14ac:dyDescent="0.3">
      <c r="O58633" s="5"/>
    </row>
    <row r="58634" spans="15:15" x14ac:dyDescent="0.3">
      <c r="O58634" s="5"/>
    </row>
    <row r="58635" spans="15:15" x14ac:dyDescent="0.3">
      <c r="O58635" s="5"/>
    </row>
    <row r="58636" spans="15:15" x14ac:dyDescent="0.3">
      <c r="O58636" s="5"/>
    </row>
    <row r="58637" spans="15:15" x14ac:dyDescent="0.3">
      <c r="O58637" s="5"/>
    </row>
    <row r="58638" spans="15:15" x14ac:dyDescent="0.3">
      <c r="O58638" s="5"/>
    </row>
    <row r="58639" spans="15:15" x14ac:dyDescent="0.3">
      <c r="O58639" s="5"/>
    </row>
    <row r="58640" spans="15:15" x14ac:dyDescent="0.3">
      <c r="O58640" s="5"/>
    </row>
    <row r="58641" spans="15:15" x14ac:dyDescent="0.3">
      <c r="O58641" s="5"/>
    </row>
    <row r="58642" spans="15:15" x14ac:dyDescent="0.3">
      <c r="O58642" s="5"/>
    </row>
    <row r="58643" spans="15:15" x14ac:dyDescent="0.3">
      <c r="O58643" s="5"/>
    </row>
    <row r="58644" spans="15:15" x14ac:dyDescent="0.3">
      <c r="O58644" s="5"/>
    </row>
    <row r="58645" spans="15:15" x14ac:dyDescent="0.3">
      <c r="O58645" s="5"/>
    </row>
    <row r="58646" spans="15:15" x14ac:dyDescent="0.3">
      <c r="O58646" s="5"/>
    </row>
    <row r="58647" spans="15:15" x14ac:dyDescent="0.3">
      <c r="O58647" s="5"/>
    </row>
    <row r="58648" spans="15:15" x14ac:dyDescent="0.3">
      <c r="O58648" s="5"/>
    </row>
    <row r="58649" spans="15:15" x14ac:dyDescent="0.3">
      <c r="O58649" s="5"/>
    </row>
    <row r="58650" spans="15:15" x14ac:dyDescent="0.3">
      <c r="O58650" s="5"/>
    </row>
    <row r="58651" spans="15:15" x14ac:dyDescent="0.3">
      <c r="O58651" s="5"/>
    </row>
    <row r="58652" spans="15:15" x14ac:dyDescent="0.3">
      <c r="O58652" s="5"/>
    </row>
    <row r="58653" spans="15:15" x14ac:dyDescent="0.3">
      <c r="O58653" s="5"/>
    </row>
    <row r="58654" spans="15:15" x14ac:dyDescent="0.3">
      <c r="O58654" s="5"/>
    </row>
    <row r="58655" spans="15:15" x14ac:dyDescent="0.3">
      <c r="O58655" s="5"/>
    </row>
    <row r="58656" spans="15:15" x14ac:dyDescent="0.3">
      <c r="O58656" s="5"/>
    </row>
    <row r="58657" spans="15:15" x14ac:dyDescent="0.3">
      <c r="O58657" s="5"/>
    </row>
    <row r="58658" spans="15:15" x14ac:dyDescent="0.3">
      <c r="O58658" s="5"/>
    </row>
    <row r="58659" spans="15:15" x14ac:dyDescent="0.3">
      <c r="O58659" s="5"/>
    </row>
    <row r="58660" spans="15:15" x14ac:dyDescent="0.3">
      <c r="O58660" s="5"/>
    </row>
    <row r="58661" spans="15:15" x14ac:dyDescent="0.3">
      <c r="O58661" s="5"/>
    </row>
    <row r="58662" spans="15:15" x14ac:dyDescent="0.3">
      <c r="O58662" s="5"/>
    </row>
    <row r="58663" spans="15:15" x14ac:dyDescent="0.3">
      <c r="O58663" s="5"/>
    </row>
    <row r="58664" spans="15:15" x14ac:dyDescent="0.3">
      <c r="O58664" s="5"/>
    </row>
    <row r="58665" spans="15:15" x14ac:dyDescent="0.3">
      <c r="O58665" s="5"/>
    </row>
    <row r="58666" spans="15:15" x14ac:dyDescent="0.3">
      <c r="O58666" s="5"/>
    </row>
    <row r="58667" spans="15:15" x14ac:dyDescent="0.3">
      <c r="O58667" s="5"/>
    </row>
    <row r="58668" spans="15:15" x14ac:dyDescent="0.3">
      <c r="O58668" s="5"/>
    </row>
    <row r="58669" spans="15:15" x14ac:dyDescent="0.3">
      <c r="O58669" s="5"/>
    </row>
    <row r="58670" spans="15:15" x14ac:dyDescent="0.3">
      <c r="O58670" s="5"/>
    </row>
    <row r="58671" spans="15:15" x14ac:dyDescent="0.3">
      <c r="O58671" s="5"/>
    </row>
    <row r="58672" spans="15:15" x14ac:dyDescent="0.3">
      <c r="O58672" s="5"/>
    </row>
    <row r="58673" spans="15:15" x14ac:dyDescent="0.3">
      <c r="O58673" s="5"/>
    </row>
    <row r="58674" spans="15:15" x14ac:dyDescent="0.3">
      <c r="O58674" s="5"/>
    </row>
    <row r="58675" spans="15:15" x14ac:dyDescent="0.3">
      <c r="O58675" s="5"/>
    </row>
    <row r="58676" spans="15:15" x14ac:dyDescent="0.3">
      <c r="O58676" s="5"/>
    </row>
    <row r="58677" spans="15:15" x14ac:dyDescent="0.3">
      <c r="O58677" s="5"/>
    </row>
    <row r="58678" spans="15:15" x14ac:dyDescent="0.3">
      <c r="O58678" s="5"/>
    </row>
    <row r="58679" spans="15:15" x14ac:dyDescent="0.3">
      <c r="O58679" s="5"/>
    </row>
    <row r="58680" spans="15:15" x14ac:dyDescent="0.3">
      <c r="O58680" s="5"/>
    </row>
    <row r="58681" spans="15:15" x14ac:dyDescent="0.3">
      <c r="O58681" s="5"/>
    </row>
    <row r="58682" spans="15:15" x14ac:dyDescent="0.3">
      <c r="O58682" s="5"/>
    </row>
    <row r="58683" spans="15:15" x14ac:dyDescent="0.3">
      <c r="O58683" s="5"/>
    </row>
    <row r="58684" spans="15:15" x14ac:dyDescent="0.3">
      <c r="O58684" s="5"/>
    </row>
    <row r="58685" spans="15:15" x14ac:dyDescent="0.3">
      <c r="O58685" s="5"/>
    </row>
    <row r="58686" spans="15:15" x14ac:dyDescent="0.3">
      <c r="O58686" s="5"/>
    </row>
    <row r="58687" spans="15:15" x14ac:dyDescent="0.3">
      <c r="O58687" s="5"/>
    </row>
    <row r="58688" spans="15:15" x14ac:dyDescent="0.3">
      <c r="O58688" s="5"/>
    </row>
    <row r="58689" spans="15:15" x14ac:dyDescent="0.3">
      <c r="O58689" s="5"/>
    </row>
    <row r="58690" spans="15:15" x14ac:dyDescent="0.3">
      <c r="O58690" s="5"/>
    </row>
    <row r="58691" spans="15:15" x14ac:dyDescent="0.3">
      <c r="O58691" s="5"/>
    </row>
    <row r="58692" spans="15:15" x14ac:dyDescent="0.3">
      <c r="O58692" s="5"/>
    </row>
    <row r="58693" spans="15:15" x14ac:dyDescent="0.3">
      <c r="O58693" s="5"/>
    </row>
    <row r="58694" spans="15:15" x14ac:dyDescent="0.3">
      <c r="O58694" s="5"/>
    </row>
    <row r="58695" spans="15:15" x14ac:dyDescent="0.3">
      <c r="O58695" s="5"/>
    </row>
    <row r="58696" spans="15:15" x14ac:dyDescent="0.3">
      <c r="O58696" s="5"/>
    </row>
    <row r="58697" spans="15:15" x14ac:dyDescent="0.3">
      <c r="O58697" s="5"/>
    </row>
    <row r="58698" spans="15:15" x14ac:dyDescent="0.3">
      <c r="O58698" s="5"/>
    </row>
    <row r="58699" spans="15:15" x14ac:dyDescent="0.3">
      <c r="O58699" s="5"/>
    </row>
    <row r="58700" spans="15:15" x14ac:dyDescent="0.3">
      <c r="O58700" s="5"/>
    </row>
    <row r="58701" spans="15:15" x14ac:dyDescent="0.3">
      <c r="O58701" s="5"/>
    </row>
    <row r="58702" spans="15:15" x14ac:dyDescent="0.3">
      <c r="O58702" s="5"/>
    </row>
    <row r="58703" spans="15:15" x14ac:dyDescent="0.3">
      <c r="O58703" s="5"/>
    </row>
    <row r="58704" spans="15:15" x14ac:dyDescent="0.3">
      <c r="O58704" s="5"/>
    </row>
    <row r="58705" spans="15:15" x14ac:dyDescent="0.3">
      <c r="O58705" s="5"/>
    </row>
    <row r="58706" spans="15:15" x14ac:dyDescent="0.3">
      <c r="O58706" s="5"/>
    </row>
    <row r="58707" spans="15:15" x14ac:dyDescent="0.3">
      <c r="O58707" s="5"/>
    </row>
    <row r="58708" spans="15:15" x14ac:dyDescent="0.3">
      <c r="O58708" s="5"/>
    </row>
    <row r="58709" spans="15:15" x14ac:dyDescent="0.3">
      <c r="O58709" s="5"/>
    </row>
    <row r="58710" spans="15:15" x14ac:dyDescent="0.3">
      <c r="O58710" s="5"/>
    </row>
    <row r="58711" spans="15:15" x14ac:dyDescent="0.3">
      <c r="O58711" s="5"/>
    </row>
    <row r="58712" spans="15:15" x14ac:dyDescent="0.3">
      <c r="O58712" s="5"/>
    </row>
    <row r="58713" spans="15:15" x14ac:dyDescent="0.3">
      <c r="O58713" s="5"/>
    </row>
    <row r="58714" spans="15:15" x14ac:dyDescent="0.3">
      <c r="O58714" s="5"/>
    </row>
    <row r="58715" spans="15:15" x14ac:dyDescent="0.3">
      <c r="O58715" s="5"/>
    </row>
    <row r="58716" spans="15:15" x14ac:dyDescent="0.3">
      <c r="O58716" s="5"/>
    </row>
    <row r="58717" spans="15:15" x14ac:dyDescent="0.3">
      <c r="O58717" s="5"/>
    </row>
    <row r="58718" spans="15:15" x14ac:dyDescent="0.3">
      <c r="O58718" s="5"/>
    </row>
    <row r="58719" spans="15:15" x14ac:dyDescent="0.3">
      <c r="O58719" s="5"/>
    </row>
    <row r="58720" spans="15:15" x14ac:dyDescent="0.3">
      <c r="O58720" s="5"/>
    </row>
    <row r="58721" spans="15:15" x14ac:dyDescent="0.3">
      <c r="O58721" s="5"/>
    </row>
    <row r="58722" spans="15:15" x14ac:dyDescent="0.3">
      <c r="O58722" s="5"/>
    </row>
    <row r="58723" spans="15:15" x14ac:dyDescent="0.3">
      <c r="O58723" s="5"/>
    </row>
    <row r="58724" spans="15:15" x14ac:dyDescent="0.3">
      <c r="O58724" s="5"/>
    </row>
    <row r="58725" spans="15:15" x14ac:dyDescent="0.3">
      <c r="O58725" s="5"/>
    </row>
    <row r="58726" spans="15:15" x14ac:dyDescent="0.3">
      <c r="O58726" s="5"/>
    </row>
    <row r="58727" spans="15:15" x14ac:dyDescent="0.3">
      <c r="O58727" s="5"/>
    </row>
    <row r="58728" spans="15:15" x14ac:dyDescent="0.3">
      <c r="O58728" s="5"/>
    </row>
    <row r="58729" spans="15:15" x14ac:dyDescent="0.3">
      <c r="O58729" s="5"/>
    </row>
    <row r="58730" spans="15:15" x14ac:dyDescent="0.3">
      <c r="O58730" s="5"/>
    </row>
    <row r="58731" spans="15:15" x14ac:dyDescent="0.3">
      <c r="O58731" s="5"/>
    </row>
    <row r="58732" spans="15:15" x14ac:dyDescent="0.3">
      <c r="O58732" s="5"/>
    </row>
    <row r="58733" spans="15:15" x14ac:dyDescent="0.3">
      <c r="O58733" s="5"/>
    </row>
    <row r="58734" spans="15:15" x14ac:dyDescent="0.3">
      <c r="O58734" s="5"/>
    </row>
    <row r="58735" spans="15:15" x14ac:dyDescent="0.3">
      <c r="O58735" s="5"/>
    </row>
    <row r="58736" spans="15:15" x14ac:dyDescent="0.3">
      <c r="O58736" s="5"/>
    </row>
    <row r="58737" spans="15:15" x14ac:dyDescent="0.3">
      <c r="O58737" s="5"/>
    </row>
    <row r="58738" spans="15:15" x14ac:dyDescent="0.3">
      <c r="O58738" s="5"/>
    </row>
    <row r="58739" spans="15:15" x14ac:dyDescent="0.3">
      <c r="O58739" s="5"/>
    </row>
    <row r="58740" spans="15:15" x14ac:dyDescent="0.3">
      <c r="O58740" s="5"/>
    </row>
    <row r="58741" spans="15:15" x14ac:dyDescent="0.3">
      <c r="O58741" s="5"/>
    </row>
    <row r="58742" spans="15:15" x14ac:dyDescent="0.3">
      <c r="O58742" s="5"/>
    </row>
    <row r="58743" spans="15:15" x14ac:dyDescent="0.3">
      <c r="O58743" s="5"/>
    </row>
    <row r="58744" spans="15:15" x14ac:dyDescent="0.3">
      <c r="O58744" s="5"/>
    </row>
    <row r="58745" spans="15:15" x14ac:dyDescent="0.3">
      <c r="O58745" s="5"/>
    </row>
    <row r="58746" spans="15:15" x14ac:dyDescent="0.3">
      <c r="O58746" s="5"/>
    </row>
    <row r="58747" spans="15:15" x14ac:dyDescent="0.3">
      <c r="O58747" s="5"/>
    </row>
    <row r="58748" spans="15:15" x14ac:dyDescent="0.3">
      <c r="O58748" s="5"/>
    </row>
    <row r="58749" spans="15:15" x14ac:dyDescent="0.3">
      <c r="O58749" s="5"/>
    </row>
    <row r="58750" spans="15:15" x14ac:dyDescent="0.3">
      <c r="O58750" s="5"/>
    </row>
    <row r="58751" spans="15:15" x14ac:dyDescent="0.3">
      <c r="O58751" s="5"/>
    </row>
    <row r="58752" spans="15:15" x14ac:dyDescent="0.3">
      <c r="O58752" s="5"/>
    </row>
    <row r="58753" spans="15:15" x14ac:dyDescent="0.3">
      <c r="O58753" s="5"/>
    </row>
    <row r="58754" spans="15:15" x14ac:dyDescent="0.3">
      <c r="O58754" s="5"/>
    </row>
    <row r="58755" spans="15:15" x14ac:dyDescent="0.3">
      <c r="O58755" s="5"/>
    </row>
    <row r="58756" spans="15:15" x14ac:dyDescent="0.3">
      <c r="O58756" s="5"/>
    </row>
    <row r="58757" spans="15:15" x14ac:dyDescent="0.3">
      <c r="O58757" s="5"/>
    </row>
    <row r="58758" spans="15:15" x14ac:dyDescent="0.3">
      <c r="O58758" s="5"/>
    </row>
    <row r="58759" spans="15:15" x14ac:dyDescent="0.3">
      <c r="O58759" s="5"/>
    </row>
    <row r="58760" spans="15:15" x14ac:dyDescent="0.3">
      <c r="O58760" s="5"/>
    </row>
    <row r="58761" spans="15:15" x14ac:dyDescent="0.3">
      <c r="O58761" s="5"/>
    </row>
    <row r="58762" spans="15:15" x14ac:dyDescent="0.3">
      <c r="O58762" s="5"/>
    </row>
    <row r="58763" spans="15:15" x14ac:dyDescent="0.3">
      <c r="O58763" s="5"/>
    </row>
    <row r="58764" spans="15:15" x14ac:dyDescent="0.3">
      <c r="O58764" s="5"/>
    </row>
    <row r="58765" spans="15:15" x14ac:dyDescent="0.3">
      <c r="O58765" s="5"/>
    </row>
    <row r="58766" spans="15:15" x14ac:dyDescent="0.3">
      <c r="O58766" s="5"/>
    </row>
    <row r="58767" spans="15:15" x14ac:dyDescent="0.3">
      <c r="O58767" s="5"/>
    </row>
    <row r="58768" spans="15:15" x14ac:dyDescent="0.3">
      <c r="O58768" s="5"/>
    </row>
    <row r="58769" spans="15:15" x14ac:dyDescent="0.3">
      <c r="O58769" s="5"/>
    </row>
    <row r="58770" spans="15:15" x14ac:dyDescent="0.3">
      <c r="O58770" s="5"/>
    </row>
    <row r="58771" spans="15:15" x14ac:dyDescent="0.3">
      <c r="O58771" s="5"/>
    </row>
    <row r="58772" spans="15:15" x14ac:dyDescent="0.3">
      <c r="O58772" s="5"/>
    </row>
    <row r="58773" spans="15:15" x14ac:dyDescent="0.3">
      <c r="O58773" s="5"/>
    </row>
    <row r="58774" spans="15:15" x14ac:dyDescent="0.3">
      <c r="O58774" s="5"/>
    </row>
    <row r="58775" spans="15:15" x14ac:dyDescent="0.3">
      <c r="O58775" s="5"/>
    </row>
    <row r="58776" spans="15:15" x14ac:dyDescent="0.3">
      <c r="O58776" s="5"/>
    </row>
    <row r="58777" spans="15:15" x14ac:dyDescent="0.3">
      <c r="O58777" s="5"/>
    </row>
    <row r="58778" spans="15:15" x14ac:dyDescent="0.3">
      <c r="O58778" s="5"/>
    </row>
    <row r="58779" spans="15:15" x14ac:dyDescent="0.3">
      <c r="O58779" s="5"/>
    </row>
    <row r="58780" spans="15:15" x14ac:dyDescent="0.3">
      <c r="O58780" s="5"/>
    </row>
    <row r="58781" spans="15:15" x14ac:dyDescent="0.3">
      <c r="O58781" s="5"/>
    </row>
    <row r="58782" spans="15:15" x14ac:dyDescent="0.3">
      <c r="O58782" s="5"/>
    </row>
    <row r="58783" spans="15:15" x14ac:dyDescent="0.3">
      <c r="O58783" s="5"/>
    </row>
    <row r="58784" spans="15:15" x14ac:dyDescent="0.3">
      <c r="O58784" s="5"/>
    </row>
    <row r="58785" spans="15:15" x14ac:dyDescent="0.3">
      <c r="O58785" s="5"/>
    </row>
    <row r="58786" spans="15:15" x14ac:dyDescent="0.3">
      <c r="O58786" s="5"/>
    </row>
    <row r="58787" spans="15:15" x14ac:dyDescent="0.3">
      <c r="O58787" s="5"/>
    </row>
    <row r="58788" spans="15:15" x14ac:dyDescent="0.3">
      <c r="O58788" s="5"/>
    </row>
    <row r="58789" spans="15:15" x14ac:dyDescent="0.3">
      <c r="O58789" s="5"/>
    </row>
    <row r="58790" spans="15:15" x14ac:dyDescent="0.3">
      <c r="O58790" s="5"/>
    </row>
    <row r="58791" spans="15:15" x14ac:dyDescent="0.3">
      <c r="O58791" s="5"/>
    </row>
    <row r="58792" spans="15:15" x14ac:dyDescent="0.3">
      <c r="O58792" s="5"/>
    </row>
    <row r="58793" spans="15:15" x14ac:dyDescent="0.3">
      <c r="O58793" s="5"/>
    </row>
    <row r="58794" spans="15:15" x14ac:dyDescent="0.3">
      <c r="O58794" s="5"/>
    </row>
    <row r="58795" spans="15:15" x14ac:dyDescent="0.3">
      <c r="O58795" s="5"/>
    </row>
    <row r="58796" spans="15:15" x14ac:dyDescent="0.3">
      <c r="O58796" s="5"/>
    </row>
    <row r="58797" spans="15:15" x14ac:dyDescent="0.3">
      <c r="O58797" s="5"/>
    </row>
    <row r="58798" spans="15:15" x14ac:dyDescent="0.3">
      <c r="O58798" s="5"/>
    </row>
    <row r="58799" spans="15:15" x14ac:dyDescent="0.3">
      <c r="O58799" s="5"/>
    </row>
    <row r="58800" spans="15:15" x14ac:dyDescent="0.3">
      <c r="O58800" s="5"/>
    </row>
    <row r="58801" spans="15:15" x14ac:dyDescent="0.3">
      <c r="O58801" s="5"/>
    </row>
    <row r="58802" spans="15:15" x14ac:dyDescent="0.3">
      <c r="O58802" s="5"/>
    </row>
    <row r="58803" spans="15:15" x14ac:dyDescent="0.3">
      <c r="O58803" s="5"/>
    </row>
    <row r="58804" spans="15:15" x14ac:dyDescent="0.3">
      <c r="O58804" s="5"/>
    </row>
    <row r="58805" spans="15:15" x14ac:dyDescent="0.3">
      <c r="O58805" s="5"/>
    </row>
    <row r="58806" spans="15:15" x14ac:dyDescent="0.3">
      <c r="O58806" s="5"/>
    </row>
    <row r="58807" spans="15:15" x14ac:dyDescent="0.3">
      <c r="O58807" s="5"/>
    </row>
    <row r="58808" spans="15:15" x14ac:dyDescent="0.3">
      <c r="O58808" s="5"/>
    </row>
    <row r="58809" spans="15:15" x14ac:dyDescent="0.3">
      <c r="O58809" s="5"/>
    </row>
    <row r="58810" spans="15:15" x14ac:dyDescent="0.3">
      <c r="O58810" s="5"/>
    </row>
    <row r="58811" spans="15:15" x14ac:dyDescent="0.3">
      <c r="O58811" s="5"/>
    </row>
    <row r="58812" spans="15:15" x14ac:dyDescent="0.3">
      <c r="O58812" s="5"/>
    </row>
    <row r="58813" spans="15:15" x14ac:dyDescent="0.3">
      <c r="O58813" s="5"/>
    </row>
    <row r="58814" spans="15:15" x14ac:dyDescent="0.3">
      <c r="O58814" s="5"/>
    </row>
    <row r="58815" spans="15:15" x14ac:dyDescent="0.3">
      <c r="O58815" s="5"/>
    </row>
    <row r="58816" spans="15:15" x14ac:dyDescent="0.3">
      <c r="O58816" s="5"/>
    </row>
    <row r="58817" spans="15:15" x14ac:dyDescent="0.3">
      <c r="O58817" s="5"/>
    </row>
    <row r="58818" spans="15:15" x14ac:dyDescent="0.3">
      <c r="O58818" s="5"/>
    </row>
    <row r="58819" spans="15:15" x14ac:dyDescent="0.3">
      <c r="O58819" s="5"/>
    </row>
    <row r="58820" spans="15:15" x14ac:dyDescent="0.3">
      <c r="O58820" s="5"/>
    </row>
    <row r="58821" spans="15:15" x14ac:dyDescent="0.3">
      <c r="O58821" s="5"/>
    </row>
    <row r="58822" spans="15:15" x14ac:dyDescent="0.3">
      <c r="O58822" s="5"/>
    </row>
    <row r="58823" spans="15:15" x14ac:dyDescent="0.3">
      <c r="O58823" s="5"/>
    </row>
    <row r="58824" spans="15:15" x14ac:dyDescent="0.3">
      <c r="O58824" s="5"/>
    </row>
    <row r="58825" spans="15:15" x14ac:dyDescent="0.3">
      <c r="O58825" s="5"/>
    </row>
    <row r="58826" spans="15:15" x14ac:dyDescent="0.3">
      <c r="O58826" s="5"/>
    </row>
    <row r="58827" spans="15:15" x14ac:dyDescent="0.3">
      <c r="O58827" s="5"/>
    </row>
    <row r="58828" spans="15:15" x14ac:dyDescent="0.3">
      <c r="O58828" s="5"/>
    </row>
    <row r="58829" spans="15:15" x14ac:dyDescent="0.3">
      <c r="O58829" s="5"/>
    </row>
    <row r="58830" spans="15:15" x14ac:dyDescent="0.3">
      <c r="O58830" s="5"/>
    </row>
    <row r="58831" spans="15:15" x14ac:dyDescent="0.3">
      <c r="O58831" s="5"/>
    </row>
    <row r="58832" spans="15:15" x14ac:dyDescent="0.3">
      <c r="O58832" s="5"/>
    </row>
    <row r="58833" spans="15:15" x14ac:dyDescent="0.3">
      <c r="O58833" s="5"/>
    </row>
    <row r="58834" spans="15:15" x14ac:dyDescent="0.3">
      <c r="O58834" s="5"/>
    </row>
    <row r="58835" spans="15:15" x14ac:dyDescent="0.3">
      <c r="O58835" s="5"/>
    </row>
    <row r="58836" spans="15:15" x14ac:dyDescent="0.3">
      <c r="O58836" s="5"/>
    </row>
    <row r="58837" spans="15:15" x14ac:dyDescent="0.3">
      <c r="O58837" s="5"/>
    </row>
    <row r="58838" spans="15:15" x14ac:dyDescent="0.3">
      <c r="O58838" s="5"/>
    </row>
    <row r="58839" spans="15:15" x14ac:dyDescent="0.3">
      <c r="O58839" s="5"/>
    </row>
    <row r="58840" spans="15:15" x14ac:dyDescent="0.3">
      <c r="O58840" s="5"/>
    </row>
    <row r="58841" spans="15:15" x14ac:dyDescent="0.3">
      <c r="O58841" s="5"/>
    </row>
    <row r="58842" spans="15:15" x14ac:dyDescent="0.3">
      <c r="O58842" s="5"/>
    </row>
    <row r="58843" spans="15:15" x14ac:dyDescent="0.3">
      <c r="O58843" s="5"/>
    </row>
    <row r="58844" spans="15:15" x14ac:dyDescent="0.3">
      <c r="O58844" s="5"/>
    </row>
    <row r="58845" spans="15:15" x14ac:dyDescent="0.3">
      <c r="O58845" s="5"/>
    </row>
    <row r="58846" spans="15:15" x14ac:dyDescent="0.3">
      <c r="O58846" s="5"/>
    </row>
    <row r="58847" spans="15:15" x14ac:dyDescent="0.3">
      <c r="O58847" s="5"/>
    </row>
    <row r="58848" spans="15:15" x14ac:dyDescent="0.3">
      <c r="O58848" s="5"/>
    </row>
    <row r="58849" spans="15:15" x14ac:dyDescent="0.3">
      <c r="O58849" s="5"/>
    </row>
    <row r="58850" spans="15:15" x14ac:dyDescent="0.3">
      <c r="O58850" s="5"/>
    </row>
    <row r="58851" spans="15:15" x14ac:dyDescent="0.3">
      <c r="O58851" s="5"/>
    </row>
    <row r="58852" spans="15:15" x14ac:dyDescent="0.3">
      <c r="O58852" s="5"/>
    </row>
    <row r="58853" spans="15:15" x14ac:dyDescent="0.3">
      <c r="O58853" s="5"/>
    </row>
    <row r="58854" spans="15:15" x14ac:dyDescent="0.3">
      <c r="O58854" s="5"/>
    </row>
    <row r="58855" spans="15:15" x14ac:dyDescent="0.3">
      <c r="O58855" s="5"/>
    </row>
    <row r="58856" spans="15:15" x14ac:dyDescent="0.3">
      <c r="O58856" s="5"/>
    </row>
    <row r="58857" spans="15:15" x14ac:dyDescent="0.3">
      <c r="O58857" s="5"/>
    </row>
    <row r="58858" spans="15:15" x14ac:dyDescent="0.3">
      <c r="O58858" s="5"/>
    </row>
    <row r="58859" spans="15:15" x14ac:dyDescent="0.3">
      <c r="O58859" s="5"/>
    </row>
    <row r="58860" spans="15:15" x14ac:dyDescent="0.3">
      <c r="O58860" s="5"/>
    </row>
    <row r="58861" spans="15:15" x14ac:dyDescent="0.3">
      <c r="O58861" s="5"/>
    </row>
    <row r="58862" spans="15:15" x14ac:dyDescent="0.3">
      <c r="O58862" s="5"/>
    </row>
    <row r="58863" spans="15:15" x14ac:dyDescent="0.3">
      <c r="O58863" s="5"/>
    </row>
    <row r="58864" spans="15:15" x14ac:dyDescent="0.3">
      <c r="O58864" s="5"/>
    </row>
    <row r="58865" spans="15:15" x14ac:dyDescent="0.3">
      <c r="O58865" s="5"/>
    </row>
    <row r="58866" spans="15:15" x14ac:dyDescent="0.3">
      <c r="O58866" s="5"/>
    </row>
    <row r="58867" spans="15:15" x14ac:dyDescent="0.3">
      <c r="O58867" s="5"/>
    </row>
    <row r="58868" spans="15:15" x14ac:dyDescent="0.3">
      <c r="O58868" s="5"/>
    </row>
    <row r="58869" spans="15:15" x14ac:dyDescent="0.3">
      <c r="O58869" s="5"/>
    </row>
    <row r="58870" spans="15:15" x14ac:dyDescent="0.3">
      <c r="O58870" s="5"/>
    </row>
    <row r="58871" spans="15:15" x14ac:dyDescent="0.3">
      <c r="O58871" s="5"/>
    </row>
    <row r="58872" spans="15:15" x14ac:dyDescent="0.3">
      <c r="O58872" s="5"/>
    </row>
    <row r="58873" spans="15:15" x14ac:dyDescent="0.3">
      <c r="O58873" s="5"/>
    </row>
    <row r="58874" spans="15:15" x14ac:dyDescent="0.3">
      <c r="O58874" s="5"/>
    </row>
    <row r="58875" spans="15:15" x14ac:dyDescent="0.3">
      <c r="O58875" s="5"/>
    </row>
    <row r="58876" spans="15:15" x14ac:dyDescent="0.3">
      <c r="O58876" s="5"/>
    </row>
    <row r="58877" spans="15:15" x14ac:dyDescent="0.3">
      <c r="O58877" s="5"/>
    </row>
    <row r="58878" spans="15:15" x14ac:dyDescent="0.3">
      <c r="O58878" s="5"/>
    </row>
    <row r="58879" spans="15:15" x14ac:dyDescent="0.3">
      <c r="O58879" s="5"/>
    </row>
    <row r="58880" spans="15:15" x14ac:dyDescent="0.3">
      <c r="O58880" s="5"/>
    </row>
    <row r="58881" spans="15:15" x14ac:dyDescent="0.3">
      <c r="O58881" s="5"/>
    </row>
    <row r="58882" spans="15:15" x14ac:dyDescent="0.3">
      <c r="O58882" s="5"/>
    </row>
    <row r="58883" spans="15:15" x14ac:dyDescent="0.3">
      <c r="O58883" s="5"/>
    </row>
    <row r="58884" spans="15:15" x14ac:dyDescent="0.3">
      <c r="O58884" s="5"/>
    </row>
    <row r="58885" spans="15:15" x14ac:dyDescent="0.3">
      <c r="O58885" s="5"/>
    </row>
    <row r="58886" spans="15:15" x14ac:dyDescent="0.3">
      <c r="O58886" s="5"/>
    </row>
    <row r="58887" spans="15:15" x14ac:dyDescent="0.3">
      <c r="O58887" s="5"/>
    </row>
    <row r="58888" spans="15:15" x14ac:dyDescent="0.3">
      <c r="O58888" s="5"/>
    </row>
    <row r="58889" spans="15:15" x14ac:dyDescent="0.3">
      <c r="O58889" s="5"/>
    </row>
    <row r="58890" spans="15:15" x14ac:dyDescent="0.3">
      <c r="O58890" s="5"/>
    </row>
    <row r="58891" spans="15:15" x14ac:dyDescent="0.3">
      <c r="O58891" s="5"/>
    </row>
    <row r="58892" spans="15:15" x14ac:dyDescent="0.3">
      <c r="O58892" s="5"/>
    </row>
    <row r="58893" spans="15:15" x14ac:dyDescent="0.3">
      <c r="O58893" s="5"/>
    </row>
    <row r="58894" spans="15:15" x14ac:dyDescent="0.3">
      <c r="O58894" s="5"/>
    </row>
    <row r="58895" spans="15:15" x14ac:dyDescent="0.3">
      <c r="O58895" s="5"/>
    </row>
    <row r="58896" spans="15:15" x14ac:dyDescent="0.3">
      <c r="O58896" s="5"/>
    </row>
    <row r="58897" spans="15:15" x14ac:dyDescent="0.3">
      <c r="O58897" s="5"/>
    </row>
    <row r="58898" spans="15:15" x14ac:dyDescent="0.3">
      <c r="O58898" s="5"/>
    </row>
    <row r="58899" spans="15:15" x14ac:dyDescent="0.3">
      <c r="O58899" s="5"/>
    </row>
    <row r="58900" spans="15:15" x14ac:dyDescent="0.3">
      <c r="O58900" s="5"/>
    </row>
    <row r="58901" spans="15:15" x14ac:dyDescent="0.3">
      <c r="O58901" s="5"/>
    </row>
    <row r="58902" spans="15:15" x14ac:dyDescent="0.3">
      <c r="O58902" s="5"/>
    </row>
    <row r="58903" spans="15:15" x14ac:dyDescent="0.3">
      <c r="O58903" s="5"/>
    </row>
    <row r="58904" spans="15:15" x14ac:dyDescent="0.3">
      <c r="O58904" s="5"/>
    </row>
    <row r="58905" spans="15:15" x14ac:dyDescent="0.3">
      <c r="O58905" s="5"/>
    </row>
    <row r="58906" spans="15:15" x14ac:dyDescent="0.3">
      <c r="O58906" s="5"/>
    </row>
    <row r="58907" spans="15:15" x14ac:dyDescent="0.3">
      <c r="O58907" s="5"/>
    </row>
    <row r="58908" spans="15:15" x14ac:dyDescent="0.3">
      <c r="O58908" s="5"/>
    </row>
    <row r="58909" spans="15:15" x14ac:dyDescent="0.3">
      <c r="O58909" s="5"/>
    </row>
    <row r="58910" spans="15:15" x14ac:dyDescent="0.3">
      <c r="O58910" s="5"/>
    </row>
    <row r="58911" spans="15:15" x14ac:dyDescent="0.3">
      <c r="O58911" s="5"/>
    </row>
    <row r="58912" spans="15:15" x14ac:dyDescent="0.3">
      <c r="O58912" s="5"/>
    </row>
    <row r="58913" spans="15:15" x14ac:dyDescent="0.3">
      <c r="O58913" s="5"/>
    </row>
    <row r="58914" spans="15:15" x14ac:dyDescent="0.3">
      <c r="O58914" s="5"/>
    </row>
    <row r="58915" spans="15:15" x14ac:dyDescent="0.3">
      <c r="O58915" s="5"/>
    </row>
    <row r="58916" spans="15:15" x14ac:dyDescent="0.3">
      <c r="O58916" s="5"/>
    </row>
    <row r="58917" spans="15:15" x14ac:dyDescent="0.3">
      <c r="O58917" s="5"/>
    </row>
    <row r="58918" spans="15:15" x14ac:dyDescent="0.3">
      <c r="O58918" s="5"/>
    </row>
    <row r="58919" spans="15:15" x14ac:dyDescent="0.3">
      <c r="O58919" s="5"/>
    </row>
    <row r="58920" spans="15:15" x14ac:dyDescent="0.3">
      <c r="O58920" s="5"/>
    </row>
    <row r="58921" spans="15:15" x14ac:dyDescent="0.3">
      <c r="O58921" s="5"/>
    </row>
    <row r="58922" spans="15:15" x14ac:dyDescent="0.3">
      <c r="O58922" s="5"/>
    </row>
    <row r="58923" spans="15:15" x14ac:dyDescent="0.3">
      <c r="O58923" s="5"/>
    </row>
    <row r="58924" spans="15:15" x14ac:dyDescent="0.3">
      <c r="O58924" s="5"/>
    </row>
    <row r="58925" spans="15:15" x14ac:dyDescent="0.3">
      <c r="O58925" s="5"/>
    </row>
    <row r="58926" spans="15:15" x14ac:dyDescent="0.3">
      <c r="O58926" s="5"/>
    </row>
    <row r="58927" spans="15:15" x14ac:dyDescent="0.3">
      <c r="O58927" s="5"/>
    </row>
    <row r="58928" spans="15:15" x14ac:dyDescent="0.3">
      <c r="O58928" s="5"/>
    </row>
    <row r="58929" spans="15:15" x14ac:dyDescent="0.3">
      <c r="O58929" s="5"/>
    </row>
    <row r="58930" spans="15:15" x14ac:dyDescent="0.3">
      <c r="O58930" s="5"/>
    </row>
    <row r="58931" spans="15:15" x14ac:dyDescent="0.3">
      <c r="O58931" s="5"/>
    </row>
    <row r="58932" spans="15:15" x14ac:dyDescent="0.3">
      <c r="O58932" s="5"/>
    </row>
    <row r="58933" spans="15:15" x14ac:dyDescent="0.3">
      <c r="O58933" s="5"/>
    </row>
    <row r="58934" spans="15:15" x14ac:dyDescent="0.3">
      <c r="O58934" s="5"/>
    </row>
    <row r="58935" spans="15:15" x14ac:dyDescent="0.3">
      <c r="O58935" s="5"/>
    </row>
    <row r="58936" spans="15:15" x14ac:dyDescent="0.3">
      <c r="O58936" s="5"/>
    </row>
    <row r="58937" spans="15:15" x14ac:dyDescent="0.3">
      <c r="O58937" s="5"/>
    </row>
    <row r="58938" spans="15:15" x14ac:dyDescent="0.3">
      <c r="O58938" s="5"/>
    </row>
    <row r="58939" spans="15:15" x14ac:dyDescent="0.3">
      <c r="O58939" s="5"/>
    </row>
    <row r="58940" spans="15:15" x14ac:dyDescent="0.3">
      <c r="O58940" s="5"/>
    </row>
    <row r="58941" spans="15:15" x14ac:dyDescent="0.3">
      <c r="O58941" s="5"/>
    </row>
    <row r="58942" spans="15:15" x14ac:dyDescent="0.3">
      <c r="O58942" s="5"/>
    </row>
    <row r="58943" spans="15:15" x14ac:dyDescent="0.3">
      <c r="O58943" s="5"/>
    </row>
    <row r="58944" spans="15:15" x14ac:dyDescent="0.3">
      <c r="O58944" s="5"/>
    </row>
    <row r="58945" spans="15:15" x14ac:dyDescent="0.3">
      <c r="O58945" s="5"/>
    </row>
    <row r="58946" spans="15:15" x14ac:dyDescent="0.3">
      <c r="O58946" s="5"/>
    </row>
    <row r="58947" spans="15:15" x14ac:dyDescent="0.3">
      <c r="O58947" s="5"/>
    </row>
    <row r="58948" spans="15:15" x14ac:dyDescent="0.3">
      <c r="O58948" s="5"/>
    </row>
    <row r="58949" spans="15:15" x14ac:dyDescent="0.3">
      <c r="O58949" s="5"/>
    </row>
    <row r="58950" spans="15:15" x14ac:dyDescent="0.3">
      <c r="O58950" s="5"/>
    </row>
    <row r="58951" spans="15:15" x14ac:dyDescent="0.3">
      <c r="O58951" s="5"/>
    </row>
    <row r="58952" spans="15:15" x14ac:dyDescent="0.3">
      <c r="O58952" s="5"/>
    </row>
    <row r="58953" spans="15:15" x14ac:dyDescent="0.3">
      <c r="O58953" s="5"/>
    </row>
    <row r="58954" spans="15:15" x14ac:dyDescent="0.3">
      <c r="O58954" s="5"/>
    </row>
    <row r="58955" spans="15:15" x14ac:dyDescent="0.3">
      <c r="O58955" s="5"/>
    </row>
    <row r="58956" spans="15:15" x14ac:dyDescent="0.3">
      <c r="O58956" s="5"/>
    </row>
    <row r="58957" spans="15:15" x14ac:dyDescent="0.3">
      <c r="O58957" s="5"/>
    </row>
    <row r="58958" spans="15:15" x14ac:dyDescent="0.3">
      <c r="O58958" s="5"/>
    </row>
    <row r="58959" spans="15:15" x14ac:dyDescent="0.3">
      <c r="O58959" s="5"/>
    </row>
    <row r="58960" spans="15:15" x14ac:dyDescent="0.3">
      <c r="O58960" s="5"/>
    </row>
    <row r="58961" spans="15:15" x14ac:dyDescent="0.3">
      <c r="O58961" s="5"/>
    </row>
    <row r="58962" spans="15:15" x14ac:dyDescent="0.3">
      <c r="O58962" s="5"/>
    </row>
    <row r="58963" spans="15:15" x14ac:dyDescent="0.3">
      <c r="O58963" s="5"/>
    </row>
    <row r="58964" spans="15:15" x14ac:dyDescent="0.3">
      <c r="O58964" s="5"/>
    </row>
    <row r="58965" spans="15:15" x14ac:dyDescent="0.3">
      <c r="O58965" s="5"/>
    </row>
    <row r="58966" spans="15:15" x14ac:dyDescent="0.3">
      <c r="O58966" s="5"/>
    </row>
    <row r="58967" spans="15:15" x14ac:dyDescent="0.3">
      <c r="O58967" s="5"/>
    </row>
    <row r="58968" spans="15:15" x14ac:dyDescent="0.3">
      <c r="O58968" s="5"/>
    </row>
    <row r="58969" spans="15:15" x14ac:dyDescent="0.3">
      <c r="O58969" s="5"/>
    </row>
    <row r="58970" spans="15:15" x14ac:dyDescent="0.3">
      <c r="O58970" s="5"/>
    </row>
    <row r="58971" spans="15:15" x14ac:dyDescent="0.3">
      <c r="O58971" s="5"/>
    </row>
    <row r="58972" spans="15:15" x14ac:dyDescent="0.3">
      <c r="O58972" s="5"/>
    </row>
    <row r="58973" spans="15:15" x14ac:dyDescent="0.3">
      <c r="O58973" s="5"/>
    </row>
    <row r="58974" spans="15:15" x14ac:dyDescent="0.3">
      <c r="O58974" s="5"/>
    </row>
    <row r="58975" spans="15:15" x14ac:dyDescent="0.3">
      <c r="O58975" s="5"/>
    </row>
    <row r="58976" spans="15:15" x14ac:dyDescent="0.3">
      <c r="O58976" s="5"/>
    </row>
    <row r="58977" spans="15:15" x14ac:dyDescent="0.3">
      <c r="O58977" s="5"/>
    </row>
    <row r="58978" spans="15:15" x14ac:dyDescent="0.3">
      <c r="O58978" s="5"/>
    </row>
    <row r="58979" spans="15:15" x14ac:dyDescent="0.3">
      <c r="O58979" s="5"/>
    </row>
    <row r="58980" spans="15:15" x14ac:dyDescent="0.3">
      <c r="O58980" s="5"/>
    </row>
    <row r="58981" spans="15:15" x14ac:dyDescent="0.3">
      <c r="O58981" s="5"/>
    </row>
    <row r="58982" spans="15:15" x14ac:dyDescent="0.3">
      <c r="O58982" s="5"/>
    </row>
    <row r="58983" spans="15:15" x14ac:dyDescent="0.3">
      <c r="O58983" s="5"/>
    </row>
    <row r="58984" spans="15:15" x14ac:dyDescent="0.3">
      <c r="O58984" s="5"/>
    </row>
    <row r="58985" spans="15:15" x14ac:dyDescent="0.3">
      <c r="O58985" s="5"/>
    </row>
    <row r="58986" spans="15:15" x14ac:dyDescent="0.3">
      <c r="O58986" s="5"/>
    </row>
    <row r="58987" spans="15:15" x14ac:dyDescent="0.3">
      <c r="O58987" s="5"/>
    </row>
    <row r="58988" spans="15:15" x14ac:dyDescent="0.3">
      <c r="O58988" s="5"/>
    </row>
    <row r="58989" spans="15:15" x14ac:dyDescent="0.3">
      <c r="O58989" s="5"/>
    </row>
    <row r="58990" spans="15:15" x14ac:dyDescent="0.3">
      <c r="O58990" s="5"/>
    </row>
    <row r="58991" spans="15:15" x14ac:dyDescent="0.3">
      <c r="O58991" s="5"/>
    </row>
    <row r="58992" spans="15:15" x14ac:dyDescent="0.3">
      <c r="O58992" s="5"/>
    </row>
    <row r="58993" spans="15:15" x14ac:dyDescent="0.3">
      <c r="O58993" s="5"/>
    </row>
    <row r="58994" spans="15:15" x14ac:dyDescent="0.3">
      <c r="O58994" s="5"/>
    </row>
    <row r="58995" spans="15:15" x14ac:dyDescent="0.3">
      <c r="O58995" s="5"/>
    </row>
    <row r="58996" spans="15:15" x14ac:dyDescent="0.3">
      <c r="O58996" s="5"/>
    </row>
    <row r="58997" spans="15:15" x14ac:dyDescent="0.3">
      <c r="O58997" s="5"/>
    </row>
    <row r="58998" spans="15:15" x14ac:dyDescent="0.3">
      <c r="O58998" s="5"/>
    </row>
    <row r="58999" spans="15:15" x14ac:dyDescent="0.3">
      <c r="O58999" s="5"/>
    </row>
    <row r="59000" spans="15:15" x14ac:dyDescent="0.3">
      <c r="O59000" s="5"/>
    </row>
    <row r="59001" spans="15:15" x14ac:dyDescent="0.3">
      <c r="O59001" s="5"/>
    </row>
    <row r="59002" spans="15:15" x14ac:dyDescent="0.3">
      <c r="O59002" s="5"/>
    </row>
    <row r="59003" spans="15:15" x14ac:dyDescent="0.3">
      <c r="O59003" s="5"/>
    </row>
    <row r="59004" spans="15:15" x14ac:dyDescent="0.3">
      <c r="O59004" s="5"/>
    </row>
    <row r="59005" spans="15:15" x14ac:dyDescent="0.3">
      <c r="O59005" s="5"/>
    </row>
    <row r="59006" spans="15:15" x14ac:dyDescent="0.3">
      <c r="O59006" s="5"/>
    </row>
    <row r="59007" spans="15:15" x14ac:dyDescent="0.3">
      <c r="O59007" s="5"/>
    </row>
    <row r="59008" spans="15:15" x14ac:dyDescent="0.3">
      <c r="O59008" s="5"/>
    </row>
    <row r="59009" spans="15:15" x14ac:dyDescent="0.3">
      <c r="O59009" s="5"/>
    </row>
    <row r="59010" spans="15:15" x14ac:dyDescent="0.3">
      <c r="O59010" s="5"/>
    </row>
    <row r="59011" spans="15:15" x14ac:dyDescent="0.3">
      <c r="O59011" s="5"/>
    </row>
    <row r="59012" spans="15:15" x14ac:dyDescent="0.3">
      <c r="O59012" s="5"/>
    </row>
    <row r="59013" spans="15:15" x14ac:dyDescent="0.3">
      <c r="O59013" s="5"/>
    </row>
    <row r="59014" spans="15:15" x14ac:dyDescent="0.3">
      <c r="O59014" s="5"/>
    </row>
    <row r="59015" spans="15:15" x14ac:dyDescent="0.3">
      <c r="O59015" s="5"/>
    </row>
    <row r="59016" spans="15:15" x14ac:dyDescent="0.3">
      <c r="O59016" s="5"/>
    </row>
    <row r="59017" spans="15:15" x14ac:dyDescent="0.3">
      <c r="O59017" s="5"/>
    </row>
    <row r="59018" spans="15:15" x14ac:dyDescent="0.3">
      <c r="O59018" s="5"/>
    </row>
    <row r="59019" spans="15:15" x14ac:dyDescent="0.3">
      <c r="O59019" s="5"/>
    </row>
    <row r="59020" spans="15:15" x14ac:dyDescent="0.3">
      <c r="O59020" s="5"/>
    </row>
    <row r="59021" spans="15:15" x14ac:dyDescent="0.3">
      <c r="O59021" s="5"/>
    </row>
    <row r="59022" spans="15:15" x14ac:dyDescent="0.3">
      <c r="O59022" s="5"/>
    </row>
    <row r="59023" spans="15:15" x14ac:dyDescent="0.3">
      <c r="O59023" s="5"/>
    </row>
    <row r="59024" spans="15:15" x14ac:dyDescent="0.3">
      <c r="O59024" s="5"/>
    </row>
    <row r="59025" spans="15:15" x14ac:dyDescent="0.3">
      <c r="O59025" s="5"/>
    </row>
    <row r="59026" spans="15:15" x14ac:dyDescent="0.3">
      <c r="O59026" s="5"/>
    </row>
    <row r="59027" spans="15:15" x14ac:dyDescent="0.3">
      <c r="O59027" s="5"/>
    </row>
    <row r="59028" spans="15:15" x14ac:dyDescent="0.3">
      <c r="O59028" s="5"/>
    </row>
    <row r="59029" spans="15:15" x14ac:dyDescent="0.3">
      <c r="O59029" s="5"/>
    </row>
    <row r="59030" spans="15:15" x14ac:dyDescent="0.3">
      <c r="O59030" s="5"/>
    </row>
    <row r="59031" spans="15:15" x14ac:dyDescent="0.3">
      <c r="O59031" s="5"/>
    </row>
    <row r="59032" spans="15:15" x14ac:dyDescent="0.3">
      <c r="O59032" s="5"/>
    </row>
    <row r="59033" spans="15:15" x14ac:dyDescent="0.3">
      <c r="O59033" s="5"/>
    </row>
    <row r="59034" spans="15:15" x14ac:dyDescent="0.3">
      <c r="O59034" s="5"/>
    </row>
    <row r="59035" spans="15:15" x14ac:dyDescent="0.3">
      <c r="O59035" s="5"/>
    </row>
    <row r="59036" spans="15:15" x14ac:dyDescent="0.3">
      <c r="O59036" s="5"/>
    </row>
    <row r="59037" spans="15:15" x14ac:dyDescent="0.3">
      <c r="O59037" s="5"/>
    </row>
    <row r="59038" spans="15:15" x14ac:dyDescent="0.3">
      <c r="O59038" s="5"/>
    </row>
    <row r="59039" spans="15:15" x14ac:dyDescent="0.3">
      <c r="O59039" s="5"/>
    </row>
    <row r="59040" spans="15:15" x14ac:dyDescent="0.3">
      <c r="O59040" s="5"/>
    </row>
    <row r="59041" spans="15:15" x14ac:dyDescent="0.3">
      <c r="O59041" s="5"/>
    </row>
    <row r="59042" spans="15:15" x14ac:dyDescent="0.3">
      <c r="O59042" s="5"/>
    </row>
    <row r="59043" spans="15:15" x14ac:dyDescent="0.3">
      <c r="O59043" s="5"/>
    </row>
    <row r="59044" spans="15:15" x14ac:dyDescent="0.3">
      <c r="O59044" s="5"/>
    </row>
    <row r="59045" spans="15:15" x14ac:dyDescent="0.3">
      <c r="O59045" s="5"/>
    </row>
    <row r="59046" spans="15:15" x14ac:dyDescent="0.3">
      <c r="O59046" s="5"/>
    </row>
    <row r="59047" spans="15:15" x14ac:dyDescent="0.3">
      <c r="O59047" s="5"/>
    </row>
    <row r="59048" spans="15:15" x14ac:dyDescent="0.3">
      <c r="O59048" s="5"/>
    </row>
    <row r="59049" spans="15:15" x14ac:dyDescent="0.3">
      <c r="O59049" s="5"/>
    </row>
    <row r="59050" spans="15:15" x14ac:dyDescent="0.3">
      <c r="O59050" s="5"/>
    </row>
    <row r="59051" spans="15:15" x14ac:dyDescent="0.3">
      <c r="O59051" s="5"/>
    </row>
    <row r="59052" spans="15:15" x14ac:dyDescent="0.3">
      <c r="O59052" s="5"/>
    </row>
    <row r="59053" spans="15:15" x14ac:dyDescent="0.3">
      <c r="O59053" s="5"/>
    </row>
    <row r="59054" spans="15:15" x14ac:dyDescent="0.3">
      <c r="O59054" s="5"/>
    </row>
    <row r="59055" spans="15:15" x14ac:dyDescent="0.3">
      <c r="O59055" s="5"/>
    </row>
    <row r="59056" spans="15:15" x14ac:dyDescent="0.3">
      <c r="O59056" s="5"/>
    </row>
    <row r="59057" spans="15:15" x14ac:dyDescent="0.3">
      <c r="O59057" s="5"/>
    </row>
    <row r="59058" spans="15:15" x14ac:dyDescent="0.3">
      <c r="O59058" s="5"/>
    </row>
    <row r="59059" spans="15:15" x14ac:dyDescent="0.3">
      <c r="O59059" s="5"/>
    </row>
    <row r="59060" spans="15:15" x14ac:dyDescent="0.3">
      <c r="O59060" s="5"/>
    </row>
    <row r="59061" spans="15:15" x14ac:dyDescent="0.3">
      <c r="O59061" s="5"/>
    </row>
    <row r="59062" spans="15:15" x14ac:dyDescent="0.3">
      <c r="O59062" s="5"/>
    </row>
    <row r="59063" spans="15:15" x14ac:dyDescent="0.3">
      <c r="O59063" s="5"/>
    </row>
    <row r="59064" spans="15:15" x14ac:dyDescent="0.3">
      <c r="O59064" s="5"/>
    </row>
    <row r="59065" spans="15:15" x14ac:dyDescent="0.3">
      <c r="O59065" s="5"/>
    </row>
    <row r="59066" spans="15:15" x14ac:dyDescent="0.3">
      <c r="O59066" s="5"/>
    </row>
    <row r="59067" spans="15:15" x14ac:dyDescent="0.3">
      <c r="O59067" s="5"/>
    </row>
    <row r="59068" spans="15:15" x14ac:dyDescent="0.3">
      <c r="O59068" s="5"/>
    </row>
    <row r="59069" spans="15:15" x14ac:dyDescent="0.3">
      <c r="O59069" s="5"/>
    </row>
    <row r="59070" spans="15:15" x14ac:dyDescent="0.3">
      <c r="O59070" s="5"/>
    </row>
    <row r="59071" spans="15:15" x14ac:dyDescent="0.3">
      <c r="O59071" s="5"/>
    </row>
    <row r="59072" spans="15:15" x14ac:dyDescent="0.3">
      <c r="O59072" s="5"/>
    </row>
    <row r="59073" spans="15:15" x14ac:dyDescent="0.3">
      <c r="O59073" s="5"/>
    </row>
    <row r="59074" spans="15:15" x14ac:dyDescent="0.3">
      <c r="O59074" s="5"/>
    </row>
    <row r="59075" spans="15:15" x14ac:dyDescent="0.3">
      <c r="O59075" s="5"/>
    </row>
    <row r="59076" spans="15:15" x14ac:dyDescent="0.3">
      <c r="O59076" s="5"/>
    </row>
    <row r="59077" spans="15:15" x14ac:dyDescent="0.3">
      <c r="O59077" s="5"/>
    </row>
    <row r="59078" spans="15:15" x14ac:dyDescent="0.3">
      <c r="O59078" s="5"/>
    </row>
    <row r="59079" spans="15:15" x14ac:dyDescent="0.3">
      <c r="O59079" s="5"/>
    </row>
    <row r="59080" spans="15:15" x14ac:dyDescent="0.3">
      <c r="O59080" s="5"/>
    </row>
    <row r="59081" spans="15:15" x14ac:dyDescent="0.3">
      <c r="O59081" s="5"/>
    </row>
    <row r="59082" spans="15:15" x14ac:dyDescent="0.3">
      <c r="O59082" s="5"/>
    </row>
    <row r="59083" spans="15:15" x14ac:dyDescent="0.3">
      <c r="O59083" s="5"/>
    </row>
    <row r="59084" spans="15:15" x14ac:dyDescent="0.3">
      <c r="O59084" s="5"/>
    </row>
    <row r="59085" spans="15:15" x14ac:dyDescent="0.3">
      <c r="O59085" s="5"/>
    </row>
    <row r="59086" spans="15:15" x14ac:dyDescent="0.3">
      <c r="O59086" s="5"/>
    </row>
    <row r="59087" spans="15:15" x14ac:dyDescent="0.3">
      <c r="O59087" s="5"/>
    </row>
    <row r="59088" spans="15:15" x14ac:dyDescent="0.3">
      <c r="O59088" s="5"/>
    </row>
    <row r="59089" spans="15:15" x14ac:dyDescent="0.3">
      <c r="O59089" s="5"/>
    </row>
    <row r="59090" spans="15:15" x14ac:dyDescent="0.3">
      <c r="O59090" s="5"/>
    </row>
    <row r="59091" spans="15:15" x14ac:dyDescent="0.3">
      <c r="O59091" s="5"/>
    </row>
    <row r="59092" spans="15:15" x14ac:dyDescent="0.3">
      <c r="O59092" s="5"/>
    </row>
    <row r="59093" spans="15:15" x14ac:dyDescent="0.3">
      <c r="O59093" s="5"/>
    </row>
    <row r="59094" spans="15:15" x14ac:dyDescent="0.3">
      <c r="O59094" s="5"/>
    </row>
    <row r="59095" spans="15:15" x14ac:dyDescent="0.3">
      <c r="O59095" s="5"/>
    </row>
    <row r="59096" spans="15:15" x14ac:dyDescent="0.3">
      <c r="O59096" s="5"/>
    </row>
    <row r="59097" spans="15:15" x14ac:dyDescent="0.3">
      <c r="O59097" s="5"/>
    </row>
    <row r="59098" spans="15:15" x14ac:dyDescent="0.3">
      <c r="O59098" s="5"/>
    </row>
    <row r="59099" spans="15:15" x14ac:dyDescent="0.3">
      <c r="O59099" s="5"/>
    </row>
    <row r="59100" spans="15:15" x14ac:dyDescent="0.3">
      <c r="O59100" s="5"/>
    </row>
    <row r="59101" spans="15:15" x14ac:dyDescent="0.3">
      <c r="O59101" s="5"/>
    </row>
    <row r="59102" spans="15:15" x14ac:dyDescent="0.3">
      <c r="O59102" s="5"/>
    </row>
    <row r="59103" spans="15:15" x14ac:dyDescent="0.3">
      <c r="O59103" s="5"/>
    </row>
    <row r="59104" spans="15:15" x14ac:dyDescent="0.3">
      <c r="O59104" s="5"/>
    </row>
    <row r="59105" spans="15:15" x14ac:dyDescent="0.3">
      <c r="O59105" s="5"/>
    </row>
    <row r="59106" spans="15:15" x14ac:dyDescent="0.3">
      <c r="O59106" s="5"/>
    </row>
    <row r="59107" spans="15:15" x14ac:dyDescent="0.3">
      <c r="O59107" s="5"/>
    </row>
    <row r="59108" spans="15:15" x14ac:dyDescent="0.3">
      <c r="O59108" s="5"/>
    </row>
    <row r="59109" spans="15:15" x14ac:dyDescent="0.3">
      <c r="O59109" s="5"/>
    </row>
    <row r="59110" spans="15:15" x14ac:dyDescent="0.3">
      <c r="O59110" s="5"/>
    </row>
    <row r="59111" spans="15:15" x14ac:dyDescent="0.3">
      <c r="O59111" s="5"/>
    </row>
    <row r="59112" spans="15:15" x14ac:dyDescent="0.3">
      <c r="O59112" s="5"/>
    </row>
    <row r="59113" spans="15:15" x14ac:dyDescent="0.3">
      <c r="O59113" s="5"/>
    </row>
    <row r="59114" spans="15:15" x14ac:dyDescent="0.3">
      <c r="O59114" s="5"/>
    </row>
    <row r="59115" spans="15:15" x14ac:dyDescent="0.3">
      <c r="O59115" s="5"/>
    </row>
    <row r="59116" spans="15:15" x14ac:dyDescent="0.3">
      <c r="O59116" s="5"/>
    </row>
    <row r="59117" spans="15:15" x14ac:dyDescent="0.3">
      <c r="O59117" s="5"/>
    </row>
    <row r="59118" spans="15:15" x14ac:dyDescent="0.3">
      <c r="O59118" s="5"/>
    </row>
    <row r="59119" spans="15:15" x14ac:dyDescent="0.3">
      <c r="O59119" s="5"/>
    </row>
    <row r="59120" spans="15:15" x14ac:dyDescent="0.3">
      <c r="O59120" s="5"/>
    </row>
    <row r="59121" spans="15:15" x14ac:dyDescent="0.3">
      <c r="O59121" s="5"/>
    </row>
    <row r="59122" spans="15:15" x14ac:dyDescent="0.3">
      <c r="O59122" s="5"/>
    </row>
    <row r="59123" spans="15:15" x14ac:dyDescent="0.3">
      <c r="O59123" s="5"/>
    </row>
    <row r="59124" spans="15:15" x14ac:dyDescent="0.3">
      <c r="O59124" s="5"/>
    </row>
    <row r="59125" spans="15:15" x14ac:dyDescent="0.3">
      <c r="O59125" s="5"/>
    </row>
    <row r="59126" spans="15:15" x14ac:dyDescent="0.3">
      <c r="O59126" s="5"/>
    </row>
    <row r="59127" spans="15:15" x14ac:dyDescent="0.3">
      <c r="O59127" s="5"/>
    </row>
    <row r="59128" spans="15:15" x14ac:dyDescent="0.3">
      <c r="O59128" s="5"/>
    </row>
    <row r="59129" spans="15:15" x14ac:dyDescent="0.3">
      <c r="O59129" s="5"/>
    </row>
    <row r="59130" spans="15:15" x14ac:dyDescent="0.3">
      <c r="O59130" s="5"/>
    </row>
    <row r="59131" spans="15:15" x14ac:dyDescent="0.3">
      <c r="O59131" s="5"/>
    </row>
    <row r="59132" spans="15:15" x14ac:dyDescent="0.3">
      <c r="O59132" s="5"/>
    </row>
    <row r="59133" spans="15:15" x14ac:dyDescent="0.3">
      <c r="O59133" s="5"/>
    </row>
    <row r="59134" spans="15:15" x14ac:dyDescent="0.3">
      <c r="O59134" s="5"/>
    </row>
    <row r="59135" spans="15:15" x14ac:dyDescent="0.3">
      <c r="O59135" s="5"/>
    </row>
    <row r="59136" spans="15:15" x14ac:dyDescent="0.3">
      <c r="O59136" s="5"/>
    </row>
    <row r="59137" spans="15:15" x14ac:dyDescent="0.3">
      <c r="O59137" s="5"/>
    </row>
    <row r="59138" spans="15:15" x14ac:dyDescent="0.3">
      <c r="O59138" s="5"/>
    </row>
    <row r="59139" spans="15:15" x14ac:dyDescent="0.3">
      <c r="O59139" s="5"/>
    </row>
    <row r="59140" spans="15:15" x14ac:dyDescent="0.3">
      <c r="O59140" s="5"/>
    </row>
    <row r="59141" spans="15:15" x14ac:dyDescent="0.3">
      <c r="O59141" s="5"/>
    </row>
    <row r="59142" spans="15:15" x14ac:dyDescent="0.3">
      <c r="O59142" s="5"/>
    </row>
    <row r="59143" spans="15:15" x14ac:dyDescent="0.3">
      <c r="O59143" s="5"/>
    </row>
    <row r="59144" spans="15:15" x14ac:dyDescent="0.3">
      <c r="O59144" s="5"/>
    </row>
    <row r="59145" spans="15:15" x14ac:dyDescent="0.3">
      <c r="O59145" s="5"/>
    </row>
    <row r="59146" spans="15:15" x14ac:dyDescent="0.3">
      <c r="O59146" s="5"/>
    </row>
    <row r="59147" spans="15:15" x14ac:dyDescent="0.3">
      <c r="O59147" s="5"/>
    </row>
    <row r="59148" spans="15:15" x14ac:dyDescent="0.3">
      <c r="O59148" s="5"/>
    </row>
    <row r="59149" spans="15:15" x14ac:dyDescent="0.3">
      <c r="O59149" s="5"/>
    </row>
    <row r="59150" spans="15:15" x14ac:dyDescent="0.3">
      <c r="O59150" s="5"/>
    </row>
    <row r="59151" spans="15:15" x14ac:dyDescent="0.3">
      <c r="O59151" s="5"/>
    </row>
    <row r="59152" spans="15:15" x14ac:dyDescent="0.3">
      <c r="O59152" s="5"/>
    </row>
    <row r="59153" spans="15:15" x14ac:dyDescent="0.3">
      <c r="O59153" s="5"/>
    </row>
    <row r="59154" spans="15:15" x14ac:dyDescent="0.3">
      <c r="O59154" s="5"/>
    </row>
    <row r="59155" spans="15:15" x14ac:dyDescent="0.3">
      <c r="O59155" s="5"/>
    </row>
    <row r="59156" spans="15:15" x14ac:dyDescent="0.3">
      <c r="O59156" s="5"/>
    </row>
    <row r="59157" spans="15:15" x14ac:dyDescent="0.3">
      <c r="O59157" s="5"/>
    </row>
    <row r="59158" spans="15:15" x14ac:dyDescent="0.3">
      <c r="O59158" s="5"/>
    </row>
    <row r="59159" spans="15:15" x14ac:dyDescent="0.3">
      <c r="O59159" s="5"/>
    </row>
    <row r="59160" spans="15:15" x14ac:dyDescent="0.3">
      <c r="O59160" s="5"/>
    </row>
    <row r="59161" spans="15:15" x14ac:dyDescent="0.3">
      <c r="O59161" s="5"/>
    </row>
    <row r="59162" spans="15:15" x14ac:dyDescent="0.3">
      <c r="O59162" s="5"/>
    </row>
    <row r="59163" spans="15:15" x14ac:dyDescent="0.3">
      <c r="O59163" s="5"/>
    </row>
    <row r="59164" spans="15:15" x14ac:dyDescent="0.3">
      <c r="O59164" s="5"/>
    </row>
    <row r="59165" spans="15:15" x14ac:dyDescent="0.3">
      <c r="O59165" s="5"/>
    </row>
    <row r="59166" spans="15:15" x14ac:dyDescent="0.3">
      <c r="O59166" s="5"/>
    </row>
    <row r="59167" spans="15:15" x14ac:dyDescent="0.3">
      <c r="O59167" s="5"/>
    </row>
    <row r="59168" spans="15:15" x14ac:dyDescent="0.3">
      <c r="O59168" s="5"/>
    </row>
    <row r="59169" spans="15:15" x14ac:dyDescent="0.3">
      <c r="O59169" s="5"/>
    </row>
    <row r="59170" spans="15:15" x14ac:dyDescent="0.3">
      <c r="O59170" s="5"/>
    </row>
    <row r="59171" spans="15:15" x14ac:dyDescent="0.3">
      <c r="O59171" s="5"/>
    </row>
    <row r="59172" spans="15:15" x14ac:dyDescent="0.3">
      <c r="O59172" s="5"/>
    </row>
    <row r="59173" spans="15:15" x14ac:dyDescent="0.3">
      <c r="O59173" s="5"/>
    </row>
    <row r="59174" spans="15:15" x14ac:dyDescent="0.3">
      <c r="O59174" s="5"/>
    </row>
    <row r="59175" spans="15:15" x14ac:dyDescent="0.3">
      <c r="O59175" s="5"/>
    </row>
    <row r="59176" spans="15:15" x14ac:dyDescent="0.3">
      <c r="O59176" s="5"/>
    </row>
    <row r="59177" spans="15:15" x14ac:dyDescent="0.3">
      <c r="O59177" s="5"/>
    </row>
    <row r="59178" spans="15:15" x14ac:dyDescent="0.3">
      <c r="O59178" s="5"/>
    </row>
    <row r="59179" spans="15:15" x14ac:dyDescent="0.3">
      <c r="O59179" s="5"/>
    </row>
    <row r="59180" spans="15:15" x14ac:dyDescent="0.3">
      <c r="O59180" s="5"/>
    </row>
    <row r="59181" spans="15:15" x14ac:dyDescent="0.3">
      <c r="O59181" s="5"/>
    </row>
    <row r="59182" spans="15:15" x14ac:dyDescent="0.3">
      <c r="O59182" s="5"/>
    </row>
    <row r="59183" spans="15:15" x14ac:dyDescent="0.3">
      <c r="O59183" s="5"/>
    </row>
    <row r="59184" spans="15:15" x14ac:dyDescent="0.3">
      <c r="O59184" s="5"/>
    </row>
    <row r="59185" spans="15:15" x14ac:dyDescent="0.3">
      <c r="O59185" s="5"/>
    </row>
    <row r="59186" spans="15:15" x14ac:dyDescent="0.3">
      <c r="O59186" s="5"/>
    </row>
    <row r="59187" spans="15:15" x14ac:dyDescent="0.3">
      <c r="O59187" s="5"/>
    </row>
    <row r="59188" spans="15:15" x14ac:dyDescent="0.3">
      <c r="O59188" s="5"/>
    </row>
    <row r="59189" spans="15:15" x14ac:dyDescent="0.3">
      <c r="O59189" s="5"/>
    </row>
    <row r="59190" spans="15:15" x14ac:dyDescent="0.3">
      <c r="O59190" s="5"/>
    </row>
    <row r="59191" spans="15:15" x14ac:dyDescent="0.3">
      <c r="O59191" s="5"/>
    </row>
    <row r="59192" spans="15:15" x14ac:dyDescent="0.3">
      <c r="O59192" s="5"/>
    </row>
    <row r="59193" spans="15:15" x14ac:dyDescent="0.3">
      <c r="O59193" s="5"/>
    </row>
    <row r="59194" spans="15:15" x14ac:dyDescent="0.3">
      <c r="O59194" s="5"/>
    </row>
    <row r="59195" spans="15:15" x14ac:dyDescent="0.3">
      <c r="O59195" s="5"/>
    </row>
    <row r="59196" spans="15:15" x14ac:dyDescent="0.3">
      <c r="O59196" s="5"/>
    </row>
    <row r="59197" spans="15:15" x14ac:dyDescent="0.3">
      <c r="O59197" s="5"/>
    </row>
    <row r="59198" spans="15:15" x14ac:dyDescent="0.3">
      <c r="O59198" s="5"/>
    </row>
    <row r="59199" spans="15:15" x14ac:dyDescent="0.3">
      <c r="O59199" s="5"/>
    </row>
    <row r="59200" spans="15:15" x14ac:dyDescent="0.3">
      <c r="O59200" s="5"/>
    </row>
    <row r="59201" spans="15:15" x14ac:dyDescent="0.3">
      <c r="O59201" s="5"/>
    </row>
    <row r="59202" spans="15:15" x14ac:dyDescent="0.3">
      <c r="O59202" s="5"/>
    </row>
    <row r="59203" spans="15:15" x14ac:dyDescent="0.3">
      <c r="O59203" s="5"/>
    </row>
    <row r="59204" spans="15:15" x14ac:dyDescent="0.3">
      <c r="O59204" s="5"/>
    </row>
    <row r="59205" spans="15:15" x14ac:dyDescent="0.3">
      <c r="O59205" s="5"/>
    </row>
    <row r="59206" spans="15:15" x14ac:dyDescent="0.3">
      <c r="O59206" s="5"/>
    </row>
    <row r="59207" spans="15:15" x14ac:dyDescent="0.3">
      <c r="O59207" s="5"/>
    </row>
    <row r="59208" spans="15:15" x14ac:dyDescent="0.3">
      <c r="O59208" s="5"/>
    </row>
    <row r="59209" spans="15:15" x14ac:dyDescent="0.3">
      <c r="O59209" s="5"/>
    </row>
    <row r="59210" spans="15:15" x14ac:dyDescent="0.3">
      <c r="O59210" s="5"/>
    </row>
    <row r="59211" spans="15:15" x14ac:dyDescent="0.3">
      <c r="O59211" s="5"/>
    </row>
    <row r="59212" spans="15:15" x14ac:dyDescent="0.3">
      <c r="O59212" s="5"/>
    </row>
    <row r="59213" spans="15:15" x14ac:dyDescent="0.3">
      <c r="O59213" s="5"/>
    </row>
    <row r="59214" spans="15:15" x14ac:dyDescent="0.3">
      <c r="O59214" s="5"/>
    </row>
    <row r="59215" spans="15:15" x14ac:dyDescent="0.3">
      <c r="O59215" s="5"/>
    </row>
    <row r="59216" spans="15:15" x14ac:dyDescent="0.3">
      <c r="O59216" s="5"/>
    </row>
    <row r="59217" spans="15:15" x14ac:dyDescent="0.3">
      <c r="O59217" s="5"/>
    </row>
    <row r="59218" spans="15:15" x14ac:dyDescent="0.3">
      <c r="O59218" s="5"/>
    </row>
    <row r="59219" spans="15:15" x14ac:dyDescent="0.3">
      <c r="O59219" s="5"/>
    </row>
    <row r="59220" spans="15:15" x14ac:dyDescent="0.3">
      <c r="O59220" s="5"/>
    </row>
    <row r="59221" spans="15:15" x14ac:dyDescent="0.3">
      <c r="O59221" s="5"/>
    </row>
    <row r="59222" spans="15:15" x14ac:dyDescent="0.3">
      <c r="O59222" s="5"/>
    </row>
    <row r="59223" spans="15:15" x14ac:dyDescent="0.3">
      <c r="O59223" s="5"/>
    </row>
    <row r="59224" spans="15:15" x14ac:dyDescent="0.3">
      <c r="O59224" s="5"/>
    </row>
    <row r="59225" spans="15:15" x14ac:dyDescent="0.3">
      <c r="O59225" s="5"/>
    </row>
    <row r="59226" spans="15:15" x14ac:dyDescent="0.3">
      <c r="O59226" s="5"/>
    </row>
    <row r="59227" spans="15:15" x14ac:dyDescent="0.3">
      <c r="O59227" s="5"/>
    </row>
    <row r="59228" spans="15:15" x14ac:dyDescent="0.3">
      <c r="O59228" s="5"/>
    </row>
    <row r="59229" spans="15:15" x14ac:dyDescent="0.3">
      <c r="O59229" s="5"/>
    </row>
    <row r="59230" spans="15:15" x14ac:dyDescent="0.3">
      <c r="O59230" s="5"/>
    </row>
    <row r="59231" spans="15:15" x14ac:dyDescent="0.3">
      <c r="O59231" s="5"/>
    </row>
    <row r="59232" spans="15:15" x14ac:dyDescent="0.3">
      <c r="O59232" s="5"/>
    </row>
    <row r="59233" spans="15:15" x14ac:dyDescent="0.3">
      <c r="O59233" s="5"/>
    </row>
    <row r="59234" spans="15:15" x14ac:dyDescent="0.3">
      <c r="O59234" s="5"/>
    </row>
    <row r="59235" spans="15:15" x14ac:dyDescent="0.3">
      <c r="O59235" s="5"/>
    </row>
    <row r="59236" spans="15:15" x14ac:dyDescent="0.3">
      <c r="O59236" s="5"/>
    </row>
    <row r="59237" spans="15:15" x14ac:dyDescent="0.3">
      <c r="O59237" s="5"/>
    </row>
    <row r="59238" spans="15:15" x14ac:dyDescent="0.3">
      <c r="O59238" s="5"/>
    </row>
    <row r="59239" spans="15:15" x14ac:dyDescent="0.3">
      <c r="O59239" s="5"/>
    </row>
    <row r="59240" spans="15:15" x14ac:dyDescent="0.3">
      <c r="O59240" s="5"/>
    </row>
    <row r="59241" spans="15:15" x14ac:dyDescent="0.3">
      <c r="O59241" s="5"/>
    </row>
    <row r="59242" spans="15:15" x14ac:dyDescent="0.3">
      <c r="O59242" s="5"/>
    </row>
    <row r="59243" spans="15:15" x14ac:dyDescent="0.3">
      <c r="O59243" s="5"/>
    </row>
    <row r="59244" spans="15:15" x14ac:dyDescent="0.3">
      <c r="O59244" s="5"/>
    </row>
    <row r="59245" spans="15:15" x14ac:dyDescent="0.3">
      <c r="O59245" s="5"/>
    </row>
    <row r="59246" spans="15:15" x14ac:dyDescent="0.3">
      <c r="O59246" s="5"/>
    </row>
    <row r="59247" spans="15:15" x14ac:dyDescent="0.3">
      <c r="O59247" s="5"/>
    </row>
    <row r="59248" spans="15:15" x14ac:dyDescent="0.3">
      <c r="O59248" s="5"/>
    </row>
    <row r="59249" spans="15:15" x14ac:dyDescent="0.3">
      <c r="O59249" s="5"/>
    </row>
    <row r="59250" spans="15:15" x14ac:dyDescent="0.3">
      <c r="O59250" s="5"/>
    </row>
    <row r="59251" spans="15:15" x14ac:dyDescent="0.3">
      <c r="O59251" s="5"/>
    </row>
    <row r="59252" spans="15:15" x14ac:dyDescent="0.3">
      <c r="O59252" s="5"/>
    </row>
    <row r="59253" spans="15:15" x14ac:dyDescent="0.3">
      <c r="O59253" s="5"/>
    </row>
    <row r="59254" spans="15:15" x14ac:dyDescent="0.3">
      <c r="O59254" s="5"/>
    </row>
    <row r="59255" spans="15:15" x14ac:dyDescent="0.3">
      <c r="O59255" s="5"/>
    </row>
    <row r="59256" spans="15:15" x14ac:dyDescent="0.3">
      <c r="O59256" s="5"/>
    </row>
    <row r="59257" spans="15:15" x14ac:dyDescent="0.3">
      <c r="O59257" s="5"/>
    </row>
    <row r="59258" spans="15:15" x14ac:dyDescent="0.3">
      <c r="O59258" s="5"/>
    </row>
    <row r="59259" spans="15:15" x14ac:dyDescent="0.3">
      <c r="O59259" s="5"/>
    </row>
    <row r="59260" spans="15:15" x14ac:dyDescent="0.3">
      <c r="O59260" s="5"/>
    </row>
    <row r="59261" spans="15:15" x14ac:dyDescent="0.3">
      <c r="O59261" s="5"/>
    </row>
    <row r="59262" spans="15:15" x14ac:dyDescent="0.3">
      <c r="O59262" s="5"/>
    </row>
    <row r="59263" spans="15:15" x14ac:dyDescent="0.3">
      <c r="O59263" s="5"/>
    </row>
    <row r="59264" spans="15:15" x14ac:dyDescent="0.3">
      <c r="O59264" s="5"/>
    </row>
    <row r="59265" spans="15:15" x14ac:dyDescent="0.3">
      <c r="O59265" s="5"/>
    </row>
    <row r="59266" spans="15:15" x14ac:dyDescent="0.3">
      <c r="O59266" s="5"/>
    </row>
    <row r="59267" spans="15:15" x14ac:dyDescent="0.3">
      <c r="O59267" s="5"/>
    </row>
    <row r="59268" spans="15:15" x14ac:dyDescent="0.3">
      <c r="O59268" s="5"/>
    </row>
    <row r="59269" spans="15:15" x14ac:dyDescent="0.3">
      <c r="O59269" s="5"/>
    </row>
    <row r="59270" spans="15:15" x14ac:dyDescent="0.3">
      <c r="O59270" s="5"/>
    </row>
    <row r="59271" spans="15:15" x14ac:dyDescent="0.3">
      <c r="O59271" s="5"/>
    </row>
    <row r="59272" spans="15:15" x14ac:dyDescent="0.3">
      <c r="O59272" s="5"/>
    </row>
    <row r="59273" spans="15:15" x14ac:dyDescent="0.3">
      <c r="O59273" s="5"/>
    </row>
    <row r="59274" spans="15:15" x14ac:dyDescent="0.3">
      <c r="O59274" s="5"/>
    </row>
    <row r="59275" spans="15:15" x14ac:dyDescent="0.3">
      <c r="O59275" s="5"/>
    </row>
    <row r="59276" spans="15:15" x14ac:dyDescent="0.3">
      <c r="O59276" s="5"/>
    </row>
    <row r="59277" spans="15:15" x14ac:dyDescent="0.3">
      <c r="O59277" s="5"/>
    </row>
    <row r="59278" spans="15:15" x14ac:dyDescent="0.3">
      <c r="O59278" s="5"/>
    </row>
    <row r="59279" spans="15:15" x14ac:dyDescent="0.3">
      <c r="O59279" s="5"/>
    </row>
    <row r="59280" spans="15:15" x14ac:dyDescent="0.3">
      <c r="O59280" s="5"/>
    </row>
    <row r="59281" spans="15:15" x14ac:dyDescent="0.3">
      <c r="O59281" s="5"/>
    </row>
    <row r="59282" spans="15:15" x14ac:dyDescent="0.3">
      <c r="O59282" s="5"/>
    </row>
    <row r="59283" spans="15:15" x14ac:dyDescent="0.3">
      <c r="O59283" s="5"/>
    </row>
    <row r="59284" spans="15:15" x14ac:dyDescent="0.3">
      <c r="O59284" s="5"/>
    </row>
    <row r="59285" spans="15:15" x14ac:dyDescent="0.3">
      <c r="O59285" s="5"/>
    </row>
    <row r="59286" spans="15:15" x14ac:dyDescent="0.3">
      <c r="O59286" s="5"/>
    </row>
    <row r="59287" spans="15:15" x14ac:dyDescent="0.3">
      <c r="O59287" s="5"/>
    </row>
    <row r="59288" spans="15:15" x14ac:dyDescent="0.3">
      <c r="O59288" s="5"/>
    </row>
    <row r="59289" spans="15:15" x14ac:dyDescent="0.3">
      <c r="O59289" s="5"/>
    </row>
    <row r="59290" spans="15:15" x14ac:dyDescent="0.3">
      <c r="O59290" s="5"/>
    </row>
    <row r="59291" spans="15:15" x14ac:dyDescent="0.3">
      <c r="O59291" s="5"/>
    </row>
    <row r="59292" spans="15:15" x14ac:dyDescent="0.3">
      <c r="O59292" s="5"/>
    </row>
    <row r="59293" spans="15:15" x14ac:dyDescent="0.3">
      <c r="O59293" s="5"/>
    </row>
    <row r="59294" spans="15:15" x14ac:dyDescent="0.3">
      <c r="O59294" s="5"/>
    </row>
    <row r="59295" spans="15:15" x14ac:dyDescent="0.3">
      <c r="O59295" s="5"/>
    </row>
    <row r="59296" spans="15:15" x14ac:dyDescent="0.3">
      <c r="O59296" s="5"/>
    </row>
    <row r="59297" spans="15:15" x14ac:dyDescent="0.3">
      <c r="O59297" s="5"/>
    </row>
    <row r="59298" spans="15:15" x14ac:dyDescent="0.3">
      <c r="O59298" s="5"/>
    </row>
    <row r="59299" spans="15:15" x14ac:dyDescent="0.3">
      <c r="O59299" s="5"/>
    </row>
    <row r="59300" spans="15:15" x14ac:dyDescent="0.3">
      <c r="O59300" s="5"/>
    </row>
    <row r="59301" spans="15:15" x14ac:dyDescent="0.3">
      <c r="O59301" s="5"/>
    </row>
    <row r="59302" spans="15:15" x14ac:dyDescent="0.3">
      <c r="O59302" s="5"/>
    </row>
    <row r="59303" spans="15:15" x14ac:dyDescent="0.3">
      <c r="O59303" s="5"/>
    </row>
    <row r="59304" spans="15:15" x14ac:dyDescent="0.3">
      <c r="O59304" s="5"/>
    </row>
    <row r="59305" spans="15:15" x14ac:dyDescent="0.3">
      <c r="O59305" s="5"/>
    </row>
    <row r="59306" spans="15:15" x14ac:dyDescent="0.3">
      <c r="O59306" s="5"/>
    </row>
    <row r="59307" spans="15:15" x14ac:dyDescent="0.3">
      <c r="O59307" s="5"/>
    </row>
    <row r="59308" spans="15:15" x14ac:dyDescent="0.3">
      <c r="O59308" s="5"/>
    </row>
    <row r="59309" spans="15:15" x14ac:dyDescent="0.3">
      <c r="O59309" s="5"/>
    </row>
    <row r="59310" spans="15:15" x14ac:dyDescent="0.3">
      <c r="O59310" s="5"/>
    </row>
    <row r="59311" spans="15:15" x14ac:dyDescent="0.3">
      <c r="O59311" s="5"/>
    </row>
    <row r="59312" spans="15:15" x14ac:dyDescent="0.3">
      <c r="O59312" s="5"/>
    </row>
    <row r="59313" spans="15:15" x14ac:dyDescent="0.3">
      <c r="O59313" s="5"/>
    </row>
    <row r="59314" spans="15:15" x14ac:dyDescent="0.3">
      <c r="O59314" s="5"/>
    </row>
    <row r="59315" spans="15:15" x14ac:dyDescent="0.3">
      <c r="O59315" s="5"/>
    </row>
    <row r="59316" spans="15:15" x14ac:dyDescent="0.3">
      <c r="O59316" s="5"/>
    </row>
    <row r="59317" spans="15:15" x14ac:dyDescent="0.3">
      <c r="O59317" s="5"/>
    </row>
    <row r="59318" spans="15:15" x14ac:dyDescent="0.3">
      <c r="O59318" s="5"/>
    </row>
    <row r="59319" spans="15:15" x14ac:dyDescent="0.3">
      <c r="O59319" s="5"/>
    </row>
    <row r="59320" spans="15:15" x14ac:dyDescent="0.3">
      <c r="O59320" s="5"/>
    </row>
    <row r="59321" spans="15:15" x14ac:dyDescent="0.3">
      <c r="O59321" s="5"/>
    </row>
    <row r="59322" spans="15:15" x14ac:dyDescent="0.3">
      <c r="O59322" s="5"/>
    </row>
    <row r="59323" spans="15:15" x14ac:dyDescent="0.3">
      <c r="O59323" s="5"/>
    </row>
    <row r="59324" spans="15:15" x14ac:dyDescent="0.3">
      <c r="O59324" s="5"/>
    </row>
    <row r="59325" spans="15:15" x14ac:dyDescent="0.3">
      <c r="O59325" s="5"/>
    </row>
    <row r="59326" spans="15:15" x14ac:dyDescent="0.3">
      <c r="O59326" s="5"/>
    </row>
    <row r="59327" spans="15:15" x14ac:dyDescent="0.3">
      <c r="O59327" s="5"/>
    </row>
    <row r="59328" spans="15:15" x14ac:dyDescent="0.3">
      <c r="O59328" s="5"/>
    </row>
    <row r="59329" spans="15:15" x14ac:dyDescent="0.3">
      <c r="O59329" s="5"/>
    </row>
    <row r="59330" spans="15:15" x14ac:dyDescent="0.3">
      <c r="O59330" s="5"/>
    </row>
    <row r="59331" spans="15:15" x14ac:dyDescent="0.3">
      <c r="O59331" s="5"/>
    </row>
    <row r="59332" spans="15:15" x14ac:dyDescent="0.3">
      <c r="O59332" s="5"/>
    </row>
    <row r="59333" spans="15:15" x14ac:dyDescent="0.3">
      <c r="O59333" s="5"/>
    </row>
    <row r="59334" spans="15:15" x14ac:dyDescent="0.3">
      <c r="O59334" s="5"/>
    </row>
    <row r="59335" spans="15:15" x14ac:dyDescent="0.3">
      <c r="O59335" s="5"/>
    </row>
    <row r="59336" spans="15:15" x14ac:dyDescent="0.3">
      <c r="O59336" s="5"/>
    </row>
    <row r="59337" spans="15:15" x14ac:dyDescent="0.3">
      <c r="O59337" s="5"/>
    </row>
    <row r="59338" spans="15:15" x14ac:dyDescent="0.3">
      <c r="O59338" s="5"/>
    </row>
    <row r="59339" spans="15:15" x14ac:dyDescent="0.3">
      <c r="O59339" s="5"/>
    </row>
    <row r="59340" spans="15:15" x14ac:dyDescent="0.3">
      <c r="O59340" s="5"/>
    </row>
    <row r="59341" spans="15:15" x14ac:dyDescent="0.3">
      <c r="O59341" s="5"/>
    </row>
    <row r="59342" spans="15:15" x14ac:dyDescent="0.3">
      <c r="O59342" s="5"/>
    </row>
    <row r="59343" spans="15:15" x14ac:dyDescent="0.3">
      <c r="O59343" s="5"/>
    </row>
    <row r="59344" spans="15:15" x14ac:dyDescent="0.3">
      <c r="O59344" s="5"/>
    </row>
    <row r="59345" spans="15:15" x14ac:dyDescent="0.3">
      <c r="O59345" s="5"/>
    </row>
    <row r="59346" spans="15:15" x14ac:dyDescent="0.3">
      <c r="O59346" s="5"/>
    </row>
    <row r="59347" spans="15:15" x14ac:dyDescent="0.3">
      <c r="O59347" s="5"/>
    </row>
    <row r="59348" spans="15:15" x14ac:dyDescent="0.3">
      <c r="O59348" s="5"/>
    </row>
    <row r="59349" spans="15:15" x14ac:dyDescent="0.3">
      <c r="O59349" s="5"/>
    </row>
    <row r="59350" spans="15:15" x14ac:dyDescent="0.3">
      <c r="O59350" s="5"/>
    </row>
    <row r="59351" spans="15:15" x14ac:dyDescent="0.3">
      <c r="O59351" s="5"/>
    </row>
    <row r="59352" spans="15:15" x14ac:dyDescent="0.3">
      <c r="O59352" s="5"/>
    </row>
    <row r="59353" spans="15:15" x14ac:dyDescent="0.3">
      <c r="O59353" s="5"/>
    </row>
    <row r="59354" spans="15:15" x14ac:dyDescent="0.3">
      <c r="O59354" s="5"/>
    </row>
    <row r="59355" spans="15:15" x14ac:dyDescent="0.3">
      <c r="O59355" s="5"/>
    </row>
    <row r="59356" spans="15:15" x14ac:dyDescent="0.3">
      <c r="O59356" s="5"/>
    </row>
    <row r="59357" spans="15:15" x14ac:dyDescent="0.3">
      <c r="O59357" s="5"/>
    </row>
    <row r="59358" spans="15:15" x14ac:dyDescent="0.3">
      <c r="O59358" s="5"/>
    </row>
    <row r="59359" spans="15:15" x14ac:dyDescent="0.3">
      <c r="O59359" s="5"/>
    </row>
    <row r="59360" spans="15:15" x14ac:dyDescent="0.3">
      <c r="O59360" s="5"/>
    </row>
    <row r="59361" spans="15:15" x14ac:dyDescent="0.3">
      <c r="O59361" s="5"/>
    </row>
    <row r="59362" spans="15:15" x14ac:dyDescent="0.3">
      <c r="O59362" s="5"/>
    </row>
    <row r="59363" spans="15:15" x14ac:dyDescent="0.3">
      <c r="O59363" s="5"/>
    </row>
    <row r="59364" spans="15:15" x14ac:dyDescent="0.3">
      <c r="O59364" s="5"/>
    </row>
    <row r="59365" spans="15:15" x14ac:dyDescent="0.3">
      <c r="O59365" s="5"/>
    </row>
    <row r="59366" spans="15:15" x14ac:dyDescent="0.3">
      <c r="O59366" s="5"/>
    </row>
    <row r="59367" spans="15:15" x14ac:dyDescent="0.3">
      <c r="O59367" s="5"/>
    </row>
    <row r="59368" spans="15:15" x14ac:dyDescent="0.3">
      <c r="O59368" s="5"/>
    </row>
    <row r="59369" spans="15:15" x14ac:dyDescent="0.3">
      <c r="O59369" s="5"/>
    </row>
    <row r="59370" spans="15:15" x14ac:dyDescent="0.3">
      <c r="O59370" s="5"/>
    </row>
    <row r="59371" spans="15:15" x14ac:dyDescent="0.3">
      <c r="O59371" s="5"/>
    </row>
    <row r="59372" spans="15:15" x14ac:dyDescent="0.3">
      <c r="O59372" s="5"/>
    </row>
    <row r="59373" spans="15:15" x14ac:dyDescent="0.3">
      <c r="O59373" s="5"/>
    </row>
    <row r="59374" spans="15:15" x14ac:dyDescent="0.3">
      <c r="O59374" s="5"/>
    </row>
    <row r="59375" spans="15:15" x14ac:dyDescent="0.3">
      <c r="O59375" s="5"/>
    </row>
    <row r="59376" spans="15:15" x14ac:dyDescent="0.3">
      <c r="O59376" s="5"/>
    </row>
    <row r="59377" spans="15:15" x14ac:dyDescent="0.3">
      <c r="O59377" s="5"/>
    </row>
    <row r="59378" spans="15:15" x14ac:dyDescent="0.3">
      <c r="O59378" s="5"/>
    </row>
    <row r="59379" spans="15:15" x14ac:dyDescent="0.3">
      <c r="O59379" s="5"/>
    </row>
    <row r="59380" spans="15:15" x14ac:dyDescent="0.3">
      <c r="O59380" s="5"/>
    </row>
    <row r="59381" spans="15:15" x14ac:dyDescent="0.3">
      <c r="O59381" s="5"/>
    </row>
    <row r="59382" spans="15:15" x14ac:dyDescent="0.3">
      <c r="O59382" s="5"/>
    </row>
    <row r="59383" spans="15:15" x14ac:dyDescent="0.3">
      <c r="O59383" s="5"/>
    </row>
    <row r="59384" spans="15:15" x14ac:dyDescent="0.3">
      <c r="O59384" s="5"/>
    </row>
    <row r="59385" spans="15:15" x14ac:dyDescent="0.3">
      <c r="O59385" s="5"/>
    </row>
    <row r="59386" spans="15:15" x14ac:dyDescent="0.3">
      <c r="O59386" s="5"/>
    </row>
    <row r="59387" spans="15:15" x14ac:dyDescent="0.3">
      <c r="O59387" s="5"/>
    </row>
    <row r="59388" spans="15:15" x14ac:dyDescent="0.3">
      <c r="O59388" s="5"/>
    </row>
    <row r="59389" spans="15:15" x14ac:dyDescent="0.3">
      <c r="O59389" s="5"/>
    </row>
    <row r="59390" spans="15:15" x14ac:dyDescent="0.3">
      <c r="O59390" s="5"/>
    </row>
    <row r="59391" spans="15:15" x14ac:dyDescent="0.3">
      <c r="O59391" s="5"/>
    </row>
    <row r="59392" spans="15:15" x14ac:dyDescent="0.3">
      <c r="O59392" s="5"/>
    </row>
    <row r="59393" spans="15:15" x14ac:dyDescent="0.3">
      <c r="O59393" s="5"/>
    </row>
    <row r="59394" spans="15:15" x14ac:dyDescent="0.3">
      <c r="O59394" s="5"/>
    </row>
    <row r="59395" spans="15:15" x14ac:dyDescent="0.3">
      <c r="O59395" s="5"/>
    </row>
    <row r="59396" spans="15:15" x14ac:dyDescent="0.3">
      <c r="O59396" s="5"/>
    </row>
    <row r="59397" spans="15:15" x14ac:dyDescent="0.3">
      <c r="O59397" s="5"/>
    </row>
    <row r="59398" spans="15:15" x14ac:dyDescent="0.3">
      <c r="O59398" s="5"/>
    </row>
    <row r="59399" spans="15:15" x14ac:dyDescent="0.3">
      <c r="O59399" s="5"/>
    </row>
    <row r="59400" spans="15:15" x14ac:dyDescent="0.3">
      <c r="O59400" s="5"/>
    </row>
    <row r="59401" spans="15:15" x14ac:dyDescent="0.3">
      <c r="O59401" s="5"/>
    </row>
    <row r="59402" spans="15:15" x14ac:dyDescent="0.3">
      <c r="O59402" s="5"/>
    </row>
    <row r="59403" spans="15:15" x14ac:dyDescent="0.3">
      <c r="O59403" s="5"/>
    </row>
    <row r="59404" spans="15:15" x14ac:dyDescent="0.3">
      <c r="O59404" s="5"/>
    </row>
    <row r="59405" spans="15:15" x14ac:dyDescent="0.3">
      <c r="O59405" s="5"/>
    </row>
    <row r="59406" spans="15:15" x14ac:dyDescent="0.3">
      <c r="O59406" s="5"/>
    </row>
    <row r="59407" spans="15:15" x14ac:dyDescent="0.3">
      <c r="O59407" s="5"/>
    </row>
    <row r="59408" spans="15:15" x14ac:dyDescent="0.3">
      <c r="O59408" s="5"/>
    </row>
    <row r="59409" spans="15:15" x14ac:dyDescent="0.3">
      <c r="O59409" s="5"/>
    </row>
    <row r="59410" spans="15:15" x14ac:dyDescent="0.3">
      <c r="O59410" s="5"/>
    </row>
    <row r="59411" spans="15:15" x14ac:dyDescent="0.3">
      <c r="O59411" s="5"/>
    </row>
    <row r="59412" spans="15:15" x14ac:dyDescent="0.3">
      <c r="O59412" s="5"/>
    </row>
    <row r="59413" spans="15:15" x14ac:dyDescent="0.3">
      <c r="O59413" s="5"/>
    </row>
    <row r="59414" spans="15:15" x14ac:dyDescent="0.3">
      <c r="O59414" s="5"/>
    </row>
    <row r="59415" spans="15:15" x14ac:dyDescent="0.3">
      <c r="O59415" s="5"/>
    </row>
    <row r="59416" spans="15:15" x14ac:dyDescent="0.3">
      <c r="O59416" s="5"/>
    </row>
    <row r="59417" spans="15:15" x14ac:dyDescent="0.3">
      <c r="O59417" s="5"/>
    </row>
    <row r="59418" spans="15:15" x14ac:dyDescent="0.3">
      <c r="O59418" s="5"/>
    </row>
    <row r="59419" spans="15:15" x14ac:dyDescent="0.3">
      <c r="O59419" s="5"/>
    </row>
    <row r="59420" spans="15:15" x14ac:dyDescent="0.3">
      <c r="O59420" s="5"/>
    </row>
    <row r="59421" spans="15:15" x14ac:dyDescent="0.3">
      <c r="O59421" s="5"/>
    </row>
    <row r="59422" spans="15:15" x14ac:dyDescent="0.3">
      <c r="O59422" s="5"/>
    </row>
    <row r="59423" spans="15:15" x14ac:dyDescent="0.3">
      <c r="O59423" s="5"/>
    </row>
    <row r="59424" spans="15:15" x14ac:dyDescent="0.3">
      <c r="O59424" s="5"/>
    </row>
    <row r="59425" spans="15:15" x14ac:dyDescent="0.3">
      <c r="O59425" s="5"/>
    </row>
    <row r="59426" spans="15:15" x14ac:dyDescent="0.3">
      <c r="O59426" s="5"/>
    </row>
    <row r="59427" spans="15:15" x14ac:dyDescent="0.3">
      <c r="O59427" s="5"/>
    </row>
    <row r="59428" spans="15:15" x14ac:dyDescent="0.3">
      <c r="O59428" s="5"/>
    </row>
    <row r="59429" spans="15:15" x14ac:dyDescent="0.3">
      <c r="O59429" s="5"/>
    </row>
    <row r="59430" spans="15:15" x14ac:dyDescent="0.3">
      <c r="O59430" s="5"/>
    </row>
    <row r="59431" spans="15:15" x14ac:dyDescent="0.3">
      <c r="O59431" s="5"/>
    </row>
    <row r="59432" spans="15:15" x14ac:dyDescent="0.3">
      <c r="O59432" s="5"/>
    </row>
    <row r="59433" spans="15:15" x14ac:dyDescent="0.3">
      <c r="O59433" s="5"/>
    </row>
    <row r="59434" spans="15:15" x14ac:dyDescent="0.3">
      <c r="O59434" s="5"/>
    </row>
    <row r="59435" spans="15:15" x14ac:dyDescent="0.3">
      <c r="O59435" s="5"/>
    </row>
    <row r="59436" spans="15:15" x14ac:dyDescent="0.3">
      <c r="O59436" s="5"/>
    </row>
    <row r="59437" spans="15:15" x14ac:dyDescent="0.3">
      <c r="O59437" s="5"/>
    </row>
    <row r="59438" spans="15:15" x14ac:dyDescent="0.3">
      <c r="O59438" s="5"/>
    </row>
    <row r="59439" spans="15:15" x14ac:dyDescent="0.3">
      <c r="O59439" s="5"/>
    </row>
    <row r="59440" spans="15:15" x14ac:dyDescent="0.3">
      <c r="O59440" s="5"/>
    </row>
    <row r="59441" spans="15:15" x14ac:dyDescent="0.3">
      <c r="O59441" s="5"/>
    </row>
    <row r="59442" spans="15:15" x14ac:dyDescent="0.3">
      <c r="O59442" s="5"/>
    </row>
    <row r="59443" spans="15:15" x14ac:dyDescent="0.3">
      <c r="O59443" s="5"/>
    </row>
    <row r="59444" spans="15:15" x14ac:dyDescent="0.3">
      <c r="O59444" s="5"/>
    </row>
    <row r="59445" spans="15:15" x14ac:dyDescent="0.3">
      <c r="O59445" s="5"/>
    </row>
    <row r="59446" spans="15:15" x14ac:dyDescent="0.3">
      <c r="O59446" s="5"/>
    </row>
    <row r="59447" spans="15:15" x14ac:dyDescent="0.3">
      <c r="O59447" s="5"/>
    </row>
    <row r="59448" spans="15:15" x14ac:dyDescent="0.3">
      <c r="O59448" s="5"/>
    </row>
    <row r="59449" spans="15:15" x14ac:dyDescent="0.3">
      <c r="O59449" s="5"/>
    </row>
    <row r="59450" spans="15:15" x14ac:dyDescent="0.3">
      <c r="O59450" s="5"/>
    </row>
    <row r="59451" spans="15:15" x14ac:dyDescent="0.3">
      <c r="O59451" s="5"/>
    </row>
    <row r="59452" spans="15:15" x14ac:dyDescent="0.3">
      <c r="O59452" s="5"/>
    </row>
    <row r="59453" spans="15:15" x14ac:dyDescent="0.3">
      <c r="O59453" s="5"/>
    </row>
    <row r="59454" spans="15:15" x14ac:dyDescent="0.3">
      <c r="O59454" s="5"/>
    </row>
    <row r="59455" spans="15:15" x14ac:dyDescent="0.3">
      <c r="O59455" s="5"/>
    </row>
    <row r="59456" spans="15:15" x14ac:dyDescent="0.3">
      <c r="O59456" s="5"/>
    </row>
    <row r="59457" spans="15:15" x14ac:dyDescent="0.3">
      <c r="O59457" s="5"/>
    </row>
    <row r="59458" spans="15:15" x14ac:dyDescent="0.3">
      <c r="O59458" s="5"/>
    </row>
    <row r="59459" spans="15:15" x14ac:dyDescent="0.3">
      <c r="O59459" s="5"/>
    </row>
    <row r="59460" spans="15:15" x14ac:dyDescent="0.3">
      <c r="O59460" s="5"/>
    </row>
    <row r="59461" spans="15:15" x14ac:dyDescent="0.3">
      <c r="O59461" s="5"/>
    </row>
    <row r="59462" spans="15:15" x14ac:dyDescent="0.3">
      <c r="O59462" s="5"/>
    </row>
    <row r="59463" spans="15:15" x14ac:dyDescent="0.3">
      <c r="O59463" s="5"/>
    </row>
    <row r="59464" spans="15:15" x14ac:dyDescent="0.3">
      <c r="O59464" s="5"/>
    </row>
    <row r="59465" spans="15:15" x14ac:dyDescent="0.3">
      <c r="O59465" s="5"/>
    </row>
    <row r="59466" spans="15:15" x14ac:dyDescent="0.3">
      <c r="O59466" s="5"/>
    </row>
    <row r="59467" spans="15:15" x14ac:dyDescent="0.3">
      <c r="O59467" s="5"/>
    </row>
    <row r="59468" spans="15:15" x14ac:dyDescent="0.3">
      <c r="O59468" s="5"/>
    </row>
    <row r="59469" spans="15:15" x14ac:dyDescent="0.3">
      <c r="O59469" s="5"/>
    </row>
    <row r="59470" spans="15:15" x14ac:dyDescent="0.3">
      <c r="O59470" s="5"/>
    </row>
    <row r="59471" spans="15:15" x14ac:dyDescent="0.3">
      <c r="O59471" s="5"/>
    </row>
    <row r="59472" spans="15:15" x14ac:dyDescent="0.3">
      <c r="O59472" s="5"/>
    </row>
    <row r="59473" spans="15:15" x14ac:dyDescent="0.3">
      <c r="O59473" s="5"/>
    </row>
    <row r="59474" spans="15:15" x14ac:dyDescent="0.3">
      <c r="O59474" s="5"/>
    </row>
    <row r="59475" spans="15:15" x14ac:dyDescent="0.3">
      <c r="O59475" s="5"/>
    </row>
    <row r="59476" spans="15:15" x14ac:dyDescent="0.3">
      <c r="O59476" s="5"/>
    </row>
    <row r="59477" spans="15:15" x14ac:dyDescent="0.3">
      <c r="O59477" s="5"/>
    </row>
    <row r="59478" spans="15:15" x14ac:dyDescent="0.3">
      <c r="O59478" s="5"/>
    </row>
    <row r="59479" spans="15:15" x14ac:dyDescent="0.3">
      <c r="O59479" s="5"/>
    </row>
    <row r="59480" spans="15:15" x14ac:dyDescent="0.3">
      <c r="O59480" s="5"/>
    </row>
    <row r="59481" spans="15:15" x14ac:dyDescent="0.3">
      <c r="O59481" s="5"/>
    </row>
    <row r="59482" spans="15:15" x14ac:dyDescent="0.3">
      <c r="O59482" s="5"/>
    </row>
    <row r="59483" spans="15:15" x14ac:dyDescent="0.3">
      <c r="O59483" s="5"/>
    </row>
    <row r="59484" spans="15:15" x14ac:dyDescent="0.3">
      <c r="O59484" s="5"/>
    </row>
    <row r="59485" spans="15:15" x14ac:dyDescent="0.3">
      <c r="O59485" s="5"/>
    </row>
    <row r="59486" spans="15:15" x14ac:dyDescent="0.3">
      <c r="O59486" s="5"/>
    </row>
    <row r="59487" spans="15:15" x14ac:dyDescent="0.3">
      <c r="O59487" s="5"/>
    </row>
    <row r="59488" spans="15:15" x14ac:dyDescent="0.3">
      <c r="O59488" s="5"/>
    </row>
    <row r="59489" spans="15:15" x14ac:dyDescent="0.3">
      <c r="O59489" s="5"/>
    </row>
    <row r="59490" spans="15:15" x14ac:dyDescent="0.3">
      <c r="O59490" s="5"/>
    </row>
    <row r="59491" spans="15:15" x14ac:dyDescent="0.3">
      <c r="O59491" s="5"/>
    </row>
    <row r="59492" spans="15:15" x14ac:dyDescent="0.3">
      <c r="O59492" s="5"/>
    </row>
    <row r="59493" spans="15:15" x14ac:dyDescent="0.3">
      <c r="O59493" s="5"/>
    </row>
    <row r="59494" spans="15:15" x14ac:dyDescent="0.3">
      <c r="O59494" s="5"/>
    </row>
    <row r="59495" spans="15:15" x14ac:dyDescent="0.3">
      <c r="O59495" s="5"/>
    </row>
    <row r="59496" spans="15:15" x14ac:dyDescent="0.3">
      <c r="O59496" s="5"/>
    </row>
    <row r="59497" spans="15:15" x14ac:dyDescent="0.3">
      <c r="O59497" s="5"/>
    </row>
    <row r="59498" spans="15:15" x14ac:dyDescent="0.3">
      <c r="O59498" s="5"/>
    </row>
    <row r="59499" spans="15:15" x14ac:dyDescent="0.3">
      <c r="O59499" s="5"/>
    </row>
    <row r="59500" spans="15:15" x14ac:dyDescent="0.3">
      <c r="O59500" s="5"/>
    </row>
    <row r="59501" spans="15:15" x14ac:dyDescent="0.3">
      <c r="O59501" s="5"/>
    </row>
    <row r="59502" spans="15:15" x14ac:dyDescent="0.3">
      <c r="O59502" s="5"/>
    </row>
    <row r="59503" spans="15:15" x14ac:dyDescent="0.3">
      <c r="O59503" s="5"/>
    </row>
    <row r="59504" spans="15:15" x14ac:dyDescent="0.3">
      <c r="O59504" s="5"/>
    </row>
    <row r="59505" spans="15:15" x14ac:dyDescent="0.3">
      <c r="O59505" s="5"/>
    </row>
    <row r="59506" spans="15:15" x14ac:dyDescent="0.3">
      <c r="O59506" s="5"/>
    </row>
    <row r="59507" spans="15:15" x14ac:dyDescent="0.3">
      <c r="O59507" s="5"/>
    </row>
    <row r="59508" spans="15:15" x14ac:dyDescent="0.3">
      <c r="O59508" s="5"/>
    </row>
    <row r="59509" spans="15:15" x14ac:dyDescent="0.3">
      <c r="O59509" s="5"/>
    </row>
    <row r="59510" spans="15:15" x14ac:dyDescent="0.3">
      <c r="O59510" s="5"/>
    </row>
    <row r="59511" spans="15:15" x14ac:dyDescent="0.3">
      <c r="O59511" s="5"/>
    </row>
    <row r="59512" spans="15:15" x14ac:dyDescent="0.3">
      <c r="O59512" s="5"/>
    </row>
    <row r="59513" spans="15:15" x14ac:dyDescent="0.3">
      <c r="O59513" s="5"/>
    </row>
    <row r="59514" spans="15:15" x14ac:dyDescent="0.3">
      <c r="O59514" s="5"/>
    </row>
    <row r="59515" spans="15:15" x14ac:dyDescent="0.3">
      <c r="O59515" s="5"/>
    </row>
    <row r="59516" spans="15:15" x14ac:dyDescent="0.3">
      <c r="O59516" s="5"/>
    </row>
    <row r="59517" spans="15:15" x14ac:dyDescent="0.3">
      <c r="O59517" s="5"/>
    </row>
    <row r="59518" spans="15:15" x14ac:dyDescent="0.3">
      <c r="O59518" s="5"/>
    </row>
    <row r="59519" spans="15:15" x14ac:dyDescent="0.3">
      <c r="O59519" s="5"/>
    </row>
    <row r="59520" spans="15:15" x14ac:dyDescent="0.3">
      <c r="O59520" s="5"/>
    </row>
    <row r="59521" spans="15:15" x14ac:dyDescent="0.3">
      <c r="O59521" s="5"/>
    </row>
    <row r="59522" spans="15:15" x14ac:dyDescent="0.3">
      <c r="O59522" s="5"/>
    </row>
    <row r="59523" spans="15:15" x14ac:dyDescent="0.3">
      <c r="O59523" s="5"/>
    </row>
    <row r="59524" spans="15:15" x14ac:dyDescent="0.3">
      <c r="O59524" s="5"/>
    </row>
    <row r="59525" spans="15:15" x14ac:dyDescent="0.3">
      <c r="O59525" s="5"/>
    </row>
    <row r="59526" spans="15:15" x14ac:dyDescent="0.3">
      <c r="O59526" s="5"/>
    </row>
    <row r="59527" spans="15:15" x14ac:dyDescent="0.3">
      <c r="O59527" s="5"/>
    </row>
    <row r="59528" spans="15:15" x14ac:dyDescent="0.3">
      <c r="O59528" s="5"/>
    </row>
    <row r="59529" spans="15:15" x14ac:dyDescent="0.3">
      <c r="O59529" s="5"/>
    </row>
    <row r="59530" spans="15:15" x14ac:dyDescent="0.3">
      <c r="O59530" s="5"/>
    </row>
    <row r="59531" spans="15:15" x14ac:dyDescent="0.3">
      <c r="O59531" s="5"/>
    </row>
    <row r="59532" spans="15:15" x14ac:dyDescent="0.3">
      <c r="O59532" s="5"/>
    </row>
    <row r="59533" spans="15:15" x14ac:dyDescent="0.3">
      <c r="O59533" s="5"/>
    </row>
    <row r="59534" spans="15:15" x14ac:dyDescent="0.3">
      <c r="O59534" s="5"/>
    </row>
    <row r="59535" spans="15:15" x14ac:dyDescent="0.3">
      <c r="O59535" s="5"/>
    </row>
    <row r="59536" spans="15:15" x14ac:dyDescent="0.3">
      <c r="O59536" s="5"/>
    </row>
    <row r="59537" spans="15:15" x14ac:dyDescent="0.3">
      <c r="O59537" s="5"/>
    </row>
    <row r="59538" spans="15:15" x14ac:dyDescent="0.3">
      <c r="O59538" s="5"/>
    </row>
    <row r="59539" spans="15:15" x14ac:dyDescent="0.3">
      <c r="O59539" s="5"/>
    </row>
    <row r="59540" spans="15:15" x14ac:dyDescent="0.3">
      <c r="O59540" s="5"/>
    </row>
    <row r="59541" spans="15:15" x14ac:dyDescent="0.3">
      <c r="O59541" s="5"/>
    </row>
    <row r="59542" spans="15:15" x14ac:dyDescent="0.3">
      <c r="O59542" s="5"/>
    </row>
    <row r="59543" spans="15:15" x14ac:dyDescent="0.3">
      <c r="O59543" s="5"/>
    </row>
    <row r="59544" spans="15:15" x14ac:dyDescent="0.3">
      <c r="O59544" s="5"/>
    </row>
    <row r="59545" spans="15:15" x14ac:dyDescent="0.3">
      <c r="O59545" s="5"/>
    </row>
    <row r="59546" spans="15:15" x14ac:dyDescent="0.3">
      <c r="O59546" s="5"/>
    </row>
    <row r="59547" spans="15:15" x14ac:dyDescent="0.3">
      <c r="O59547" s="5"/>
    </row>
    <row r="59548" spans="15:15" x14ac:dyDescent="0.3">
      <c r="O59548" s="5"/>
    </row>
    <row r="59549" spans="15:15" x14ac:dyDescent="0.3">
      <c r="O59549" s="5"/>
    </row>
    <row r="59550" spans="15:15" x14ac:dyDescent="0.3">
      <c r="O59550" s="5"/>
    </row>
    <row r="59551" spans="15:15" x14ac:dyDescent="0.3">
      <c r="O59551" s="5"/>
    </row>
    <row r="59552" spans="15:15" x14ac:dyDescent="0.3">
      <c r="O59552" s="5"/>
    </row>
    <row r="59553" spans="15:15" x14ac:dyDescent="0.3">
      <c r="O59553" s="5"/>
    </row>
    <row r="59554" spans="15:15" x14ac:dyDescent="0.3">
      <c r="O59554" s="5"/>
    </row>
    <row r="59555" spans="15:15" x14ac:dyDescent="0.3">
      <c r="O59555" s="5"/>
    </row>
    <row r="59556" spans="15:15" x14ac:dyDescent="0.3">
      <c r="O59556" s="5"/>
    </row>
    <row r="59557" spans="15:15" x14ac:dyDescent="0.3">
      <c r="O59557" s="5"/>
    </row>
    <row r="59558" spans="15:15" x14ac:dyDescent="0.3">
      <c r="O59558" s="5"/>
    </row>
    <row r="59559" spans="15:15" x14ac:dyDescent="0.3">
      <c r="O59559" s="5"/>
    </row>
    <row r="59560" spans="15:15" x14ac:dyDescent="0.3">
      <c r="O59560" s="5"/>
    </row>
    <row r="59561" spans="15:15" x14ac:dyDescent="0.3">
      <c r="O59561" s="5"/>
    </row>
    <row r="59562" spans="15:15" x14ac:dyDescent="0.3">
      <c r="O59562" s="5"/>
    </row>
    <row r="59563" spans="15:15" x14ac:dyDescent="0.3">
      <c r="O59563" s="5"/>
    </row>
    <row r="59564" spans="15:15" x14ac:dyDescent="0.3">
      <c r="O59564" s="5"/>
    </row>
    <row r="59565" spans="15:15" x14ac:dyDescent="0.3">
      <c r="O59565" s="5"/>
    </row>
    <row r="59566" spans="15:15" x14ac:dyDescent="0.3">
      <c r="O59566" s="5"/>
    </row>
    <row r="59567" spans="15:15" x14ac:dyDescent="0.3">
      <c r="O59567" s="5"/>
    </row>
    <row r="59568" spans="15:15" x14ac:dyDescent="0.3">
      <c r="O59568" s="5"/>
    </row>
    <row r="59569" spans="15:15" x14ac:dyDescent="0.3">
      <c r="O59569" s="5"/>
    </row>
    <row r="59570" spans="15:15" x14ac:dyDescent="0.3">
      <c r="O59570" s="5"/>
    </row>
    <row r="59571" spans="15:15" x14ac:dyDescent="0.3">
      <c r="O59571" s="5"/>
    </row>
    <row r="59572" spans="15:15" x14ac:dyDescent="0.3">
      <c r="O59572" s="5"/>
    </row>
    <row r="59573" spans="15:15" x14ac:dyDescent="0.3">
      <c r="O59573" s="5"/>
    </row>
    <row r="59574" spans="15:15" x14ac:dyDescent="0.3">
      <c r="O59574" s="5"/>
    </row>
    <row r="59575" spans="15:15" x14ac:dyDescent="0.3">
      <c r="O59575" s="5"/>
    </row>
    <row r="59576" spans="15:15" x14ac:dyDescent="0.3">
      <c r="O59576" s="5"/>
    </row>
    <row r="59577" spans="15:15" x14ac:dyDescent="0.3">
      <c r="O59577" s="5"/>
    </row>
    <row r="59578" spans="15:15" x14ac:dyDescent="0.3">
      <c r="O59578" s="5"/>
    </row>
    <row r="59579" spans="15:15" x14ac:dyDescent="0.3">
      <c r="O59579" s="5"/>
    </row>
    <row r="59580" spans="15:15" x14ac:dyDescent="0.3">
      <c r="O59580" s="5"/>
    </row>
    <row r="59581" spans="15:15" x14ac:dyDescent="0.3">
      <c r="O59581" s="5"/>
    </row>
    <row r="59582" spans="15:15" x14ac:dyDescent="0.3">
      <c r="O59582" s="5"/>
    </row>
    <row r="59583" spans="15:15" x14ac:dyDescent="0.3">
      <c r="O59583" s="5"/>
    </row>
    <row r="59584" spans="15:15" x14ac:dyDescent="0.3">
      <c r="O59584" s="5"/>
    </row>
    <row r="59585" spans="15:15" x14ac:dyDescent="0.3">
      <c r="O59585" s="5"/>
    </row>
    <row r="59586" spans="15:15" x14ac:dyDescent="0.3">
      <c r="O59586" s="5"/>
    </row>
    <row r="59587" spans="15:15" x14ac:dyDescent="0.3">
      <c r="O59587" s="5"/>
    </row>
    <row r="59588" spans="15:15" x14ac:dyDescent="0.3">
      <c r="O59588" s="5"/>
    </row>
    <row r="59589" spans="15:15" x14ac:dyDescent="0.3">
      <c r="O59589" s="5"/>
    </row>
    <row r="59590" spans="15:15" x14ac:dyDescent="0.3">
      <c r="O59590" s="5"/>
    </row>
    <row r="59591" spans="15:15" x14ac:dyDescent="0.3">
      <c r="O59591" s="5"/>
    </row>
    <row r="59592" spans="15:15" x14ac:dyDescent="0.3">
      <c r="O59592" s="5"/>
    </row>
    <row r="59593" spans="15:15" x14ac:dyDescent="0.3">
      <c r="O59593" s="5"/>
    </row>
    <row r="59594" spans="15:15" x14ac:dyDescent="0.3">
      <c r="O59594" s="5"/>
    </row>
    <row r="59595" spans="15:15" x14ac:dyDescent="0.3">
      <c r="O59595" s="5"/>
    </row>
    <row r="59596" spans="15:15" x14ac:dyDescent="0.3">
      <c r="O59596" s="5"/>
    </row>
    <row r="59597" spans="15:15" x14ac:dyDescent="0.3">
      <c r="O59597" s="5"/>
    </row>
    <row r="59598" spans="15:15" x14ac:dyDescent="0.3">
      <c r="O59598" s="5"/>
    </row>
    <row r="59599" spans="15:15" x14ac:dyDescent="0.3">
      <c r="O59599" s="5"/>
    </row>
    <row r="59600" spans="15:15" x14ac:dyDescent="0.3">
      <c r="O59600" s="5"/>
    </row>
    <row r="59601" spans="15:15" x14ac:dyDescent="0.3">
      <c r="O59601" s="5"/>
    </row>
    <row r="59602" spans="15:15" x14ac:dyDescent="0.3">
      <c r="O59602" s="5"/>
    </row>
    <row r="59603" spans="15:15" x14ac:dyDescent="0.3">
      <c r="O59603" s="5"/>
    </row>
    <row r="59604" spans="15:15" x14ac:dyDescent="0.3">
      <c r="O59604" s="5"/>
    </row>
    <row r="59605" spans="15:15" x14ac:dyDescent="0.3">
      <c r="O59605" s="5"/>
    </row>
    <row r="59606" spans="15:15" x14ac:dyDescent="0.3">
      <c r="O59606" s="5"/>
    </row>
    <row r="59607" spans="15:15" x14ac:dyDescent="0.3">
      <c r="O59607" s="5"/>
    </row>
    <row r="59608" spans="15:15" x14ac:dyDescent="0.3">
      <c r="O59608" s="5"/>
    </row>
    <row r="59609" spans="15:15" x14ac:dyDescent="0.3">
      <c r="O59609" s="5"/>
    </row>
    <row r="59610" spans="15:15" x14ac:dyDescent="0.3">
      <c r="O59610" s="5"/>
    </row>
    <row r="59611" spans="15:15" x14ac:dyDescent="0.3">
      <c r="O59611" s="5"/>
    </row>
    <row r="59612" spans="15:15" x14ac:dyDescent="0.3">
      <c r="O59612" s="5"/>
    </row>
    <row r="59613" spans="15:15" x14ac:dyDescent="0.3">
      <c r="O59613" s="5"/>
    </row>
    <row r="59614" spans="15:15" x14ac:dyDescent="0.3">
      <c r="O59614" s="5"/>
    </row>
    <row r="59615" spans="15:15" x14ac:dyDescent="0.3">
      <c r="O59615" s="5"/>
    </row>
    <row r="59616" spans="15:15" x14ac:dyDescent="0.3">
      <c r="O59616" s="5"/>
    </row>
    <row r="59617" spans="15:15" x14ac:dyDescent="0.3">
      <c r="O59617" s="5"/>
    </row>
    <row r="59618" spans="15:15" x14ac:dyDescent="0.3">
      <c r="O59618" s="5"/>
    </row>
    <row r="59619" spans="15:15" x14ac:dyDescent="0.3">
      <c r="O59619" s="5"/>
    </row>
    <row r="59620" spans="15:15" x14ac:dyDescent="0.3">
      <c r="O59620" s="5"/>
    </row>
    <row r="59621" spans="15:15" x14ac:dyDescent="0.3">
      <c r="O59621" s="5"/>
    </row>
    <row r="59622" spans="15:15" x14ac:dyDescent="0.3">
      <c r="O59622" s="5"/>
    </row>
    <row r="59623" spans="15:15" x14ac:dyDescent="0.3">
      <c r="O59623" s="5"/>
    </row>
    <row r="59624" spans="15:15" x14ac:dyDescent="0.3">
      <c r="O59624" s="5"/>
    </row>
    <row r="59625" spans="15:15" x14ac:dyDescent="0.3">
      <c r="O59625" s="5"/>
    </row>
    <row r="59626" spans="15:15" x14ac:dyDescent="0.3">
      <c r="O59626" s="5"/>
    </row>
    <row r="59627" spans="15:15" x14ac:dyDescent="0.3">
      <c r="O59627" s="5"/>
    </row>
    <row r="59628" spans="15:15" x14ac:dyDescent="0.3">
      <c r="O59628" s="5"/>
    </row>
    <row r="59629" spans="15:15" x14ac:dyDescent="0.3">
      <c r="O59629" s="5"/>
    </row>
    <row r="59630" spans="15:15" x14ac:dyDescent="0.3">
      <c r="O59630" s="5"/>
    </row>
    <row r="59631" spans="15:15" x14ac:dyDescent="0.3">
      <c r="O59631" s="5"/>
    </row>
    <row r="59632" spans="15:15" x14ac:dyDescent="0.3">
      <c r="O59632" s="5"/>
    </row>
    <row r="59633" spans="15:15" x14ac:dyDescent="0.3">
      <c r="O59633" s="5"/>
    </row>
    <row r="59634" spans="15:15" x14ac:dyDescent="0.3">
      <c r="O59634" s="5"/>
    </row>
    <row r="59635" spans="15:15" x14ac:dyDescent="0.3">
      <c r="O59635" s="5"/>
    </row>
    <row r="59636" spans="15:15" x14ac:dyDescent="0.3">
      <c r="O59636" s="5"/>
    </row>
    <row r="59637" spans="15:15" x14ac:dyDescent="0.3">
      <c r="O59637" s="5"/>
    </row>
    <row r="59638" spans="15:15" x14ac:dyDescent="0.3">
      <c r="O59638" s="5"/>
    </row>
    <row r="59639" spans="15:15" x14ac:dyDescent="0.3">
      <c r="O59639" s="5"/>
    </row>
    <row r="59640" spans="15:15" x14ac:dyDescent="0.3">
      <c r="O59640" s="5"/>
    </row>
    <row r="59641" spans="15:15" x14ac:dyDescent="0.3">
      <c r="O59641" s="5"/>
    </row>
    <row r="59642" spans="15:15" x14ac:dyDescent="0.3">
      <c r="O59642" s="5"/>
    </row>
    <row r="59643" spans="15:15" x14ac:dyDescent="0.3">
      <c r="O59643" s="5"/>
    </row>
    <row r="59644" spans="15:15" x14ac:dyDescent="0.3">
      <c r="O59644" s="5"/>
    </row>
    <row r="59645" spans="15:15" x14ac:dyDescent="0.3">
      <c r="O59645" s="5"/>
    </row>
    <row r="59646" spans="15:15" x14ac:dyDescent="0.3">
      <c r="O59646" s="5"/>
    </row>
    <row r="59647" spans="15:15" x14ac:dyDescent="0.3">
      <c r="O59647" s="5"/>
    </row>
    <row r="59648" spans="15:15" x14ac:dyDescent="0.3">
      <c r="O59648" s="5"/>
    </row>
    <row r="59649" spans="15:15" x14ac:dyDescent="0.3">
      <c r="O59649" s="5"/>
    </row>
    <row r="59650" spans="15:15" x14ac:dyDescent="0.3">
      <c r="O59650" s="5"/>
    </row>
    <row r="59651" spans="15:15" x14ac:dyDescent="0.3">
      <c r="O59651" s="5"/>
    </row>
    <row r="59652" spans="15:15" x14ac:dyDescent="0.3">
      <c r="O59652" s="5"/>
    </row>
    <row r="59653" spans="15:15" x14ac:dyDescent="0.3">
      <c r="O59653" s="5"/>
    </row>
    <row r="59654" spans="15:15" x14ac:dyDescent="0.3">
      <c r="O59654" s="5"/>
    </row>
    <row r="59655" spans="15:15" x14ac:dyDescent="0.3">
      <c r="O59655" s="5"/>
    </row>
    <row r="59656" spans="15:15" x14ac:dyDescent="0.3">
      <c r="O59656" s="5"/>
    </row>
    <row r="59657" spans="15:15" x14ac:dyDescent="0.3">
      <c r="O59657" s="5"/>
    </row>
    <row r="59658" spans="15:15" x14ac:dyDescent="0.3">
      <c r="O59658" s="5"/>
    </row>
    <row r="59659" spans="15:15" x14ac:dyDescent="0.3">
      <c r="O59659" s="5"/>
    </row>
    <row r="59660" spans="15:15" x14ac:dyDescent="0.3">
      <c r="O59660" s="5"/>
    </row>
    <row r="59661" spans="15:15" x14ac:dyDescent="0.3">
      <c r="O59661" s="5"/>
    </row>
    <row r="59662" spans="15:15" x14ac:dyDescent="0.3">
      <c r="O59662" s="5"/>
    </row>
    <row r="59663" spans="15:15" x14ac:dyDescent="0.3">
      <c r="O59663" s="5"/>
    </row>
    <row r="59664" spans="15:15" x14ac:dyDescent="0.3">
      <c r="O59664" s="5"/>
    </row>
    <row r="59665" spans="15:15" x14ac:dyDescent="0.3">
      <c r="O59665" s="5"/>
    </row>
    <row r="59666" spans="15:15" x14ac:dyDescent="0.3">
      <c r="O59666" s="5"/>
    </row>
    <row r="59667" spans="15:15" x14ac:dyDescent="0.3">
      <c r="O59667" s="5"/>
    </row>
    <row r="59668" spans="15:15" x14ac:dyDescent="0.3">
      <c r="O59668" s="5"/>
    </row>
    <row r="59669" spans="15:15" x14ac:dyDescent="0.3">
      <c r="O59669" s="5"/>
    </row>
    <row r="59670" spans="15:15" x14ac:dyDescent="0.3">
      <c r="O59670" s="5"/>
    </row>
    <row r="59671" spans="15:15" x14ac:dyDescent="0.3">
      <c r="O59671" s="5"/>
    </row>
    <row r="59672" spans="15:15" x14ac:dyDescent="0.3">
      <c r="O59672" s="5"/>
    </row>
    <row r="59673" spans="15:15" x14ac:dyDescent="0.3">
      <c r="O59673" s="5"/>
    </row>
    <row r="59674" spans="15:15" x14ac:dyDescent="0.3">
      <c r="O59674" s="5"/>
    </row>
    <row r="59675" spans="15:15" x14ac:dyDescent="0.3">
      <c r="O59675" s="5"/>
    </row>
    <row r="59676" spans="15:15" x14ac:dyDescent="0.3">
      <c r="O59676" s="5"/>
    </row>
    <row r="59677" spans="15:15" x14ac:dyDescent="0.3">
      <c r="O59677" s="5"/>
    </row>
    <row r="59678" spans="15:15" x14ac:dyDescent="0.3">
      <c r="O59678" s="5"/>
    </row>
    <row r="59679" spans="15:15" x14ac:dyDescent="0.3">
      <c r="O59679" s="5"/>
    </row>
    <row r="59680" spans="15:15" x14ac:dyDescent="0.3">
      <c r="O59680" s="5"/>
    </row>
    <row r="59681" spans="15:15" x14ac:dyDescent="0.3">
      <c r="O59681" s="5"/>
    </row>
    <row r="59682" spans="15:15" x14ac:dyDescent="0.3">
      <c r="O59682" s="5"/>
    </row>
    <row r="59683" spans="15:15" x14ac:dyDescent="0.3">
      <c r="O59683" s="5"/>
    </row>
    <row r="59684" spans="15:15" x14ac:dyDescent="0.3">
      <c r="O59684" s="5"/>
    </row>
    <row r="59685" spans="15:15" x14ac:dyDescent="0.3">
      <c r="O59685" s="5"/>
    </row>
    <row r="59686" spans="15:15" x14ac:dyDescent="0.3">
      <c r="O59686" s="5"/>
    </row>
    <row r="59687" spans="15:15" x14ac:dyDescent="0.3">
      <c r="O59687" s="5"/>
    </row>
    <row r="59688" spans="15:15" x14ac:dyDescent="0.3">
      <c r="O59688" s="5"/>
    </row>
    <row r="59689" spans="15:15" x14ac:dyDescent="0.3">
      <c r="O59689" s="5"/>
    </row>
    <row r="59690" spans="15:15" x14ac:dyDescent="0.3">
      <c r="O59690" s="5"/>
    </row>
    <row r="59691" spans="15:15" x14ac:dyDescent="0.3">
      <c r="O59691" s="5"/>
    </row>
    <row r="59692" spans="15:15" x14ac:dyDescent="0.3">
      <c r="O59692" s="5"/>
    </row>
    <row r="59693" spans="15:15" x14ac:dyDescent="0.3">
      <c r="O59693" s="5"/>
    </row>
    <row r="59694" spans="15:15" x14ac:dyDescent="0.3">
      <c r="O59694" s="5"/>
    </row>
    <row r="59695" spans="15:15" x14ac:dyDescent="0.3">
      <c r="O59695" s="5"/>
    </row>
    <row r="59696" spans="15:15" x14ac:dyDescent="0.3">
      <c r="O59696" s="5"/>
    </row>
    <row r="59697" spans="15:15" x14ac:dyDescent="0.3">
      <c r="O59697" s="5"/>
    </row>
    <row r="59698" spans="15:15" x14ac:dyDescent="0.3">
      <c r="O59698" s="5"/>
    </row>
    <row r="59699" spans="15:15" x14ac:dyDescent="0.3">
      <c r="O59699" s="5"/>
    </row>
    <row r="59700" spans="15:15" x14ac:dyDescent="0.3">
      <c r="O59700" s="5"/>
    </row>
    <row r="59701" spans="15:15" x14ac:dyDescent="0.3">
      <c r="O59701" s="5"/>
    </row>
    <row r="59702" spans="15:15" x14ac:dyDescent="0.3">
      <c r="O59702" s="5"/>
    </row>
    <row r="59703" spans="15:15" x14ac:dyDescent="0.3">
      <c r="O59703" s="5"/>
    </row>
    <row r="59704" spans="15:15" x14ac:dyDescent="0.3">
      <c r="O59704" s="5"/>
    </row>
    <row r="59705" spans="15:15" x14ac:dyDescent="0.3">
      <c r="O59705" s="5"/>
    </row>
    <row r="59706" spans="15:15" x14ac:dyDescent="0.3">
      <c r="O59706" s="5"/>
    </row>
    <row r="59707" spans="15:15" x14ac:dyDescent="0.3">
      <c r="O59707" s="5"/>
    </row>
    <row r="59708" spans="15:15" x14ac:dyDescent="0.3">
      <c r="O59708" s="5"/>
    </row>
    <row r="59709" spans="15:15" x14ac:dyDescent="0.3">
      <c r="O59709" s="5"/>
    </row>
    <row r="59710" spans="15:15" x14ac:dyDescent="0.3">
      <c r="O59710" s="5"/>
    </row>
    <row r="59711" spans="15:15" x14ac:dyDescent="0.3">
      <c r="O59711" s="5"/>
    </row>
    <row r="59712" spans="15:15" x14ac:dyDescent="0.3">
      <c r="O59712" s="5"/>
    </row>
    <row r="59713" spans="15:15" x14ac:dyDescent="0.3">
      <c r="O59713" s="5"/>
    </row>
    <row r="59714" spans="15:15" x14ac:dyDescent="0.3">
      <c r="O59714" s="5"/>
    </row>
    <row r="59715" spans="15:15" x14ac:dyDescent="0.3">
      <c r="O59715" s="5"/>
    </row>
    <row r="59716" spans="15:15" x14ac:dyDescent="0.3">
      <c r="O59716" s="5"/>
    </row>
    <row r="59717" spans="15:15" x14ac:dyDescent="0.3">
      <c r="O59717" s="5"/>
    </row>
    <row r="59718" spans="15:15" x14ac:dyDescent="0.3">
      <c r="O59718" s="5"/>
    </row>
    <row r="59719" spans="15:15" x14ac:dyDescent="0.3">
      <c r="O59719" s="5"/>
    </row>
    <row r="59720" spans="15:15" x14ac:dyDescent="0.3">
      <c r="O59720" s="5"/>
    </row>
    <row r="59721" spans="15:15" x14ac:dyDescent="0.3">
      <c r="O59721" s="5"/>
    </row>
    <row r="59722" spans="15:15" x14ac:dyDescent="0.3">
      <c r="O59722" s="5"/>
    </row>
    <row r="59723" spans="15:15" x14ac:dyDescent="0.3">
      <c r="O59723" s="5"/>
    </row>
    <row r="59724" spans="15:15" x14ac:dyDescent="0.3">
      <c r="O59724" s="5"/>
    </row>
    <row r="59725" spans="15:15" x14ac:dyDescent="0.3">
      <c r="O59725" s="5"/>
    </row>
    <row r="59726" spans="15:15" x14ac:dyDescent="0.3">
      <c r="O59726" s="5"/>
    </row>
    <row r="59727" spans="15:15" x14ac:dyDescent="0.3">
      <c r="O59727" s="5"/>
    </row>
    <row r="59728" spans="15:15" x14ac:dyDescent="0.3">
      <c r="O59728" s="5"/>
    </row>
    <row r="59729" spans="15:15" x14ac:dyDescent="0.3">
      <c r="O59729" s="5"/>
    </row>
    <row r="59730" spans="15:15" x14ac:dyDescent="0.3">
      <c r="O59730" s="5"/>
    </row>
    <row r="59731" spans="15:15" x14ac:dyDescent="0.3">
      <c r="O59731" s="5"/>
    </row>
    <row r="59732" spans="15:15" x14ac:dyDescent="0.3">
      <c r="O59732" s="5"/>
    </row>
    <row r="59733" spans="15:15" x14ac:dyDescent="0.3">
      <c r="O59733" s="5"/>
    </row>
    <row r="59734" spans="15:15" x14ac:dyDescent="0.3">
      <c r="O59734" s="5"/>
    </row>
    <row r="59735" spans="15:15" x14ac:dyDescent="0.3">
      <c r="O59735" s="5"/>
    </row>
    <row r="59736" spans="15:15" x14ac:dyDescent="0.3">
      <c r="O59736" s="5"/>
    </row>
    <row r="59737" spans="15:15" x14ac:dyDescent="0.3">
      <c r="O59737" s="5"/>
    </row>
    <row r="59738" spans="15:15" x14ac:dyDescent="0.3">
      <c r="O59738" s="5"/>
    </row>
    <row r="59739" spans="15:15" x14ac:dyDescent="0.3">
      <c r="O59739" s="5"/>
    </row>
    <row r="59740" spans="15:15" x14ac:dyDescent="0.3">
      <c r="O59740" s="5"/>
    </row>
    <row r="59741" spans="15:15" x14ac:dyDescent="0.3">
      <c r="O59741" s="5"/>
    </row>
    <row r="59742" spans="15:15" x14ac:dyDescent="0.3">
      <c r="O59742" s="5"/>
    </row>
    <row r="59743" spans="15:15" x14ac:dyDescent="0.3">
      <c r="O59743" s="5"/>
    </row>
    <row r="59744" spans="15:15" x14ac:dyDescent="0.3">
      <c r="O59744" s="5"/>
    </row>
    <row r="59745" spans="15:15" x14ac:dyDescent="0.3">
      <c r="O59745" s="5"/>
    </row>
    <row r="59746" spans="15:15" x14ac:dyDescent="0.3">
      <c r="O59746" s="5"/>
    </row>
    <row r="59747" spans="15:15" x14ac:dyDescent="0.3">
      <c r="O59747" s="5"/>
    </row>
    <row r="59748" spans="15:15" x14ac:dyDescent="0.3">
      <c r="O59748" s="5"/>
    </row>
    <row r="59749" spans="15:15" x14ac:dyDescent="0.3">
      <c r="O59749" s="5"/>
    </row>
    <row r="59750" spans="15:15" x14ac:dyDescent="0.3">
      <c r="O59750" s="5"/>
    </row>
    <row r="59751" spans="15:15" x14ac:dyDescent="0.3">
      <c r="O59751" s="5"/>
    </row>
    <row r="59752" spans="15:15" x14ac:dyDescent="0.3">
      <c r="O59752" s="5"/>
    </row>
    <row r="59753" spans="15:15" x14ac:dyDescent="0.3">
      <c r="O59753" s="5"/>
    </row>
    <row r="59754" spans="15:15" x14ac:dyDescent="0.3">
      <c r="O59754" s="5"/>
    </row>
    <row r="59755" spans="15:15" x14ac:dyDescent="0.3">
      <c r="O59755" s="5"/>
    </row>
    <row r="59756" spans="15:15" x14ac:dyDescent="0.3">
      <c r="O59756" s="5"/>
    </row>
    <row r="59757" spans="15:15" x14ac:dyDescent="0.3">
      <c r="O59757" s="5"/>
    </row>
    <row r="59758" spans="15:15" x14ac:dyDescent="0.3">
      <c r="O59758" s="5"/>
    </row>
    <row r="59759" spans="15:15" x14ac:dyDescent="0.3">
      <c r="O59759" s="5"/>
    </row>
    <row r="59760" spans="15:15" x14ac:dyDescent="0.3">
      <c r="O59760" s="5"/>
    </row>
    <row r="59761" spans="15:15" x14ac:dyDescent="0.3">
      <c r="O59761" s="5"/>
    </row>
    <row r="59762" spans="15:15" x14ac:dyDescent="0.3">
      <c r="O59762" s="5"/>
    </row>
    <row r="59763" spans="15:15" x14ac:dyDescent="0.3">
      <c r="O59763" s="5"/>
    </row>
    <row r="59764" spans="15:15" x14ac:dyDescent="0.3">
      <c r="O59764" s="5"/>
    </row>
    <row r="59765" spans="15:15" x14ac:dyDescent="0.3">
      <c r="O59765" s="5"/>
    </row>
    <row r="59766" spans="15:15" x14ac:dyDescent="0.3">
      <c r="O59766" s="5"/>
    </row>
    <row r="59767" spans="15:15" x14ac:dyDescent="0.3">
      <c r="O59767" s="5"/>
    </row>
    <row r="59768" spans="15:15" x14ac:dyDescent="0.3">
      <c r="O59768" s="5"/>
    </row>
    <row r="59769" spans="15:15" x14ac:dyDescent="0.3">
      <c r="O59769" s="5"/>
    </row>
    <row r="59770" spans="15:15" x14ac:dyDescent="0.3">
      <c r="O59770" s="5"/>
    </row>
    <row r="59771" spans="15:15" x14ac:dyDescent="0.3">
      <c r="O59771" s="5"/>
    </row>
    <row r="59772" spans="15:15" x14ac:dyDescent="0.3">
      <c r="O59772" s="5"/>
    </row>
    <row r="59773" spans="15:15" x14ac:dyDescent="0.3">
      <c r="O59773" s="5"/>
    </row>
    <row r="59774" spans="15:15" x14ac:dyDescent="0.3">
      <c r="O59774" s="5"/>
    </row>
    <row r="59775" spans="15:15" x14ac:dyDescent="0.3">
      <c r="O59775" s="5"/>
    </row>
    <row r="59776" spans="15:15" x14ac:dyDescent="0.3">
      <c r="O59776" s="5"/>
    </row>
    <row r="59777" spans="15:15" x14ac:dyDescent="0.3">
      <c r="O59777" s="5"/>
    </row>
    <row r="59778" spans="15:15" x14ac:dyDescent="0.3">
      <c r="O59778" s="5"/>
    </row>
    <row r="59779" spans="15:15" x14ac:dyDescent="0.3">
      <c r="O59779" s="5"/>
    </row>
    <row r="59780" spans="15:15" x14ac:dyDescent="0.3">
      <c r="O59780" s="5"/>
    </row>
    <row r="59781" spans="15:15" x14ac:dyDescent="0.3">
      <c r="O59781" s="5"/>
    </row>
    <row r="59782" spans="15:15" x14ac:dyDescent="0.3">
      <c r="O59782" s="5"/>
    </row>
    <row r="59783" spans="15:15" x14ac:dyDescent="0.3">
      <c r="O59783" s="5"/>
    </row>
    <row r="59784" spans="15:15" x14ac:dyDescent="0.3">
      <c r="O59784" s="5"/>
    </row>
    <row r="59785" spans="15:15" x14ac:dyDescent="0.3">
      <c r="O59785" s="5"/>
    </row>
    <row r="59786" spans="15:15" x14ac:dyDescent="0.3">
      <c r="O59786" s="5"/>
    </row>
    <row r="59787" spans="15:15" x14ac:dyDescent="0.3">
      <c r="O59787" s="5"/>
    </row>
    <row r="59788" spans="15:15" x14ac:dyDescent="0.3">
      <c r="O59788" s="5"/>
    </row>
    <row r="59789" spans="15:15" x14ac:dyDescent="0.3">
      <c r="O59789" s="5"/>
    </row>
    <row r="59790" spans="15:15" x14ac:dyDescent="0.3">
      <c r="O59790" s="5"/>
    </row>
    <row r="59791" spans="15:15" x14ac:dyDescent="0.3">
      <c r="O59791" s="5"/>
    </row>
    <row r="59792" spans="15:15" x14ac:dyDescent="0.3">
      <c r="O59792" s="5"/>
    </row>
    <row r="59793" spans="15:15" x14ac:dyDescent="0.3">
      <c r="O59793" s="5"/>
    </row>
    <row r="59794" spans="15:15" x14ac:dyDescent="0.3">
      <c r="O59794" s="5"/>
    </row>
    <row r="59795" spans="15:15" x14ac:dyDescent="0.3">
      <c r="O59795" s="5"/>
    </row>
    <row r="59796" spans="15:15" x14ac:dyDescent="0.3">
      <c r="O59796" s="5"/>
    </row>
    <row r="59797" spans="15:15" x14ac:dyDescent="0.3">
      <c r="O59797" s="5"/>
    </row>
    <row r="59798" spans="15:15" x14ac:dyDescent="0.3">
      <c r="O59798" s="5"/>
    </row>
    <row r="59799" spans="15:15" x14ac:dyDescent="0.3">
      <c r="O59799" s="5"/>
    </row>
    <row r="59800" spans="15:15" x14ac:dyDescent="0.3">
      <c r="O59800" s="5"/>
    </row>
    <row r="59801" spans="15:15" x14ac:dyDescent="0.3">
      <c r="O59801" s="5"/>
    </row>
    <row r="59802" spans="15:15" x14ac:dyDescent="0.3">
      <c r="O59802" s="5"/>
    </row>
    <row r="59803" spans="15:15" x14ac:dyDescent="0.3">
      <c r="O59803" s="5"/>
    </row>
    <row r="59804" spans="15:15" x14ac:dyDescent="0.3">
      <c r="O59804" s="5"/>
    </row>
    <row r="59805" spans="15:15" x14ac:dyDescent="0.3">
      <c r="O59805" s="5"/>
    </row>
    <row r="59806" spans="15:15" x14ac:dyDescent="0.3">
      <c r="O59806" s="5"/>
    </row>
    <row r="59807" spans="15:15" x14ac:dyDescent="0.3">
      <c r="O59807" s="5"/>
    </row>
    <row r="59808" spans="15:15" x14ac:dyDescent="0.3">
      <c r="O59808" s="5"/>
    </row>
    <row r="59809" spans="15:15" x14ac:dyDescent="0.3">
      <c r="O59809" s="5"/>
    </row>
    <row r="59810" spans="15:15" x14ac:dyDescent="0.3">
      <c r="O59810" s="5"/>
    </row>
    <row r="59811" spans="15:15" x14ac:dyDescent="0.3">
      <c r="O59811" s="5"/>
    </row>
    <row r="59812" spans="15:15" x14ac:dyDescent="0.3">
      <c r="O59812" s="5"/>
    </row>
    <row r="59813" spans="15:15" x14ac:dyDescent="0.3">
      <c r="O59813" s="5"/>
    </row>
    <row r="59814" spans="15:15" x14ac:dyDescent="0.3">
      <c r="O59814" s="5"/>
    </row>
    <row r="59815" spans="15:15" x14ac:dyDescent="0.3">
      <c r="O59815" s="5"/>
    </row>
    <row r="59816" spans="15:15" x14ac:dyDescent="0.3">
      <c r="O59816" s="5"/>
    </row>
    <row r="59817" spans="15:15" x14ac:dyDescent="0.3">
      <c r="O59817" s="5"/>
    </row>
    <row r="59818" spans="15:15" x14ac:dyDescent="0.3">
      <c r="O59818" s="5"/>
    </row>
    <row r="59819" spans="15:15" x14ac:dyDescent="0.3">
      <c r="O59819" s="5"/>
    </row>
    <row r="59820" spans="15:15" x14ac:dyDescent="0.3">
      <c r="O59820" s="5"/>
    </row>
    <row r="59821" spans="15:15" x14ac:dyDescent="0.3">
      <c r="O59821" s="5"/>
    </row>
    <row r="59822" spans="15:15" x14ac:dyDescent="0.3">
      <c r="O59822" s="5"/>
    </row>
    <row r="59823" spans="15:15" x14ac:dyDescent="0.3">
      <c r="O59823" s="5"/>
    </row>
    <row r="59824" spans="15:15" x14ac:dyDescent="0.3">
      <c r="O59824" s="5"/>
    </row>
    <row r="59825" spans="15:15" x14ac:dyDescent="0.3">
      <c r="O59825" s="5"/>
    </row>
    <row r="59826" spans="15:15" x14ac:dyDescent="0.3">
      <c r="O59826" s="5"/>
    </row>
    <row r="59827" spans="15:15" x14ac:dyDescent="0.3">
      <c r="O59827" s="5"/>
    </row>
    <row r="59828" spans="15:15" x14ac:dyDescent="0.3">
      <c r="O59828" s="5"/>
    </row>
    <row r="59829" spans="15:15" x14ac:dyDescent="0.3">
      <c r="O59829" s="5"/>
    </row>
    <row r="59830" spans="15:15" x14ac:dyDescent="0.3">
      <c r="O59830" s="5"/>
    </row>
    <row r="59831" spans="15:15" x14ac:dyDescent="0.3">
      <c r="O59831" s="5"/>
    </row>
    <row r="59832" spans="15:15" x14ac:dyDescent="0.3">
      <c r="O59832" s="5"/>
    </row>
    <row r="59833" spans="15:15" x14ac:dyDescent="0.3">
      <c r="O59833" s="5"/>
    </row>
    <row r="59834" spans="15:15" x14ac:dyDescent="0.3">
      <c r="O59834" s="5"/>
    </row>
    <row r="59835" spans="15:15" x14ac:dyDescent="0.3">
      <c r="O59835" s="5"/>
    </row>
    <row r="59836" spans="15:15" x14ac:dyDescent="0.3">
      <c r="O59836" s="5"/>
    </row>
    <row r="59837" spans="15:15" x14ac:dyDescent="0.3">
      <c r="O59837" s="5"/>
    </row>
    <row r="59838" spans="15:15" x14ac:dyDescent="0.3">
      <c r="O59838" s="5"/>
    </row>
    <row r="59839" spans="15:15" x14ac:dyDescent="0.3">
      <c r="O59839" s="5"/>
    </row>
    <row r="59840" spans="15:15" x14ac:dyDescent="0.3">
      <c r="O59840" s="5"/>
    </row>
    <row r="59841" spans="15:15" x14ac:dyDescent="0.3">
      <c r="O59841" s="5"/>
    </row>
    <row r="59842" spans="15:15" x14ac:dyDescent="0.3">
      <c r="O59842" s="5"/>
    </row>
    <row r="59843" spans="15:15" x14ac:dyDescent="0.3">
      <c r="O59843" s="5"/>
    </row>
    <row r="59844" spans="15:15" x14ac:dyDescent="0.3">
      <c r="O59844" s="5"/>
    </row>
    <row r="59845" spans="15:15" x14ac:dyDescent="0.3">
      <c r="O59845" s="5"/>
    </row>
    <row r="59846" spans="15:15" x14ac:dyDescent="0.3">
      <c r="O59846" s="5"/>
    </row>
    <row r="59847" spans="15:15" x14ac:dyDescent="0.3">
      <c r="O59847" s="5"/>
    </row>
    <row r="59848" spans="15:15" x14ac:dyDescent="0.3">
      <c r="O59848" s="5"/>
    </row>
    <row r="59849" spans="15:15" x14ac:dyDescent="0.3">
      <c r="O59849" s="5"/>
    </row>
    <row r="59850" spans="15:15" x14ac:dyDescent="0.3">
      <c r="O59850" s="5"/>
    </row>
    <row r="59851" spans="15:15" x14ac:dyDescent="0.3">
      <c r="O59851" s="5"/>
    </row>
    <row r="59852" spans="15:15" x14ac:dyDescent="0.3">
      <c r="O59852" s="5"/>
    </row>
    <row r="59853" spans="15:15" x14ac:dyDescent="0.3">
      <c r="O59853" s="5"/>
    </row>
    <row r="59854" spans="15:15" x14ac:dyDescent="0.3">
      <c r="O59854" s="5"/>
    </row>
    <row r="59855" spans="15:15" x14ac:dyDescent="0.3">
      <c r="O59855" s="5"/>
    </row>
    <row r="59856" spans="15:15" x14ac:dyDescent="0.3">
      <c r="O59856" s="5"/>
    </row>
    <row r="59857" spans="15:15" x14ac:dyDescent="0.3">
      <c r="O59857" s="5"/>
    </row>
    <row r="59858" spans="15:15" x14ac:dyDescent="0.3">
      <c r="O59858" s="5"/>
    </row>
    <row r="59859" spans="15:15" x14ac:dyDescent="0.3">
      <c r="O59859" s="5"/>
    </row>
    <row r="59860" spans="15:15" x14ac:dyDescent="0.3">
      <c r="O59860" s="5"/>
    </row>
    <row r="59861" spans="15:15" x14ac:dyDescent="0.3">
      <c r="O59861" s="5"/>
    </row>
    <row r="59862" spans="15:15" x14ac:dyDescent="0.3">
      <c r="O59862" s="5"/>
    </row>
    <row r="59863" spans="15:15" x14ac:dyDescent="0.3">
      <c r="O59863" s="5"/>
    </row>
    <row r="59864" spans="15:15" x14ac:dyDescent="0.3">
      <c r="O59864" s="5"/>
    </row>
    <row r="59865" spans="15:15" x14ac:dyDescent="0.3">
      <c r="O59865" s="5"/>
    </row>
    <row r="59866" spans="15:15" x14ac:dyDescent="0.3">
      <c r="O59866" s="5"/>
    </row>
    <row r="59867" spans="15:15" x14ac:dyDescent="0.3">
      <c r="O59867" s="5"/>
    </row>
    <row r="59868" spans="15:15" x14ac:dyDescent="0.3">
      <c r="O59868" s="5"/>
    </row>
    <row r="59869" spans="15:15" x14ac:dyDescent="0.3">
      <c r="O59869" s="5"/>
    </row>
    <row r="59870" spans="15:15" x14ac:dyDescent="0.3">
      <c r="O59870" s="5"/>
    </row>
    <row r="59871" spans="15:15" x14ac:dyDescent="0.3">
      <c r="O59871" s="5"/>
    </row>
    <row r="59872" spans="15:15" x14ac:dyDescent="0.3">
      <c r="O59872" s="5"/>
    </row>
    <row r="59873" spans="15:15" x14ac:dyDescent="0.3">
      <c r="O59873" s="5"/>
    </row>
    <row r="59874" spans="15:15" x14ac:dyDescent="0.3">
      <c r="O59874" s="5"/>
    </row>
    <row r="59875" spans="15:15" x14ac:dyDescent="0.3">
      <c r="O59875" s="5"/>
    </row>
    <row r="59876" spans="15:15" x14ac:dyDescent="0.3">
      <c r="O59876" s="5"/>
    </row>
    <row r="59877" spans="15:15" x14ac:dyDescent="0.3">
      <c r="O59877" s="5"/>
    </row>
    <row r="59878" spans="15:15" x14ac:dyDescent="0.3">
      <c r="O59878" s="5"/>
    </row>
    <row r="59879" spans="15:15" x14ac:dyDescent="0.3">
      <c r="O59879" s="5"/>
    </row>
    <row r="59880" spans="15:15" x14ac:dyDescent="0.3">
      <c r="O59880" s="5"/>
    </row>
    <row r="59881" spans="15:15" x14ac:dyDescent="0.3">
      <c r="O59881" s="5"/>
    </row>
    <row r="59882" spans="15:15" x14ac:dyDescent="0.3">
      <c r="O59882" s="5"/>
    </row>
    <row r="59883" spans="15:15" x14ac:dyDescent="0.3">
      <c r="O59883" s="5"/>
    </row>
    <row r="59884" spans="15:15" x14ac:dyDescent="0.3">
      <c r="O59884" s="5"/>
    </row>
    <row r="59885" spans="15:15" x14ac:dyDescent="0.3">
      <c r="O59885" s="5"/>
    </row>
    <row r="59886" spans="15:15" x14ac:dyDescent="0.3">
      <c r="O59886" s="5"/>
    </row>
    <row r="59887" spans="15:15" x14ac:dyDescent="0.3">
      <c r="O59887" s="5"/>
    </row>
    <row r="59888" spans="15:15" x14ac:dyDescent="0.3">
      <c r="O59888" s="5"/>
    </row>
    <row r="59889" spans="15:15" x14ac:dyDescent="0.3">
      <c r="O59889" s="5"/>
    </row>
    <row r="59890" spans="15:15" x14ac:dyDescent="0.3">
      <c r="O59890" s="5"/>
    </row>
    <row r="59891" spans="15:15" x14ac:dyDescent="0.3">
      <c r="O59891" s="5"/>
    </row>
    <row r="59892" spans="15:15" x14ac:dyDescent="0.3">
      <c r="O59892" s="5"/>
    </row>
    <row r="59893" spans="15:15" x14ac:dyDescent="0.3">
      <c r="O59893" s="5"/>
    </row>
    <row r="59894" spans="15:15" x14ac:dyDescent="0.3">
      <c r="O59894" s="5"/>
    </row>
    <row r="59895" spans="15:15" x14ac:dyDescent="0.3">
      <c r="O59895" s="5"/>
    </row>
    <row r="59896" spans="15:15" x14ac:dyDescent="0.3">
      <c r="O59896" s="5"/>
    </row>
    <row r="59897" spans="15:15" x14ac:dyDescent="0.3">
      <c r="O59897" s="5"/>
    </row>
    <row r="59898" spans="15:15" x14ac:dyDescent="0.3">
      <c r="O59898" s="5"/>
    </row>
    <row r="59899" spans="15:15" x14ac:dyDescent="0.3">
      <c r="O59899" s="5"/>
    </row>
    <row r="59900" spans="15:15" x14ac:dyDescent="0.3">
      <c r="O59900" s="5"/>
    </row>
    <row r="59901" spans="15:15" x14ac:dyDescent="0.3">
      <c r="O59901" s="5"/>
    </row>
    <row r="59902" spans="15:15" x14ac:dyDescent="0.3">
      <c r="O59902" s="5"/>
    </row>
    <row r="59903" spans="15:15" x14ac:dyDescent="0.3">
      <c r="O59903" s="5"/>
    </row>
    <row r="59904" spans="15:15" x14ac:dyDescent="0.3">
      <c r="O59904" s="5"/>
    </row>
    <row r="59905" spans="15:15" x14ac:dyDescent="0.3">
      <c r="O59905" s="5"/>
    </row>
    <row r="59906" spans="15:15" x14ac:dyDescent="0.3">
      <c r="O59906" s="5"/>
    </row>
    <row r="59907" spans="15:15" x14ac:dyDescent="0.3">
      <c r="O59907" s="5"/>
    </row>
    <row r="59908" spans="15:15" x14ac:dyDescent="0.3">
      <c r="O59908" s="5"/>
    </row>
    <row r="59909" spans="15:15" x14ac:dyDescent="0.3">
      <c r="O59909" s="5"/>
    </row>
    <row r="59910" spans="15:15" x14ac:dyDescent="0.3">
      <c r="O59910" s="5"/>
    </row>
    <row r="59911" spans="15:15" x14ac:dyDescent="0.3">
      <c r="O59911" s="5"/>
    </row>
    <row r="59912" spans="15:15" x14ac:dyDescent="0.3">
      <c r="O59912" s="5"/>
    </row>
    <row r="59913" spans="15:15" x14ac:dyDescent="0.3">
      <c r="O59913" s="5"/>
    </row>
    <row r="59914" spans="15:15" x14ac:dyDescent="0.3">
      <c r="O59914" s="5"/>
    </row>
    <row r="59915" spans="15:15" x14ac:dyDescent="0.3">
      <c r="O59915" s="5"/>
    </row>
    <row r="59916" spans="15:15" x14ac:dyDescent="0.3">
      <c r="O59916" s="5"/>
    </row>
    <row r="59917" spans="15:15" x14ac:dyDescent="0.3">
      <c r="O59917" s="5"/>
    </row>
    <row r="59918" spans="15:15" x14ac:dyDescent="0.3">
      <c r="O59918" s="5"/>
    </row>
    <row r="59919" spans="15:15" x14ac:dyDescent="0.3">
      <c r="O59919" s="5"/>
    </row>
    <row r="59920" spans="15:15" x14ac:dyDescent="0.3">
      <c r="O59920" s="5"/>
    </row>
    <row r="59921" spans="15:15" x14ac:dyDescent="0.3">
      <c r="O59921" s="5"/>
    </row>
    <row r="59922" spans="15:15" x14ac:dyDescent="0.3">
      <c r="O59922" s="5"/>
    </row>
    <row r="59923" spans="15:15" x14ac:dyDescent="0.3">
      <c r="O59923" s="5"/>
    </row>
    <row r="59924" spans="15:15" x14ac:dyDescent="0.3">
      <c r="O59924" s="5"/>
    </row>
    <row r="59925" spans="15:15" x14ac:dyDescent="0.3">
      <c r="O59925" s="5"/>
    </row>
    <row r="59926" spans="15:15" x14ac:dyDescent="0.3">
      <c r="O59926" s="5"/>
    </row>
    <row r="59927" spans="15:15" x14ac:dyDescent="0.3">
      <c r="O59927" s="5"/>
    </row>
    <row r="59928" spans="15:15" x14ac:dyDescent="0.3">
      <c r="O59928" s="5"/>
    </row>
    <row r="59929" spans="15:15" x14ac:dyDescent="0.3">
      <c r="O59929" s="5"/>
    </row>
    <row r="59930" spans="15:15" x14ac:dyDescent="0.3">
      <c r="O59930" s="5"/>
    </row>
    <row r="59931" spans="15:15" x14ac:dyDescent="0.3">
      <c r="O59931" s="5"/>
    </row>
    <row r="59932" spans="15:15" x14ac:dyDescent="0.3">
      <c r="O59932" s="5"/>
    </row>
    <row r="59933" spans="15:15" x14ac:dyDescent="0.3">
      <c r="O59933" s="5"/>
    </row>
    <row r="59934" spans="15:15" x14ac:dyDescent="0.3">
      <c r="O59934" s="5"/>
    </row>
    <row r="59935" spans="15:15" x14ac:dyDescent="0.3">
      <c r="O59935" s="5"/>
    </row>
    <row r="59936" spans="15:15" x14ac:dyDescent="0.3">
      <c r="O59936" s="5"/>
    </row>
    <row r="59937" spans="15:15" x14ac:dyDescent="0.3">
      <c r="O59937" s="5"/>
    </row>
    <row r="59938" spans="15:15" x14ac:dyDescent="0.3">
      <c r="O59938" s="5"/>
    </row>
    <row r="59939" spans="15:15" x14ac:dyDescent="0.3">
      <c r="O59939" s="5"/>
    </row>
    <row r="59940" spans="15:15" x14ac:dyDescent="0.3">
      <c r="O59940" s="5"/>
    </row>
    <row r="59941" spans="15:15" x14ac:dyDescent="0.3">
      <c r="O59941" s="5"/>
    </row>
    <row r="59942" spans="15:15" x14ac:dyDescent="0.3">
      <c r="O59942" s="5"/>
    </row>
    <row r="59943" spans="15:15" x14ac:dyDescent="0.3">
      <c r="O59943" s="5"/>
    </row>
    <row r="59944" spans="15:15" x14ac:dyDescent="0.3">
      <c r="O59944" s="5"/>
    </row>
    <row r="59945" spans="15:15" x14ac:dyDescent="0.3">
      <c r="O59945" s="5"/>
    </row>
    <row r="59946" spans="15:15" x14ac:dyDescent="0.3">
      <c r="O59946" s="5"/>
    </row>
    <row r="59947" spans="15:15" x14ac:dyDescent="0.3">
      <c r="O59947" s="5"/>
    </row>
    <row r="59948" spans="15:15" x14ac:dyDescent="0.3">
      <c r="O59948" s="5"/>
    </row>
    <row r="59949" spans="15:15" x14ac:dyDescent="0.3">
      <c r="O59949" s="5"/>
    </row>
    <row r="59950" spans="15:15" x14ac:dyDescent="0.3">
      <c r="O59950" s="5"/>
    </row>
    <row r="59951" spans="15:15" x14ac:dyDescent="0.3">
      <c r="O59951" s="5"/>
    </row>
    <row r="59952" spans="15:15" x14ac:dyDescent="0.3">
      <c r="O59952" s="5"/>
    </row>
    <row r="59953" spans="15:15" x14ac:dyDescent="0.3">
      <c r="O59953" s="5"/>
    </row>
    <row r="59954" spans="15:15" x14ac:dyDescent="0.3">
      <c r="O59954" s="5"/>
    </row>
    <row r="59955" spans="15:15" x14ac:dyDescent="0.3">
      <c r="O59955" s="5"/>
    </row>
    <row r="59956" spans="15:15" x14ac:dyDescent="0.3">
      <c r="O59956" s="5"/>
    </row>
    <row r="59957" spans="15:15" x14ac:dyDescent="0.3">
      <c r="O59957" s="5"/>
    </row>
    <row r="59958" spans="15:15" x14ac:dyDescent="0.3">
      <c r="O59958" s="5"/>
    </row>
    <row r="59959" spans="15:15" x14ac:dyDescent="0.3">
      <c r="O59959" s="5"/>
    </row>
    <row r="59960" spans="15:15" x14ac:dyDescent="0.3">
      <c r="O59960" s="5"/>
    </row>
    <row r="59961" spans="15:15" x14ac:dyDescent="0.3">
      <c r="O59961" s="5"/>
    </row>
    <row r="59962" spans="15:15" x14ac:dyDescent="0.3">
      <c r="O59962" s="5"/>
    </row>
    <row r="59963" spans="15:15" x14ac:dyDescent="0.3">
      <c r="O59963" s="5"/>
    </row>
    <row r="59964" spans="15:15" x14ac:dyDescent="0.3">
      <c r="O59964" s="5"/>
    </row>
    <row r="59965" spans="15:15" x14ac:dyDescent="0.3">
      <c r="O59965" s="5"/>
    </row>
    <row r="59966" spans="15:15" x14ac:dyDescent="0.3">
      <c r="O59966" s="5"/>
    </row>
    <row r="59967" spans="15:15" x14ac:dyDescent="0.3">
      <c r="O59967" s="5"/>
    </row>
    <row r="59968" spans="15:15" x14ac:dyDescent="0.3">
      <c r="O59968" s="5"/>
    </row>
    <row r="59969" spans="15:15" x14ac:dyDescent="0.3">
      <c r="O59969" s="5"/>
    </row>
    <row r="59970" spans="15:15" x14ac:dyDescent="0.3">
      <c r="O59970" s="5"/>
    </row>
    <row r="59971" spans="15:15" x14ac:dyDescent="0.3">
      <c r="O59971" s="5"/>
    </row>
    <row r="59972" spans="15:15" x14ac:dyDescent="0.3">
      <c r="O59972" s="5"/>
    </row>
    <row r="59973" spans="15:15" x14ac:dyDescent="0.3">
      <c r="O59973" s="5"/>
    </row>
    <row r="59974" spans="15:15" x14ac:dyDescent="0.3">
      <c r="O59974" s="5"/>
    </row>
    <row r="59975" spans="15:15" x14ac:dyDescent="0.3">
      <c r="O59975" s="5"/>
    </row>
    <row r="59976" spans="15:15" x14ac:dyDescent="0.3">
      <c r="O59976" s="5"/>
    </row>
    <row r="59977" spans="15:15" x14ac:dyDescent="0.3">
      <c r="O59977" s="5"/>
    </row>
    <row r="59978" spans="15:15" x14ac:dyDescent="0.3">
      <c r="O59978" s="5"/>
    </row>
    <row r="59979" spans="15:15" x14ac:dyDescent="0.3">
      <c r="O59979" s="5"/>
    </row>
    <row r="59980" spans="15:15" x14ac:dyDescent="0.3">
      <c r="O59980" s="5"/>
    </row>
    <row r="59981" spans="15:15" x14ac:dyDescent="0.3">
      <c r="O59981" s="5"/>
    </row>
    <row r="59982" spans="15:15" x14ac:dyDescent="0.3">
      <c r="O59982" s="5"/>
    </row>
    <row r="59983" spans="15:15" x14ac:dyDescent="0.3">
      <c r="O59983" s="5"/>
    </row>
    <row r="59984" spans="15:15" x14ac:dyDescent="0.3">
      <c r="O59984" s="5"/>
    </row>
    <row r="59985" spans="15:15" x14ac:dyDescent="0.3">
      <c r="O59985" s="5"/>
    </row>
    <row r="59986" spans="15:15" x14ac:dyDescent="0.3">
      <c r="O59986" s="5"/>
    </row>
    <row r="59987" spans="15:15" x14ac:dyDescent="0.3">
      <c r="O59987" s="5"/>
    </row>
    <row r="59988" spans="15:15" x14ac:dyDescent="0.3">
      <c r="O59988" s="5"/>
    </row>
    <row r="59989" spans="15:15" x14ac:dyDescent="0.3">
      <c r="O59989" s="5"/>
    </row>
    <row r="59990" spans="15:15" x14ac:dyDescent="0.3">
      <c r="O59990" s="5"/>
    </row>
    <row r="59991" spans="15:15" x14ac:dyDescent="0.3">
      <c r="O59991" s="5"/>
    </row>
    <row r="59992" spans="15:15" x14ac:dyDescent="0.3">
      <c r="O59992" s="5"/>
    </row>
    <row r="59993" spans="15:15" x14ac:dyDescent="0.3">
      <c r="O59993" s="5"/>
    </row>
    <row r="59994" spans="15:15" x14ac:dyDescent="0.3">
      <c r="O59994" s="5"/>
    </row>
    <row r="59995" spans="15:15" x14ac:dyDescent="0.3">
      <c r="O59995" s="5"/>
    </row>
    <row r="59996" spans="15:15" x14ac:dyDescent="0.3">
      <c r="O59996" s="5"/>
    </row>
    <row r="59997" spans="15:15" x14ac:dyDescent="0.3">
      <c r="O59997" s="5"/>
    </row>
    <row r="59998" spans="15:15" x14ac:dyDescent="0.3">
      <c r="O59998" s="5"/>
    </row>
    <row r="59999" spans="15:15" x14ac:dyDescent="0.3">
      <c r="O59999" s="5"/>
    </row>
    <row r="60000" spans="15:15" x14ac:dyDescent="0.3">
      <c r="O60000" s="5"/>
    </row>
    <row r="60001" spans="15:15" x14ac:dyDescent="0.3">
      <c r="O60001" s="5"/>
    </row>
    <row r="60002" spans="15:15" x14ac:dyDescent="0.3">
      <c r="O60002" s="5"/>
    </row>
    <row r="60003" spans="15:15" x14ac:dyDescent="0.3">
      <c r="O60003" s="5"/>
    </row>
    <row r="60004" spans="15:15" x14ac:dyDescent="0.3">
      <c r="O60004" s="5"/>
    </row>
    <row r="60005" spans="15:15" x14ac:dyDescent="0.3">
      <c r="O60005" s="5"/>
    </row>
    <row r="60006" spans="15:15" x14ac:dyDescent="0.3">
      <c r="O60006" s="5"/>
    </row>
    <row r="60007" spans="15:15" x14ac:dyDescent="0.3">
      <c r="O60007" s="5"/>
    </row>
    <row r="60008" spans="15:15" x14ac:dyDescent="0.3">
      <c r="O60008" s="5"/>
    </row>
    <row r="60009" spans="15:15" x14ac:dyDescent="0.3">
      <c r="O60009" s="5"/>
    </row>
    <row r="60010" spans="15:15" x14ac:dyDescent="0.3">
      <c r="O60010" s="5"/>
    </row>
    <row r="60011" spans="15:15" x14ac:dyDescent="0.3">
      <c r="O60011" s="5"/>
    </row>
    <row r="60012" spans="15:15" x14ac:dyDescent="0.3">
      <c r="O60012" s="5"/>
    </row>
    <row r="60013" spans="15:15" x14ac:dyDescent="0.3">
      <c r="O60013" s="5"/>
    </row>
    <row r="60014" spans="15:15" x14ac:dyDescent="0.3">
      <c r="O60014" s="5"/>
    </row>
    <row r="60015" spans="15:15" x14ac:dyDescent="0.3">
      <c r="O60015" s="5"/>
    </row>
    <row r="60016" spans="15:15" x14ac:dyDescent="0.3">
      <c r="O60016" s="5"/>
    </row>
    <row r="60017" spans="15:15" x14ac:dyDescent="0.3">
      <c r="O60017" s="5"/>
    </row>
    <row r="60018" spans="15:15" x14ac:dyDescent="0.3">
      <c r="O60018" s="5"/>
    </row>
    <row r="60019" spans="15:15" x14ac:dyDescent="0.3">
      <c r="O60019" s="5"/>
    </row>
    <row r="60020" spans="15:15" x14ac:dyDescent="0.3">
      <c r="O60020" s="5"/>
    </row>
    <row r="60021" spans="15:15" x14ac:dyDescent="0.3">
      <c r="O60021" s="5"/>
    </row>
    <row r="60022" spans="15:15" x14ac:dyDescent="0.3">
      <c r="O60022" s="5"/>
    </row>
    <row r="60023" spans="15:15" x14ac:dyDescent="0.3">
      <c r="O60023" s="5"/>
    </row>
    <row r="60024" spans="15:15" x14ac:dyDescent="0.3">
      <c r="O60024" s="5"/>
    </row>
    <row r="60025" spans="15:15" x14ac:dyDescent="0.3">
      <c r="O60025" s="5"/>
    </row>
    <row r="60026" spans="15:15" x14ac:dyDescent="0.3">
      <c r="O60026" s="5"/>
    </row>
    <row r="60027" spans="15:15" x14ac:dyDescent="0.3">
      <c r="O60027" s="5"/>
    </row>
    <row r="60028" spans="15:15" x14ac:dyDescent="0.3">
      <c r="O60028" s="5"/>
    </row>
    <row r="60029" spans="15:15" x14ac:dyDescent="0.3">
      <c r="O60029" s="5"/>
    </row>
    <row r="60030" spans="15:15" x14ac:dyDescent="0.3">
      <c r="O60030" s="5"/>
    </row>
    <row r="60031" spans="15:15" x14ac:dyDescent="0.3">
      <c r="O60031" s="5"/>
    </row>
    <row r="60032" spans="15:15" x14ac:dyDescent="0.3">
      <c r="O60032" s="5"/>
    </row>
    <row r="60033" spans="15:15" x14ac:dyDescent="0.3">
      <c r="O60033" s="5"/>
    </row>
    <row r="60034" spans="15:15" x14ac:dyDescent="0.3">
      <c r="O60034" s="5"/>
    </row>
    <row r="60035" spans="15:15" x14ac:dyDescent="0.3">
      <c r="O60035" s="5"/>
    </row>
    <row r="60036" spans="15:15" x14ac:dyDescent="0.3">
      <c r="O60036" s="5"/>
    </row>
    <row r="60037" spans="15:15" x14ac:dyDescent="0.3">
      <c r="O60037" s="5"/>
    </row>
    <row r="60038" spans="15:15" x14ac:dyDescent="0.3">
      <c r="O60038" s="5"/>
    </row>
    <row r="60039" spans="15:15" x14ac:dyDescent="0.3">
      <c r="O60039" s="5"/>
    </row>
    <row r="60040" spans="15:15" x14ac:dyDescent="0.3">
      <c r="O60040" s="5"/>
    </row>
    <row r="60041" spans="15:15" x14ac:dyDescent="0.3">
      <c r="O60041" s="5"/>
    </row>
    <row r="60042" spans="15:15" x14ac:dyDescent="0.3">
      <c r="O60042" s="5"/>
    </row>
    <row r="60043" spans="15:15" x14ac:dyDescent="0.3">
      <c r="O60043" s="5"/>
    </row>
    <row r="60044" spans="15:15" x14ac:dyDescent="0.3">
      <c r="O60044" s="5"/>
    </row>
    <row r="60045" spans="15:15" x14ac:dyDescent="0.3">
      <c r="O60045" s="5"/>
    </row>
    <row r="60046" spans="15:15" x14ac:dyDescent="0.3">
      <c r="O60046" s="5"/>
    </row>
    <row r="60047" spans="15:15" x14ac:dyDescent="0.3">
      <c r="O60047" s="5"/>
    </row>
    <row r="60048" spans="15:15" x14ac:dyDescent="0.3">
      <c r="O60048" s="5"/>
    </row>
    <row r="60049" spans="15:15" x14ac:dyDescent="0.3">
      <c r="O60049" s="5"/>
    </row>
    <row r="60050" spans="15:15" x14ac:dyDescent="0.3">
      <c r="O60050" s="5"/>
    </row>
    <row r="60051" spans="15:15" x14ac:dyDescent="0.3">
      <c r="O60051" s="5"/>
    </row>
    <row r="60052" spans="15:15" x14ac:dyDescent="0.3">
      <c r="O60052" s="5"/>
    </row>
    <row r="60053" spans="15:15" x14ac:dyDescent="0.3">
      <c r="O60053" s="5"/>
    </row>
    <row r="60054" spans="15:15" x14ac:dyDescent="0.3">
      <c r="O60054" s="5"/>
    </row>
    <row r="60055" spans="15:15" x14ac:dyDescent="0.3">
      <c r="O60055" s="5"/>
    </row>
    <row r="60056" spans="15:15" x14ac:dyDescent="0.3">
      <c r="O60056" s="5"/>
    </row>
    <row r="60057" spans="15:15" x14ac:dyDescent="0.3">
      <c r="O60057" s="5"/>
    </row>
    <row r="60058" spans="15:15" x14ac:dyDescent="0.3">
      <c r="O60058" s="5"/>
    </row>
    <row r="60059" spans="15:15" x14ac:dyDescent="0.3">
      <c r="O60059" s="5"/>
    </row>
    <row r="60060" spans="15:15" x14ac:dyDescent="0.3">
      <c r="O60060" s="5"/>
    </row>
    <row r="60061" spans="15:15" x14ac:dyDescent="0.3">
      <c r="O60061" s="5"/>
    </row>
    <row r="60062" spans="15:15" x14ac:dyDescent="0.3">
      <c r="O60062" s="5"/>
    </row>
    <row r="60063" spans="15:15" x14ac:dyDescent="0.3">
      <c r="O60063" s="5"/>
    </row>
    <row r="60064" spans="15:15" x14ac:dyDescent="0.3">
      <c r="O60064" s="5"/>
    </row>
    <row r="60065" spans="15:15" x14ac:dyDescent="0.3">
      <c r="O60065" s="5"/>
    </row>
    <row r="60066" spans="15:15" x14ac:dyDescent="0.3">
      <c r="O60066" s="5"/>
    </row>
    <row r="60067" spans="15:15" x14ac:dyDescent="0.3">
      <c r="O60067" s="5"/>
    </row>
    <row r="60068" spans="15:15" x14ac:dyDescent="0.3">
      <c r="O60068" s="5"/>
    </row>
    <row r="60069" spans="15:15" x14ac:dyDescent="0.3">
      <c r="O60069" s="5"/>
    </row>
    <row r="60070" spans="15:15" x14ac:dyDescent="0.3">
      <c r="O60070" s="5"/>
    </row>
    <row r="60071" spans="15:15" x14ac:dyDescent="0.3">
      <c r="O60071" s="5"/>
    </row>
    <row r="60072" spans="15:15" x14ac:dyDescent="0.3">
      <c r="O60072" s="5"/>
    </row>
    <row r="60073" spans="15:15" x14ac:dyDescent="0.3">
      <c r="O60073" s="5"/>
    </row>
    <row r="60074" spans="15:15" x14ac:dyDescent="0.3">
      <c r="O60074" s="5"/>
    </row>
    <row r="60075" spans="15:15" x14ac:dyDescent="0.3">
      <c r="O60075" s="5"/>
    </row>
    <row r="60076" spans="15:15" x14ac:dyDescent="0.3">
      <c r="O60076" s="5"/>
    </row>
    <row r="60077" spans="15:15" x14ac:dyDescent="0.3">
      <c r="O60077" s="5"/>
    </row>
    <row r="60078" spans="15:15" x14ac:dyDescent="0.3">
      <c r="O60078" s="5"/>
    </row>
    <row r="60079" spans="15:15" x14ac:dyDescent="0.3">
      <c r="O60079" s="5"/>
    </row>
    <row r="60080" spans="15:15" x14ac:dyDescent="0.3">
      <c r="O60080" s="5"/>
    </row>
    <row r="60081" spans="15:15" x14ac:dyDescent="0.3">
      <c r="O60081" s="5"/>
    </row>
    <row r="60082" spans="15:15" x14ac:dyDescent="0.3">
      <c r="O60082" s="5"/>
    </row>
    <row r="60083" spans="15:15" x14ac:dyDescent="0.3">
      <c r="O60083" s="5"/>
    </row>
    <row r="60084" spans="15:15" x14ac:dyDescent="0.3">
      <c r="O60084" s="5"/>
    </row>
    <row r="60085" spans="15:15" x14ac:dyDescent="0.3">
      <c r="O60085" s="5"/>
    </row>
    <row r="60086" spans="15:15" x14ac:dyDescent="0.3">
      <c r="O60086" s="5"/>
    </row>
    <row r="60087" spans="15:15" x14ac:dyDescent="0.3">
      <c r="O60087" s="5"/>
    </row>
    <row r="60088" spans="15:15" x14ac:dyDescent="0.3">
      <c r="O60088" s="5"/>
    </row>
    <row r="60089" spans="15:15" x14ac:dyDescent="0.3">
      <c r="O60089" s="5"/>
    </row>
    <row r="60090" spans="15:15" x14ac:dyDescent="0.3">
      <c r="O60090" s="5"/>
    </row>
    <row r="60091" spans="15:15" x14ac:dyDescent="0.3">
      <c r="O60091" s="5"/>
    </row>
    <row r="60092" spans="15:15" x14ac:dyDescent="0.3">
      <c r="O60092" s="5"/>
    </row>
    <row r="60093" spans="15:15" x14ac:dyDescent="0.3">
      <c r="O60093" s="5"/>
    </row>
    <row r="60094" spans="15:15" x14ac:dyDescent="0.3">
      <c r="O60094" s="5"/>
    </row>
    <row r="60095" spans="15:15" x14ac:dyDescent="0.3">
      <c r="O60095" s="5"/>
    </row>
    <row r="60096" spans="15:15" x14ac:dyDescent="0.3">
      <c r="O60096" s="5"/>
    </row>
    <row r="60097" spans="15:15" x14ac:dyDescent="0.3">
      <c r="O60097" s="5"/>
    </row>
    <row r="60098" spans="15:15" x14ac:dyDescent="0.3">
      <c r="O60098" s="5"/>
    </row>
    <row r="60099" spans="15:15" x14ac:dyDescent="0.3">
      <c r="O60099" s="5"/>
    </row>
    <row r="60100" spans="15:15" x14ac:dyDescent="0.3">
      <c r="O60100" s="5"/>
    </row>
    <row r="60101" spans="15:15" x14ac:dyDescent="0.3">
      <c r="O60101" s="5"/>
    </row>
    <row r="60102" spans="15:15" x14ac:dyDescent="0.3">
      <c r="O60102" s="5"/>
    </row>
    <row r="60103" spans="15:15" x14ac:dyDescent="0.3">
      <c r="O60103" s="5"/>
    </row>
    <row r="60104" spans="15:15" x14ac:dyDescent="0.3">
      <c r="O60104" s="5"/>
    </row>
    <row r="60105" spans="15:15" x14ac:dyDescent="0.3">
      <c r="O60105" s="5"/>
    </row>
    <row r="60106" spans="15:15" x14ac:dyDescent="0.3">
      <c r="O60106" s="5"/>
    </row>
    <row r="60107" spans="15:15" x14ac:dyDescent="0.3">
      <c r="O60107" s="5"/>
    </row>
    <row r="60108" spans="15:15" x14ac:dyDescent="0.3">
      <c r="O60108" s="5"/>
    </row>
    <row r="60109" spans="15:15" x14ac:dyDescent="0.3">
      <c r="O60109" s="5"/>
    </row>
    <row r="60110" spans="15:15" x14ac:dyDescent="0.3">
      <c r="O60110" s="5"/>
    </row>
    <row r="60111" spans="15:15" x14ac:dyDescent="0.3">
      <c r="O60111" s="5"/>
    </row>
    <row r="60112" spans="15:15" x14ac:dyDescent="0.3">
      <c r="O60112" s="5"/>
    </row>
    <row r="60113" spans="15:15" x14ac:dyDescent="0.3">
      <c r="O60113" s="5"/>
    </row>
    <row r="60114" spans="15:15" x14ac:dyDescent="0.3">
      <c r="O60114" s="5"/>
    </row>
    <row r="60115" spans="15:15" x14ac:dyDescent="0.3">
      <c r="O60115" s="5"/>
    </row>
    <row r="60116" spans="15:15" x14ac:dyDescent="0.3">
      <c r="O60116" s="5"/>
    </row>
    <row r="60117" spans="15:15" x14ac:dyDescent="0.3">
      <c r="O60117" s="5"/>
    </row>
    <row r="60118" spans="15:15" x14ac:dyDescent="0.3">
      <c r="O60118" s="5"/>
    </row>
    <row r="60119" spans="15:15" x14ac:dyDescent="0.3">
      <c r="O60119" s="5"/>
    </row>
    <row r="60120" spans="15:15" x14ac:dyDescent="0.3">
      <c r="O60120" s="5"/>
    </row>
    <row r="60121" spans="15:15" x14ac:dyDescent="0.3">
      <c r="O60121" s="5"/>
    </row>
    <row r="60122" spans="15:15" x14ac:dyDescent="0.3">
      <c r="O60122" s="5"/>
    </row>
    <row r="60123" spans="15:15" x14ac:dyDescent="0.3">
      <c r="O60123" s="5"/>
    </row>
    <row r="60124" spans="15:15" x14ac:dyDescent="0.3">
      <c r="O60124" s="5"/>
    </row>
    <row r="60125" spans="15:15" x14ac:dyDescent="0.3">
      <c r="O60125" s="5"/>
    </row>
    <row r="60126" spans="15:15" x14ac:dyDescent="0.3">
      <c r="O60126" s="5"/>
    </row>
    <row r="60127" spans="15:15" x14ac:dyDescent="0.3">
      <c r="O60127" s="5"/>
    </row>
    <row r="60128" spans="15:15" x14ac:dyDescent="0.3">
      <c r="O60128" s="5"/>
    </row>
    <row r="60129" spans="15:15" x14ac:dyDescent="0.3">
      <c r="O60129" s="5"/>
    </row>
    <row r="60130" spans="15:15" x14ac:dyDescent="0.3">
      <c r="O60130" s="5"/>
    </row>
    <row r="60131" spans="15:15" x14ac:dyDescent="0.3">
      <c r="O60131" s="5"/>
    </row>
    <row r="60132" spans="15:15" x14ac:dyDescent="0.3">
      <c r="O60132" s="5"/>
    </row>
    <row r="60133" spans="15:15" x14ac:dyDescent="0.3">
      <c r="O60133" s="5"/>
    </row>
    <row r="60134" spans="15:15" x14ac:dyDescent="0.3">
      <c r="O60134" s="5"/>
    </row>
    <row r="60135" spans="15:15" x14ac:dyDescent="0.3">
      <c r="O60135" s="5"/>
    </row>
    <row r="60136" spans="15:15" x14ac:dyDescent="0.3">
      <c r="O60136" s="5"/>
    </row>
    <row r="60137" spans="15:15" x14ac:dyDescent="0.3">
      <c r="O60137" s="5"/>
    </row>
    <row r="60138" spans="15:15" x14ac:dyDescent="0.3">
      <c r="O60138" s="5"/>
    </row>
    <row r="60139" spans="15:15" x14ac:dyDescent="0.3">
      <c r="O60139" s="5"/>
    </row>
    <row r="60140" spans="15:15" x14ac:dyDescent="0.3">
      <c r="O60140" s="5"/>
    </row>
    <row r="60141" spans="15:15" x14ac:dyDescent="0.3">
      <c r="O60141" s="5"/>
    </row>
    <row r="60142" spans="15:15" x14ac:dyDescent="0.3">
      <c r="O60142" s="5"/>
    </row>
    <row r="60143" spans="15:15" x14ac:dyDescent="0.3">
      <c r="O60143" s="5"/>
    </row>
    <row r="60144" spans="15:15" x14ac:dyDescent="0.3">
      <c r="O60144" s="5"/>
    </row>
    <row r="60145" spans="15:15" x14ac:dyDescent="0.3">
      <c r="O60145" s="5"/>
    </row>
    <row r="60146" spans="15:15" x14ac:dyDescent="0.3">
      <c r="O60146" s="5"/>
    </row>
    <row r="60147" spans="15:15" x14ac:dyDescent="0.3">
      <c r="O60147" s="5"/>
    </row>
    <row r="60148" spans="15:15" x14ac:dyDescent="0.3">
      <c r="O60148" s="5"/>
    </row>
    <row r="60149" spans="15:15" x14ac:dyDescent="0.3">
      <c r="O60149" s="5"/>
    </row>
    <row r="60150" spans="15:15" x14ac:dyDescent="0.3">
      <c r="O60150" s="5"/>
    </row>
    <row r="60151" spans="15:15" x14ac:dyDescent="0.3">
      <c r="O60151" s="5"/>
    </row>
    <row r="60152" spans="15:15" x14ac:dyDescent="0.3">
      <c r="O60152" s="5"/>
    </row>
    <row r="60153" spans="15:15" x14ac:dyDescent="0.3">
      <c r="O60153" s="5"/>
    </row>
    <row r="60154" spans="15:15" x14ac:dyDescent="0.3">
      <c r="O60154" s="5"/>
    </row>
    <row r="60155" spans="15:15" x14ac:dyDescent="0.3">
      <c r="O60155" s="5"/>
    </row>
    <row r="60156" spans="15:15" x14ac:dyDescent="0.3">
      <c r="O60156" s="5"/>
    </row>
    <row r="60157" spans="15:15" x14ac:dyDescent="0.3">
      <c r="O60157" s="5"/>
    </row>
    <row r="60158" spans="15:15" x14ac:dyDescent="0.3">
      <c r="O60158" s="5"/>
    </row>
    <row r="60159" spans="15:15" x14ac:dyDescent="0.3">
      <c r="O60159" s="5"/>
    </row>
    <row r="60160" spans="15:15" x14ac:dyDescent="0.3">
      <c r="O60160" s="5"/>
    </row>
    <row r="60161" spans="15:15" x14ac:dyDescent="0.3">
      <c r="O60161" s="5"/>
    </row>
    <row r="60162" spans="15:15" x14ac:dyDescent="0.3">
      <c r="O60162" s="5"/>
    </row>
    <row r="60163" spans="15:15" x14ac:dyDescent="0.3">
      <c r="O60163" s="5"/>
    </row>
    <row r="60164" spans="15:15" x14ac:dyDescent="0.3">
      <c r="O60164" s="5"/>
    </row>
    <row r="60165" spans="15:15" x14ac:dyDescent="0.3">
      <c r="O60165" s="5"/>
    </row>
    <row r="60166" spans="15:15" x14ac:dyDescent="0.3">
      <c r="O60166" s="5"/>
    </row>
    <row r="60167" spans="15:15" x14ac:dyDescent="0.3">
      <c r="O60167" s="5"/>
    </row>
    <row r="60168" spans="15:15" x14ac:dyDescent="0.3">
      <c r="O60168" s="5"/>
    </row>
    <row r="60169" spans="15:15" x14ac:dyDescent="0.3">
      <c r="O60169" s="5"/>
    </row>
    <row r="60170" spans="15:15" x14ac:dyDescent="0.3">
      <c r="O60170" s="5"/>
    </row>
    <row r="60171" spans="15:15" x14ac:dyDescent="0.3">
      <c r="O60171" s="5"/>
    </row>
    <row r="60172" spans="15:15" x14ac:dyDescent="0.3">
      <c r="O60172" s="5"/>
    </row>
    <row r="60173" spans="15:15" x14ac:dyDescent="0.3">
      <c r="O60173" s="5"/>
    </row>
    <row r="60174" spans="15:15" x14ac:dyDescent="0.3">
      <c r="O60174" s="5"/>
    </row>
    <row r="60175" spans="15:15" x14ac:dyDescent="0.3">
      <c r="O60175" s="5"/>
    </row>
    <row r="60176" spans="15:15" x14ac:dyDescent="0.3">
      <c r="O60176" s="5"/>
    </row>
    <row r="60177" spans="15:15" x14ac:dyDescent="0.3">
      <c r="O60177" s="5"/>
    </row>
    <row r="60178" spans="15:15" x14ac:dyDescent="0.3">
      <c r="O60178" s="5"/>
    </row>
    <row r="60179" spans="15:15" x14ac:dyDescent="0.3">
      <c r="O60179" s="5"/>
    </row>
    <row r="60180" spans="15:15" x14ac:dyDescent="0.3">
      <c r="O60180" s="5"/>
    </row>
    <row r="60181" spans="15:15" x14ac:dyDescent="0.3">
      <c r="O60181" s="5"/>
    </row>
    <row r="60182" spans="15:15" x14ac:dyDescent="0.3">
      <c r="O60182" s="5"/>
    </row>
    <row r="60183" spans="15:15" x14ac:dyDescent="0.3">
      <c r="O60183" s="5"/>
    </row>
    <row r="60184" spans="15:15" x14ac:dyDescent="0.3">
      <c r="O60184" s="5"/>
    </row>
    <row r="60185" spans="15:15" x14ac:dyDescent="0.3">
      <c r="O60185" s="5"/>
    </row>
    <row r="60186" spans="15:15" x14ac:dyDescent="0.3">
      <c r="O60186" s="5"/>
    </row>
    <row r="60187" spans="15:15" x14ac:dyDescent="0.3">
      <c r="O60187" s="5"/>
    </row>
    <row r="60188" spans="15:15" x14ac:dyDescent="0.3">
      <c r="O60188" s="5"/>
    </row>
    <row r="60189" spans="15:15" x14ac:dyDescent="0.3">
      <c r="O60189" s="5"/>
    </row>
    <row r="60190" spans="15:15" x14ac:dyDescent="0.3">
      <c r="O60190" s="5"/>
    </row>
    <row r="60191" spans="15:15" x14ac:dyDescent="0.3">
      <c r="O60191" s="5"/>
    </row>
    <row r="60192" spans="15:15" x14ac:dyDescent="0.3">
      <c r="O60192" s="5"/>
    </row>
    <row r="60193" spans="15:15" x14ac:dyDescent="0.3">
      <c r="O60193" s="5"/>
    </row>
    <row r="60194" spans="15:15" x14ac:dyDescent="0.3">
      <c r="O60194" s="5"/>
    </row>
    <row r="60195" spans="15:15" x14ac:dyDescent="0.3">
      <c r="O60195" s="5"/>
    </row>
    <row r="60196" spans="15:15" x14ac:dyDescent="0.3">
      <c r="O60196" s="5"/>
    </row>
    <row r="60197" spans="15:15" x14ac:dyDescent="0.3">
      <c r="O60197" s="5"/>
    </row>
    <row r="60198" spans="15:15" x14ac:dyDescent="0.3">
      <c r="O60198" s="5"/>
    </row>
    <row r="60199" spans="15:15" x14ac:dyDescent="0.3">
      <c r="O60199" s="5"/>
    </row>
    <row r="60200" spans="15:15" x14ac:dyDescent="0.3">
      <c r="O60200" s="5"/>
    </row>
    <row r="60201" spans="15:15" x14ac:dyDescent="0.3">
      <c r="O60201" s="5"/>
    </row>
    <row r="60202" spans="15:15" x14ac:dyDescent="0.3">
      <c r="O60202" s="5"/>
    </row>
    <row r="60203" spans="15:15" x14ac:dyDescent="0.3">
      <c r="O60203" s="5"/>
    </row>
    <row r="60204" spans="15:15" x14ac:dyDescent="0.3">
      <c r="O60204" s="5"/>
    </row>
    <row r="60205" spans="15:15" x14ac:dyDescent="0.3">
      <c r="O60205" s="5"/>
    </row>
    <row r="60206" spans="15:15" x14ac:dyDescent="0.3">
      <c r="O60206" s="5"/>
    </row>
    <row r="60207" spans="15:15" x14ac:dyDescent="0.3">
      <c r="O60207" s="5"/>
    </row>
    <row r="60208" spans="15:15" x14ac:dyDescent="0.3">
      <c r="O60208" s="5"/>
    </row>
    <row r="60209" spans="15:15" x14ac:dyDescent="0.3">
      <c r="O60209" s="5"/>
    </row>
    <row r="60210" spans="15:15" x14ac:dyDescent="0.3">
      <c r="O60210" s="5"/>
    </row>
    <row r="60211" spans="15:15" x14ac:dyDescent="0.3">
      <c r="O60211" s="5"/>
    </row>
    <row r="60212" spans="15:15" x14ac:dyDescent="0.3">
      <c r="O60212" s="5"/>
    </row>
    <row r="60213" spans="15:15" x14ac:dyDescent="0.3">
      <c r="O60213" s="5"/>
    </row>
    <row r="60214" spans="15:15" x14ac:dyDescent="0.3">
      <c r="O60214" s="5"/>
    </row>
    <row r="60215" spans="15:15" x14ac:dyDescent="0.3">
      <c r="O60215" s="5"/>
    </row>
    <row r="60216" spans="15:15" x14ac:dyDescent="0.3">
      <c r="O60216" s="5"/>
    </row>
    <row r="60217" spans="15:15" x14ac:dyDescent="0.3">
      <c r="O60217" s="5"/>
    </row>
    <row r="60218" spans="15:15" x14ac:dyDescent="0.3">
      <c r="O60218" s="5"/>
    </row>
    <row r="60219" spans="15:15" x14ac:dyDescent="0.3">
      <c r="O60219" s="5"/>
    </row>
    <row r="60220" spans="15:15" x14ac:dyDescent="0.3">
      <c r="O60220" s="5"/>
    </row>
    <row r="60221" spans="15:15" x14ac:dyDescent="0.3">
      <c r="O60221" s="5"/>
    </row>
    <row r="60222" spans="15:15" x14ac:dyDescent="0.3">
      <c r="O60222" s="5"/>
    </row>
    <row r="60223" spans="15:15" x14ac:dyDescent="0.3">
      <c r="O60223" s="5"/>
    </row>
    <row r="60224" spans="15:15" x14ac:dyDescent="0.3">
      <c r="O60224" s="5"/>
    </row>
    <row r="60225" spans="15:15" x14ac:dyDescent="0.3">
      <c r="O60225" s="5"/>
    </row>
    <row r="60226" spans="15:15" x14ac:dyDescent="0.3">
      <c r="O60226" s="5"/>
    </row>
    <row r="60227" spans="15:15" x14ac:dyDescent="0.3">
      <c r="O60227" s="5"/>
    </row>
    <row r="60228" spans="15:15" x14ac:dyDescent="0.3">
      <c r="O60228" s="5"/>
    </row>
    <row r="60229" spans="15:15" x14ac:dyDescent="0.3">
      <c r="O60229" s="5"/>
    </row>
    <row r="60230" spans="15:15" x14ac:dyDescent="0.3">
      <c r="O60230" s="5"/>
    </row>
    <row r="60231" spans="15:15" x14ac:dyDescent="0.3">
      <c r="O60231" s="5"/>
    </row>
    <row r="60232" spans="15:15" x14ac:dyDescent="0.3">
      <c r="O60232" s="5"/>
    </row>
    <row r="60233" spans="15:15" x14ac:dyDescent="0.3">
      <c r="O60233" s="5"/>
    </row>
    <row r="60234" spans="15:15" x14ac:dyDescent="0.3">
      <c r="O60234" s="5"/>
    </row>
    <row r="60235" spans="15:15" x14ac:dyDescent="0.3">
      <c r="O60235" s="5"/>
    </row>
    <row r="60236" spans="15:15" x14ac:dyDescent="0.3">
      <c r="O60236" s="5"/>
    </row>
    <row r="60237" spans="15:15" x14ac:dyDescent="0.3">
      <c r="O60237" s="5"/>
    </row>
    <row r="60238" spans="15:15" x14ac:dyDescent="0.3">
      <c r="O60238" s="5"/>
    </row>
    <row r="60239" spans="15:15" x14ac:dyDescent="0.3">
      <c r="O60239" s="5"/>
    </row>
    <row r="60240" spans="15:15" x14ac:dyDescent="0.3">
      <c r="O60240" s="5"/>
    </row>
    <row r="60241" spans="15:15" x14ac:dyDescent="0.3">
      <c r="O60241" s="5"/>
    </row>
    <row r="60242" spans="15:15" x14ac:dyDescent="0.3">
      <c r="O60242" s="5"/>
    </row>
    <row r="60243" spans="15:15" x14ac:dyDescent="0.3">
      <c r="O60243" s="5"/>
    </row>
    <row r="60244" spans="15:15" x14ac:dyDescent="0.3">
      <c r="O60244" s="5"/>
    </row>
    <row r="60245" spans="15:15" x14ac:dyDescent="0.3">
      <c r="O60245" s="5"/>
    </row>
    <row r="60246" spans="15:15" x14ac:dyDescent="0.3">
      <c r="O60246" s="5"/>
    </row>
    <row r="60247" spans="15:15" x14ac:dyDescent="0.3">
      <c r="O60247" s="5"/>
    </row>
    <row r="60248" spans="15:15" x14ac:dyDescent="0.3">
      <c r="O60248" s="5"/>
    </row>
    <row r="60249" spans="15:15" x14ac:dyDescent="0.3">
      <c r="O60249" s="5"/>
    </row>
    <row r="60250" spans="15:15" x14ac:dyDescent="0.3">
      <c r="O60250" s="5"/>
    </row>
    <row r="60251" spans="15:15" x14ac:dyDescent="0.3">
      <c r="O60251" s="5"/>
    </row>
    <row r="60252" spans="15:15" x14ac:dyDescent="0.3">
      <c r="O60252" s="5"/>
    </row>
    <row r="60253" spans="15:15" x14ac:dyDescent="0.3">
      <c r="O60253" s="5"/>
    </row>
    <row r="60254" spans="15:15" x14ac:dyDescent="0.3">
      <c r="O60254" s="5"/>
    </row>
    <row r="60255" spans="15:15" x14ac:dyDescent="0.3">
      <c r="O60255" s="5"/>
    </row>
    <row r="60256" spans="15:15" x14ac:dyDescent="0.3">
      <c r="O60256" s="5"/>
    </row>
    <row r="60257" spans="15:15" x14ac:dyDescent="0.3">
      <c r="O60257" s="5"/>
    </row>
    <row r="60258" spans="15:15" x14ac:dyDescent="0.3">
      <c r="O60258" s="5"/>
    </row>
    <row r="60259" spans="15:15" x14ac:dyDescent="0.3">
      <c r="O60259" s="5"/>
    </row>
    <row r="60260" spans="15:15" x14ac:dyDescent="0.3">
      <c r="O60260" s="5"/>
    </row>
    <row r="60261" spans="15:15" x14ac:dyDescent="0.3">
      <c r="O60261" s="5"/>
    </row>
    <row r="60262" spans="15:15" x14ac:dyDescent="0.3">
      <c r="O60262" s="5"/>
    </row>
    <row r="60263" spans="15:15" x14ac:dyDescent="0.3">
      <c r="O60263" s="5"/>
    </row>
    <row r="60264" spans="15:15" x14ac:dyDescent="0.3">
      <c r="O60264" s="5"/>
    </row>
    <row r="60265" spans="15:15" x14ac:dyDescent="0.3">
      <c r="O60265" s="5"/>
    </row>
    <row r="60266" spans="15:15" x14ac:dyDescent="0.3">
      <c r="O60266" s="5"/>
    </row>
    <row r="60267" spans="15:15" x14ac:dyDescent="0.3">
      <c r="O60267" s="5"/>
    </row>
    <row r="60268" spans="15:15" x14ac:dyDescent="0.3">
      <c r="O60268" s="5"/>
    </row>
    <row r="60269" spans="15:15" x14ac:dyDescent="0.3">
      <c r="O60269" s="5"/>
    </row>
    <row r="60270" spans="15:15" x14ac:dyDescent="0.3">
      <c r="O60270" s="5"/>
    </row>
    <row r="60271" spans="15:15" x14ac:dyDescent="0.3">
      <c r="O60271" s="5"/>
    </row>
    <row r="60272" spans="15:15" x14ac:dyDescent="0.3">
      <c r="O60272" s="5"/>
    </row>
    <row r="60273" spans="15:15" x14ac:dyDescent="0.3">
      <c r="O60273" s="5"/>
    </row>
    <row r="60274" spans="15:15" x14ac:dyDescent="0.3">
      <c r="O60274" s="5"/>
    </row>
    <row r="60275" spans="15:15" x14ac:dyDescent="0.3">
      <c r="O60275" s="5"/>
    </row>
    <row r="60276" spans="15:15" x14ac:dyDescent="0.3">
      <c r="O60276" s="5"/>
    </row>
    <row r="60277" spans="15:15" x14ac:dyDescent="0.3">
      <c r="O60277" s="5"/>
    </row>
    <row r="60278" spans="15:15" x14ac:dyDescent="0.3">
      <c r="O60278" s="5"/>
    </row>
    <row r="60279" spans="15:15" x14ac:dyDescent="0.3">
      <c r="O60279" s="5"/>
    </row>
    <row r="60280" spans="15:15" x14ac:dyDescent="0.3">
      <c r="O60280" s="5"/>
    </row>
    <row r="60281" spans="15:15" x14ac:dyDescent="0.3">
      <c r="O60281" s="5"/>
    </row>
    <row r="60282" spans="15:15" x14ac:dyDescent="0.3">
      <c r="O60282" s="5"/>
    </row>
    <row r="60283" spans="15:15" x14ac:dyDescent="0.3">
      <c r="O60283" s="5"/>
    </row>
    <row r="60284" spans="15:15" x14ac:dyDescent="0.3">
      <c r="O60284" s="5"/>
    </row>
    <row r="60285" spans="15:15" x14ac:dyDescent="0.3">
      <c r="O60285" s="5"/>
    </row>
    <row r="60286" spans="15:15" x14ac:dyDescent="0.3">
      <c r="O60286" s="5"/>
    </row>
    <row r="60287" spans="15:15" x14ac:dyDescent="0.3">
      <c r="O60287" s="5"/>
    </row>
    <row r="60288" spans="15:15" x14ac:dyDescent="0.3">
      <c r="O60288" s="5"/>
    </row>
    <row r="60289" spans="15:15" x14ac:dyDescent="0.3">
      <c r="O60289" s="5"/>
    </row>
    <row r="60290" spans="15:15" x14ac:dyDescent="0.3">
      <c r="O60290" s="5"/>
    </row>
    <row r="60291" spans="15:15" x14ac:dyDescent="0.3">
      <c r="O60291" s="5"/>
    </row>
    <row r="60292" spans="15:15" x14ac:dyDescent="0.3">
      <c r="O60292" s="5"/>
    </row>
    <row r="60293" spans="15:15" x14ac:dyDescent="0.3">
      <c r="O60293" s="5"/>
    </row>
    <row r="60294" spans="15:15" x14ac:dyDescent="0.3">
      <c r="O60294" s="5"/>
    </row>
    <row r="60295" spans="15:15" x14ac:dyDescent="0.3">
      <c r="O60295" s="5"/>
    </row>
    <row r="60296" spans="15:15" x14ac:dyDescent="0.3">
      <c r="O60296" s="5"/>
    </row>
    <row r="60297" spans="15:15" x14ac:dyDescent="0.3">
      <c r="O60297" s="5"/>
    </row>
    <row r="60298" spans="15:15" x14ac:dyDescent="0.3">
      <c r="O60298" s="5"/>
    </row>
    <row r="60299" spans="15:15" x14ac:dyDescent="0.3">
      <c r="O60299" s="5"/>
    </row>
    <row r="60300" spans="15:15" x14ac:dyDescent="0.3">
      <c r="O60300" s="5"/>
    </row>
    <row r="60301" spans="15:15" x14ac:dyDescent="0.3">
      <c r="O60301" s="5"/>
    </row>
    <row r="60302" spans="15:15" x14ac:dyDescent="0.3">
      <c r="O60302" s="5"/>
    </row>
    <row r="60303" spans="15:15" x14ac:dyDescent="0.3">
      <c r="O60303" s="5"/>
    </row>
    <row r="60304" spans="15:15" x14ac:dyDescent="0.3">
      <c r="O60304" s="5"/>
    </row>
    <row r="60305" spans="15:15" x14ac:dyDescent="0.3">
      <c r="O60305" s="5"/>
    </row>
    <row r="60306" spans="15:15" x14ac:dyDescent="0.3">
      <c r="O60306" s="5"/>
    </row>
    <row r="60307" spans="15:15" x14ac:dyDescent="0.3">
      <c r="O60307" s="5"/>
    </row>
    <row r="60308" spans="15:15" x14ac:dyDescent="0.3">
      <c r="O60308" s="5"/>
    </row>
    <row r="60309" spans="15:15" x14ac:dyDescent="0.3">
      <c r="O60309" s="5"/>
    </row>
    <row r="60310" spans="15:15" x14ac:dyDescent="0.3">
      <c r="O60310" s="5"/>
    </row>
    <row r="60311" spans="15:15" x14ac:dyDescent="0.3">
      <c r="O60311" s="5"/>
    </row>
    <row r="60312" spans="15:15" x14ac:dyDescent="0.3">
      <c r="O60312" s="5"/>
    </row>
    <row r="60313" spans="15:15" x14ac:dyDescent="0.3">
      <c r="O60313" s="5"/>
    </row>
    <row r="60314" spans="15:15" x14ac:dyDescent="0.3">
      <c r="O60314" s="5"/>
    </row>
    <row r="60315" spans="15:15" x14ac:dyDescent="0.3">
      <c r="O60315" s="5"/>
    </row>
    <row r="60316" spans="15:15" x14ac:dyDescent="0.3">
      <c r="O60316" s="5"/>
    </row>
    <row r="60317" spans="15:15" x14ac:dyDescent="0.3">
      <c r="O60317" s="5"/>
    </row>
    <row r="60318" spans="15:15" x14ac:dyDescent="0.3">
      <c r="O60318" s="5"/>
    </row>
    <row r="60319" spans="15:15" x14ac:dyDescent="0.3">
      <c r="O60319" s="5"/>
    </row>
    <row r="60320" spans="15:15" x14ac:dyDescent="0.3">
      <c r="O60320" s="5"/>
    </row>
    <row r="60321" spans="15:15" x14ac:dyDescent="0.3">
      <c r="O60321" s="5"/>
    </row>
    <row r="60322" spans="15:15" x14ac:dyDescent="0.3">
      <c r="O60322" s="5"/>
    </row>
    <row r="60323" spans="15:15" x14ac:dyDescent="0.3">
      <c r="O60323" s="5"/>
    </row>
    <row r="60324" spans="15:15" x14ac:dyDescent="0.3">
      <c r="O60324" s="5"/>
    </row>
    <row r="60325" spans="15:15" x14ac:dyDescent="0.3">
      <c r="O60325" s="5"/>
    </row>
    <row r="60326" spans="15:15" x14ac:dyDescent="0.3">
      <c r="O60326" s="5"/>
    </row>
    <row r="60327" spans="15:15" x14ac:dyDescent="0.3">
      <c r="O60327" s="5"/>
    </row>
    <row r="60328" spans="15:15" x14ac:dyDescent="0.3">
      <c r="O60328" s="5"/>
    </row>
    <row r="60329" spans="15:15" x14ac:dyDescent="0.3">
      <c r="O60329" s="5"/>
    </row>
    <row r="60330" spans="15:15" x14ac:dyDescent="0.3">
      <c r="O60330" s="5"/>
    </row>
    <row r="60331" spans="15:15" x14ac:dyDescent="0.3">
      <c r="O60331" s="5"/>
    </row>
    <row r="60332" spans="15:15" x14ac:dyDescent="0.3">
      <c r="O60332" s="5"/>
    </row>
    <row r="60333" spans="15:15" x14ac:dyDescent="0.3">
      <c r="O60333" s="5"/>
    </row>
    <row r="60334" spans="15:15" x14ac:dyDescent="0.3">
      <c r="O60334" s="5"/>
    </row>
    <row r="60335" spans="15:15" x14ac:dyDescent="0.3">
      <c r="O60335" s="5"/>
    </row>
    <row r="60336" spans="15:15" x14ac:dyDescent="0.3">
      <c r="O60336" s="5"/>
    </row>
    <row r="60337" spans="15:15" x14ac:dyDescent="0.3">
      <c r="O60337" s="5"/>
    </row>
    <row r="60338" spans="15:15" x14ac:dyDescent="0.3">
      <c r="O60338" s="5"/>
    </row>
    <row r="60339" spans="15:15" x14ac:dyDescent="0.3">
      <c r="O60339" s="5"/>
    </row>
    <row r="60340" spans="15:15" x14ac:dyDescent="0.3">
      <c r="O60340" s="5"/>
    </row>
    <row r="60341" spans="15:15" x14ac:dyDescent="0.3">
      <c r="O60341" s="5"/>
    </row>
    <row r="60342" spans="15:15" x14ac:dyDescent="0.3">
      <c r="O60342" s="5"/>
    </row>
    <row r="60343" spans="15:15" x14ac:dyDescent="0.3">
      <c r="O60343" s="5"/>
    </row>
    <row r="60344" spans="15:15" x14ac:dyDescent="0.3">
      <c r="O60344" s="5"/>
    </row>
    <row r="60345" spans="15:15" x14ac:dyDescent="0.3">
      <c r="O60345" s="5"/>
    </row>
    <row r="60346" spans="15:15" x14ac:dyDescent="0.3">
      <c r="O60346" s="5"/>
    </row>
    <row r="60347" spans="15:15" x14ac:dyDescent="0.3">
      <c r="O60347" s="5"/>
    </row>
    <row r="60348" spans="15:15" x14ac:dyDescent="0.3">
      <c r="O60348" s="5"/>
    </row>
    <row r="60349" spans="15:15" x14ac:dyDescent="0.3">
      <c r="O60349" s="5"/>
    </row>
    <row r="60350" spans="15:15" x14ac:dyDescent="0.3">
      <c r="O60350" s="5"/>
    </row>
    <row r="60351" spans="15:15" x14ac:dyDescent="0.3">
      <c r="O60351" s="5"/>
    </row>
    <row r="60352" spans="15:15" x14ac:dyDescent="0.3">
      <c r="O60352" s="5"/>
    </row>
    <row r="60353" spans="15:15" x14ac:dyDescent="0.3">
      <c r="O60353" s="5"/>
    </row>
    <row r="60354" spans="15:15" x14ac:dyDescent="0.3">
      <c r="O60354" s="5"/>
    </row>
    <row r="60355" spans="15:15" x14ac:dyDescent="0.3">
      <c r="O60355" s="5"/>
    </row>
    <row r="60356" spans="15:15" x14ac:dyDescent="0.3">
      <c r="O60356" s="5"/>
    </row>
    <row r="60357" spans="15:15" x14ac:dyDescent="0.3">
      <c r="O60357" s="5"/>
    </row>
    <row r="60358" spans="15:15" x14ac:dyDescent="0.3">
      <c r="O60358" s="5"/>
    </row>
    <row r="60359" spans="15:15" x14ac:dyDescent="0.3">
      <c r="O60359" s="5"/>
    </row>
    <row r="60360" spans="15:15" x14ac:dyDescent="0.3">
      <c r="O60360" s="5"/>
    </row>
    <row r="60361" spans="15:15" x14ac:dyDescent="0.3">
      <c r="O60361" s="5"/>
    </row>
    <row r="60362" spans="15:15" x14ac:dyDescent="0.3">
      <c r="O60362" s="5"/>
    </row>
    <row r="60363" spans="15:15" x14ac:dyDescent="0.3">
      <c r="O60363" s="5"/>
    </row>
    <row r="60364" spans="15:15" x14ac:dyDescent="0.3">
      <c r="O60364" s="5"/>
    </row>
    <row r="60365" spans="15:15" x14ac:dyDescent="0.3">
      <c r="O60365" s="5"/>
    </row>
    <row r="60366" spans="15:15" x14ac:dyDescent="0.3">
      <c r="O60366" s="5"/>
    </row>
    <row r="60367" spans="15:15" x14ac:dyDescent="0.3">
      <c r="O60367" s="5"/>
    </row>
    <row r="60368" spans="15:15" x14ac:dyDescent="0.3">
      <c r="O60368" s="5"/>
    </row>
    <row r="60369" spans="15:15" x14ac:dyDescent="0.3">
      <c r="O60369" s="5"/>
    </row>
    <row r="60370" spans="15:15" x14ac:dyDescent="0.3">
      <c r="O60370" s="5"/>
    </row>
    <row r="60371" spans="15:15" x14ac:dyDescent="0.3">
      <c r="O60371" s="5"/>
    </row>
    <row r="60372" spans="15:15" x14ac:dyDescent="0.3">
      <c r="O60372" s="5"/>
    </row>
    <row r="60373" spans="15:15" x14ac:dyDescent="0.3">
      <c r="O60373" s="5"/>
    </row>
    <row r="60374" spans="15:15" x14ac:dyDescent="0.3">
      <c r="O60374" s="5"/>
    </row>
    <row r="60375" spans="15:15" x14ac:dyDescent="0.3">
      <c r="O60375" s="5"/>
    </row>
    <row r="60376" spans="15:15" x14ac:dyDescent="0.3">
      <c r="O60376" s="5"/>
    </row>
    <row r="60377" spans="15:15" x14ac:dyDescent="0.3">
      <c r="O60377" s="5"/>
    </row>
    <row r="60378" spans="15:15" x14ac:dyDescent="0.3">
      <c r="O60378" s="5"/>
    </row>
    <row r="60379" spans="15:15" x14ac:dyDescent="0.3">
      <c r="O60379" s="5"/>
    </row>
    <row r="60380" spans="15:15" x14ac:dyDescent="0.3">
      <c r="O60380" s="5"/>
    </row>
    <row r="60381" spans="15:15" x14ac:dyDescent="0.3">
      <c r="O60381" s="5"/>
    </row>
    <row r="60382" spans="15:15" x14ac:dyDescent="0.3">
      <c r="O60382" s="5"/>
    </row>
    <row r="60383" spans="15:15" x14ac:dyDescent="0.3">
      <c r="O60383" s="5"/>
    </row>
    <row r="60384" spans="15:15" x14ac:dyDescent="0.3">
      <c r="O60384" s="5"/>
    </row>
    <row r="60385" spans="15:15" x14ac:dyDescent="0.3">
      <c r="O60385" s="5"/>
    </row>
    <row r="60386" spans="15:15" x14ac:dyDescent="0.3">
      <c r="O60386" s="5"/>
    </row>
    <row r="60387" spans="15:15" x14ac:dyDescent="0.3">
      <c r="O60387" s="5"/>
    </row>
    <row r="60388" spans="15:15" x14ac:dyDescent="0.3">
      <c r="O60388" s="5"/>
    </row>
    <row r="60389" spans="15:15" x14ac:dyDescent="0.3">
      <c r="O60389" s="5"/>
    </row>
    <row r="60390" spans="15:15" x14ac:dyDescent="0.3">
      <c r="O60390" s="5"/>
    </row>
    <row r="60391" spans="15:15" x14ac:dyDescent="0.3">
      <c r="O60391" s="5"/>
    </row>
    <row r="60392" spans="15:15" x14ac:dyDescent="0.3">
      <c r="O60392" s="5"/>
    </row>
    <row r="60393" spans="15:15" x14ac:dyDescent="0.3">
      <c r="O60393" s="5"/>
    </row>
    <row r="60394" spans="15:15" x14ac:dyDescent="0.3">
      <c r="O60394" s="5"/>
    </row>
    <row r="60395" spans="15:15" x14ac:dyDescent="0.3">
      <c r="O60395" s="5"/>
    </row>
    <row r="60396" spans="15:15" x14ac:dyDescent="0.3">
      <c r="O60396" s="5"/>
    </row>
    <row r="60397" spans="15:15" x14ac:dyDescent="0.3">
      <c r="O60397" s="5"/>
    </row>
    <row r="60398" spans="15:15" x14ac:dyDescent="0.3">
      <c r="O60398" s="5"/>
    </row>
    <row r="60399" spans="15:15" x14ac:dyDescent="0.3">
      <c r="O60399" s="5"/>
    </row>
    <row r="60400" spans="15:15" x14ac:dyDescent="0.3">
      <c r="O60400" s="5"/>
    </row>
    <row r="60401" spans="15:15" x14ac:dyDescent="0.3">
      <c r="O60401" s="5"/>
    </row>
    <row r="60402" spans="15:15" x14ac:dyDescent="0.3">
      <c r="O60402" s="5"/>
    </row>
    <row r="60403" spans="15:15" x14ac:dyDescent="0.3">
      <c r="O60403" s="5"/>
    </row>
    <row r="60404" spans="15:15" x14ac:dyDescent="0.3">
      <c r="O60404" s="5"/>
    </row>
    <row r="60405" spans="15:15" x14ac:dyDescent="0.3">
      <c r="O60405" s="5"/>
    </row>
    <row r="60406" spans="15:15" x14ac:dyDescent="0.3">
      <c r="O60406" s="5"/>
    </row>
    <row r="60407" spans="15:15" x14ac:dyDescent="0.3">
      <c r="O60407" s="5"/>
    </row>
    <row r="60408" spans="15:15" x14ac:dyDescent="0.3">
      <c r="O60408" s="5"/>
    </row>
    <row r="60409" spans="15:15" x14ac:dyDescent="0.3">
      <c r="O60409" s="5"/>
    </row>
    <row r="60410" spans="15:15" x14ac:dyDescent="0.3">
      <c r="O60410" s="5"/>
    </row>
    <row r="60411" spans="15:15" x14ac:dyDescent="0.3">
      <c r="O60411" s="5"/>
    </row>
    <row r="60412" spans="15:15" x14ac:dyDescent="0.3">
      <c r="O60412" s="5"/>
    </row>
    <row r="60413" spans="15:15" x14ac:dyDescent="0.3">
      <c r="O60413" s="5"/>
    </row>
    <row r="60414" spans="15:15" x14ac:dyDescent="0.3">
      <c r="O60414" s="5"/>
    </row>
    <row r="60415" spans="15:15" x14ac:dyDescent="0.3">
      <c r="O60415" s="5"/>
    </row>
    <row r="60416" spans="15:15" x14ac:dyDescent="0.3">
      <c r="O60416" s="5"/>
    </row>
    <row r="60417" spans="15:15" x14ac:dyDescent="0.3">
      <c r="O60417" s="5"/>
    </row>
    <row r="60418" spans="15:15" x14ac:dyDescent="0.3">
      <c r="O60418" s="5"/>
    </row>
    <row r="60419" spans="15:15" x14ac:dyDescent="0.3">
      <c r="O60419" s="5"/>
    </row>
    <row r="60420" spans="15:15" x14ac:dyDescent="0.3">
      <c r="O60420" s="5"/>
    </row>
    <row r="60421" spans="15:15" x14ac:dyDescent="0.3">
      <c r="O60421" s="5"/>
    </row>
    <row r="60422" spans="15:15" x14ac:dyDescent="0.3">
      <c r="O60422" s="5"/>
    </row>
    <row r="60423" spans="15:15" x14ac:dyDescent="0.3">
      <c r="O60423" s="5"/>
    </row>
    <row r="60424" spans="15:15" x14ac:dyDescent="0.3">
      <c r="O60424" s="5"/>
    </row>
    <row r="60425" spans="15:15" x14ac:dyDescent="0.3">
      <c r="O60425" s="5"/>
    </row>
    <row r="60426" spans="15:15" x14ac:dyDescent="0.3">
      <c r="O60426" s="5"/>
    </row>
    <row r="60427" spans="15:15" x14ac:dyDescent="0.3">
      <c r="O60427" s="5"/>
    </row>
    <row r="60428" spans="15:15" x14ac:dyDescent="0.3">
      <c r="O60428" s="5"/>
    </row>
    <row r="60429" spans="15:15" x14ac:dyDescent="0.3">
      <c r="O60429" s="5"/>
    </row>
    <row r="60430" spans="15:15" x14ac:dyDescent="0.3">
      <c r="O60430" s="5"/>
    </row>
    <row r="60431" spans="15:15" x14ac:dyDescent="0.3">
      <c r="O60431" s="5"/>
    </row>
    <row r="60432" spans="15:15" x14ac:dyDescent="0.3">
      <c r="O60432" s="5"/>
    </row>
    <row r="60433" spans="15:15" x14ac:dyDescent="0.3">
      <c r="O60433" s="5"/>
    </row>
    <row r="60434" spans="15:15" x14ac:dyDescent="0.3">
      <c r="O60434" s="5"/>
    </row>
    <row r="60435" spans="15:15" x14ac:dyDescent="0.3">
      <c r="O60435" s="5"/>
    </row>
    <row r="60436" spans="15:15" x14ac:dyDescent="0.3">
      <c r="O60436" s="5"/>
    </row>
    <row r="60437" spans="15:15" x14ac:dyDescent="0.3">
      <c r="O60437" s="5"/>
    </row>
    <row r="60438" spans="15:15" x14ac:dyDescent="0.3">
      <c r="O60438" s="5"/>
    </row>
    <row r="60439" spans="15:15" x14ac:dyDescent="0.3">
      <c r="O60439" s="5"/>
    </row>
    <row r="60440" spans="15:15" x14ac:dyDescent="0.3">
      <c r="O60440" s="5"/>
    </row>
    <row r="60441" spans="15:15" x14ac:dyDescent="0.3">
      <c r="O60441" s="5"/>
    </row>
    <row r="60442" spans="15:15" x14ac:dyDescent="0.3">
      <c r="O60442" s="5"/>
    </row>
    <row r="60443" spans="15:15" x14ac:dyDescent="0.3">
      <c r="O60443" s="5"/>
    </row>
    <row r="60444" spans="15:15" x14ac:dyDescent="0.3">
      <c r="O60444" s="5"/>
    </row>
    <row r="60445" spans="15:15" x14ac:dyDescent="0.3">
      <c r="O60445" s="5"/>
    </row>
    <row r="60446" spans="15:15" x14ac:dyDescent="0.3">
      <c r="O60446" s="5"/>
    </row>
    <row r="60447" spans="15:15" x14ac:dyDescent="0.3">
      <c r="O60447" s="5"/>
    </row>
    <row r="60448" spans="15:15" x14ac:dyDescent="0.3">
      <c r="O60448" s="5"/>
    </row>
    <row r="60449" spans="15:15" x14ac:dyDescent="0.3">
      <c r="O60449" s="5"/>
    </row>
    <row r="60450" spans="15:15" x14ac:dyDescent="0.3">
      <c r="O60450" s="5"/>
    </row>
    <row r="60451" spans="15:15" x14ac:dyDescent="0.3">
      <c r="O60451" s="5"/>
    </row>
    <row r="60452" spans="15:15" x14ac:dyDescent="0.3">
      <c r="O60452" s="5"/>
    </row>
    <row r="60453" spans="15:15" x14ac:dyDescent="0.3">
      <c r="O60453" s="5"/>
    </row>
    <row r="60454" spans="15:15" x14ac:dyDescent="0.3">
      <c r="O60454" s="5"/>
    </row>
    <row r="60455" spans="15:15" x14ac:dyDescent="0.3">
      <c r="O60455" s="5"/>
    </row>
    <row r="60456" spans="15:15" x14ac:dyDescent="0.3">
      <c r="O60456" s="5"/>
    </row>
    <row r="60457" spans="15:15" x14ac:dyDescent="0.3">
      <c r="O60457" s="5"/>
    </row>
    <row r="60458" spans="15:15" x14ac:dyDescent="0.3">
      <c r="O60458" s="5"/>
    </row>
    <row r="60459" spans="15:15" x14ac:dyDescent="0.3">
      <c r="O60459" s="5"/>
    </row>
    <row r="60460" spans="15:15" x14ac:dyDescent="0.3">
      <c r="O60460" s="5"/>
    </row>
    <row r="60461" spans="15:15" x14ac:dyDescent="0.3">
      <c r="O60461" s="5"/>
    </row>
    <row r="60462" spans="15:15" x14ac:dyDescent="0.3">
      <c r="O60462" s="5"/>
    </row>
    <row r="60463" spans="15:15" x14ac:dyDescent="0.3">
      <c r="O60463" s="5"/>
    </row>
    <row r="60464" spans="15:15" x14ac:dyDescent="0.3">
      <c r="O60464" s="5"/>
    </row>
    <row r="60465" spans="15:15" x14ac:dyDescent="0.3">
      <c r="O60465" s="5"/>
    </row>
    <row r="60466" spans="15:15" x14ac:dyDescent="0.3">
      <c r="O60466" s="5"/>
    </row>
    <row r="60467" spans="15:15" x14ac:dyDescent="0.3">
      <c r="O60467" s="5"/>
    </row>
    <row r="60468" spans="15:15" x14ac:dyDescent="0.3">
      <c r="O60468" s="5"/>
    </row>
    <row r="60469" spans="15:15" x14ac:dyDescent="0.3">
      <c r="O60469" s="5"/>
    </row>
    <row r="60470" spans="15:15" x14ac:dyDescent="0.3">
      <c r="O60470" s="5"/>
    </row>
    <row r="60471" spans="15:15" x14ac:dyDescent="0.3">
      <c r="O60471" s="5"/>
    </row>
    <row r="60472" spans="15:15" x14ac:dyDescent="0.3">
      <c r="O60472" s="5"/>
    </row>
    <row r="60473" spans="15:15" x14ac:dyDescent="0.3">
      <c r="O60473" s="5"/>
    </row>
    <row r="60474" spans="15:15" x14ac:dyDescent="0.3">
      <c r="O60474" s="5"/>
    </row>
    <row r="60475" spans="15:15" x14ac:dyDescent="0.3">
      <c r="O60475" s="5"/>
    </row>
    <row r="60476" spans="15:15" x14ac:dyDescent="0.3">
      <c r="O60476" s="5"/>
    </row>
    <row r="60477" spans="15:15" x14ac:dyDescent="0.3">
      <c r="O60477" s="5"/>
    </row>
    <row r="60478" spans="15:15" x14ac:dyDescent="0.3">
      <c r="O60478" s="5"/>
    </row>
    <row r="60479" spans="15:15" x14ac:dyDescent="0.3">
      <c r="O60479" s="5"/>
    </row>
    <row r="60480" spans="15:15" x14ac:dyDescent="0.3">
      <c r="O60480" s="5"/>
    </row>
    <row r="60481" spans="15:15" x14ac:dyDescent="0.3">
      <c r="O60481" s="5"/>
    </row>
    <row r="60482" spans="15:15" x14ac:dyDescent="0.3">
      <c r="O60482" s="5"/>
    </row>
    <row r="60483" spans="15:15" x14ac:dyDescent="0.3">
      <c r="O60483" s="5"/>
    </row>
    <row r="60484" spans="15:15" x14ac:dyDescent="0.3">
      <c r="O60484" s="5"/>
    </row>
    <row r="60485" spans="15:15" x14ac:dyDescent="0.3">
      <c r="O60485" s="5"/>
    </row>
    <row r="60486" spans="15:15" x14ac:dyDescent="0.3">
      <c r="O60486" s="5"/>
    </row>
    <row r="60487" spans="15:15" x14ac:dyDescent="0.3">
      <c r="O60487" s="5"/>
    </row>
    <row r="60488" spans="15:15" x14ac:dyDescent="0.3">
      <c r="O60488" s="5"/>
    </row>
    <row r="60489" spans="15:15" x14ac:dyDescent="0.3">
      <c r="O60489" s="5"/>
    </row>
    <row r="60490" spans="15:15" x14ac:dyDescent="0.3">
      <c r="O60490" s="5"/>
    </row>
    <row r="60491" spans="15:15" x14ac:dyDescent="0.3">
      <c r="O60491" s="5"/>
    </row>
    <row r="60492" spans="15:15" x14ac:dyDescent="0.3">
      <c r="O60492" s="5"/>
    </row>
    <row r="60493" spans="15:15" x14ac:dyDescent="0.3">
      <c r="O60493" s="5"/>
    </row>
    <row r="60494" spans="15:15" x14ac:dyDescent="0.3">
      <c r="O60494" s="5"/>
    </row>
    <row r="60495" spans="15:15" x14ac:dyDescent="0.3">
      <c r="O60495" s="5"/>
    </row>
    <row r="60496" spans="15:15" x14ac:dyDescent="0.3">
      <c r="O60496" s="5"/>
    </row>
    <row r="60497" spans="15:15" x14ac:dyDescent="0.3">
      <c r="O60497" s="5"/>
    </row>
    <row r="60498" spans="15:15" x14ac:dyDescent="0.3">
      <c r="O60498" s="5"/>
    </row>
    <row r="60499" spans="15:15" x14ac:dyDescent="0.3">
      <c r="O60499" s="5"/>
    </row>
    <row r="60500" spans="15:15" x14ac:dyDescent="0.3">
      <c r="O60500" s="5"/>
    </row>
    <row r="60501" spans="15:15" x14ac:dyDescent="0.3">
      <c r="O60501" s="5"/>
    </row>
    <row r="60502" spans="15:15" x14ac:dyDescent="0.3">
      <c r="O60502" s="5"/>
    </row>
    <row r="60503" spans="15:15" x14ac:dyDescent="0.3">
      <c r="O60503" s="5"/>
    </row>
    <row r="60504" spans="15:15" x14ac:dyDescent="0.3">
      <c r="O60504" s="5"/>
    </row>
    <row r="60505" spans="15:15" x14ac:dyDescent="0.3">
      <c r="O60505" s="5"/>
    </row>
    <row r="60506" spans="15:15" x14ac:dyDescent="0.3">
      <c r="O60506" s="5"/>
    </row>
    <row r="60507" spans="15:15" x14ac:dyDescent="0.3">
      <c r="O60507" s="5"/>
    </row>
    <row r="60508" spans="15:15" x14ac:dyDescent="0.3">
      <c r="O60508" s="5"/>
    </row>
    <row r="60509" spans="15:15" x14ac:dyDescent="0.3">
      <c r="O60509" s="5"/>
    </row>
    <row r="60510" spans="15:15" x14ac:dyDescent="0.3">
      <c r="O60510" s="5"/>
    </row>
    <row r="60511" spans="15:15" x14ac:dyDescent="0.3">
      <c r="O60511" s="5"/>
    </row>
    <row r="60512" spans="15:15" x14ac:dyDescent="0.3">
      <c r="O60512" s="5"/>
    </row>
    <row r="60513" spans="15:15" x14ac:dyDescent="0.3">
      <c r="O60513" s="5"/>
    </row>
    <row r="60514" spans="15:15" x14ac:dyDescent="0.3">
      <c r="O60514" s="5"/>
    </row>
    <row r="60515" spans="15:15" x14ac:dyDescent="0.3">
      <c r="O60515" s="5"/>
    </row>
    <row r="60516" spans="15:15" x14ac:dyDescent="0.3">
      <c r="O60516" s="5"/>
    </row>
    <row r="60517" spans="15:15" x14ac:dyDescent="0.3">
      <c r="O60517" s="5"/>
    </row>
    <row r="60518" spans="15:15" x14ac:dyDescent="0.3">
      <c r="O60518" s="5"/>
    </row>
    <row r="60519" spans="15:15" x14ac:dyDescent="0.3">
      <c r="O60519" s="5"/>
    </row>
    <row r="60520" spans="15:15" x14ac:dyDescent="0.3">
      <c r="O60520" s="5"/>
    </row>
    <row r="60521" spans="15:15" x14ac:dyDescent="0.3">
      <c r="O60521" s="5"/>
    </row>
    <row r="60522" spans="15:15" x14ac:dyDescent="0.3">
      <c r="O60522" s="5"/>
    </row>
    <row r="60523" spans="15:15" x14ac:dyDescent="0.3">
      <c r="O60523" s="5"/>
    </row>
    <row r="60524" spans="15:15" x14ac:dyDescent="0.3">
      <c r="O60524" s="5"/>
    </row>
    <row r="60525" spans="15:15" x14ac:dyDescent="0.3">
      <c r="O60525" s="5"/>
    </row>
    <row r="60526" spans="15:15" x14ac:dyDescent="0.3">
      <c r="O60526" s="5"/>
    </row>
    <row r="60527" spans="15:15" x14ac:dyDescent="0.3">
      <c r="O60527" s="5"/>
    </row>
    <row r="60528" spans="15:15" x14ac:dyDescent="0.3">
      <c r="O60528" s="5"/>
    </row>
    <row r="60529" spans="15:15" x14ac:dyDescent="0.3">
      <c r="O60529" s="5"/>
    </row>
    <row r="60530" spans="15:15" x14ac:dyDescent="0.3">
      <c r="O60530" s="5"/>
    </row>
    <row r="60531" spans="15:15" x14ac:dyDescent="0.3">
      <c r="O60531" s="5"/>
    </row>
    <row r="60532" spans="15:15" x14ac:dyDescent="0.3">
      <c r="O60532" s="5"/>
    </row>
    <row r="60533" spans="15:15" x14ac:dyDescent="0.3">
      <c r="O60533" s="5"/>
    </row>
    <row r="60534" spans="15:15" x14ac:dyDescent="0.3">
      <c r="O60534" s="5"/>
    </row>
    <row r="60535" spans="15:15" x14ac:dyDescent="0.3">
      <c r="O60535" s="5"/>
    </row>
    <row r="60536" spans="15:15" x14ac:dyDescent="0.3">
      <c r="O60536" s="5"/>
    </row>
    <row r="60537" spans="15:15" x14ac:dyDescent="0.3">
      <c r="O60537" s="5"/>
    </row>
    <row r="60538" spans="15:15" x14ac:dyDescent="0.3">
      <c r="O60538" s="5"/>
    </row>
    <row r="60539" spans="15:15" x14ac:dyDescent="0.3">
      <c r="O60539" s="5"/>
    </row>
    <row r="60540" spans="15:15" x14ac:dyDescent="0.3">
      <c r="O60540" s="5"/>
    </row>
    <row r="60541" spans="15:15" x14ac:dyDescent="0.3">
      <c r="O60541" s="5"/>
    </row>
    <row r="60542" spans="15:15" x14ac:dyDescent="0.3">
      <c r="O60542" s="5"/>
    </row>
    <row r="60543" spans="15:15" x14ac:dyDescent="0.3">
      <c r="O60543" s="5"/>
    </row>
    <row r="60544" spans="15:15" x14ac:dyDescent="0.3">
      <c r="O60544" s="5"/>
    </row>
    <row r="60545" spans="15:15" x14ac:dyDescent="0.3">
      <c r="O60545" s="5"/>
    </row>
    <row r="60546" spans="15:15" x14ac:dyDescent="0.3">
      <c r="O60546" s="5"/>
    </row>
    <row r="60547" spans="15:15" x14ac:dyDescent="0.3">
      <c r="O60547" s="5"/>
    </row>
    <row r="60548" spans="15:15" x14ac:dyDescent="0.3">
      <c r="O60548" s="5"/>
    </row>
    <row r="60549" spans="15:15" x14ac:dyDescent="0.3">
      <c r="O60549" s="5"/>
    </row>
    <row r="60550" spans="15:15" x14ac:dyDescent="0.3">
      <c r="O60550" s="5"/>
    </row>
    <row r="60551" spans="15:15" x14ac:dyDescent="0.3">
      <c r="O60551" s="5"/>
    </row>
    <row r="60552" spans="15:15" x14ac:dyDescent="0.3">
      <c r="O60552" s="5"/>
    </row>
    <row r="60553" spans="15:15" x14ac:dyDescent="0.3">
      <c r="O60553" s="5"/>
    </row>
    <row r="60554" spans="15:15" x14ac:dyDescent="0.3">
      <c r="O60554" s="5"/>
    </row>
    <row r="60555" spans="15:15" x14ac:dyDescent="0.3">
      <c r="O60555" s="5"/>
    </row>
    <row r="60556" spans="15:15" x14ac:dyDescent="0.3">
      <c r="O60556" s="5"/>
    </row>
    <row r="60557" spans="15:15" x14ac:dyDescent="0.3">
      <c r="O60557" s="5"/>
    </row>
    <row r="60558" spans="15:15" x14ac:dyDescent="0.3">
      <c r="O60558" s="5"/>
    </row>
    <row r="60559" spans="15:15" x14ac:dyDescent="0.3">
      <c r="O60559" s="5"/>
    </row>
    <row r="60560" spans="15:15" x14ac:dyDescent="0.3">
      <c r="O60560" s="5"/>
    </row>
    <row r="60561" spans="15:15" x14ac:dyDescent="0.3">
      <c r="O60561" s="5"/>
    </row>
    <row r="60562" spans="15:15" x14ac:dyDescent="0.3">
      <c r="O60562" s="5"/>
    </row>
    <row r="60563" spans="15:15" x14ac:dyDescent="0.3">
      <c r="O60563" s="5"/>
    </row>
    <row r="60564" spans="15:15" x14ac:dyDescent="0.3">
      <c r="O60564" s="5"/>
    </row>
    <row r="60565" spans="15:15" x14ac:dyDescent="0.3">
      <c r="O60565" s="5"/>
    </row>
    <row r="60566" spans="15:15" x14ac:dyDescent="0.3">
      <c r="O60566" s="5"/>
    </row>
    <row r="60567" spans="15:15" x14ac:dyDescent="0.3">
      <c r="O60567" s="5"/>
    </row>
    <row r="60568" spans="15:15" x14ac:dyDescent="0.3">
      <c r="O60568" s="5"/>
    </row>
    <row r="60569" spans="15:15" x14ac:dyDescent="0.3">
      <c r="O60569" s="5"/>
    </row>
    <row r="60570" spans="15:15" x14ac:dyDescent="0.3">
      <c r="O60570" s="5"/>
    </row>
    <row r="60571" spans="15:15" x14ac:dyDescent="0.3">
      <c r="O60571" s="5"/>
    </row>
    <row r="60572" spans="15:15" x14ac:dyDescent="0.3">
      <c r="O60572" s="5"/>
    </row>
    <row r="60573" spans="15:15" x14ac:dyDescent="0.3">
      <c r="O60573" s="5"/>
    </row>
    <row r="60574" spans="15:15" x14ac:dyDescent="0.3">
      <c r="O60574" s="5"/>
    </row>
    <row r="60575" spans="15:15" x14ac:dyDescent="0.3">
      <c r="O60575" s="5"/>
    </row>
    <row r="60576" spans="15:15" x14ac:dyDescent="0.3">
      <c r="O60576" s="5"/>
    </row>
    <row r="60577" spans="15:15" x14ac:dyDescent="0.3">
      <c r="O60577" s="5"/>
    </row>
    <row r="60578" spans="15:15" x14ac:dyDescent="0.3">
      <c r="O60578" s="5"/>
    </row>
    <row r="60579" spans="15:15" x14ac:dyDescent="0.3">
      <c r="O60579" s="5"/>
    </row>
    <row r="60580" spans="15:15" x14ac:dyDescent="0.3">
      <c r="O60580" s="5"/>
    </row>
    <row r="60581" spans="15:15" x14ac:dyDescent="0.3">
      <c r="O60581" s="5"/>
    </row>
    <row r="60582" spans="15:15" x14ac:dyDescent="0.3">
      <c r="O60582" s="5"/>
    </row>
    <row r="60583" spans="15:15" x14ac:dyDescent="0.3">
      <c r="O60583" s="5"/>
    </row>
    <row r="60584" spans="15:15" x14ac:dyDescent="0.3">
      <c r="O60584" s="5"/>
    </row>
    <row r="60585" spans="15:15" x14ac:dyDescent="0.3">
      <c r="O60585" s="5"/>
    </row>
    <row r="60586" spans="15:15" x14ac:dyDescent="0.3">
      <c r="O60586" s="5"/>
    </row>
    <row r="60587" spans="15:15" x14ac:dyDescent="0.3">
      <c r="O60587" s="5"/>
    </row>
    <row r="60588" spans="15:15" x14ac:dyDescent="0.3">
      <c r="O60588" s="5"/>
    </row>
    <row r="60589" spans="15:15" x14ac:dyDescent="0.3">
      <c r="O60589" s="5"/>
    </row>
    <row r="60590" spans="15:15" x14ac:dyDescent="0.3">
      <c r="O60590" s="5"/>
    </row>
    <row r="60591" spans="15:15" x14ac:dyDescent="0.3">
      <c r="O60591" s="5"/>
    </row>
    <row r="60592" spans="15:15" x14ac:dyDescent="0.3">
      <c r="O60592" s="5"/>
    </row>
    <row r="60593" spans="15:15" x14ac:dyDescent="0.3">
      <c r="O60593" s="5"/>
    </row>
    <row r="60594" spans="15:15" x14ac:dyDescent="0.3">
      <c r="O60594" s="5"/>
    </row>
    <row r="60595" spans="15:15" x14ac:dyDescent="0.3">
      <c r="O60595" s="5"/>
    </row>
    <row r="60596" spans="15:15" x14ac:dyDescent="0.3">
      <c r="O60596" s="5"/>
    </row>
    <row r="60597" spans="15:15" x14ac:dyDescent="0.3">
      <c r="O60597" s="5"/>
    </row>
    <row r="60598" spans="15:15" x14ac:dyDescent="0.3">
      <c r="O60598" s="5"/>
    </row>
    <row r="60599" spans="15:15" x14ac:dyDescent="0.3">
      <c r="O60599" s="5"/>
    </row>
    <row r="60600" spans="15:15" x14ac:dyDescent="0.3">
      <c r="O60600" s="5"/>
    </row>
    <row r="60601" spans="15:15" x14ac:dyDescent="0.3">
      <c r="O60601" s="5"/>
    </row>
    <row r="60602" spans="15:15" x14ac:dyDescent="0.3">
      <c r="O60602" s="5"/>
    </row>
    <row r="60603" spans="15:15" x14ac:dyDescent="0.3">
      <c r="O60603" s="5"/>
    </row>
    <row r="60604" spans="15:15" x14ac:dyDescent="0.3">
      <c r="O60604" s="5"/>
    </row>
    <row r="60605" spans="15:15" x14ac:dyDescent="0.3">
      <c r="O60605" s="5"/>
    </row>
    <row r="60606" spans="15:15" x14ac:dyDescent="0.3">
      <c r="O60606" s="5"/>
    </row>
    <row r="60607" spans="15:15" x14ac:dyDescent="0.3">
      <c r="O60607" s="5"/>
    </row>
    <row r="60608" spans="15:15" x14ac:dyDescent="0.3">
      <c r="O60608" s="5"/>
    </row>
    <row r="60609" spans="15:15" x14ac:dyDescent="0.3">
      <c r="O60609" s="5"/>
    </row>
    <row r="60610" spans="15:15" x14ac:dyDescent="0.3">
      <c r="O60610" s="5"/>
    </row>
    <row r="60611" spans="15:15" x14ac:dyDescent="0.3">
      <c r="O60611" s="5"/>
    </row>
    <row r="60612" spans="15:15" x14ac:dyDescent="0.3">
      <c r="O60612" s="5"/>
    </row>
    <row r="60613" spans="15:15" x14ac:dyDescent="0.3">
      <c r="O60613" s="5"/>
    </row>
    <row r="60614" spans="15:15" x14ac:dyDescent="0.3">
      <c r="O60614" s="5"/>
    </row>
    <row r="60615" spans="15:15" x14ac:dyDescent="0.3">
      <c r="O60615" s="5"/>
    </row>
    <row r="60616" spans="15:15" x14ac:dyDescent="0.3">
      <c r="O60616" s="5"/>
    </row>
    <row r="60617" spans="15:15" x14ac:dyDescent="0.3">
      <c r="O60617" s="5"/>
    </row>
    <row r="60618" spans="15:15" x14ac:dyDescent="0.3">
      <c r="O60618" s="5"/>
    </row>
    <row r="60619" spans="15:15" x14ac:dyDescent="0.3">
      <c r="O60619" s="5"/>
    </row>
    <row r="60620" spans="15:15" x14ac:dyDescent="0.3">
      <c r="O60620" s="5"/>
    </row>
    <row r="60621" spans="15:15" x14ac:dyDescent="0.3">
      <c r="O60621" s="5"/>
    </row>
    <row r="60622" spans="15:15" x14ac:dyDescent="0.3">
      <c r="O60622" s="5"/>
    </row>
    <row r="60623" spans="15:15" x14ac:dyDescent="0.3">
      <c r="O60623" s="5"/>
    </row>
    <row r="60624" spans="15:15" x14ac:dyDescent="0.3">
      <c r="O60624" s="5"/>
    </row>
    <row r="60625" spans="15:15" x14ac:dyDescent="0.3">
      <c r="O60625" s="5"/>
    </row>
    <row r="60626" spans="15:15" x14ac:dyDescent="0.3">
      <c r="O60626" s="5"/>
    </row>
    <row r="60627" spans="15:15" x14ac:dyDescent="0.3">
      <c r="O60627" s="5"/>
    </row>
    <row r="60628" spans="15:15" x14ac:dyDescent="0.3">
      <c r="O60628" s="5"/>
    </row>
    <row r="60629" spans="15:15" x14ac:dyDescent="0.3">
      <c r="O60629" s="5"/>
    </row>
    <row r="60630" spans="15:15" x14ac:dyDescent="0.3">
      <c r="O60630" s="5"/>
    </row>
    <row r="60631" spans="15:15" x14ac:dyDescent="0.3">
      <c r="O60631" s="5"/>
    </row>
    <row r="60632" spans="15:15" x14ac:dyDescent="0.3">
      <c r="O60632" s="5"/>
    </row>
    <row r="60633" spans="15:15" x14ac:dyDescent="0.3">
      <c r="O60633" s="5"/>
    </row>
    <row r="60634" spans="15:15" x14ac:dyDescent="0.3">
      <c r="O60634" s="5"/>
    </row>
    <row r="60635" spans="15:15" x14ac:dyDescent="0.3">
      <c r="O60635" s="5"/>
    </row>
    <row r="60636" spans="15:15" x14ac:dyDescent="0.3">
      <c r="O60636" s="5"/>
    </row>
    <row r="60637" spans="15:15" x14ac:dyDescent="0.3">
      <c r="O60637" s="5"/>
    </row>
    <row r="60638" spans="15:15" x14ac:dyDescent="0.3">
      <c r="O60638" s="5"/>
    </row>
    <row r="60639" spans="15:15" x14ac:dyDescent="0.3">
      <c r="O60639" s="5"/>
    </row>
    <row r="60640" spans="15:15" x14ac:dyDescent="0.3">
      <c r="O60640" s="5"/>
    </row>
    <row r="60641" spans="15:15" x14ac:dyDescent="0.3">
      <c r="O60641" s="5"/>
    </row>
    <row r="60642" spans="15:15" x14ac:dyDescent="0.3">
      <c r="O60642" s="5"/>
    </row>
    <row r="60643" spans="15:15" x14ac:dyDescent="0.3">
      <c r="O60643" s="5"/>
    </row>
    <row r="60644" spans="15:15" x14ac:dyDescent="0.3">
      <c r="O60644" s="5"/>
    </row>
    <row r="60645" spans="15:15" x14ac:dyDescent="0.3">
      <c r="O60645" s="5"/>
    </row>
    <row r="60646" spans="15:15" x14ac:dyDescent="0.3">
      <c r="O60646" s="5"/>
    </row>
    <row r="60647" spans="15:15" x14ac:dyDescent="0.3">
      <c r="O60647" s="5"/>
    </row>
    <row r="60648" spans="15:15" x14ac:dyDescent="0.3">
      <c r="O60648" s="5"/>
    </row>
    <row r="60649" spans="15:15" x14ac:dyDescent="0.3">
      <c r="O60649" s="5"/>
    </row>
    <row r="60650" spans="15:15" x14ac:dyDescent="0.3">
      <c r="O60650" s="5"/>
    </row>
    <row r="60651" spans="15:15" x14ac:dyDescent="0.3">
      <c r="O60651" s="5"/>
    </row>
    <row r="60652" spans="15:15" x14ac:dyDescent="0.3">
      <c r="O60652" s="5"/>
    </row>
    <row r="60653" spans="15:15" x14ac:dyDescent="0.3">
      <c r="O60653" s="5"/>
    </row>
    <row r="60654" spans="15:15" x14ac:dyDescent="0.3">
      <c r="O60654" s="5"/>
    </row>
    <row r="60655" spans="15:15" x14ac:dyDescent="0.3">
      <c r="O60655" s="5"/>
    </row>
    <row r="60656" spans="15:15" x14ac:dyDescent="0.3">
      <c r="O60656" s="5"/>
    </row>
    <row r="60657" spans="15:15" x14ac:dyDescent="0.3">
      <c r="O60657" s="5"/>
    </row>
    <row r="60658" spans="15:15" x14ac:dyDescent="0.3">
      <c r="O60658" s="5"/>
    </row>
    <row r="60659" spans="15:15" x14ac:dyDescent="0.3">
      <c r="O60659" s="5"/>
    </row>
    <row r="60660" spans="15:15" x14ac:dyDescent="0.3">
      <c r="O60660" s="5"/>
    </row>
    <row r="60661" spans="15:15" x14ac:dyDescent="0.3">
      <c r="O60661" s="5"/>
    </row>
    <row r="60662" spans="15:15" x14ac:dyDescent="0.3">
      <c r="O60662" s="5"/>
    </row>
    <row r="60663" spans="15:15" x14ac:dyDescent="0.3">
      <c r="O60663" s="5"/>
    </row>
    <row r="60664" spans="15:15" x14ac:dyDescent="0.3">
      <c r="O60664" s="5"/>
    </row>
    <row r="60665" spans="15:15" x14ac:dyDescent="0.3">
      <c r="O60665" s="5"/>
    </row>
    <row r="60666" spans="15:15" x14ac:dyDescent="0.3">
      <c r="O60666" s="5"/>
    </row>
    <row r="60667" spans="15:15" x14ac:dyDescent="0.3">
      <c r="O60667" s="5"/>
    </row>
    <row r="60668" spans="15:15" x14ac:dyDescent="0.3">
      <c r="O60668" s="5"/>
    </row>
    <row r="60669" spans="15:15" x14ac:dyDescent="0.3">
      <c r="O60669" s="5"/>
    </row>
    <row r="60670" spans="15:15" x14ac:dyDescent="0.3">
      <c r="O60670" s="5"/>
    </row>
    <row r="60671" spans="15:15" x14ac:dyDescent="0.3">
      <c r="O60671" s="5"/>
    </row>
    <row r="60672" spans="15:15" x14ac:dyDescent="0.3">
      <c r="O60672" s="5"/>
    </row>
    <row r="60673" spans="15:15" x14ac:dyDescent="0.3">
      <c r="O60673" s="5"/>
    </row>
    <row r="60674" spans="15:15" x14ac:dyDescent="0.3">
      <c r="O60674" s="5"/>
    </row>
    <row r="60675" spans="15:15" x14ac:dyDescent="0.3">
      <c r="O60675" s="5"/>
    </row>
    <row r="60676" spans="15:15" x14ac:dyDescent="0.3">
      <c r="O60676" s="5"/>
    </row>
    <row r="60677" spans="15:15" x14ac:dyDescent="0.3">
      <c r="O60677" s="5"/>
    </row>
    <row r="60678" spans="15:15" x14ac:dyDescent="0.3">
      <c r="O60678" s="5"/>
    </row>
    <row r="60679" spans="15:15" x14ac:dyDescent="0.3">
      <c r="O60679" s="5"/>
    </row>
    <row r="60680" spans="15:15" x14ac:dyDescent="0.3">
      <c r="O60680" s="5"/>
    </row>
    <row r="60681" spans="15:15" x14ac:dyDescent="0.3">
      <c r="O60681" s="5"/>
    </row>
    <row r="60682" spans="15:15" x14ac:dyDescent="0.3">
      <c r="O60682" s="5"/>
    </row>
    <row r="60683" spans="15:15" x14ac:dyDescent="0.3">
      <c r="O60683" s="5"/>
    </row>
    <row r="60684" spans="15:15" x14ac:dyDescent="0.3">
      <c r="O60684" s="5"/>
    </row>
    <row r="60685" spans="15:15" x14ac:dyDescent="0.3">
      <c r="O60685" s="5"/>
    </row>
    <row r="60686" spans="15:15" x14ac:dyDescent="0.3">
      <c r="O60686" s="5"/>
    </row>
    <row r="60687" spans="15:15" x14ac:dyDescent="0.3">
      <c r="O60687" s="5"/>
    </row>
    <row r="60688" spans="15:15" x14ac:dyDescent="0.3">
      <c r="O60688" s="5"/>
    </row>
    <row r="60689" spans="15:15" x14ac:dyDescent="0.3">
      <c r="O60689" s="5"/>
    </row>
    <row r="60690" spans="15:15" x14ac:dyDescent="0.3">
      <c r="O60690" s="5"/>
    </row>
    <row r="60691" spans="15:15" x14ac:dyDescent="0.3">
      <c r="O60691" s="5"/>
    </row>
    <row r="60692" spans="15:15" x14ac:dyDescent="0.3">
      <c r="O60692" s="5"/>
    </row>
    <row r="60693" spans="15:15" x14ac:dyDescent="0.3">
      <c r="O60693" s="5"/>
    </row>
    <row r="60694" spans="15:15" x14ac:dyDescent="0.3">
      <c r="O60694" s="5"/>
    </row>
    <row r="60695" spans="15:15" x14ac:dyDescent="0.3">
      <c r="O60695" s="5"/>
    </row>
    <row r="60696" spans="15:15" x14ac:dyDescent="0.3">
      <c r="O60696" s="5"/>
    </row>
    <row r="60697" spans="15:15" x14ac:dyDescent="0.3">
      <c r="O60697" s="5"/>
    </row>
    <row r="60698" spans="15:15" x14ac:dyDescent="0.3">
      <c r="O60698" s="5"/>
    </row>
    <row r="60699" spans="15:15" x14ac:dyDescent="0.3">
      <c r="O60699" s="5"/>
    </row>
    <row r="60700" spans="15:15" x14ac:dyDescent="0.3">
      <c r="O60700" s="5"/>
    </row>
    <row r="60701" spans="15:15" x14ac:dyDescent="0.3">
      <c r="O60701" s="5"/>
    </row>
    <row r="60702" spans="15:15" x14ac:dyDescent="0.3">
      <c r="O60702" s="5"/>
    </row>
    <row r="60703" spans="15:15" x14ac:dyDescent="0.3">
      <c r="O60703" s="5"/>
    </row>
    <row r="60704" spans="15:15" x14ac:dyDescent="0.3">
      <c r="O60704" s="5"/>
    </row>
    <row r="60705" spans="15:15" x14ac:dyDescent="0.3">
      <c r="O60705" s="5"/>
    </row>
    <row r="60706" spans="15:15" x14ac:dyDescent="0.3">
      <c r="O60706" s="5"/>
    </row>
    <row r="60707" spans="15:15" x14ac:dyDescent="0.3">
      <c r="O60707" s="5"/>
    </row>
    <row r="60708" spans="15:15" x14ac:dyDescent="0.3">
      <c r="O60708" s="5"/>
    </row>
    <row r="60709" spans="15:15" x14ac:dyDescent="0.3">
      <c r="O60709" s="5"/>
    </row>
    <row r="60710" spans="15:15" x14ac:dyDescent="0.3">
      <c r="O60710" s="5"/>
    </row>
    <row r="60711" spans="15:15" x14ac:dyDescent="0.3">
      <c r="O60711" s="5"/>
    </row>
    <row r="60712" spans="15:15" x14ac:dyDescent="0.3">
      <c r="O60712" s="5"/>
    </row>
    <row r="60713" spans="15:15" x14ac:dyDescent="0.3">
      <c r="O60713" s="5"/>
    </row>
    <row r="60714" spans="15:15" x14ac:dyDescent="0.3">
      <c r="O60714" s="5"/>
    </row>
    <row r="60715" spans="15:15" x14ac:dyDescent="0.3">
      <c r="O60715" s="5"/>
    </row>
    <row r="60716" spans="15:15" x14ac:dyDescent="0.3">
      <c r="O60716" s="5"/>
    </row>
    <row r="60717" spans="15:15" x14ac:dyDescent="0.3">
      <c r="O60717" s="5"/>
    </row>
    <row r="60718" spans="15:15" x14ac:dyDescent="0.3">
      <c r="O60718" s="5"/>
    </row>
    <row r="60719" spans="15:15" x14ac:dyDescent="0.3">
      <c r="O60719" s="5"/>
    </row>
    <row r="60720" spans="15:15" x14ac:dyDescent="0.3">
      <c r="O60720" s="5"/>
    </row>
    <row r="60721" spans="15:15" x14ac:dyDescent="0.3">
      <c r="O60721" s="5"/>
    </row>
    <row r="60722" spans="15:15" x14ac:dyDescent="0.3">
      <c r="O60722" s="5"/>
    </row>
    <row r="60723" spans="15:15" x14ac:dyDescent="0.3">
      <c r="O60723" s="5"/>
    </row>
    <row r="60724" spans="15:15" x14ac:dyDescent="0.3">
      <c r="O60724" s="5"/>
    </row>
    <row r="60725" spans="15:15" x14ac:dyDescent="0.3">
      <c r="O60725" s="5"/>
    </row>
    <row r="60726" spans="15:15" x14ac:dyDescent="0.3">
      <c r="O60726" s="5"/>
    </row>
    <row r="60727" spans="15:15" x14ac:dyDescent="0.3">
      <c r="O60727" s="5"/>
    </row>
    <row r="60728" spans="15:15" x14ac:dyDescent="0.3">
      <c r="O60728" s="5"/>
    </row>
    <row r="60729" spans="15:15" x14ac:dyDescent="0.3">
      <c r="O60729" s="5"/>
    </row>
    <row r="60730" spans="15:15" x14ac:dyDescent="0.3">
      <c r="O60730" s="5"/>
    </row>
    <row r="60731" spans="15:15" x14ac:dyDescent="0.3">
      <c r="O60731" s="5"/>
    </row>
    <row r="60732" spans="15:15" x14ac:dyDescent="0.3">
      <c r="O60732" s="5"/>
    </row>
    <row r="60733" spans="15:15" x14ac:dyDescent="0.3">
      <c r="O60733" s="5"/>
    </row>
    <row r="60734" spans="15:15" x14ac:dyDescent="0.3">
      <c r="O60734" s="5"/>
    </row>
    <row r="60735" spans="15:15" x14ac:dyDescent="0.3">
      <c r="O60735" s="5"/>
    </row>
    <row r="60736" spans="15:15" x14ac:dyDescent="0.3">
      <c r="O60736" s="5"/>
    </row>
    <row r="60737" spans="15:15" x14ac:dyDescent="0.3">
      <c r="O60737" s="5"/>
    </row>
    <row r="60738" spans="15:15" x14ac:dyDescent="0.3">
      <c r="O60738" s="5"/>
    </row>
    <row r="60739" spans="15:15" x14ac:dyDescent="0.3">
      <c r="O60739" s="5"/>
    </row>
    <row r="60740" spans="15:15" x14ac:dyDescent="0.3">
      <c r="O60740" s="5"/>
    </row>
    <row r="60741" spans="15:15" x14ac:dyDescent="0.3">
      <c r="O60741" s="5"/>
    </row>
    <row r="60742" spans="15:15" x14ac:dyDescent="0.3">
      <c r="O60742" s="5"/>
    </row>
    <row r="60743" spans="15:15" x14ac:dyDescent="0.3">
      <c r="O60743" s="5"/>
    </row>
    <row r="60744" spans="15:15" x14ac:dyDescent="0.3">
      <c r="O60744" s="5"/>
    </row>
    <row r="60745" spans="15:15" x14ac:dyDescent="0.3">
      <c r="O60745" s="5"/>
    </row>
    <row r="60746" spans="15:15" x14ac:dyDescent="0.3">
      <c r="O60746" s="5"/>
    </row>
    <row r="60747" spans="15:15" x14ac:dyDescent="0.3">
      <c r="O60747" s="5"/>
    </row>
    <row r="60748" spans="15:15" x14ac:dyDescent="0.3">
      <c r="O60748" s="5"/>
    </row>
    <row r="60749" spans="15:15" x14ac:dyDescent="0.3">
      <c r="O60749" s="5"/>
    </row>
    <row r="60750" spans="15:15" x14ac:dyDescent="0.3">
      <c r="O60750" s="5"/>
    </row>
    <row r="60751" spans="15:15" x14ac:dyDescent="0.3">
      <c r="O60751" s="5"/>
    </row>
    <row r="60752" spans="15:15" x14ac:dyDescent="0.3">
      <c r="O60752" s="5"/>
    </row>
    <row r="60753" spans="15:15" x14ac:dyDescent="0.3">
      <c r="O60753" s="5"/>
    </row>
    <row r="60754" spans="15:15" x14ac:dyDescent="0.3">
      <c r="O60754" s="5"/>
    </row>
    <row r="60755" spans="15:15" x14ac:dyDescent="0.3">
      <c r="O60755" s="5"/>
    </row>
    <row r="60756" spans="15:15" x14ac:dyDescent="0.3">
      <c r="O60756" s="5"/>
    </row>
    <row r="60757" spans="15:15" x14ac:dyDescent="0.3">
      <c r="O60757" s="5"/>
    </row>
    <row r="60758" spans="15:15" x14ac:dyDescent="0.3">
      <c r="O60758" s="5"/>
    </row>
    <row r="60759" spans="15:15" x14ac:dyDescent="0.3">
      <c r="O60759" s="5"/>
    </row>
    <row r="60760" spans="15:15" x14ac:dyDescent="0.3">
      <c r="O60760" s="5"/>
    </row>
    <row r="60761" spans="15:15" x14ac:dyDescent="0.3">
      <c r="O60761" s="5"/>
    </row>
    <row r="60762" spans="15:15" x14ac:dyDescent="0.3">
      <c r="O60762" s="5"/>
    </row>
    <row r="60763" spans="15:15" x14ac:dyDescent="0.3">
      <c r="O60763" s="5"/>
    </row>
    <row r="60764" spans="15:15" x14ac:dyDescent="0.3">
      <c r="O60764" s="5"/>
    </row>
    <row r="60765" spans="15:15" x14ac:dyDescent="0.3">
      <c r="O60765" s="5"/>
    </row>
    <row r="60766" spans="15:15" x14ac:dyDescent="0.3">
      <c r="O60766" s="5"/>
    </row>
    <row r="60767" spans="15:15" x14ac:dyDescent="0.3">
      <c r="O60767" s="5"/>
    </row>
    <row r="60768" spans="15:15" x14ac:dyDescent="0.3">
      <c r="O60768" s="5"/>
    </row>
    <row r="60769" spans="15:15" x14ac:dyDescent="0.3">
      <c r="O60769" s="5"/>
    </row>
    <row r="60770" spans="15:15" x14ac:dyDescent="0.3">
      <c r="O60770" s="5"/>
    </row>
    <row r="60771" spans="15:15" x14ac:dyDescent="0.3">
      <c r="O60771" s="5"/>
    </row>
    <row r="60772" spans="15:15" x14ac:dyDescent="0.3">
      <c r="O60772" s="5"/>
    </row>
    <row r="60773" spans="15:15" x14ac:dyDescent="0.3">
      <c r="O60773" s="5"/>
    </row>
    <row r="60774" spans="15:15" x14ac:dyDescent="0.3">
      <c r="O60774" s="5"/>
    </row>
    <row r="60775" spans="15:15" x14ac:dyDescent="0.3">
      <c r="O60775" s="5"/>
    </row>
    <row r="60776" spans="15:15" x14ac:dyDescent="0.3">
      <c r="O60776" s="5"/>
    </row>
    <row r="60777" spans="15:15" x14ac:dyDescent="0.3">
      <c r="O60777" s="5"/>
    </row>
    <row r="60778" spans="15:15" x14ac:dyDescent="0.3">
      <c r="O60778" s="5"/>
    </row>
    <row r="60779" spans="15:15" x14ac:dyDescent="0.3">
      <c r="O60779" s="5"/>
    </row>
    <row r="60780" spans="15:15" x14ac:dyDescent="0.3">
      <c r="O60780" s="5"/>
    </row>
    <row r="60781" spans="15:15" x14ac:dyDescent="0.3">
      <c r="O60781" s="5"/>
    </row>
    <row r="60782" spans="15:15" x14ac:dyDescent="0.3">
      <c r="O60782" s="5"/>
    </row>
    <row r="60783" spans="15:15" x14ac:dyDescent="0.3">
      <c r="O60783" s="5"/>
    </row>
    <row r="60784" spans="15:15" x14ac:dyDescent="0.3">
      <c r="O60784" s="5"/>
    </row>
    <row r="60785" spans="15:15" x14ac:dyDescent="0.3">
      <c r="O60785" s="5"/>
    </row>
    <row r="60786" spans="15:15" x14ac:dyDescent="0.3">
      <c r="O60786" s="5"/>
    </row>
    <row r="60787" spans="15:15" x14ac:dyDescent="0.3">
      <c r="O60787" s="5"/>
    </row>
    <row r="60788" spans="15:15" x14ac:dyDescent="0.3">
      <c r="O60788" s="5"/>
    </row>
    <row r="60789" spans="15:15" x14ac:dyDescent="0.3">
      <c r="O60789" s="5"/>
    </row>
    <row r="60790" spans="15:15" x14ac:dyDescent="0.3">
      <c r="O60790" s="5"/>
    </row>
    <row r="60791" spans="15:15" x14ac:dyDescent="0.3">
      <c r="O60791" s="5"/>
    </row>
    <row r="60792" spans="15:15" x14ac:dyDescent="0.3">
      <c r="O60792" s="5"/>
    </row>
    <row r="60793" spans="15:15" x14ac:dyDescent="0.3">
      <c r="O60793" s="5"/>
    </row>
    <row r="60794" spans="15:15" x14ac:dyDescent="0.3">
      <c r="O60794" s="5"/>
    </row>
    <row r="60795" spans="15:15" x14ac:dyDescent="0.3">
      <c r="O60795" s="5"/>
    </row>
    <row r="60796" spans="15:15" x14ac:dyDescent="0.3">
      <c r="O60796" s="5"/>
    </row>
    <row r="60797" spans="15:15" x14ac:dyDescent="0.3">
      <c r="O60797" s="5"/>
    </row>
    <row r="60798" spans="15:15" x14ac:dyDescent="0.3">
      <c r="O60798" s="5"/>
    </row>
    <row r="60799" spans="15:15" x14ac:dyDescent="0.3">
      <c r="O60799" s="5"/>
    </row>
    <row r="60800" spans="15:15" x14ac:dyDescent="0.3">
      <c r="O60800" s="5"/>
    </row>
    <row r="60801" spans="15:15" x14ac:dyDescent="0.3">
      <c r="O60801" s="5"/>
    </row>
    <row r="60802" spans="15:15" x14ac:dyDescent="0.3">
      <c r="O60802" s="5"/>
    </row>
    <row r="60803" spans="15:15" x14ac:dyDescent="0.3">
      <c r="O60803" s="5"/>
    </row>
    <row r="60804" spans="15:15" x14ac:dyDescent="0.3">
      <c r="O60804" s="5"/>
    </row>
    <row r="60805" spans="15:15" x14ac:dyDescent="0.3">
      <c r="O60805" s="5"/>
    </row>
    <row r="60806" spans="15:15" x14ac:dyDescent="0.3">
      <c r="O60806" s="5"/>
    </row>
    <row r="60807" spans="15:15" x14ac:dyDescent="0.3">
      <c r="O60807" s="5"/>
    </row>
    <row r="60808" spans="15:15" x14ac:dyDescent="0.3">
      <c r="O60808" s="5"/>
    </row>
    <row r="60809" spans="15:15" x14ac:dyDescent="0.3">
      <c r="O60809" s="5"/>
    </row>
    <row r="60810" spans="15:15" x14ac:dyDescent="0.3">
      <c r="O60810" s="5"/>
    </row>
    <row r="60811" spans="15:15" x14ac:dyDescent="0.3">
      <c r="O60811" s="5"/>
    </row>
    <row r="60812" spans="15:15" x14ac:dyDescent="0.3">
      <c r="O60812" s="5"/>
    </row>
    <row r="60813" spans="15:15" x14ac:dyDescent="0.3">
      <c r="O60813" s="5"/>
    </row>
    <row r="60814" spans="15:15" x14ac:dyDescent="0.3">
      <c r="O60814" s="5"/>
    </row>
    <row r="60815" spans="15:15" x14ac:dyDescent="0.3">
      <c r="O60815" s="5"/>
    </row>
    <row r="60816" spans="15:15" x14ac:dyDescent="0.3">
      <c r="O60816" s="5"/>
    </row>
    <row r="60817" spans="15:15" x14ac:dyDescent="0.3">
      <c r="O60817" s="5"/>
    </row>
    <row r="60818" spans="15:15" x14ac:dyDescent="0.3">
      <c r="O60818" s="5"/>
    </row>
    <row r="60819" spans="15:15" x14ac:dyDescent="0.3">
      <c r="O60819" s="5"/>
    </row>
    <row r="60820" spans="15:15" x14ac:dyDescent="0.3">
      <c r="O60820" s="5"/>
    </row>
    <row r="60821" spans="15:15" x14ac:dyDescent="0.3">
      <c r="O60821" s="5"/>
    </row>
    <row r="60822" spans="15:15" x14ac:dyDescent="0.3">
      <c r="O60822" s="5"/>
    </row>
    <row r="60823" spans="15:15" x14ac:dyDescent="0.3">
      <c r="O60823" s="5"/>
    </row>
    <row r="60824" spans="15:15" x14ac:dyDescent="0.3">
      <c r="O60824" s="5"/>
    </row>
    <row r="60825" spans="15:15" x14ac:dyDescent="0.3">
      <c r="O60825" s="5"/>
    </row>
    <row r="60826" spans="15:15" x14ac:dyDescent="0.3">
      <c r="O60826" s="5"/>
    </row>
    <row r="60827" spans="15:15" x14ac:dyDescent="0.3">
      <c r="O60827" s="5"/>
    </row>
    <row r="60828" spans="15:15" x14ac:dyDescent="0.3">
      <c r="O60828" s="5"/>
    </row>
    <row r="60829" spans="15:15" x14ac:dyDescent="0.3">
      <c r="O60829" s="5"/>
    </row>
    <row r="60830" spans="15:15" x14ac:dyDescent="0.3">
      <c r="O60830" s="5"/>
    </row>
    <row r="60831" spans="15:15" x14ac:dyDescent="0.3">
      <c r="O60831" s="5"/>
    </row>
    <row r="60832" spans="15:15" x14ac:dyDescent="0.3">
      <c r="O60832" s="5"/>
    </row>
    <row r="60833" spans="15:15" x14ac:dyDescent="0.3">
      <c r="O60833" s="5"/>
    </row>
    <row r="60834" spans="15:15" x14ac:dyDescent="0.3">
      <c r="O60834" s="5"/>
    </row>
    <row r="60835" spans="15:15" x14ac:dyDescent="0.3">
      <c r="O60835" s="5"/>
    </row>
    <row r="60836" spans="15:15" x14ac:dyDescent="0.3">
      <c r="O60836" s="5"/>
    </row>
    <row r="60837" spans="15:15" x14ac:dyDescent="0.3">
      <c r="O60837" s="5"/>
    </row>
    <row r="60838" spans="15:15" x14ac:dyDescent="0.3">
      <c r="O60838" s="5"/>
    </row>
    <row r="60839" spans="15:15" x14ac:dyDescent="0.3">
      <c r="O60839" s="5"/>
    </row>
    <row r="60840" spans="15:15" x14ac:dyDescent="0.3">
      <c r="O60840" s="5"/>
    </row>
    <row r="60841" spans="15:15" x14ac:dyDescent="0.3">
      <c r="O60841" s="5"/>
    </row>
    <row r="60842" spans="15:15" x14ac:dyDescent="0.3">
      <c r="O60842" s="5"/>
    </row>
    <row r="60843" spans="15:15" x14ac:dyDescent="0.3">
      <c r="O60843" s="5"/>
    </row>
    <row r="60844" spans="15:15" x14ac:dyDescent="0.3">
      <c r="O60844" s="5"/>
    </row>
    <row r="60845" spans="15:15" x14ac:dyDescent="0.3">
      <c r="O60845" s="5"/>
    </row>
    <row r="60846" spans="15:15" x14ac:dyDescent="0.3">
      <c r="O60846" s="5"/>
    </row>
    <row r="60847" spans="15:15" x14ac:dyDescent="0.3">
      <c r="O60847" s="5"/>
    </row>
    <row r="60848" spans="15:15" x14ac:dyDescent="0.3">
      <c r="O60848" s="5"/>
    </row>
    <row r="60849" spans="15:15" x14ac:dyDescent="0.3">
      <c r="O60849" s="5"/>
    </row>
    <row r="60850" spans="15:15" x14ac:dyDescent="0.3">
      <c r="O60850" s="5"/>
    </row>
    <row r="60851" spans="15:15" x14ac:dyDescent="0.3">
      <c r="O60851" s="5"/>
    </row>
    <row r="60852" spans="15:15" x14ac:dyDescent="0.3">
      <c r="O60852" s="5"/>
    </row>
    <row r="60853" spans="15:15" x14ac:dyDescent="0.3">
      <c r="O60853" s="5"/>
    </row>
    <row r="60854" spans="15:15" x14ac:dyDescent="0.3">
      <c r="O60854" s="5"/>
    </row>
    <row r="60855" spans="15:15" x14ac:dyDescent="0.3">
      <c r="O60855" s="5"/>
    </row>
    <row r="60856" spans="15:15" x14ac:dyDescent="0.3">
      <c r="O60856" s="5"/>
    </row>
    <row r="60857" spans="15:15" x14ac:dyDescent="0.3">
      <c r="O60857" s="5"/>
    </row>
    <row r="60858" spans="15:15" x14ac:dyDescent="0.3">
      <c r="O60858" s="5"/>
    </row>
    <row r="60859" spans="15:15" x14ac:dyDescent="0.3">
      <c r="O60859" s="5"/>
    </row>
    <row r="60860" spans="15:15" x14ac:dyDescent="0.3">
      <c r="O60860" s="5"/>
    </row>
    <row r="60861" spans="15:15" x14ac:dyDescent="0.3">
      <c r="O60861" s="5"/>
    </row>
    <row r="60862" spans="15:15" x14ac:dyDescent="0.3">
      <c r="O60862" s="5"/>
    </row>
    <row r="60863" spans="15:15" x14ac:dyDescent="0.3">
      <c r="O60863" s="5"/>
    </row>
    <row r="60864" spans="15:15" x14ac:dyDescent="0.3">
      <c r="O60864" s="5"/>
    </row>
    <row r="60865" spans="15:15" x14ac:dyDescent="0.3">
      <c r="O60865" s="5"/>
    </row>
    <row r="60866" spans="15:15" x14ac:dyDescent="0.3">
      <c r="O60866" s="5"/>
    </row>
    <row r="60867" spans="15:15" x14ac:dyDescent="0.3">
      <c r="O60867" s="5"/>
    </row>
    <row r="60868" spans="15:15" x14ac:dyDescent="0.3">
      <c r="O60868" s="5"/>
    </row>
    <row r="60869" spans="15:15" x14ac:dyDescent="0.3">
      <c r="O60869" s="5"/>
    </row>
    <row r="60870" spans="15:15" x14ac:dyDescent="0.3">
      <c r="O60870" s="5"/>
    </row>
    <row r="60871" spans="15:15" x14ac:dyDescent="0.3">
      <c r="O60871" s="5"/>
    </row>
    <row r="60872" spans="15:15" x14ac:dyDescent="0.3">
      <c r="O60872" s="5"/>
    </row>
    <row r="60873" spans="15:15" x14ac:dyDescent="0.3">
      <c r="O60873" s="5"/>
    </row>
    <row r="60874" spans="15:15" x14ac:dyDescent="0.3">
      <c r="O60874" s="5"/>
    </row>
    <row r="60875" spans="15:15" x14ac:dyDescent="0.3">
      <c r="O60875" s="5"/>
    </row>
    <row r="60876" spans="15:15" x14ac:dyDescent="0.3">
      <c r="O60876" s="5"/>
    </row>
    <row r="60877" spans="15:15" x14ac:dyDescent="0.3">
      <c r="O60877" s="5"/>
    </row>
    <row r="60878" spans="15:15" x14ac:dyDescent="0.3">
      <c r="O60878" s="5"/>
    </row>
    <row r="60879" spans="15:15" x14ac:dyDescent="0.3">
      <c r="O60879" s="5"/>
    </row>
    <row r="60880" spans="15:15" x14ac:dyDescent="0.3">
      <c r="O60880" s="5"/>
    </row>
    <row r="60881" spans="15:15" x14ac:dyDescent="0.3">
      <c r="O60881" s="5"/>
    </row>
    <row r="60882" spans="15:15" x14ac:dyDescent="0.3">
      <c r="O60882" s="5"/>
    </row>
    <row r="60883" spans="15:15" x14ac:dyDescent="0.3">
      <c r="O60883" s="5"/>
    </row>
    <row r="60884" spans="15:15" x14ac:dyDescent="0.3">
      <c r="O60884" s="5"/>
    </row>
    <row r="60885" spans="15:15" x14ac:dyDescent="0.3">
      <c r="O60885" s="5"/>
    </row>
    <row r="60886" spans="15:15" x14ac:dyDescent="0.3">
      <c r="O60886" s="5"/>
    </row>
    <row r="60887" spans="15:15" x14ac:dyDescent="0.3">
      <c r="O60887" s="5"/>
    </row>
    <row r="60888" spans="15:15" x14ac:dyDescent="0.3">
      <c r="O60888" s="5"/>
    </row>
    <row r="60889" spans="15:15" x14ac:dyDescent="0.3">
      <c r="O60889" s="5"/>
    </row>
    <row r="60890" spans="15:15" x14ac:dyDescent="0.3">
      <c r="O60890" s="5"/>
    </row>
    <row r="60891" spans="15:15" x14ac:dyDescent="0.3">
      <c r="O60891" s="5"/>
    </row>
    <row r="60892" spans="15:15" x14ac:dyDescent="0.3">
      <c r="O60892" s="5"/>
    </row>
    <row r="60893" spans="15:15" x14ac:dyDescent="0.3">
      <c r="O60893" s="5"/>
    </row>
    <row r="60894" spans="15:15" x14ac:dyDescent="0.3">
      <c r="O60894" s="5"/>
    </row>
    <row r="60895" spans="15:15" x14ac:dyDescent="0.3">
      <c r="O60895" s="5"/>
    </row>
    <row r="60896" spans="15:15" x14ac:dyDescent="0.3">
      <c r="O60896" s="5"/>
    </row>
    <row r="60897" spans="15:15" x14ac:dyDescent="0.3">
      <c r="O60897" s="5"/>
    </row>
    <row r="60898" spans="15:15" x14ac:dyDescent="0.3">
      <c r="O60898" s="5"/>
    </row>
    <row r="60899" spans="15:15" x14ac:dyDescent="0.3">
      <c r="O60899" s="5"/>
    </row>
    <row r="60900" spans="15:15" x14ac:dyDescent="0.3">
      <c r="O60900" s="5"/>
    </row>
    <row r="60901" spans="15:15" x14ac:dyDescent="0.3">
      <c r="O60901" s="5"/>
    </row>
    <row r="60902" spans="15:15" x14ac:dyDescent="0.3">
      <c r="O60902" s="5"/>
    </row>
    <row r="60903" spans="15:15" x14ac:dyDescent="0.3">
      <c r="O60903" s="5"/>
    </row>
    <row r="60904" spans="15:15" x14ac:dyDescent="0.3">
      <c r="O60904" s="5"/>
    </row>
    <row r="60905" spans="15:15" x14ac:dyDescent="0.3">
      <c r="O60905" s="5"/>
    </row>
    <row r="60906" spans="15:15" x14ac:dyDescent="0.3">
      <c r="O60906" s="5"/>
    </row>
    <row r="60907" spans="15:15" x14ac:dyDescent="0.3">
      <c r="O60907" s="5"/>
    </row>
    <row r="60908" spans="15:15" x14ac:dyDescent="0.3">
      <c r="O60908" s="5"/>
    </row>
    <row r="60909" spans="15:15" x14ac:dyDescent="0.3">
      <c r="O60909" s="5"/>
    </row>
    <row r="60910" spans="15:15" x14ac:dyDescent="0.3">
      <c r="O60910" s="5"/>
    </row>
    <row r="60911" spans="15:15" x14ac:dyDescent="0.3">
      <c r="O60911" s="5"/>
    </row>
    <row r="60912" spans="15:15" x14ac:dyDescent="0.3">
      <c r="O60912" s="5"/>
    </row>
    <row r="60913" spans="15:15" x14ac:dyDescent="0.3">
      <c r="O60913" s="5"/>
    </row>
    <row r="60914" spans="15:15" x14ac:dyDescent="0.3">
      <c r="O60914" s="5"/>
    </row>
    <row r="60915" spans="15:15" x14ac:dyDescent="0.3">
      <c r="O60915" s="5"/>
    </row>
    <row r="60916" spans="15:15" x14ac:dyDescent="0.3">
      <c r="O60916" s="5"/>
    </row>
    <row r="60917" spans="15:15" x14ac:dyDescent="0.3">
      <c r="O60917" s="5"/>
    </row>
    <row r="60918" spans="15:15" x14ac:dyDescent="0.3">
      <c r="O60918" s="5"/>
    </row>
    <row r="60919" spans="15:15" x14ac:dyDescent="0.3">
      <c r="O60919" s="5"/>
    </row>
    <row r="60920" spans="15:15" x14ac:dyDescent="0.3">
      <c r="O60920" s="5"/>
    </row>
    <row r="60921" spans="15:15" x14ac:dyDescent="0.3">
      <c r="O60921" s="5"/>
    </row>
    <row r="60922" spans="15:15" x14ac:dyDescent="0.3">
      <c r="O60922" s="5"/>
    </row>
    <row r="60923" spans="15:15" x14ac:dyDescent="0.3">
      <c r="O60923" s="5"/>
    </row>
    <row r="60924" spans="15:15" x14ac:dyDescent="0.3">
      <c r="O60924" s="5"/>
    </row>
    <row r="60925" spans="15:15" x14ac:dyDescent="0.3">
      <c r="O60925" s="5"/>
    </row>
    <row r="60926" spans="15:15" x14ac:dyDescent="0.3">
      <c r="O60926" s="5"/>
    </row>
    <row r="60927" spans="15:15" x14ac:dyDescent="0.3">
      <c r="O60927" s="5"/>
    </row>
    <row r="60928" spans="15:15" x14ac:dyDescent="0.3">
      <c r="O60928" s="5"/>
    </row>
    <row r="60929" spans="15:15" x14ac:dyDescent="0.3">
      <c r="O60929" s="5"/>
    </row>
    <row r="60930" spans="15:15" x14ac:dyDescent="0.3">
      <c r="O60930" s="5"/>
    </row>
    <row r="60931" spans="15:15" x14ac:dyDescent="0.3">
      <c r="O60931" s="5"/>
    </row>
    <row r="60932" spans="15:15" x14ac:dyDescent="0.3">
      <c r="O60932" s="5"/>
    </row>
    <row r="60933" spans="15:15" x14ac:dyDescent="0.3">
      <c r="O60933" s="5"/>
    </row>
    <row r="60934" spans="15:15" x14ac:dyDescent="0.3">
      <c r="O60934" s="5"/>
    </row>
    <row r="60935" spans="15:15" x14ac:dyDescent="0.3">
      <c r="O60935" s="5"/>
    </row>
    <row r="60936" spans="15:15" x14ac:dyDescent="0.3">
      <c r="O60936" s="5"/>
    </row>
    <row r="60937" spans="15:15" x14ac:dyDescent="0.3">
      <c r="O60937" s="5"/>
    </row>
    <row r="60938" spans="15:15" x14ac:dyDescent="0.3">
      <c r="O60938" s="5"/>
    </row>
    <row r="60939" spans="15:15" x14ac:dyDescent="0.3">
      <c r="O60939" s="5"/>
    </row>
    <row r="60940" spans="15:15" x14ac:dyDescent="0.3">
      <c r="O60940" s="5"/>
    </row>
    <row r="60941" spans="15:15" x14ac:dyDescent="0.3">
      <c r="O60941" s="5"/>
    </row>
    <row r="60942" spans="15:15" x14ac:dyDescent="0.3">
      <c r="O60942" s="5"/>
    </row>
    <row r="60943" spans="15:15" x14ac:dyDescent="0.3">
      <c r="O60943" s="5"/>
    </row>
    <row r="60944" spans="15:15" x14ac:dyDescent="0.3">
      <c r="O60944" s="5"/>
    </row>
    <row r="60945" spans="15:15" x14ac:dyDescent="0.3">
      <c r="O60945" s="5"/>
    </row>
    <row r="60946" spans="15:15" x14ac:dyDescent="0.3">
      <c r="O60946" s="5"/>
    </row>
    <row r="60947" spans="15:15" x14ac:dyDescent="0.3">
      <c r="O60947" s="5"/>
    </row>
    <row r="60948" spans="15:15" x14ac:dyDescent="0.3">
      <c r="O60948" s="5"/>
    </row>
    <row r="60949" spans="15:15" x14ac:dyDescent="0.3">
      <c r="O60949" s="5"/>
    </row>
    <row r="60950" spans="15:15" x14ac:dyDescent="0.3">
      <c r="O60950" s="5"/>
    </row>
    <row r="60951" spans="15:15" x14ac:dyDescent="0.3">
      <c r="O60951" s="5"/>
    </row>
    <row r="60952" spans="15:15" x14ac:dyDescent="0.3">
      <c r="O60952" s="5"/>
    </row>
    <row r="60953" spans="15:15" x14ac:dyDescent="0.3">
      <c r="O60953" s="5"/>
    </row>
    <row r="60954" spans="15:15" x14ac:dyDescent="0.3">
      <c r="O60954" s="5"/>
    </row>
    <row r="60955" spans="15:15" x14ac:dyDescent="0.3">
      <c r="O60955" s="5"/>
    </row>
    <row r="60956" spans="15:15" x14ac:dyDescent="0.3">
      <c r="O60956" s="5"/>
    </row>
    <row r="60957" spans="15:15" x14ac:dyDescent="0.3">
      <c r="O60957" s="5"/>
    </row>
    <row r="60958" spans="15:15" x14ac:dyDescent="0.3">
      <c r="O60958" s="5"/>
    </row>
    <row r="60959" spans="15:15" x14ac:dyDescent="0.3">
      <c r="O60959" s="5"/>
    </row>
    <row r="60960" spans="15:15" x14ac:dyDescent="0.3">
      <c r="O60960" s="5"/>
    </row>
    <row r="60961" spans="15:15" x14ac:dyDescent="0.3">
      <c r="O60961" s="5"/>
    </row>
    <row r="60962" spans="15:15" x14ac:dyDescent="0.3">
      <c r="O60962" s="5"/>
    </row>
    <row r="60963" spans="15:15" x14ac:dyDescent="0.3">
      <c r="O60963" s="5"/>
    </row>
    <row r="60964" spans="15:15" x14ac:dyDescent="0.3">
      <c r="O60964" s="5"/>
    </row>
    <row r="60965" spans="15:15" x14ac:dyDescent="0.3">
      <c r="O60965" s="5"/>
    </row>
    <row r="60966" spans="15:15" x14ac:dyDescent="0.3">
      <c r="O60966" s="5"/>
    </row>
    <row r="60967" spans="15:15" x14ac:dyDescent="0.3">
      <c r="O60967" s="5"/>
    </row>
    <row r="60968" spans="15:15" x14ac:dyDescent="0.3">
      <c r="O60968" s="5"/>
    </row>
    <row r="60969" spans="15:15" x14ac:dyDescent="0.3">
      <c r="O60969" s="5"/>
    </row>
    <row r="60970" spans="15:15" x14ac:dyDescent="0.3">
      <c r="O60970" s="5"/>
    </row>
    <row r="60971" spans="15:15" x14ac:dyDescent="0.3">
      <c r="O60971" s="5"/>
    </row>
    <row r="60972" spans="15:15" x14ac:dyDescent="0.3">
      <c r="O60972" s="5"/>
    </row>
    <row r="60973" spans="15:15" x14ac:dyDescent="0.3">
      <c r="O60973" s="5"/>
    </row>
    <row r="60974" spans="15:15" x14ac:dyDescent="0.3">
      <c r="O60974" s="5"/>
    </row>
    <row r="60975" spans="15:15" x14ac:dyDescent="0.3">
      <c r="O60975" s="5"/>
    </row>
    <row r="60976" spans="15:15" x14ac:dyDescent="0.3">
      <c r="O60976" s="5"/>
    </row>
    <row r="60977" spans="15:15" x14ac:dyDescent="0.3">
      <c r="O60977" s="5"/>
    </row>
    <row r="60978" spans="15:15" x14ac:dyDescent="0.3">
      <c r="O60978" s="5"/>
    </row>
    <row r="60979" spans="15:15" x14ac:dyDescent="0.3">
      <c r="O60979" s="5"/>
    </row>
    <row r="60980" spans="15:15" x14ac:dyDescent="0.3">
      <c r="O60980" s="5"/>
    </row>
    <row r="60981" spans="15:15" x14ac:dyDescent="0.3">
      <c r="O60981" s="5"/>
    </row>
    <row r="60982" spans="15:15" x14ac:dyDescent="0.3">
      <c r="O60982" s="5"/>
    </row>
    <row r="60983" spans="15:15" x14ac:dyDescent="0.3">
      <c r="O60983" s="5"/>
    </row>
    <row r="60984" spans="15:15" x14ac:dyDescent="0.3">
      <c r="O60984" s="5"/>
    </row>
    <row r="60985" spans="15:15" x14ac:dyDescent="0.3">
      <c r="O60985" s="5"/>
    </row>
    <row r="60986" spans="15:15" x14ac:dyDescent="0.3">
      <c r="O60986" s="5"/>
    </row>
    <row r="60987" spans="15:15" x14ac:dyDescent="0.3">
      <c r="O60987" s="5"/>
    </row>
    <row r="60988" spans="15:15" x14ac:dyDescent="0.3">
      <c r="O60988" s="5"/>
    </row>
    <row r="60989" spans="15:15" x14ac:dyDescent="0.3">
      <c r="O60989" s="5"/>
    </row>
    <row r="60990" spans="15:15" x14ac:dyDescent="0.3">
      <c r="O60990" s="5"/>
    </row>
    <row r="60991" spans="15:15" x14ac:dyDescent="0.3">
      <c r="O60991" s="5"/>
    </row>
    <row r="60992" spans="15:15" x14ac:dyDescent="0.3">
      <c r="O60992" s="5"/>
    </row>
    <row r="60993" spans="15:15" x14ac:dyDescent="0.3">
      <c r="O60993" s="5"/>
    </row>
    <row r="60994" spans="15:15" x14ac:dyDescent="0.3">
      <c r="O60994" s="5"/>
    </row>
    <row r="60995" spans="15:15" x14ac:dyDescent="0.3">
      <c r="O60995" s="5"/>
    </row>
    <row r="60996" spans="15:15" x14ac:dyDescent="0.3">
      <c r="O60996" s="5"/>
    </row>
    <row r="60997" spans="15:15" x14ac:dyDescent="0.3">
      <c r="O60997" s="5"/>
    </row>
    <row r="60998" spans="15:15" x14ac:dyDescent="0.3">
      <c r="O60998" s="5"/>
    </row>
    <row r="60999" spans="15:15" x14ac:dyDescent="0.3">
      <c r="O60999" s="5"/>
    </row>
    <row r="61000" spans="15:15" x14ac:dyDescent="0.3">
      <c r="O61000" s="5"/>
    </row>
    <row r="61001" spans="15:15" x14ac:dyDescent="0.3">
      <c r="O61001" s="5"/>
    </row>
    <row r="61002" spans="15:15" x14ac:dyDescent="0.3">
      <c r="O61002" s="5"/>
    </row>
    <row r="61003" spans="15:15" x14ac:dyDescent="0.3">
      <c r="O61003" s="5"/>
    </row>
    <row r="61004" spans="15:15" x14ac:dyDescent="0.3">
      <c r="O61004" s="5"/>
    </row>
    <row r="61005" spans="15:15" x14ac:dyDescent="0.3">
      <c r="O61005" s="5"/>
    </row>
    <row r="61006" spans="15:15" x14ac:dyDescent="0.3">
      <c r="O61006" s="5"/>
    </row>
    <row r="61007" spans="15:15" x14ac:dyDescent="0.3">
      <c r="O61007" s="5"/>
    </row>
    <row r="61008" spans="15:15" x14ac:dyDescent="0.3">
      <c r="O61008" s="5"/>
    </row>
    <row r="61009" spans="15:15" x14ac:dyDescent="0.3">
      <c r="O61009" s="5"/>
    </row>
    <row r="61010" spans="15:15" x14ac:dyDescent="0.3">
      <c r="O61010" s="5"/>
    </row>
    <row r="61011" spans="15:15" x14ac:dyDescent="0.3">
      <c r="O61011" s="5"/>
    </row>
    <row r="61012" spans="15:15" x14ac:dyDescent="0.3">
      <c r="O61012" s="5"/>
    </row>
    <row r="61013" spans="15:15" x14ac:dyDescent="0.3">
      <c r="O61013" s="5"/>
    </row>
    <row r="61014" spans="15:15" x14ac:dyDescent="0.3">
      <c r="O61014" s="5"/>
    </row>
    <row r="61015" spans="15:15" x14ac:dyDescent="0.3">
      <c r="O61015" s="5"/>
    </row>
    <row r="61016" spans="15:15" x14ac:dyDescent="0.3">
      <c r="O61016" s="5"/>
    </row>
    <row r="61017" spans="15:15" x14ac:dyDescent="0.3">
      <c r="O61017" s="5"/>
    </row>
    <row r="61018" spans="15:15" x14ac:dyDescent="0.3">
      <c r="O61018" s="5"/>
    </row>
    <row r="61019" spans="15:15" x14ac:dyDescent="0.3">
      <c r="O61019" s="5"/>
    </row>
    <row r="61020" spans="15:15" x14ac:dyDescent="0.3">
      <c r="O61020" s="5"/>
    </row>
    <row r="61021" spans="15:15" x14ac:dyDescent="0.3">
      <c r="O61021" s="5"/>
    </row>
    <row r="61022" spans="15:15" x14ac:dyDescent="0.3">
      <c r="O61022" s="5"/>
    </row>
    <row r="61023" spans="15:15" x14ac:dyDescent="0.3">
      <c r="O61023" s="5"/>
    </row>
    <row r="61024" spans="15:15" x14ac:dyDescent="0.3">
      <c r="O61024" s="5"/>
    </row>
    <row r="61025" spans="15:15" x14ac:dyDescent="0.3">
      <c r="O61025" s="5"/>
    </row>
    <row r="61026" spans="15:15" x14ac:dyDescent="0.3">
      <c r="O61026" s="5"/>
    </row>
    <row r="61027" spans="15:15" x14ac:dyDescent="0.3">
      <c r="O61027" s="5"/>
    </row>
    <row r="61028" spans="15:15" x14ac:dyDescent="0.3">
      <c r="O61028" s="5"/>
    </row>
    <row r="61029" spans="15:15" x14ac:dyDescent="0.3">
      <c r="O61029" s="5"/>
    </row>
    <row r="61030" spans="15:15" x14ac:dyDescent="0.3">
      <c r="O61030" s="5"/>
    </row>
    <row r="61031" spans="15:15" x14ac:dyDescent="0.3">
      <c r="O61031" s="5"/>
    </row>
    <row r="61032" spans="15:15" x14ac:dyDescent="0.3">
      <c r="O61032" s="5"/>
    </row>
    <row r="61033" spans="15:15" x14ac:dyDescent="0.3">
      <c r="O61033" s="5"/>
    </row>
    <row r="61034" spans="15:15" x14ac:dyDescent="0.3">
      <c r="O61034" s="5"/>
    </row>
    <row r="61035" spans="15:15" x14ac:dyDescent="0.3">
      <c r="O61035" s="5"/>
    </row>
    <row r="61036" spans="15:15" x14ac:dyDescent="0.3">
      <c r="O61036" s="5"/>
    </row>
    <row r="61037" spans="15:15" x14ac:dyDescent="0.3">
      <c r="O61037" s="5"/>
    </row>
    <row r="61038" spans="15:15" x14ac:dyDescent="0.3">
      <c r="O61038" s="5"/>
    </row>
    <row r="61039" spans="15:15" x14ac:dyDescent="0.3">
      <c r="O61039" s="5"/>
    </row>
    <row r="61040" spans="15:15" x14ac:dyDescent="0.3">
      <c r="O61040" s="5"/>
    </row>
    <row r="61041" spans="15:15" x14ac:dyDescent="0.3">
      <c r="O61041" s="5"/>
    </row>
    <row r="61042" spans="15:15" x14ac:dyDescent="0.3">
      <c r="O61042" s="5"/>
    </row>
    <row r="61043" spans="15:15" x14ac:dyDescent="0.3">
      <c r="O61043" s="5"/>
    </row>
    <row r="61044" spans="15:15" x14ac:dyDescent="0.3">
      <c r="O61044" s="5"/>
    </row>
    <row r="61045" spans="15:15" x14ac:dyDescent="0.3">
      <c r="O61045" s="5"/>
    </row>
    <row r="61046" spans="15:15" x14ac:dyDescent="0.3">
      <c r="O61046" s="5"/>
    </row>
    <row r="61047" spans="15:15" x14ac:dyDescent="0.3">
      <c r="O61047" s="5"/>
    </row>
    <row r="61048" spans="15:15" x14ac:dyDescent="0.3">
      <c r="O61048" s="5"/>
    </row>
    <row r="61049" spans="15:15" x14ac:dyDescent="0.3">
      <c r="O61049" s="5"/>
    </row>
    <row r="61050" spans="15:15" x14ac:dyDescent="0.3">
      <c r="O61050" s="5"/>
    </row>
    <row r="61051" spans="15:15" x14ac:dyDescent="0.3">
      <c r="O61051" s="5"/>
    </row>
    <row r="61052" spans="15:15" x14ac:dyDescent="0.3">
      <c r="O61052" s="5"/>
    </row>
    <row r="61053" spans="15:15" x14ac:dyDescent="0.3">
      <c r="O61053" s="5"/>
    </row>
    <row r="61054" spans="15:15" x14ac:dyDescent="0.3">
      <c r="O61054" s="5"/>
    </row>
    <row r="61055" spans="15:15" x14ac:dyDescent="0.3">
      <c r="O61055" s="5"/>
    </row>
    <row r="61056" spans="15:15" x14ac:dyDescent="0.3">
      <c r="O61056" s="5"/>
    </row>
    <row r="61057" spans="15:15" x14ac:dyDescent="0.3">
      <c r="O61057" s="5"/>
    </row>
    <row r="61058" spans="15:15" x14ac:dyDescent="0.3">
      <c r="O61058" s="5"/>
    </row>
    <row r="61059" spans="15:15" x14ac:dyDescent="0.3">
      <c r="O61059" s="5"/>
    </row>
    <row r="61060" spans="15:15" x14ac:dyDescent="0.3">
      <c r="O61060" s="5"/>
    </row>
    <row r="61061" spans="15:15" x14ac:dyDescent="0.3">
      <c r="O61061" s="5"/>
    </row>
    <row r="61062" spans="15:15" x14ac:dyDescent="0.3">
      <c r="O61062" s="5"/>
    </row>
    <row r="61063" spans="15:15" x14ac:dyDescent="0.3">
      <c r="O61063" s="5"/>
    </row>
    <row r="61064" spans="15:15" x14ac:dyDescent="0.3">
      <c r="O61064" s="5"/>
    </row>
    <row r="61065" spans="15:15" x14ac:dyDescent="0.3">
      <c r="O61065" s="5"/>
    </row>
    <row r="61066" spans="15:15" x14ac:dyDescent="0.3">
      <c r="O61066" s="5"/>
    </row>
    <row r="61067" spans="15:15" x14ac:dyDescent="0.3">
      <c r="O61067" s="5"/>
    </row>
    <row r="61068" spans="15:15" x14ac:dyDescent="0.3">
      <c r="O61068" s="5"/>
    </row>
    <row r="61069" spans="15:15" x14ac:dyDescent="0.3">
      <c r="O61069" s="5"/>
    </row>
    <row r="61070" spans="15:15" x14ac:dyDescent="0.3">
      <c r="O61070" s="5"/>
    </row>
    <row r="61071" spans="15:15" x14ac:dyDescent="0.3">
      <c r="O61071" s="5"/>
    </row>
    <row r="61072" spans="15:15" x14ac:dyDescent="0.3">
      <c r="O61072" s="5"/>
    </row>
    <row r="61073" spans="15:15" x14ac:dyDescent="0.3">
      <c r="O61073" s="5"/>
    </row>
    <row r="61074" spans="15:15" x14ac:dyDescent="0.3">
      <c r="O61074" s="5"/>
    </row>
    <row r="61075" spans="15:15" x14ac:dyDescent="0.3">
      <c r="O61075" s="5"/>
    </row>
    <row r="61076" spans="15:15" x14ac:dyDescent="0.3">
      <c r="O61076" s="5"/>
    </row>
    <row r="61077" spans="15:15" x14ac:dyDescent="0.3">
      <c r="O61077" s="5"/>
    </row>
    <row r="61078" spans="15:15" x14ac:dyDescent="0.3">
      <c r="O61078" s="5"/>
    </row>
    <row r="61079" spans="15:15" x14ac:dyDescent="0.3">
      <c r="O61079" s="5"/>
    </row>
    <row r="61080" spans="15:15" x14ac:dyDescent="0.3">
      <c r="O61080" s="5"/>
    </row>
    <row r="61081" spans="15:15" x14ac:dyDescent="0.3">
      <c r="O61081" s="5"/>
    </row>
    <row r="61082" spans="15:15" x14ac:dyDescent="0.3">
      <c r="O61082" s="5"/>
    </row>
    <row r="61083" spans="15:15" x14ac:dyDescent="0.3">
      <c r="O61083" s="5"/>
    </row>
    <row r="61084" spans="15:15" x14ac:dyDescent="0.3">
      <c r="O61084" s="5"/>
    </row>
    <row r="61085" spans="15:15" x14ac:dyDescent="0.3">
      <c r="O61085" s="5"/>
    </row>
    <row r="61086" spans="15:15" x14ac:dyDescent="0.3">
      <c r="O61086" s="5"/>
    </row>
    <row r="61087" spans="15:15" x14ac:dyDescent="0.3">
      <c r="O61087" s="5"/>
    </row>
    <row r="61088" spans="15:15" x14ac:dyDescent="0.3">
      <c r="O61088" s="5"/>
    </row>
    <row r="61089" spans="15:15" x14ac:dyDescent="0.3">
      <c r="O61089" s="5"/>
    </row>
    <row r="61090" spans="15:15" x14ac:dyDescent="0.3">
      <c r="O61090" s="5"/>
    </row>
    <row r="61091" spans="15:15" x14ac:dyDescent="0.3">
      <c r="O61091" s="5"/>
    </row>
    <row r="61092" spans="15:15" x14ac:dyDescent="0.3">
      <c r="O61092" s="5"/>
    </row>
    <row r="61093" spans="15:15" x14ac:dyDescent="0.3">
      <c r="O61093" s="5"/>
    </row>
    <row r="61094" spans="15:15" x14ac:dyDescent="0.3">
      <c r="O61094" s="5"/>
    </row>
    <row r="61095" spans="15:15" x14ac:dyDescent="0.3">
      <c r="O61095" s="5"/>
    </row>
    <row r="61096" spans="15:15" x14ac:dyDescent="0.3">
      <c r="O61096" s="5"/>
    </row>
    <row r="61097" spans="15:15" x14ac:dyDescent="0.3">
      <c r="O61097" s="5"/>
    </row>
    <row r="61098" spans="15:15" x14ac:dyDescent="0.3">
      <c r="O61098" s="5"/>
    </row>
    <row r="61099" spans="15:15" x14ac:dyDescent="0.3">
      <c r="O61099" s="5"/>
    </row>
    <row r="61100" spans="15:15" x14ac:dyDescent="0.3">
      <c r="O61100" s="5"/>
    </row>
    <row r="61101" spans="15:15" x14ac:dyDescent="0.3">
      <c r="O61101" s="5"/>
    </row>
    <row r="61102" spans="15:15" x14ac:dyDescent="0.3">
      <c r="O61102" s="5"/>
    </row>
    <row r="61103" spans="15:15" x14ac:dyDescent="0.3">
      <c r="O61103" s="5"/>
    </row>
    <row r="61104" spans="15:15" x14ac:dyDescent="0.3">
      <c r="O61104" s="5"/>
    </row>
    <row r="61105" spans="15:15" x14ac:dyDescent="0.3">
      <c r="O61105" s="5"/>
    </row>
    <row r="61106" spans="15:15" x14ac:dyDescent="0.3">
      <c r="O61106" s="5"/>
    </row>
    <row r="61107" spans="15:15" x14ac:dyDescent="0.3">
      <c r="O61107" s="5"/>
    </row>
    <row r="61108" spans="15:15" x14ac:dyDescent="0.3">
      <c r="O61108" s="5"/>
    </row>
    <row r="61109" spans="15:15" x14ac:dyDescent="0.3">
      <c r="O61109" s="5"/>
    </row>
    <row r="61110" spans="15:15" x14ac:dyDescent="0.3">
      <c r="O61110" s="5"/>
    </row>
    <row r="61111" spans="15:15" x14ac:dyDescent="0.3">
      <c r="O61111" s="5"/>
    </row>
    <row r="61112" spans="15:15" x14ac:dyDescent="0.3">
      <c r="O61112" s="5"/>
    </row>
    <row r="61113" spans="15:15" x14ac:dyDescent="0.3">
      <c r="O61113" s="5"/>
    </row>
    <row r="61114" spans="15:15" x14ac:dyDescent="0.3">
      <c r="O61114" s="5"/>
    </row>
    <row r="61115" spans="15:15" x14ac:dyDescent="0.3">
      <c r="O61115" s="5"/>
    </row>
    <row r="61116" spans="15:15" x14ac:dyDescent="0.3">
      <c r="O61116" s="5"/>
    </row>
    <row r="61117" spans="15:15" x14ac:dyDescent="0.3">
      <c r="O61117" s="5"/>
    </row>
    <row r="61118" spans="15:15" x14ac:dyDescent="0.3">
      <c r="O61118" s="5"/>
    </row>
    <row r="61119" spans="15:15" x14ac:dyDescent="0.3">
      <c r="O61119" s="5"/>
    </row>
    <row r="61120" spans="15:15" x14ac:dyDescent="0.3">
      <c r="O61120" s="5"/>
    </row>
    <row r="61121" spans="15:15" x14ac:dyDescent="0.3">
      <c r="O61121" s="5"/>
    </row>
    <row r="61122" spans="15:15" x14ac:dyDescent="0.3">
      <c r="O61122" s="5"/>
    </row>
    <row r="61123" spans="15:15" x14ac:dyDescent="0.3">
      <c r="O61123" s="5"/>
    </row>
    <row r="61124" spans="15:15" x14ac:dyDescent="0.3">
      <c r="O61124" s="5"/>
    </row>
    <row r="61125" spans="15:15" x14ac:dyDescent="0.3">
      <c r="O61125" s="5"/>
    </row>
    <row r="61126" spans="15:15" x14ac:dyDescent="0.3">
      <c r="O61126" s="5"/>
    </row>
    <row r="61127" spans="15:15" x14ac:dyDescent="0.3">
      <c r="O61127" s="5"/>
    </row>
    <row r="61128" spans="15:15" x14ac:dyDescent="0.3">
      <c r="O61128" s="5"/>
    </row>
    <row r="61129" spans="15:15" x14ac:dyDescent="0.3">
      <c r="O61129" s="5"/>
    </row>
    <row r="61130" spans="15:15" x14ac:dyDescent="0.3">
      <c r="O61130" s="5"/>
    </row>
    <row r="61131" spans="15:15" x14ac:dyDescent="0.3">
      <c r="O61131" s="5"/>
    </row>
    <row r="61132" spans="15:15" x14ac:dyDescent="0.3">
      <c r="O61132" s="5"/>
    </row>
    <row r="61133" spans="15:15" x14ac:dyDescent="0.3">
      <c r="O61133" s="5"/>
    </row>
    <row r="61134" spans="15:15" x14ac:dyDescent="0.3">
      <c r="O61134" s="5"/>
    </row>
    <row r="61135" spans="15:15" x14ac:dyDescent="0.3">
      <c r="O61135" s="5"/>
    </row>
    <row r="61136" spans="15:15" x14ac:dyDescent="0.3">
      <c r="O61136" s="5"/>
    </row>
    <row r="61137" spans="15:15" x14ac:dyDescent="0.3">
      <c r="O61137" s="5"/>
    </row>
    <row r="61138" spans="15:15" x14ac:dyDescent="0.3">
      <c r="O61138" s="5"/>
    </row>
    <row r="61139" spans="15:15" x14ac:dyDescent="0.3">
      <c r="O61139" s="5"/>
    </row>
    <row r="61140" spans="15:15" x14ac:dyDescent="0.3">
      <c r="O61140" s="5"/>
    </row>
    <row r="61141" spans="15:15" x14ac:dyDescent="0.3">
      <c r="O61141" s="5"/>
    </row>
    <row r="61142" spans="15:15" x14ac:dyDescent="0.3">
      <c r="O61142" s="5"/>
    </row>
    <row r="61143" spans="15:15" x14ac:dyDescent="0.3">
      <c r="O61143" s="5"/>
    </row>
    <row r="61144" spans="15:15" x14ac:dyDescent="0.3">
      <c r="O61144" s="5"/>
    </row>
    <row r="61145" spans="15:15" x14ac:dyDescent="0.3">
      <c r="O61145" s="5"/>
    </row>
    <row r="61146" spans="15:15" x14ac:dyDescent="0.3">
      <c r="O61146" s="5"/>
    </row>
    <row r="61147" spans="15:15" x14ac:dyDescent="0.3">
      <c r="O61147" s="5"/>
    </row>
    <row r="61148" spans="15:15" x14ac:dyDescent="0.3">
      <c r="O61148" s="5"/>
    </row>
    <row r="61149" spans="15:15" x14ac:dyDescent="0.3">
      <c r="O61149" s="5"/>
    </row>
    <row r="61150" spans="15:15" x14ac:dyDescent="0.3">
      <c r="O61150" s="5"/>
    </row>
    <row r="61151" spans="15:15" x14ac:dyDescent="0.3">
      <c r="O61151" s="5"/>
    </row>
    <row r="61152" spans="15:15" x14ac:dyDescent="0.3">
      <c r="O61152" s="5"/>
    </row>
    <row r="61153" spans="15:15" x14ac:dyDescent="0.3">
      <c r="O61153" s="5"/>
    </row>
    <row r="61154" spans="15:15" x14ac:dyDescent="0.3">
      <c r="O61154" s="5"/>
    </row>
    <row r="61155" spans="15:15" x14ac:dyDescent="0.3">
      <c r="O61155" s="5"/>
    </row>
    <row r="61156" spans="15:15" x14ac:dyDescent="0.3">
      <c r="O61156" s="5"/>
    </row>
    <row r="61157" spans="15:15" x14ac:dyDescent="0.3">
      <c r="O61157" s="5"/>
    </row>
    <row r="61158" spans="15:15" x14ac:dyDescent="0.3">
      <c r="O61158" s="5"/>
    </row>
    <row r="61159" spans="15:15" x14ac:dyDescent="0.3">
      <c r="O61159" s="5"/>
    </row>
    <row r="61160" spans="15:15" x14ac:dyDescent="0.3">
      <c r="O61160" s="5"/>
    </row>
    <row r="61161" spans="15:15" x14ac:dyDescent="0.3">
      <c r="O61161" s="5"/>
    </row>
    <row r="61162" spans="15:15" x14ac:dyDescent="0.3">
      <c r="O61162" s="5"/>
    </row>
    <row r="61163" spans="15:15" x14ac:dyDescent="0.3">
      <c r="O61163" s="5"/>
    </row>
    <row r="61164" spans="15:15" x14ac:dyDescent="0.3">
      <c r="O61164" s="5"/>
    </row>
    <row r="61165" spans="15:15" x14ac:dyDescent="0.3">
      <c r="O61165" s="5"/>
    </row>
    <row r="61166" spans="15:15" x14ac:dyDescent="0.3">
      <c r="O61166" s="5"/>
    </row>
    <row r="61167" spans="15:15" x14ac:dyDescent="0.3">
      <c r="O61167" s="5"/>
    </row>
    <row r="61168" spans="15:15" x14ac:dyDescent="0.3">
      <c r="O61168" s="5"/>
    </row>
    <row r="61169" spans="15:15" x14ac:dyDescent="0.3">
      <c r="O61169" s="5"/>
    </row>
    <row r="61170" spans="15:15" x14ac:dyDescent="0.3">
      <c r="O61170" s="5"/>
    </row>
    <row r="61171" spans="15:15" x14ac:dyDescent="0.3">
      <c r="O61171" s="5"/>
    </row>
    <row r="61172" spans="15:15" x14ac:dyDescent="0.3">
      <c r="O61172" s="5"/>
    </row>
    <row r="61173" spans="15:15" x14ac:dyDescent="0.3">
      <c r="O61173" s="5"/>
    </row>
    <row r="61174" spans="15:15" x14ac:dyDescent="0.3">
      <c r="O61174" s="5"/>
    </row>
    <row r="61175" spans="15:15" x14ac:dyDescent="0.3">
      <c r="O61175" s="5"/>
    </row>
    <row r="61176" spans="15:15" x14ac:dyDescent="0.3">
      <c r="O61176" s="5"/>
    </row>
    <row r="61177" spans="15:15" x14ac:dyDescent="0.3">
      <c r="O61177" s="5"/>
    </row>
    <row r="61178" spans="15:15" x14ac:dyDescent="0.3">
      <c r="O61178" s="5"/>
    </row>
    <row r="61179" spans="15:15" x14ac:dyDescent="0.3">
      <c r="O61179" s="5"/>
    </row>
    <row r="61180" spans="15:15" x14ac:dyDescent="0.3">
      <c r="O61180" s="5"/>
    </row>
    <row r="61181" spans="15:15" x14ac:dyDescent="0.3">
      <c r="O61181" s="5"/>
    </row>
    <row r="61182" spans="15:15" x14ac:dyDescent="0.3">
      <c r="O61182" s="5"/>
    </row>
    <row r="61183" spans="15:15" x14ac:dyDescent="0.3">
      <c r="O61183" s="5"/>
    </row>
    <row r="61184" spans="15:15" x14ac:dyDescent="0.3">
      <c r="O61184" s="5"/>
    </row>
    <row r="61185" spans="15:15" x14ac:dyDescent="0.3">
      <c r="O61185" s="5"/>
    </row>
    <row r="61186" spans="15:15" x14ac:dyDescent="0.3">
      <c r="O61186" s="5"/>
    </row>
    <row r="61187" spans="15:15" x14ac:dyDescent="0.3">
      <c r="O61187" s="5"/>
    </row>
    <row r="61188" spans="15:15" x14ac:dyDescent="0.3">
      <c r="O61188" s="5"/>
    </row>
    <row r="61189" spans="15:15" x14ac:dyDescent="0.3">
      <c r="O61189" s="5"/>
    </row>
    <row r="61190" spans="15:15" x14ac:dyDescent="0.3">
      <c r="O61190" s="5"/>
    </row>
    <row r="61191" spans="15:15" x14ac:dyDescent="0.3">
      <c r="O61191" s="5"/>
    </row>
    <row r="61192" spans="15:15" x14ac:dyDescent="0.3">
      <c r="O61192" s="5"/>
    </row>
    <row r="61193" spans="15:15" x14ac:dyDescent="0.3">
      <c r="O61193" s="5"/>
    </row>
    <row r="61194" spans="15:15" x14ac:dyDescent="0.3">
      <c r="O61194" s="5"/>
    </row>
    <row r="61195" spans="15:15" x14ac:dyDescent="0.3">
      <c r="O61195" s="5"/>
    </row>
    <row r="61196" spans="15:15" x14ac:dyDescent="0.3">
      <c r="O61196" s="5"/>
    </row>
    <row r="61197" spans="15:15" x14ac:dyDescent="0.3">
      <c r="O61197" s="5"/>
    </row>
    <row r="61198" spans="15:15" x14ac:dyDescent="0.3">
      <c r="O61198" s="5"/>
    </row>
    <row r="61199" spans="15:15" x14ac:dyDescent="0.3">
      <c r="O61199" s="5"/>
    </row>
    <row r="61200" spans="15:15" x14ac:dyDescent="0.3">
      <c r="O61200" s="5"/>
    </row>
    <row r="61201" spans="15:15" x14ac:dyDescent="0.3">
      <c r="O61201" s="5"/>
    </row>
    <row r="61202" spans="15:15" x14ac:dyDescent="0.3">
      <c r="O61202" s="5"/>
    </row>
    <row r="61203" spans="15:15" x14ac:dyDescent="0.3">
      <c r="O61203" s="5"/>
    </row>
    <row r="61204" spans="15:15" x14ac:dyDescent="0.3">
      <c r="O61204" s="5"/>
    </row>
    <row r="61205" spans="15:15" x14ac:dyDescent="0.3">
      <c r="O61205" s="5"/>
    </row>
    <row r="61206" spans="15:15" x14ac:dyDescent="0.3">
      <c r="O61206" s="5"/>
    </row>
    <row r="61207" spans="15:15" x14ac:dyDescent="0.3">
      <c r="O61207" s="5"/>
    </row>
    <row r="61208" spans="15:15" x14ac:dyDescent="0.3">
      <c r="O61208" s="5"/>
    </row>
    <row r="61209" spans="15:15" x14ac:dyDescent="0.3">
      <c r="O61209" s="5"/>
    </row>
    <row r="61210" spans="15:15" x14ac:dyDescent="0.3">
      <c r="O61210" s="5"/>
    </row>
    <row r="61211" spans="15:15" x14ac:dyDescent="0.3">
      <c r="O61211" s="5"/>
    </row>
    <row r="61212" spans="15:15" x14ac:dyDescent="0.3">
      <c r="O61212" s="5"/>
    </row>
    <row r="61213" spans="15:15" x14ac:dyDescent="0.3">
      <c r="O61213" s="5"/>
    </row>
    <row r="61214" spans="15:15" x14ac:dyDescent="0.3">
      <c r="O61214" s="5"/>
    </row>
    <row r="61215" spans="15:15" x14ac:dyDescent="0.3">
      <c r="O61215" s="5"/>
    </row>
    <row r="61216" spans="15:15" x14ac:dyDescent="0.3">
      <c r="O61216" s="5"/>
    </row>
    <row r="61217" spans="15:15" x14ac:dyDescent="0.3">
      <c r="O61217" s="5"/>
    </row>
    <row r="61218" spans="15:15" x14ac:dyDescent="0.3">
      <c r="O61218" s="5"/>
    </row>
    <row r="61219" spans="15:15" x14ac:dyDescent="0.3">
      <c r="O61219" s="5"/>
    </row>
    <row r="61220" spans="15:15" x14ac:dyDescent="0.3">
      <c r="O61220" s="5"/>
    </row>
    <row r="61221" spans="15:15" x14ac:dyDescent="0.3">
      <c r="O61221" s="5"/>
    </row>
    <row r="61222" spans="15:15" x14ac:dyDescent="0.3">
      <c r="O61222" s="5"/>
    </row>
    <row r="61223" spans="15:15" x14ac:dyDescent="0.3">
      <c r="O61223" s="5"/>
    </row>
    <row r="61224" spans="15:15" x14ac:dyDescent="0.3">
      <c r="O61224" s="5"/>
    </row>
    <row r="61225" spans="15:15" x14ac:dyDescent="0.3">
      <c r="O61225" s="5"/>
    </row>
    <row r="61226" spans="15:15" x14ac:dyDescent="0.3">
      <c r="O61226" s="5"/>
    </row>
    <row r="61227" spans="15:15" x14ac:dyDescent="0.3">
      <c r="O61227" s="5"/>
    </row>
    <row r="61228" spans="15:15" x14ac:dyDescent="0.3">
      <c r="O61228" s="5"/>
    </row>
    <row r="61229" spans="15:15" x14ac:dyDescent="0.3">
      <c r="O61229" s="5"/>
    </row>
    <row r="61230" spans="15:15" x14ac:dyDescent="0.3">
      <c r="O61230" s="5"/>
    </row>
    <row r="61231" spans="15:15" x14ac:dyDescent="0.3">
      <c r="O61231" s="5"/>
    </row>
    <row r="61232" spans="15:15" x14ac:dyDescent="0.3">
      <c r="O61232" s="5"/>
    </row>
    <row r="61233" spans="15:15" x14ac:dyDescent="0.3">
      <c r="O61233" s="5"/>
    </row>
    <row r="61234" spans="15:15" x14ac:dyDescent="0.3">
      <c r="O61234" s="5"/>
    </row>
    <row r="61235" spans="15:15" x14ac:dyDescent="0.3">
      <c r="O61235" s="5"/>
    </row>
    <row r="61236" spans="15:15" x14ac:dyDescent="0.3">
      <c r="O61236" s="5"/>
    </row>
    <row r="61237" spans="15:15" x14ac:dyDescent="0.3">
      <c r="O61237" s="5"/>
    </row>
    <row r="61238" spans="15:15" x14ac:dyDescent="0.3">
      <c r="O61238" s="5"/>
    </row>
    <row r="61239" spans="15:15" x14ac:dyDescent="0.3">
      <c r="O61239" s="5"/>
    </row>
    <row r="61240" spans="15:15" x14ac:dyDescent="0.3">
      <c r="O61240" s="5"/>
    </row>
    <row r="61241" spans="15:15" x14ac:dyDescent="0.3">
      <c r="O61241" s="5"/>
    </row>
    <row r="61242" spans="15:15" x14ac:dyDescent="0.3">
      <c r="O61242" s="5"/>
    </row>
    <row r="61243" spans="15:15" x14ac:dyDescent="0.3">
      <c r="O61243" s="5"/>
    </row>
    <row r="61244" spans="15:15" x14ac:dyDescent="0.3">
      <c r="O61244" s="5"/>
    </row>
    <row r="61245" spans="15:15" x14ac:dyDescent="0.3">
      <c r="O61245" s="5"/>
    </row>
    <row r="61246" spans="15:15" x14ac:dyDescent="0.3">
      <c r="O61246" s="5"/>
    </row>
    <row r="61247" spans="15:15" x14ac:dyDescent="0.3">
      <c r="O61247" s="5"/>
    </row>
    <row r="61248" spans="15:15" x14ac:dyDescent="0.3">
      <c r="O61248" s="5"/>
    </row>
    <row r="61249" spans="15:15" x14ac:dyDescent="0.3">
      <c r="O61249" s="5"/>
    </row>
    <row r="61250" spans="15:15" x14ac:dyDescent="0.3">
      <c r="O61250" s="5"/>
    </row>
    <row r="61251" spans="15:15" x14ac:dyDescent="0.3">
      <c r="O61251" s="5"/>
    </row>
    <row r="61252" spans="15:15" x14ac:dyDescent="0.3">
      <c r="O61252" s="5"/>
    </row>
    <row r="61253" spans="15:15" x14ac:dyDescent="0.3">
      <c r="O61253" s="5"/>
    </row>
    <row r="61254" spans="15:15" x14ac:dyDescent="0.3">
      <c r="O61254" s="5"/>
    </row>
    <row r="61255" spans="15:15" x14ac:dyDescent="0.3">
      <c r="O61255" s="5"/>
    </row>
    <row r="61256" spans="15:15" x14ac:dyDescent="0.3">
      <c r="O61256" s="5"/>
    </row>
    <row r="61257" spans="15:15" x14ac:dyDescent="0.3">
      <c r="O61257" s="5"/>
    </row>
    <row r="61258" spans="15:15" x14ac:dyDescent="0.3">
      <c r="O61258" s="5"/>
    </row>
    <row r="61259" spans="15:15" x14ac:dyDescent="0.3">
      <c r="O61259" s="5"/>
    </row>
    <row r="61260" spans="15:15" x14ac:dyDescent="0.3">
      <c r="O61260" s="5"/>
    </row>
    <row r="61261" spans="15:15" x14ac:dyDescent="0.3">
      <c r="O61261" s="5"/>
    </row>
    <row r="61262" spans="15:15" x14ac:dyDescent="0.3">
      <c r="O61262" s="5"/>
    </row>
    <row r="61263" spans="15:15" x14ac:dyDescent="0.3">
      <c r="O61263" s="5"/>
    </row>
    <row r="61264" spans="15:15" x14ac:dyDescent="0.3">
      <c r="O61264" s="5"/>
    </row>
    <row r="61265" spans="15:15" x14ac:dyDescent="0.3">
      <c r="O61265" s="5"/>
    </row>
    <row r="61266" spans="15:15" x14ac:dyDescent="0.3">
      <c r="O61266" s="5"/>
    </row>
    <row r="61267" spans="15:15" x14ac:dyDescent="0.3">
      <c r="O61267" s="5"/>
    </row>
    <row r="61268" spans="15:15" x14ac:dyDescent="0.3">
      <c r="O61268" s="5"/>
    </row>
    <row r="61269" spans="15:15" x14ac:dyDescent="0.3">
      <c r="O61269" s="5"/>
    </row>
    <row r="61270" spans="15:15" x14ac:dyDescent="0.3">
      <c r="O61270" s="5"/>
    </row>
    <row r="61271" spans="15:15" x14ac:dyDescent="0.3">
      <c r="O61271" s="5"/>
    </row>
    <row r="61272" spans="15:15" x14ac:dyDescent="0.3">
      <c r="O61272" s="5"/>
    </row>
    <row r="61273" spans="15:15" x14ac:dyDescent="0.3">
      <c r="O61273" s="5"/>
    </row>
    <row r="61274" spans="15:15" x14ac:dyDescent="0.3">
      <c r="O61274" s="5"/>
    </row>
    <row r="61275" spans="15:15" x14ac:dyDescent="0.3">
      <c r="O61275" s="5"/>
    </row>
    <row r="61276" spans="15:15" x14ac:dyDescent="0.3">
      <c r="O61276" s="5"/>
    </row>
    <row r="61277" spans="15:15" x14ac:dyDescent="0.3">
      <c r="O61277" s="5"/>
    </row>
    <row r="61278" spans="15:15" x14ac:dyDescent="0.3">
      <c r="O61278" s="5"/>
    </row>
    <row r="61279" spans="15:15" x14ac:dyDescent="0.3">
      <c r="O61279" s="5"/>
    </row>
    <row r="61280" spans="15:15" x14ac:dyDescent="0.3">
      <c r="O61280" s="5"/>
    </row>
    <row r="61281" spans="15:15" x14ac:dyDescent="0.3">
      <c r="O61281" s="5"/>
    </row>
    <row r="61282" spans="15:15" x14ac:dyDescent="0.3">
      <c r="O61282" s="5"/>
    </row>
    <row r="61283" spans="15:15" x14ac:dyDescent="0.3">
      <c r="O61283" s="5"/>
    </row>
    <row r="61284" spans="15:15" x14ac:dyDescent="0.3">
      <c r="O61284" s="5"/>
    </row>
    <row r="61285" spans="15:15" x14ac:dyDescent="0.3">
      <c r="O61285" s="5"/>
    </row>
    <row r="61286" spans="15:15" x14ac:dyDescent="0.3">
      <c r="O61286" s="5"/>
    </row>
    <row r="61287" spans="15:15" x14ac:dyDescent="0.3">
      <c r="O61287" s="5"/>
    </row>
    <row r="61288" spans="15:15" x14ac:dyDescent="0.3">
      <c r="O61288" s="5"/>
    </row>
    <row r="61289" spans="15:15" x14ac:dyDescent="0.3">
      <c r="O61289" s="5"/>
    </row>
    <row r="61290" spans="15:15" x14ac:dyDescent="0.3">
      <c r="O61290" s="5"/>
    </row>
    <row r="61291" spans="15:15" x14ac:dyDescent="0.3">
      <c r="O61291" s="5"/>
    </row>
    <row r="61292" spans="15:15" x14ac:dyDescent="0.3">
      <c r="O61292" s="5"/>
    </row>
    <row r="61293" spans="15:15" x14ac:dyDescent="0.3">
      <c r="O61293" s="5"/>
    </row>
    <row r="61294" spans="15:15" x14ac:dyDescent="0.3">
      <c r="O61294" s="5"/>
    </row>
    <row r="61295" spans="15:15" x14ac:dyDescent="0.3">
      <c r="O61295" s="5"/>
    </row>
    <row r="61296" spans="15:15" x14ac:dyDescent="0.3">
      <c r="O61296" s="5"/>
    </row>
    <row r="61297" spans="15:15" x14ac:dyDescent="0.3">
      <c r="O61297" s="5"/>
    </row>
    <row r="61298" spans="15:15" x14ac:dyDescent="0.3">
      <c r="O61298" s="5"/>
    </row>
    <row r="61299" spans="15:15" x14ac:dyDescent="0.3">
      <c r="O61299" s="5"/>
    </row>
    <row r="61300" spans="15:15" x14ac:dyDescent="0.3">
      <c r="O61300" s="5"/>
    </row>
    <row r="61301" spans="15:15" x14ac:dyDescent="0.3">
      <c r="O61301" s="5"/>
    </row>
    <row r="61302" spans="15:15" x14ac:dyDescent="0.3">
      <c r="O61302" s="5"/>
    </row>
    <row r="61303" spans="15:15" x14ac:dyDescent="0.3">
      <c r="O61303" s="5"/>
    </row>
    <row r="61304" spans="15:15" x14ac:dyDescent="0.3">
      <c r="O61304" s="5"/>
    </row>
    <row r="61305" spans="15:15" x14ac:dyDescent="0.3">
      <c r="O61305" s="5"/>
    </row>
    <row r="61306" spans="15:15" x14ac:dyDescent="0.3">
      <c r="O61306" s="5"/>
    </row>
    <row r="61307" spans="15:15" x14ac:dyDescent="0.3">
      <c r="O61307" s="5"/>
    </row>
    <row r="61308" spans="15:15" x14ac:dyDescent="0.3">
      <c r="O61308" s="5"/>
    </row>
    <row r="61309" spans="15:15" x14ac:dyDescent="0.3">
      <c r="O61309" s="5"/>
    </row>
    <row r="61310" spans="15:15" x14ac:dyDescent="0.3">
      <c r="O61310" s="5"/>
    </row>
    <row r="61311" spans="15:15" x14ac:dyDescent="0.3">
      <c r="O61311" s="5"/>
    </row>
    <row r="61312" spans="15:15" x14ac:dyDescent="0.3">
      <c r="O61312" s="5"/>
    </row>
    <row r="61313" spans="15:15" x14ac:dyDescent="0.3">
      <c r="O61313" s="5"/>
    </row>
    <row r="61314" spans="15:15" x14ac:dyDescent="0.3">
      <c r="O61314" s="5"/>
    </row>
    <row r="61315" spans="15:15" x14ac:dyDescent="0.3">
      <c r="O61315" s="5"/>
    </row>
    <row r="61316" spans="15:15" x14ac:dyDescent="0.3">
      <c r="O61316" s="5"/>
    </row>
    <row r="61317" spans="15:15" x14ac:dyDescent="0.3">
      <c r="O61317" s="5"/>
    </row>
    <row r="61318" spans="15:15" x14ac:dyDescent="0.3">
      <c r="O61318" s="5"/>
    </row>
    <row r="61319" spans="15:15" x14ac:dyDescent="0.3">
      <c r="O61319" s="5"/>
    </row>
    <row r="61320" spans="15:15" x14ac:dyDescent="0.3">
      <c r="O61320" s="5"/>
    </row>
    <row r="61321" spans="15:15" x14ac:dyDescent="0.3">
      <c r="O61321" s="5"/>
    </row>
    <row r="61322" spans="15:15" x14ac:dyDescent="0.3">
      <c r="O61322" s="5"/>
    </row>
    <row r="61323" spans="15:15" x14ac:dyDescent="0.3">
      <c r="O61323" s="5"/>
    </row>
    <row r="61324" spans="15:15" x14ac:dyDescent="0.3">
      <c r="O61324" s="5"/>
    </row>
    <row r="61325" spans="15:15" x14ac:dyDescent="0.3">
      <c r="O61325" s="5"/>
    </row>
    <row r="61326" spans="15:15" x14ac:dyDescent="0.3">
      <c r="O61326" s="5"/>
    </row>
    <row r="61327" spans="15:15" x14ac:dyDescent="0.3">
      <c r="O61327" s="5"/>
    </row>
    <row r="61328" spans="15:15" x14ac:dyDescent="0.3">
      <c r="O61328" s="5"/>
    </row>
    <row r="61329" spans="15:15" x14ac:dyDescent="0.3">
      <c r="O61329" s="5"/>
    </row>
    <row r="61330" spans="15:15" x14ac:dyDescent="0.3">
      <c r="O61330" s="5"/>
    </row>
    <row r="61331" spans="15:15" x14ac:dyDescent="0.3">
      <c r="O61331" s="5"/>
    </row>
    <row r="61332" spans="15:15" x14ac:dyDescent="0.3">
      <c r="O61332" s="5"/>
    </row>
    <row r="61333" spans="15:15" x14ac:dyDescent="0.3">
      <c r="O61333" s="5"/>
    </row>
    <row r="61334" spans="15:15" x14ac:dyDescent="0.3">
      <c r="O61334" s="5"/>
    </row>
    <row r="61335" spans="15:15" x14ac:dyDescent="0.3">
      <c r="O61335" s="5"/>
    </row>
    <row r="61336" spans="15:15" x14ac:dyDescent="0.3">
      <c r="O61336" s="5"/>
    </row>
    <row r="61337" spans="15:15" x14ac:dyDescent="0.3">
      <c r="O61337" s="5"/>
    </row>
    <row r="61338" spans="15:15" x14ac:dyDescent="0.3">
      <c r="O61338" s="5"/>
    </row>
    <row r="61339" spans="15:15" x14ac:dyDescent="0.3">
      <c r="O61339" s="5"/>
    </row>
    <row r="61340" spans="15:15" x14ac:dyDescent="0.3">
      <c r="O61340" s="5"/>
    </row>
    <row r="61341" spans="15:15" x14ac:dyDescent="0.3">
      <c r="O61341" s="5"/>
    </row>
    <row r="61342" spans="15:15" x14ac:dyDescent="0.3">
      <c r="O61342" s="5"/>
    </row>
    <row r="61343" spans="15:15" x14ac:dyDescent="0.3">
      <c r="O61343" s="5"/>
    </row>
    <row r="61344" spans="15:15" x14ac:dyDescent="0.3">
      <c r="O61344" s="5"/>
    </row>
    <row r="61345" spans="15:15" x14ac:dyDescent="0.3">
      <c r="O61345" s="5"/>
    </row>
    <row r="61346" spans="15:15" x14ac:dyDescent="0.3">
      <c r="O61346" s="5"/>
    </row>
    <row r="61347" spans="15:15" x14ac:dyDescent="0.3">
      <c r="O61347" s="5"/>
    </row>
    <row r="61348" spans="15:15" x14ac:dyDescent="0.3">
      <c r="O61348" s="5"/>
    </row>
    <row r="61349" spans="15:15" x14ac:dyDescent="0.3">
      <c r="O61349" s="5"/>
    </row>
    <row r="61350" spans="15:15" x14ac:dyDescent="0.3">
      <c r="O61350" s="5"/>
    </row>
    <row r="61351" spans="15:15" x14ac:dyDescent="0.3">
      <c r="O61351" s="5"/>
    </row>
    <row r="61352" spans="15:15" x14ac:dyDescent="0.3">
      <c r="O61352" s="5"/>
    </row>
    <row r="61353" spans="15:15" x14ac:dyDescent="0.3">
      <c r="O61353" s="5"/>
    </row>
    <row r="61354" spans="15:15" x14ac:dyDescent="0.3">
      <c r="O61354" s="5"/>
    </row>
    <row r="61355" spans="15:15" x14ac:dyDescent="0.3">
      <c r="O61355" s="5"/>
    </row>
    <row r="61356" spans="15:15" x14ac:dyDescent="0.3">
      <c r="O61356" s="5"/>
    </row>
    <row r="61357" spans="15:15" x14ac:dyDescent="0.3">
      <c r="O61357" s="5"/>
    </row>
    <row r="61358" spans="15:15" x14ac:dyDescent="0.3">
      <c r="O61358" s="5"/>
    </row>
    <row r="61359" spans="15:15" x14ac:dyDescent="0.3">
      <c r="O61359" s="5"/>
    </row>
    <row r="61360" spans="15:15" x14ac:dyDescent="0.3">
      <c r="O61360" s="5"/>
    </row>
    <row r="61361" spans="15:15" x14ac:dyDescent="0.3">
      <c r="O61361" s="5"/>
    </row>
    <row r="61362" spans="15:15" x14ac:dyDescent="0.3">
      <c r="O61362" s="5"/>
    </row>
    <row r="61363" spans="15:15" x14ac:dyDescent="0.3">
      <c r="O61363" s="5"/>
    </row>
    <row r="61364" spans="15:15" x14ac:dyDescent="0.3">
      <c r="O61364" s="5"/>
    </row>
    <row r="61365" spans="15:15" x14ac:dyDescent="0.3">
      <c r="O61365" s="5"/>
    </row>
    <row r="61366" spans="15:15" x14ac:dyDescent="0.3">
      <c r="O61366" s="5"/>
    </row>
    <row r="61367" spans="15:15" x14ac:dyDescent="0.3">
      <c r="O61367" s="5"/>
    </row>
    <row r="61368" spans="15:15" x14ac:dyDescent="0.3">
      <c r="O61368" s="5"/>
    </row>
    <row r="61369" spans="15:15" x14ac:dyDescent="0.3">
      <c r="O61369" s="5"/>
    </row>
    <row r="61370" spans="15:15" x14ac:dyDescent="0.3">
      <c r="O61370" s="5"/>
    </row>
    <row r="61371" spans="15:15" x14ac:dyDescent="0.3">
      <c r="O61371" s="5"/>
    </row>
    <row r="61372" spans="15:15" x14ac:dyDescent="0.3">
      <c r="O61372" s="5"/>
    </row>
    <row r="61373" spans="15:15" x14ac:dyDescent="0.3">
      <c r="O61373" s="5"/>
    </row>
    <row r="61374" spans="15:15" x14ac:dyDescent="0.3">
      <c r="O61374" s="5"/>
    </row>
    <row r="61375" spans="15:15" x14ac:dyDescent="0.3">
      <c r="O61375" s="5"/>
    </row>
    <row r="61376" spans="15:15" x14ac:dyDescent="0.3">
      <c r="O61376" s="5"/>
    </row>
    <row r="61377" spans="15:15" x14ac:dyDescent="0.3">
      <c r="O61377" s="5"/>
    </row>
    <row r="61378" spans="15:15" x14ac:dyDescent="0.3">
      <c r="O61378" s="5"/>
    </row>
    <row r="61379" spans="15:15" x14ac:dyDescent="0.3">
      <c r="O61379" s="5"/>
    </row>
    <row r="61380" spans="15:15" x14ac:dyDescent="0.3">
      <c r="O61380" s="5"/>
    </row>
    <row r="61381" spans="15:15" x14ac:dyDescent="0.3">
      <c r="O61381" s="5"/>
    </row>
    <row r="61382" spans="15:15" x14ac:dyDescent="0.3">
      <c r="O61382" s="5"/>
    </row>
    <row r="61383" spans="15:15" x14ac:dyDescent="0.3">
      <c r="O61383" s="5"/>
    </row>
    <row r="61384" spans="15:15" x14ac:dyDescent="0.3">
      <c r="O61384" s="5"/>
    </row>
    <row r="61385" spans="15:15" x14ac:dyDescent="0.3">
      <c r="O61385" s="5"/>
    </row>
    <row r="61386" spans="15:15" x14ac:dyDescent="0.3">
      <c r="O61386" s="5"/>
    </row>
    <row r="61387" spans="15:15" x14ac:dyDescent="0.3">
      <c r="O61387" s="5"/>
    </row>
    <row r="61388" spans="15:15" x14ac:dyDescent="0.3">
      <c r="O61388" s="5"/>
    </row>
    <row r="61389" spans="15:15" x14ac:dyDescent="0.3">
      <c r="O61389" s="5"/>
    </row>
    <row r="61390" spans="15:15" x14ac:dyDescent="0.3">
      <c r="O61390" s="5"/>
    </row>
    <row r="61391" spans="15:15" x14ac:dyDescent="0.3">
      <c r="O61391" s="5"/>
    </row>
    <row r="61392" spans="15:15" x14ac:dyDescent="0.3">
      <c r="O61392" s="5"/>
    </row>
    <row r="61393" spans="15:15" x14ac:dyDescent="0.3">
      <c r="O61393" s="5"/>
    </row>
    <row r="61394" spans="15:15" x14ac:dyDescent="0.3">
      <c r="O61394" s="5"/>
    </row>
    <row r="61395" spans="15:15" x14ac:dyDescent="0.3">
      <c r="O61395" s="5"/>
    </row>
    <row r="61396" spans="15:15" x14ac:dyDescent="0.3">
      <c r="O61396" s="5"/>
    </row>
    <row r="61397" spans="15:15" x14ac:dyDescent="0.3">
      <c r="O61397" s="5"/>
    </row>
    <row r="61398" spans="15:15" x14ac:dyDescent="0.3">
      <c r="O61398" s="5"/>
    </row>
    <row r="61399" spans="15:15" x14ac:dyDescent="0.3">
      <c r="O61399" s="5"/>
    </row>
    <row r="61400" spans="15:15" x14ac:dyDescent="0.3">
      <c r="O61400" s="5"/>
    </row>
    <row r="61401" spans="15:15" x14ac:dyDescent="0.3">
      <c r="O61401" s="5"/>
    </row>
    <row r="61402" spans="15:15" x14ac:dyDescent="0.3">
      <c r="O61402" s="5"/>
    </row>
    <row r="61403" spans="15:15" x14ac:dyDescent="0.3">
      <c r="O61403" s="5"/>
    </row>
    <row r="61404" spans="15:15" x14ac:dyDescent="0.3">
      <c r="O61404" s="5"/>
    </row>
    <row r="61405" spans="15:15" x14ac:dyDescent="0.3">
      <c r="O61405" s="5"/>
    </row>
    <row r="61406" spans="15:15" x14ac:dyDescent="0.3">
      <c r="O61406" s="5"/>
    </row>
    <row r="61407" spans="15:15" x14ac:dyDescent="0.3">
      <c r="O61407" s="5"/>
    </row>
    <row r="61408" spans="15:15" x14ac:dyDescent="0.3">
      <c r="O61408" s="5"/>
    </row>
    <row r="61409" spans="15:15" x14ac:dyDescent="0.3">
      <c r="O61409" s="5"/>
    </row>
    <row r="61410" spans="15:15" x14ac:dyDescent="0.3">
      <c r="O61410" s="5"/>
    </row>
    <row r="61411" spans="15:15" x14ac:dyDescent="0.3">
      <c r="O61411" s="5"/>
    </row>
    <row r="61412" spans="15:15" x14ac:dyDescent="0.3">
      <c r="O61412" s="5"/>
    </row>
    <row r="61413" spans="15:15" x14ac:dyDescent="0.3">
      <c r="O61413" s="5"/>
    </row>
    <row r="61414" spans="15:15" x14ac:dyDescent="0.3">
      <c r="O61414" s="5"/>
    </row>
    <row r="61415" spans="15:15" x14ac:dyDescent="0.3">
      <c r="O61415" s="5"/>
    </row>
    <row r="61416" spans="15:15" x14ac:dyDescent="0.3">
      <c r="O61416" s="5"/>
    </row>
    <row r="61417" spans="15:15" x14ac:dyDescent="0.3">
      <c r="O61417" s="5"/>
    </row>
    <row r="61418" spans="15:15" x14ac:dyDescent="0.3">
      <c r="O61418" s="5"/>
    </row>
    <row r="61419" spans="15:15" x14ac:dyDescent="0.3">
      <c r="O61419" s="5"/>
    </row>
    <row r="61420" spans="15:15" x14ac:dyDescent="0.3">
      <c r="O61420" s="5"/>
    </row>
    <row r="61421" spans="15:15" x14ac:dyDescent="0.3">
      <c r="O61421" s="5"/>
    </row>
    <row r="61422" spans="15:15" x14ac:dyDescent="0.3">
      <c r="O61422" s="5"/>
    </row>
    <row r="61423" spans="15:15" x14ac:dyDescent="0.3">
      <c r="O61423" s="5"/>
    </row>
    <row r="61424" spans="15:15" x14ac:dyDescent="0.3">
      <c r="O61424" s="5"/>
    </row>
    <row r="61425" spans="15:15" x14ac:dyDescent="0.3">
      <c r="O61425" s="5"/>
    </row>
    <row r="61426" spans="15:15" x14ac:dyDescent="0.3">
      <c r="O61426" s="5"/>
    </row>
    <row r="61427" spans="15:15" x14ac:dyDescent="0.3">
      <c r="O61427" s="5"/>
    </row>
    <row r="61428" spans="15:15" x14ac:dyDescent="0.3">
      <c r="O61428" s="5"/>
    </row>
    <row r="61429" spans="15:15" x14ac:dyDescent="0.3">
      <c r="O61429" s="5"/>
    </row>
    <row r="61430" spans="15:15" x14ac:dyDescent="0.3">
      <c r="O61430" s="5"/>
    </row>
    <row r="61431" spans="15:15" x14ac:dyDescent="0.3">
      <c r="O61431" s="5"/>
    </row>
    <row r="61432" spans="15:15" x14ac:dyDescent="0.3">
      <c r="O61432" s="5"/>
    </row>
    <row r="61433" spans="15:15" x14ac:dyDescent="0.3">
      <c r="O61433" s="5"/>
    </row>
    <row r="61434" spans="15:15" x14ac:dyDescent="0.3">
      <c r="O61434" s="5"/>
    </row>
    <row r="61435" spans="15:15" x14ac:dyDescent="0.3">
      <c r="O61435" s="5"/>
    </row>
    <row r="61436" spans="15:15" x14ac:dyDescent="0.3">
      <c r="O61436" s="5"/>
    </row>
    <row r="61437" spans="15:15" x14ac:dyDescent="0.3">
      <c r="O61437" s="5"/>
    </row>
    <row r="61438" spans="15:15" x14ac:dyDescent="0.3">
      <c r="O61438" s="5"/>
    </row>
    <row r="61439" spans="15:15" x14ac:dyDescent="0.3">
      <c r="O61439" s="5"/>
    </row>
    <row r="61440" spans="15:15" x14ac:dyDescent="0.3">
      <c r="O61440" s="5"/>
    </row>
    <row r="61441" spans="15:15" x14ac:dyDescent="0.3">
      <c r="O61441" s="5"/>
    </row>
    <row r="61442" spans="15:15" x14ac:dyDescent="0.3">
      <c r="O61442" s="5"/>
    </row>
    <row r="61443" spans="15:15" x14ac:dyDescent="0.3">
      <c r="O61443" s="5"/>
    </row>
    <row r="61444" spans="15:15" x14ac:dyDescent="0.3">
      <c r="O61444" s="5"/>
    </row>
    <row r="61445" spans="15:15" x14ac:dyDescent="0.3">
      <c r="O61445" s="5"/>
    </row>
    <row r="61446" spans="15:15" x14ac:dyDescent="0.3">
      <c r="O61446" s="5"/>
    </row>
    <row r="61447" spans="15:15" x14ac:dyDescent="0.3">
      <c r="O61447" s="5"/>
    </row>
    <row r="61448" spans="15:15" x14ac:dyDescent="0.3">
      <c r="O61448" s="5"/>
    </row>
    <row r="61449" spans="15:15" x14ac:dyDescent="0.3">
      <c r="O61449" s="5"/>
    </row>
    <row r="61450" spans="15:15" x14ac:dyDescent="0.3">
      <c r="O61450" s="5"/>
    </row>
    <row r="61451" spans="15:15" x14ac:dyDescent="0.3">
      <c r="O61451" s="5"/>
    </row>
    <row r="61452" spans="15:15" x14ac:dyDescent="0.3">
      <c r="O61452" s="5"/>
    </row>
    <row r="61453" spans="15:15" x14ac:dyDescent="0.3">
      <c r="O61453" s="5"/>
    </row>
    <row r="61454" spans="15:15" x14ac:dyDescent="0.3">
      <c r="O61454" s="5"/>
    </row>
    <row r="61455" spans="15:15" x14ac:dyDescent="0.3">
      <c r="O61455" s="5"/>
    </row>
    <row r="61456" spans="15:15" x14ac:dyDescent="0.3">
      <c r="O61456" s="5"/>
    </row>
    <row r="61457" spans="15:15" x14ac:dyDescent="0.3">
      <c r="O61457" s="5"/>
    </row>
    <row r="61458" spans="15:15" x14ac:dyDescent="0.3">
      <c r="O61458" s="5"/>
    </row>
    <row r="61459" spans="15:15" x14ac:dyDescent="0.3">
      <c r="O61459" s="5"/>
    </row>
    <row r="61460" spans="15:15" x14ac:dyDescent="0.3">
      <c r="O61460" s="5"/>
    </row>
    <row r="61461" spans="15:15" x14ac:dyDescent="0.3">
      <c r="O61461" s="5"/>
    </row>
    <row r="61462" spans="15:15" x14ac:dyDescent="0.3">
      <c r="O61462" s="5"/>
    </row>
    <row r="61463" spans="15:15" x14ac:dyDescent="0.3">
      <c r="O61463" s="5"/>
    </row>
    <row r="61464" spans="15:15" x14ac:dyDescent="0.3">
      <c r="O61464" s="5"/>
    </row>
    <row r="61465" spans="15:15" x14ac:dyDescent="0.3">
      <c r="O61465" s="5"/>
    </row>
    <row r="61466" spans="15:15" x14ac:dyDescent="0.3">
      <c r="O61466" s="5"/>
    </row>
    <row r="61467" spans="15:15" x14ac:dyDescent="0.3">
      <c r="O61467" s="5"/>
    </row>
    <row r="61468" spans="15:15" x14ac:dyDescent="0.3">
      <c r="O61468" s="5"/>
    </row>
    <row r="61469" spans="15:15" x14ac:dyDescent="0.3">
      <c r="O61469" s="5"/>
    </row>
    <row r="61470" spans="15:15" x14ac:dyDescent="0.3">
      <c r="O61470" s="5"/>
    </row>
    <row r="61471" spans="15:15" x14ac:dyDescent="0.3">
      <c r="O61471" s="5"/>
    </row>
    <row r="61472" spans="15:15" x14ac:dyDescent="0.3">
      <c r="O61472" s="5"/>
    </row>
    <row r="61473" spans="15:15" x14ac:dyDescent="0.3">
      <c r="O61473" s="5"/>
    </row>
    <row r="61474" spans="15:15" x14ac:dyDescent="0.3">
      <c r="O61474" s="5"/>
    </row>
    <row r="61475" spans="15:15" x14ac:dyDescent="0.3">
      <c r="O61475" s="5"/>
    </row>
    <row r="61476" spans="15:15" x14ac:dyDescent="0.3">
      <c r="O61476" s="5"/>
    </row>
    <row r="61477" spans="15:15" x14ac:dyDescent="0.3">
      <c r="O61477" s="5"/>
    </row>
    <row r="61478" spans="15:15" x14ac:dyDescent="0.3">
      <c r="O61478" s="5"/>
    </row>
    <row r="61479" spans="15:15" x14ac:dyDescent="0.3">
      <c r="O61479" s="5"/>
    </row>
    <row r="61480" spans="15:15" x14ac:dyDescent="0.3">
      <c r="O61480" s="5"/>
    </row>
    <row r="61481" spans="15:15" x14ac:dyDescent="0.3">
      <c r="O61481" s="5"/>
    </row>
    <row r="61482" spans="15:15" x14ac:dyDescent="0.3">
      <c r="O61482" s="5"/>
    </row>
    <row r="61483" spans="15:15" x14ac:dyDescent="0.3">
      <c r="O61483" s="5"/>
    </row>
    <row r="61484" spans="15:15" x14ac:dyDescent="0.3">
      <c r="O61484" s="5"/>
    </row>
    <row r="61485" spans="15:15" x14ac:dyDescent="0.3">
      <c r="O61485" s="5"/>
    </row>
    <row r="61486" spans="15:15" x14ac:dyDescent="0.3">
      <c r="O61486" s="5"/>
    </row>
    <row r="61487" spans="15:15" x14ac:dyDescent="0.3">
      <c r="O61487" s="5"/>
    </row>
    <row r="61488" spans="15:15" x14ac:dyDescent="0.3">
      <c r="O61488" s="5"/>
    </row>
    <row r="61489" spans="15:15" x14ac:dyDescent="0.3">
      <c r="O61489" s="5"/>
    </row>
    <row r="61490" spans="15:15" x14ac:dyDescent="0.3">
      <c r="O61490" s="5"/>
    </row>
    <row r="61491" spans="15:15" x14ac:dyDescent="0.3">
      <c r="O61491" s="5"/>
    </row>
    <row r="61492" spans="15:15" x14ac:dyDescent="0.3">
      <c r="O61492" s="5"/>
    </row>
    <row r="61493" spans="15:15" x14ac:dyDescent="0.3">
      <c r="O61493" s="5"/>
    </row>
    <row r="61494" spans="15:15" x14ac:dyDescent="0.3">
      <c r="O61494" s="5"/>
    </row>
    <row r="61495" spans="15:15" x14ac:dyDescent="0.3">
      <c r="O61495" s="5"/>
    </row>
    <row r="61496" spans="15:15" x14ac:dyDescent="0.3">
      <c r="O61496" s="5"/>
    </row>
    <row r="61497" spans="15:15" x14ac:dyDescent="0.3">
      <c r="O61497" s="5"/>
    </row>
    <row r="61498" spans="15:15" x14ac:dyDescent="0.3">
      <c r="O61498" s="5"/>
    </row>
    <row r="61499" spans="15:15" x14ac:dyDescent="0.3">
      <c r="O61499" s="5"/>
    </row>
    <row r="61500" spans="15:15" x14ac:dyDescent="0.3">
      <c r="O61500" s="5"/>
    </row>
    <row r="61501" spans="15:15" x14ac:dyDescent="0.3">
      <c r="O61501" s="5"/>
    </row>
    <row r="61502" spans="15:15" x14ac:dyDescent="0.3">
      <c r="O61502" s="5"/>
    </row>
    <row r="61503" spans="15:15" x14ac:dyDescent="0.3">
      <c r="O61503" s="5"/>
    </row>
    <row r="61504" spans="15:15" x14ac:dyDescent="0.3">
      <c r="O61504" s="5"/>
    </row>
    <row r="61505" spans="15:15" x14ac:dyDescent="0.3">
      <c r="O61505" s="5"/>
    </row>
    <row r="61506" spans="15:15" x14ac:dyDescent="0.3">
      <c r="O61506" s="5"/>
    </row>
    <row r="61507" spans="15:15" x14ac:dyDescent="0.3">
      <c r="O61507" s="5"/>
    </row>
    <row r="61508" spans="15:15" x14ac:dyDescent="0.3">
      <c r="O61508" s="5"/>
    </row>
    <row r="61509" spans="15:15" x14ac:dyDescent="0.3">
      <c r="O61509" s="5"/>
    </row>
    <row r="61510" spans="15:15" x14ac:dyDescent="0.3">
      <c r="O61510" s="5"/>
    </row>
    <row r="61511" spans="15:15" x14ac:dyDescent="0.3">
      <c r="O61511" s="5"/>
    </row>
    <row r="61512" spans="15:15" x14ac:dyDescent="0.3">
      <c r="O61512" s="5"/>
    </row>
    <row r="61513" spans="15:15" x14ac:dyDescent="0.3">
      <c r="O61513" s="5"/>
    </row>
    <row r="61514" spans="15:15" x14ac:dyDescent="0.3">
      <c r="O61514" s="5"/>
    </row>
    <row r="61515" spans="15:15" x14ac:dyDescent="0.3">
      <c r="O61515" s="5"/>
    </row>
    <row r="61516" spans="15:15" x14ac:dyDescent="0.3">
      <c r="O61516" s="5"/>
    </row>
    <row r="61517" spans="15:15" x14ac:dyDescent="0.3">
      <c r="O61517" s="5"/>
    </row>
    <row r="61518" spans="15:15" x14ac:dyDescent="0.3">
      <c r="O61518" s="5"/>
    </row>
    <row r="61519" spans="15:15" x14ac:dyDescent="0.3">
      <c r="O61519" s="5"/>
    </row>
    <row r="61520" spans="15:15" x14ac:dyDescent="0.3">
      <c r="O61520" s="5"/>
    </row>
    <row r="61521" spans="15:15" x14ac:dyDescent="0.3">
      <c r="O61521" s="5"/>
    </row>
    <row r="61522" spans="15:15" x14ac:dyDescent="0.3">
      <c r="O61522" s="5"/>
    </row>
    <row r="61523" spans="15:15" x14ac:dyDescent="0.3">
      <c r="O61523" s="5"/>
    </row>
    <row r="61524" spans="15:15" x14ac:dyDescent="0.3">
      <c r="O61524" s="5"/>
    </row>
    <row r="61525" spans="15:15" x14ac:dyDescent="0.3">
      <c r="O61525" s="5"/>
    </row>
    <row r="61526" spans="15:15" x14ac:dyDescent="0.3">
      <c r="O61526" s="5"/>
    </row>
    <row r="61527" spans="15:15" x14ac:dyDescent="0.3">
      <c r="O61527" s="5"/>
    </row>
    <row r="61528" spans="15:15" x14ac:dyDescent="0.3">
      <c r="O61528" s="5"/>
    </row>
    <row r="61529" spans="15:15" x14ac:dyDescent="0.3">
      <c r="O61529" s="5"/>
    </row>
    <row r="61530" spans="15:15" x14ac:dyDescent="0.3">
      <c r="O61530" s="5"/>
    </row>
    <row r="61531" spans="15:15" x14ac:dyDescent="0.3">
      <c r="O61531" s="5"/>
    </row>
    <row r="61532" spans="15:15" x14ac:dyDescent="0.3">
      <c r="O61532" s="5"/>
    </row>
    <row r="61533" spans="15:15" x14ac:dyDescent="0.3">
      <c r="O61533" s="5"/>
    </row>
    <row r="61534" spans="15:15" x14ac:dyDescent="0.3">
      <c r="O61534" s="5"/>
    </row>
    <row r="61535" spans="15:15" x14ac:dyDescent="0.3">
      <c r="O61535" s="5"/>
    </row>
    <row r="61536" spans="15:15" x14ac:dyDescent="0.3">
      <c r="O61536" s="5"/>
    </row>
    <row r="61537" spans="15:15" x14ac:dyDescent="0.3">
      <c r="O61537" s="5"/>
    </row>
    <row r="61538" spans="15:15" x14ac:dyDescent="0.3">
      <c r="O61538" s="5"/>
    </row>
    <row r="61539" spans="15:15" x14ac:dyDescent="0.3">
      <c r="O61539" s="5"/>
    </row>
    <row r="61540" spans="15:15" x14ac:dyDescent="0.3">
      <c r="O61540" s="5"/>
    </row>
    <row r="61541" spans="15:15" x14ac:dyDescent="0.3">
      <c r="O61541" s="5"/>
    </row>
    <row r="61542" spans="15:15" x14ac:dyDescent="0.3">
      <c r="O61542" s="5"/>
    </row>
    <row r="61543" spans="15:15" x14ac:dyDescent="0.3">
      <c r="O61543" s="5"/>
    </row>
    <row r="61544" spans="15:15" x14ac:dyDescent="0.3">
      <c r="O61544" s="5"/>
    </row>
    <row r="61545" spans="15:15" x14ac:dyDescent="0.3">
      <c r="O61545" s="5"/>
    </row>
    <row r="61546" spans="15:15" x14ac:dyDescent="0.3">
      <c r="O61546" s="5"/>
    </row>
    <row r="61547" spans="15:15" x14ac:dyDescent="0.3">
      <c r="O61547" s="5"/>
    </row>
    <row r="61548" spans="15:15" x14ac:dyDescent="0.3">
      <c r="O61548" s="5"/>
    </row>
    <row r="61549" spans="15:15" x14ac:dyDescent="0.3">
      <c r="O61549" s="5"/>
    </row>
    <row r="61550" spans="15:15" x14ac:dyDescent="0.3">
      <c r="O61550" s="5"/>
    </row>
    <row r="61551" spans="15:15" x14ac:dyDescent="0.3">
      <c r="O61551" s="5"/>
    </row>
    <row r="61552" spans="15:15" x14ac:dyDescent="0.3">
      <c r="O61552" s="5"/>
    </row>
    <row r="61553" spans="15:15" x14ac:dyDescent="0.3">
      <c r="O61553" s="5"/>
    </row>
    <row r="61554" spans="15:15" x14ac:dyDescent="0.3">
      <c r="O61554" s="5"/>
    </row>
    <row r="61555" spans="15:15" x14ac:dyDescent="0.3">
      <c r="O61555" s="5"/>
    </row>
    <row r="61556" spans="15:15" x14ac:dyDescent="0.3">
      <c r="O61556" s="5"/>
    </row>
    <row r="61557" spans="15:15" x14ac:dyDescent="0.3">
      <c r="O61557" s="5"/>
    </row>
    <row r="61558" spans="15:15" x14ac:dyDescent="0.3">
      <c r="O61558" s="5"/>
    </row>
    <row r="61559" spans="15:15" x14ac:dyDescent="0.3">
      <c r="O61559" s="5"/>
    </row>
    <row r="61560" spans="15:15" x14ac:dyDescent="0.3">
      <c r="O61560" s="5"/>
    </row>
    <row r="61561" spans="15:15" x14ac:dyDescent="0.3">
      <c r="O61561" s="5"/>
    </row>
    <row r="61562" spans="15:15" x14ac:dyDescent="0.3">
      <c r="O61562" s="5"/>
    </row>
    <row r="61563" spans="15:15" x14ac:dyDescent="0.3">
      <c r="O61563" s="5"/>
    </row>
    <row r="61564" spans="15:15" x14ac:dyDescent="0.3">
      <c r="O61564" s="5"/>
    </row>
    <row r="61565" spans="15:15" x14ac:dyDescent="0.3">
      <c r="O61565" s="5"/>
    </row>
    <row r="61566" spans="15:15" x14ac:dyDescent="0.3">
      <c r="O61566" s="5"/>
    </row>
    <row r="61567" spans="15:15" x14ac:dyDescent="0.3">
      <c r="O61567" s="5"/>
    </row>
    <row r="61568" spans="15:15" x14ac:dyDescent="0.3">
      <c r="O61568" s="5"/>
    </row>
    <row r="61569" spans="15:15" x14ac:dyDescent="0.3">
      <c r="O61569" s="5"/>
    </row>
    <row r="61570" spans="15:15" x14ac:dyDescent="0.3">
      <c r="O61570" s="5"/>
    </row>
    <row r="61571" spans="15:15" x14ac:dyDescent="0.3">
      <c r="O61571" s="5"/>
    </row>
    <row r="61572" spans="15:15" x14ac:dyDescent="0.3">
      <c r="O61572" s="5"/>
    </row>
    <row r="61573" spans="15:15" x14ac:dyDescent="0.3">
      <c r="O61573" s="5"/>
    </row>
    <row r="61574" spans="15:15" x14ac:dyDescent="0.3">
      <c r="O61574" s="5"/>
    </row>
    <row r="61575" spans="15:15" x14ac:dyDescent="0.3">
      <c r="O61575" s="5"/>
    </row>
    <row r="61576" spans="15:15" x14ac:dyDescent="0.3">
      <c r="O61576" s="5"/>
    </row>
    <row r="61577" spans="15:15" x14ac:dyDescent="0.3">
      <c r="O61577" s="5"/>
    </row>
    <row r="61578" spans="15:15" x14ac:dyDescent="0.3">
      <c r="O61578" s="5"/>
    </row>
    <row r="61579" spans="15:15" x14ac:dyDescent="0.3">
      <c r="O61579" s="5"/>
    </row>
    <row r="61580" spans="15:15" x14ac:dyDescent="0.3">
      <c r="O61580" s="5"/>
    </row>
    <row r="61581" spans="15:15" x14ac:dyDescent="0.3">
      <c r="O61581" s="5"/>
    </row>
    <row r="61582" spans="15:15" x14ac:dyDescent="0.3">
      <c r="O61582" s="5"/>
    </row>
    <row r="61583" spans="15:15" x14ac:dyDescent="0.3">
      <c r="O61583" s="5"/>
    </row>
    <row r="61584" spans="15:15" x14ac:dyDescent="0.3">
      <c r="O61584" s="5"/>
    </row>
    <row r="61585" spans="15:15" x14ac:dyDescent="0.3">
      <c r="O61585" s="5"/>
    </row>
    <row r="61586" spans="15:15" x14ac:dyDescent="0.3">
      <c r="O61586" s="5"/>
    </row>
    <row r="61587" spans="15:15" x14ac:dyDescent="0.3">
      <c r="O61587" s="5"/>
    </row>
    <row r="61588" spans="15:15" x14ac:dyDescent="0.3">
      <c r="O61588" s="5"/>
    </row>
    <row r="61589" spans="15:15" x14ac:dyDescent="0.3">
      <c r="O61589" s="5"/>
    </row>
    <row r="61590" spans="15:15" x14ac:dyDescent="0.3">
      <c r="O61590" s="5"/>
    </row>
    <row r="61591" spans="15:15" x14ac:dyDescent="0.3">
      <c r="O61591" s="5"/>
    </row>
    <row r="61592" spans="15:15" x14ac:dyDescent="0.3">
      <c r="O61592" s="5"/>
    </row>
    <row r="61593" spans="15:15" x14ac:dyDescent="0.3">
      <c r="O61593" s="5"/>
    </row>
    <row r="61594" spans="15:15" x14ac:dyDescent="0.3">
      <c r="O61594" s="5"/>
    </row>
    <row r="61595" spans="15:15" x14ac:dyDescent="0.3">
      <c r="O61595" s="5"/>
    </row>
    <row r="61596" spans="15:15" x14ac:dyDescent="0.3">
      <c r="O61596" s="5"/>
    </row>
    <row r="61597" spans="15:15" x14ac:dyDescent="0.3">
      <c r="O61597" s="5"/>
    </row>
    <row r="61598" spans="15:15" x14ac:dyDescent="0.3">
      <c r="O61598" s="5"/>
    </row>
    <row r="61599" spans="15:15" x14ac:dyDescent="0.3">
      <c r="O61599" s="5"/>
    </row>
    <row r="61600" spans="15:15" x14ac:dyDescent="0.3">
      <c r="O61600" s="5"/>
    </row>
    <row r="61601" spans="15:15" x14ac:dyDescent="0.3">
      <c r="O61601" s="5"/>
    </row>
    <row r="61602" spans="15:15" x14ac:dyDescent="0.3">
      <c r="O61602" s="5"/>
    </row>
    <row r="61603" spans="15:15" x14ac:dyDescent="0.3">
      <c r="O61603" s="5"/>
    </row>
    <row r="61604" spans="15:15" x14ac:dyDescent="0.3">
      <c r="O61604" s="5"/>
    </row>
    <row r="61605" spans="15:15" x14ac:dyDescent="0.3">
      <c r="O61605" s="5"/>
    </row>
    <row r="61606" spans="15:15" x14ac:dyDescent="0.3">
      <c r="O61606" s="5"/>
    </row>
    <row r="61607" spans="15:15" x14ac:dyDescent="0.3">
      <c r="O61607" s="5"/>
    </row>
    <row r="61608" spans="15:15" x14ac:dyDescent="0.3">
      <c r="O61608" s="5"/>
    </row>
    <row r="61609" spans="15:15" x14ac:dyDescent="0.3">
      <c r="O61609" s="5"/>
    </row>
    <row r="61610" spans="15:15" x14ac:dyDescent="0.3">
      <c r="O61610" s="5"/>
    </row>
    <row r="61611" spans="15:15" x14ac:dyDescent="0.3">
      <c r="O61611" s="5"/>
    </row>
    <row r="61612" spans="15:15" x14ac:dyDescent="0.3">
      <c r="O61612" s="5"/>
    </row>
    <row r="61613" spans="15:15" x14ac:dyDescent="0.3">
      <c r="O61613" s="5"/>
    </row>
    <row r="61614" spans="15:15" x14ac:dyDescent="0.3">
      <c r="O61614" s="5"/>
    </row>
    <row r="61615" spans="15:15" x14ac:dyDescent="0.3">
      <c r="O61615" s="5"/>
    </row>
    <row r="61616" spans="15:15" x14ac:dyDescent="0.3">
      <c r="O61616" s="5"/>
    </row>
    <row r="61617" spans="15:15" x14ac:dyDescent="0.3">
      <c r="O61617" s="5"/>
    </row>
    <row r="61618" spans="15:15" x14ac:dyDescent="0.3">
      <c r="O61618" s="5"/>
    </row>
    <row r="61619" spans="15:15" x14ac:dyDescent="0.3">
      <c r="O61619" s="5"/>
    </row>
    <row r="61620" spans="15:15" x14ac:dyDescent="0.3">
      <c r="O61620" s="5"/>
    </row>
    <row r="61621" spans="15:15" x14ac:dyDescent="0.3">
      <c r="O61621" s="5"/>
    </row>
    <row r="61622" spans="15:15" x14ac:dyDescent="0.3">
      <c r="O61622" s="5"/>
    </row>
    <row r="61623" spans="15:15" x14ac:dyDescent="0.3">
      <c r="O61623" s="5"/>
    </row>
    <row r="61624" spans="15:15" x14ac:dyDescent="0.3">
      <c r="O61624" s="5"/>
    </row>
    <row r="61625" spans="15:15" x14ac:dyDescent="0.3">
      <c r="O61625" s="5"/>
    </row>
    <row r="61626" spans="15:15" x14ac:dyDescent="0.3">
      <c r="O61626" s="5"/>
    </row>
    <row r="61627" spans="15:15" x14ac:dyDescent="0.3">
      <c r="O61627" s="5"/>
    </row>
    <row r="61628" spans="15:15" x14ac:dyDescent="0.3">
      <c r="O61628" s="5"/>
    </row>
    <row r="61629" spans="15:15" x14ac:dyDescent="0.3">
      <c r="O61629" s="5"/>
    </row>
    <row r="61630" spans="15:15" x14ac:dyDescent="0.3">
      <c r="O61630" s="5"/>
    </row>
    <row r="61631" spans="15:15" x14ac:dyDescent="0.3">
      <c r="O61631" s="5"/>
    </row>
    <row r="61632" spans="15:15" x14ac:dyDescent="0.3">
      <c r="O61632" s="5"/>
    </row>
    <row r="61633" spans="15:15" x14ac:dyDescent="0.3">
      <c r="O61633" s="5"/>
    </row>
    <row r="61634" spans="15:15" x14ac:dyDescent="0.3">
      <c r="O61634" s="5"/>
    </row>
    <row r="61635" spans="15:15" x14ac:dyDescent="0.3">
      <c r="O61635" s="5"/>
    </row>
    <row r="61636" spans="15:15" x14ac:dyDescent="0.3">
      <c r="O61636" s="5"/>
    </row>
    <row r="61637" spans="15:15" x14ac:dyDescent="0.3">
      <c r="O61637" s="5"/>
    </row>
    <row r="61638" spans="15:15" x14ac:dyDescent="0.3">
      <c r="O61638" s="5"/>
    </row>
    <row r="61639" spans="15:15" x14ac:dyDescent="0.3">
      <c r="O61639" s="5"/>
    </row>
    <row r="61640" spans="15:15" x14ac:dyDescent="0.3">
      <c r="O61640" s="5"/>
    </row>
    <row r="61641" spans="15:15" x14ac:dyDescent="0.3">
      <c r="O61641" s="5"/>
    </row>
    <row r="61642" spans="15:15" x14ac:dyDescent="0.3">
      <c r="O61642" s="5"/>
    </row>
    <row r="61643" spans="15:15" x14ac:dyDescent="0.3">
      <c r="O61643" s="5"/>
    </row>
    <row r="61644" spans="15:15" x14ac:dyDescent="0.3">
      <c r="O61644" s="5"/>
    </row>
    <row r="61645" spans="15:15" x14ac:dyDescent="0.3">
      <c r="O61645" s="5"/>
    </row>
    <row r="61646" spans="15:15" x14ac:dyDescent="0.3">
      <c r="O61646" s="5"/>
    </row>
    <row r="61647" spans="15:15" x14ac:dyDescent="0.3">
      <c r="O61647" s="5"/>
    </row>
    <row r="61648" spans="15:15" x14ac:dyDescent="0.3">
      <c r="O61648" s="5"/>
    </row>
    <row r="61649" spans="15:15" x14ac:dyDescent="0.3">
      <c r="O61649" s="5"/>
    </row>
    <row r="61650" spans="15:15" x14ac:dyDescent="0.3">
      <c r="O61650" s="5"/>
    </row>
    <row r="61651" spans="15:15" x14ac:dyDescent="0.3">
      <c r="O61651" s="5"/>
    </row>
    <row r="61652" spans="15:15" x14ac:dyDescent="0.3">
      <c r="O61652" s="5"/>
    </row>
    <row r="61653" spans="15:15" x14ac:dyDescent="0.3">
      <c r="O61653" s="5"/>
    </row>
    <row r="61654" spans="15:15" x14ac:dyDescent="0.3">
      <c r="O61654" s="5"/>
    </row>
    <row r="61655" spans="15:15" x14ac:dyDescent="0.3">
      <c r="O61655" s="5"/>
    </row>
    <row r="61656" spans="15:15" x14ac:dyDescent="0.3">
      <c r="O61656" s="5"/>
    </row>
    <row r="61657" spans="15:15" x14ac:dyDescent="0.3">
      <c r="O61657" s="5"/>
    </row>
    <row r="61658" spans="15:15" x14ac:dyDescent="0.3">
      <c r="O61658" s="5"/>
    </row>
    <row r="61659" spans="15:15" x14ac:dyDescent="0.3">
      <c r="O61659" s="5"/>
    </row>
    <row r="61660" spans="15:15" x14ac:dyDescent="0.3">
      <c r="O61660" s="5"/>
    </row>
    <row r="61661" spans="15:15" x14ac:dyDescent="0.3">
      <c r="O61661" s="5"/>
    </row>
    <row r="61662" spans="15:15" x14ac:dyDescent="0.3">
      <c r="O61662" s="5"/>
    </row>
    <row r="61663" spans="15:15" x14ac:dyDescent="0.3">
      <c r="O61663" s="5"/>
    </row>
    <row r="61664" spans="15:15" x14ac:dyDescent="0.3">
      <c r="O61664" s="5"/>
    </row>
    <row r="61665" spans="15:15" x14ac:dyDescent="0.3">
      <c r="O61665" s="5"/>
    </row>
    <row r="61666" spans="15:15" x14ac:dyDescent="0.3">
      <c r="O61666" s="5"/>
    </row>
    <row r="61667" spans="15:15" x14ac:dyDescent="0.3">
      <c r="O61667" s="5"/>
    </row>
    <row r="61668" spans="15:15" x14ac:dyDescent="0.3">
      <c r="O61668" s="5"/>
    </row>
    <row r="61669" spans="15:15" x14ac:dyDescent="0.3">
      <c r="O61669" s="5"/>
    </row>
    <row r="61670" spans="15:15" x14ac:dyDescent="0.3">
      <c r="O61670" s="5"/>
    </row>
    <row r="61671" spans="15:15" x14ac:dyDescent="0.3">
      <c r="O61671" s="5"/>
    </row>
    <row r="61672" spans="15:15" x14ac:dyDescent="0.3">
      <c r="O61672" s="5"/>
    </row>
    <row r="61673" spans="15:15" x14ac:dyDescent="0.3">
      <c r="O61673" s="5"/>
    </row>
    <row r="61674" spans="15:15" x14ac:dyDescent="0.3">
      <c r="O61674" s="5"/>
    </row>
    <row r="61675" spans="15:15" x14ac:dyDescent="0.3">
      <c r="O61675" s="5"/>
    </row>
    <row r="61676" spans="15:15" x14ac:dyDescent="0.3">
      <c r="O61676" s="5"/>
    </row>
    <row r="61677" spans="15:15" x14ac:dyDescent="0.3">
      <c r="O61677" s="5"/>
    </row>
    <row r="61678" spans="15:15" x14ac:dyDescent="0.3">
      <c r="O61678" s="5"/>
    </row>
    <row r="61679" spans="15:15" x14ac:dyDescent="0.3">
      <c r="O61679" s="5"/>
    </row>
    <row r="61680" spans="15:15" x14ac:dyDescent="0.3">
      <c r="O61680" s="5"/>
    </row>
    <row r="61681" spans="15:15" x14ac:dyDescent="0.3">
      <c r="O61681" s="5"/>
    </row>
    <row r="61682" spans="15:15" x14ac:dyDescent="0.3">
      <c r="O61682" s="5"/>
    </row>
    <row r="61683" spans="15:15" x14ac:dyDescent="0.3">
      <c r="O61683" s="5"/>
    </row>
    <row r="61684" spans="15:15" x14ac:dyDescent="0.3">
      <c r="O61684" s="5"/>
    </row>
    <row r="61685" spans="15:15" x14ac:dyDescent="0.3">
      <c r="O61685" s="5"/>
    </row>
    <row r="61686" spans="15:15" x14ac:dyDescent="0.3">
      <c r="O61686" s="5"/>
    </row>
    <row r="61687" spans="15:15" x14ac:dyDescent="0.3">
      <c r="O61687" s="5"/>
    </row>
    <row r="61688" spans="15:15" x14ac:dyDescent="0.3">
      <c r="O61688" s="5"/>
    </row>
    <row r="61689" spans="15:15" x14ac:dyDescent="0.3">
      <c r="O61689" s="5"/>
    </row>
    <row r="61690" spans="15:15" x14ac:dyDescent="0.3">
      <c r="O61690" s="5"/>
    </row>
    <row r="61691" spans="15:15" x14ac:dyDescent="0.3">
      <c r="O61691" s="5"/>
    </row>
    <row r="61692" spans="15:15" x14ac:dyDescent="0.3">
      <c r="O61692" s="5"/>
    </row>
    <row r="61693" spans="15:15" x14ac:dyDescent="0.3">
      <c r="O61693" s="5"/>
    </row>
    <row r="61694" spans="15:15" x14ac:dyDescent="0.3">
      <c r="O61694" s="5"/>
    </row>
    <row r="61695" spans="15:15" x14ac:dyDescent="0.3">
      <c r="O61695" s="5"/>
    </row>
    <row r="61696" spans="15:15" x14ac:dyDescent="0.3">
      <c r="O61696" s="5"/>
    </row>
    <row r="61697" spans="15:15" x14ac:dyDescent="0.3">
      <c r="O61697" s="5"/>
    </row>
    <row r="61698" spans="15:15" x14ac:dyDescent="0.3">
      <c r="O61698" s="5"/>
    </row>
    <row r="61699" spans="15:15" x14ac:dyDescent="0.3">
      <c r="O61699" s="5"/>
    </row>
    <row r="61700" spans="15:15" x14ac:dyDescent="0.3">
      <c r="O61700" s="5"/>
    </row>
    <row r="61701" spans="15:15" x14ac:dyDescent="0.3">
      <c r="O61701" s="5"/>
    </row>
    <row r="61702" spans="15:15" x14ac:dyDescent="0.3">
      <c r="O61702" s="5"/>
    </row>
    <row r="61703" spans="15:15" x14ac:dyDescent="0.3">
      <c r="O61703" s="5"/>
    </row>
    <row r="61704" spans="15:15" x14ac:dyDescent="0.3">
      <c r="O61704" s="5"/>
    </row>
    <row r="61705" spans="15:15" x14ac:dyDescent="0.3">
      <c r="O61705" s="5"/>
    </row>
    <row r="61706" spans="15:15" x14ac:dyDescent="0.3">
      <c r="O61706" s="5"/>
    </row>
    <row r="61707" spans="15:15" x14ac:dyDescent="0.3">
      <c r="O61707" s="5"/>
    </row>
    <row r="61708" spans="15:15" x14ac:dyDescent="0.3">
      <c r="O61708" s="5"/>
    </row>
    <row r="61709" spans="15:15" x14ac:dyDescent="0.3">
      <c r="O61709" s="5"/>
    </row>
    <row r="61710" spans="15:15" x14ac:dyDescent="0.3">
      <c r="O61710" s="5"/>
    </row>
    <row r="61711" spans="15:15" x14ac:dyDescent="0.3">
      <c r="O61711" s="5"/>
    </row>
    <row r="61712" spans="15:15" x14ac:dyDescent="0.3">
      <c r="O61712" s="5"/>
    </row>
    <row r="61713" spans="15:15" x14ac:dyDescent="0.3">
      <c r="O61713" s="5"/>
    </row>
    <row r="61714" spans="15:15" x14ac:dyDescent="0.3">
      <c r="O61714" s="5"/>
    </row>
    <row r="61715" spans="15:15" x14ac:dyDescent="0.3">
      <c r="O61715" s="5"/>
    </row>
    <row r="61716" spans="15:15" x14ac:dyDescent="0.3">
      <c r="O61716" s="5"/>
    </row>
    <row r="61717" spans="15:15" x14ac:dyDescent="0.3">
      <c r="O61717" s="5"/>
    </row>
    <row r="61718" spans="15:15" x14ac:dyDescent="0.3">
      <c r="O61718" s="5"/>
    </row>
    <row r="61719" spans="15:15" x14ac:dyDescent="0.3">
      <c r="O61719" s="5"/>
    </row>
    <row r="61720" spans="15:15" x14ac:dyDescent="0.3">
      <c r="O61720" s="5"/>
    </row>
    <row r="61721" spans="15:15" x14ac:dyDescent="0.3">
      <c r="O61721" s="5"/>
    </row>
    <row r="61722" spans="15:15" x14ac:dyDescent="0.3">
      <c r="O61722" s="5"/>
    </row>
    <row r="61723" spans="15:15" x14ac:dyDescent="0.3">
      <c r="O61723" s="5"/>
    </row>
    <row r="61724" spans="15:15" x14ac:dyDescent="0.3">
      <c r="O61724" s="5"/>
    </row>
    <row r="61725" spans="15:15" x14ac:dyDescent="0.3">
      <c r="O61725" s="5"/>
    </row>
    <row r="61726" spans="15:15" x14ac:dyDescent="0.3">
      <c r="O61726" s="5"/>
    </row>
    <row r="61727" spans="15:15" x14ac:dyDescent="0.3">
      <c r="O61727" s="5"/>
    </row>
    <row r="61728" spans="15:15" x14ac:dyDescent="0.3">
      <c r="O61728" s="5"/>
    </row>
    <row r="61729" spans="15:15" x14ac:dyDescent="0.3">
      <c r="O61729" s="5"/>
    </row>
    <row r="61730" spans="15:15" x14ac:dyDescent="0.3">
      <c r="O61730" s="5"/>
    </row>
    <row r="61731" spans="15:15" x14ac:dyDescent="0.3">
      <c r="O61731" s="5"/>
    </row>
    <row r="61732" spans="15:15" x14ac:dyDescent="0.3">
      <c r="O61732" s="5"/>
    </row>
    <row r="61733" spans="15:15" x14ac:dyDescent="0.3">
      <c r="O61733" s="5"/>
    </row>
    <row r="61734" spans="15:15" x14ac:dyDescent="0.3">
      <c r="O61734" s="5"/>
    </row>
    <row r="61735" spans="15:15" x14ac:dyDescent="0.3">
      <c r="O61735" s="5"/>
    </row>
    <row r="61736" spans="15:15" x14ac:dyDescent="0.3">
      <c r="O61736" s="5"/>
    </row>
    <row r="61737" spans="15:15" x14ac:dyDescent="0.3">
      <c r="O61737" s="5"/>
    </row>
    <row r="61738" spans="15:15" x14ac:dyDescent="0.3">
      <c r="O61738" s="5"/>
    </row>
    <row r="61739" spans="15:15" x14ac:dyDescent="0.3">
      <c r="O61739" s="5"/>
    </row>
    <row r="61740" spans="15:15" x14ac:dyDescent="0.3">
      <c r="O61740" s="5"/>
    </row>
    <row r="61741" spans="15:15" x14ac:dyDescent="0.3">
      <c r="O61741" s="5"/>
    </row>
    <row r="61742" spans="15:15" x14ac:dyDescent="0.3">
      <c r="O61742" s="5"/>
    </row>
    <row r="61743" spans="15:15" x14ac:dyDescent="0.3">
      <c r="O61743" s="5"/>
    </row>
    <row r="61744" spans="15:15" x14ac:dyDescent="0.3">
      <c r="O61744" s="5"/>
    </row>
    <row r="61745" spans="15:15" x14ac:dyDescent="0.3">
      <c r="O61745" s="5"/>
    </row>
    <row r="61746" spans="15:15" x14ac:dyDescent="0.3">
      <c r="O61746" s="5"/>
    </row>
    <row r="61747" spans="15:15" x14ac:dyDescent="0.3">
      <c r="O61747" s="5"/>
    </row>
    <row r="61748" spans="15:15" x14ac:dyDescent="0.3">
      <c r="O61748" s="5"/>
    </row>
    <row r="61749" spans="15:15" x14ac:dyDescent="0.3">
      <c r="O61749" s="5"/>
    </row>
    <row r="61750" spans="15:15" x14ac:dyDescent="0.3">
      <c r="O61750" s="5"/>
    </row>
    <row r="61751" spans="15:15" x14ac:dyDescent="0.3">
      <c r="O61751" s="5"/>
    </row>
    <row r="61752" spans="15:15" x14ac:dyDescent="0.3">
      <c r="O61752" s="5"/>
    </row>
    <row r="61753" spans="15:15" x14ac:dyDescent="0.3">
      <c r="O61753" s="5"/>
    </row>
    <row r="61754" spans="15:15" x14ac:dyDescent="0.3">
      <c r="O61754" s="5"/>
    </row>
    <row r="61755" spans="15:15" x14ac:dyDescent="0.3">
      <c r="O61755" s="5"/>
    </row>
    <row r="61756" spans="15:15" x14ac:dyDescent="0.3">
      <c r="O61756" s="5"/>
    </row>
    <row r="61757" spans="15:15" x14ac:dyDescent="0.3">
      <c r="O61757" s="5"/>
    </row>
    <row r="61758" spans="15:15" x14ac:dyDescent="0.3">
      <c r="O61758" s="5"/>
    </row>
    <row r="61759" spans="15:15" x14ac:dyDescent="0.3">
      <c r="O61759" s="5"/>
    </row>
    <row r="61760" spans="15:15" x14ac:dyDescent="0.3">
      <c r="O61760" s="5"/>
    </row>
    <row r="61761" spans="15:15" x14ac:dyDescent="0.3">
      <c r="O61761" s="5"/>
    </row>
    <row r="61762" spans="15:15" x14ac:dyDescent="0.3">
      <c r="O61762" s="5"/>
    </row>
    <row r="61763" spans="15:15" x14ac:dyDescent="0.3">
      <c r="O61763" s="5"/>
    </row>
    <row r="61764" spans="15:15" x14ac:dyDescent="0.3">
      <c r="O61764" s="5"/>
    </row>
    <row r="61765" spans="15:15" x14ac:dyDescent="0.3">
      <c r="O61765" s="5"/>
    </row>
    <row r="61766" spans="15:15" x14ac:dyDescent="0.3">
      <c r="O61766" s="5"/>
    </row>
    <row r="61767" spans="15:15" x14ac:dyDescent="0.3">
      <c r="O61767" s="5"/>
    </row>
    <row r="61768" spans="15:15" x14ac:dyDescent="0.3">
      <c r="O61768" s="5"/>
    </row>
    <row r="61769" spans="15:15" x14ac:dyDescent="0.3">
      <c r="O61769" s="5"/>
    </row>
    <row r="61770" spans="15:15" x14ac:dyDescent="0.3">
      <c r="O61770" s="5"/>
    </row>
    <row r="61771" spans="15:15" x14ac:dyDescent="0.3">
      <c r="O61771" s="5"/>
    </row>
    <row r="61772" spans="15:15" x14ac:dyDescent="0.3">
      <c r="O61772" s="5"/>
    </row>
    <row r="61773" spans="15:15" x14ac:dyDescent="0.3">
      <c r="O61773" s="5"/>
    </row>
    <row r="61774" spans="15:15" x14ac:dyDescent="0.3">
      <c r="O61774" s="5"/>
    </row>
    <row r="61775" spans="15:15" x14ac:dyDescent="0.3">
      <c r="O61775" s="5"/>
    </row>
    <row r="61776" spans="15:15" x14ac:dyDescent="0.3">
      <c r="O61776" s="5"/>
    </row>
    <row r="61777" spans="15:15" x14ac:dyDescent="0.3">
      <c r="O61777" s="5"/>
    </row>
    <row r="61778" spans="15:15" x14ac:dyDescent="0.3">
      <c r="O61778" s="5"/>
    </row>
    <row r="61779" spans="15:15" x14ac:dyDescent="0.3">
      <c r="O61779" s="5"/>
    </row>
    <row r="61780" spans="15:15" x14ac:dyDescent="0.3">
      <c r="O61780" s="5"/>
    </row>
    <row r="61781" spans="15:15" x14ac:dyDescent="0.3">
      <c r="O61781" s="5"/>
    </row>
    <row r="61782" spans="15:15" x14ac:dyDescent="0.3">
      <c r="O61782" s="5"/>
    </row>
    <row r="61783" spans="15:15" x14ac:dyDescent="0.3">
      <c r="O61783" s="5"/>
    </row>
    <row r="61784" spans="15:15" x14ac:dyDescent="0.3">
      <c r="O61784" s="5"/>
    </row>
    <row r="61785" spans="15:15" x14ac:dyDescent="0.3">
      <c r="O61785" s="5"/>
    </row>
    <row r="61786" spans="15:15" x14ac:dyDescent="0.3">
      <c r="O61786" s="5"/>
    </row>
    <row r="61787" spans="15:15" x14ac:dyDescent="0.3">
      <c r="O61787" s="5"/>
    </row>
    <row r="61788" spans="15:15" x14ac:dyDescent="0.3">
      <c r="O61788" s="5"/>
    </row>
    <row r="61789" spans="15:15" x14ac:dyDescent="0.3">
      <c r="O61789" s="5"/>
    </row>
    <row r="61790" spans="15:15" x14ac:dyDescent="0.3">
      <c r="O61790" s="5"/>
    </row>
    <row r="61791" spans="15:15" x14ac:dyDescent="0.3">
      <c r="O61791" s="5"/>
    </row>
    <row r="61792" spans="15:15" x14ac:dyDescent="0.3">
      <c r="O61792" s="5"/>
    </row>
    <row r="61793" spans="15:15" x14ac:dyDescent="0.3">
      <c r="O61793" s="5"/>
    </row>
    <row r="61794" spans="15:15" x14ac:dyDescent="0.3">
      <c r="O61794" s="5"/>
    </row>
    <row r="61795" spans="15:15" x14ac:dyDescent="0.3">
      <c r="O61795" s="5"/>
    </row>
    <row r="61796" spans="15:15" x14ac:dyDescent="0.3">
      <c r="O61796" s="5"/>
    </row>
    <row r="61797" spans="15:15" x14ac:dyDescent="0.3">
      <c r="O61797" s="5"/>
    </row>
    <row r="61798" spans="15:15" x14ac:dyDescent="0.3">
      <c r="O61798" s="5"/>
    </row>
    <row r="61799" spans="15:15" x14ac:dyDescent="0.3">
      <c r="O61799" s="5"/>
    </row>
    <row r="61800" spans="15:15" x14ac:dyDescent="0.3">
      <c r="O61800" s="5"/>
    </row>
    <row r="61801" spans="15:15" x14ac:dyDescent="0.3">
      <c r="O61801" s="5"/>
    </row>
    <row r="61802" spans="15:15" x14ac:dyDescent="0.3">
      <c r="O61802" s="5"/>
    </row>
    <row r="61803" spans="15:15" x14ac:dyDescent="0.3">
      <c r="O61803" s="5"/>
    </row>
    <row r="61804" spans="15:15" x14ac:dyDescent="0.3">
      <c r="O61804" s="5"/>
    </row>
    <row r="61805" spans="15:15" x14ac:dyDescent="0.3">
      <c r="O61805" s="5"/>
    </row>
    <row r="61806" spans="15:15" x14ac:dyDescent="0.3">
      <c r="O61806" s="5"/>
    </row>
    <row r="61807" spans="15:15" x14ac:dyDescent="0.3">
      <c r="O61807" s="5"/>
    </row>
    <row r="61808" spans="15:15" x14ac:dyDescent="0.3">
      <c r="O61808" s="5"/>
    </row>
    <row r="61809" spans="15:15" x14ac:dyDescent="0.3">
      <c r="O61809" s="5"/>
    </row>
    <row r="61810" spans="15:15" x14ac:dyDescent="0.3">
      <c r="O61810" s="5"/>
    </row>
    <row r="61811" spans="15:15" x14ac:dyDescent="0.3">
      <c r="O61811" s="5"/>
    </row>
    <row r="61812" spans="15:15" x14ac:dyDescent="0.3">
      <c r="O61812" s="5"/>
    </row>
    <row r="61813" spans="15:15" x14ac:dyDescent="0.3">
      <c r="O61813" s="5"/>
    </row>
    <row r="61814" spans="15:15" x14ac:dyDescent="0.3">
      <c r="O61814" s="5"/>
    </row>
    <row r="61815" spans="15:15" x14ac:dyDescent="0.3">
      <c r="O61815" s="5"/>
    </row>
    <row r="61816" spans="15:15" x14ac:dyDescent="0.3">
      <c r="O61816" s="5"/>
    </row>
    <row r="61817" spans="15:15" x14ac:dyDescent="0.3">
      <c r="O61817" s="5"/>
    </row>
    <row r="61818" spans="15:15" x14ac:dyDescent="0.3">
      <c r="O61818" s="5"/>
    </row>
    <row r="61819" spans="15:15" x14ac:dyDescent="0.3">
      <c r="O61819" s="5"/>
    </row>
    <row r="61820" spans="15:15" x14ac:dyDescent="0.3">
      <c r="O61820" s="5"/>
    </row>
    <row r="61821" spans="15:15" x14ac:dyDescent="0.3">
      <c r="O61821" s="5"/>
    </row>
    <row r="61822" spans="15:15" x14ac:dyDescent="0.3">
      <c r="O61822" s="5"/>
    </row>
    <row r="61823" spans="15:15" x14ac:dyDescent="0.3">
      <c r="O61823" s="5"/>
    </row>
    <row r="61824" spans="15:15" x14ac:dyDescent="0.3">
      <c r="O61824" s="5"/>
    </row>
    <row r="61825" spans="15:15" x14ac:dyDescent="0.3">
      <c r="O61825" s="5"/>
    </row>
    <row r="61826" spans="15:15" x14ac:dyDescent="0.3">
      <c r="O61826" s="5"/>
    </row>
    <row r="61827" spans="15:15" x14ac:dyDescent="0.3">
      <c r="O61827" s="5"/>
    </row>
    <row r="61828" spans="15:15" x14ac:dyDescent="0.3">
      <c r="O61828" s="5"/>
    </row>
    <row r="61829" spans="15:15" x14ac:dyDescent="0.3">
      <c r="O61829" s="5"/>
    </row>
    <row r="61830" spans="15:15" x14ac:dyDescent="0.3">
      <c r="O61830" s="5"/>
    </row>
    <row r="61831" spans="15:15" x14ac:dyDescent="0.3">
      <c r="O61831" s="5"/>
    </row>
    <row r="61832" spans="15:15" x14ac:dyDescent="0.3">
      <c r="O61832" s="5"/>
    </row>
    <row r="61833" spans="15:15" x14ac:dyDescent="0.3">
      <c r="O61833" s="5"/>
    </row>
    <row r="61834" spans="15:15" x14ac:dyDescent="0.3">
      <c r="O61834" s="5"/>
    </row>
    <row r="61835" spans="15:15" x14ac:dyDescent="0.3">
      <c r="O61835" s="5"/>
    </row>
    <row r="61836" spans="15:15" x14ac:dyDescent="0.3">
      <c r="O61836" s="5"/>
    </row>
    <row r="61837" spans="15:15" x14ac:dyDescent="0.3">
      <c r="O61837" s="5"/>
    </row>
    <row r="61838" spans="15:15" x14ac:dyDescent="0.3">
      <c r="O61838" s="5"/>
    </row>
    <row r="61839" spans="15:15" x14ac:dyDescent="0.3">
      <c r="O61839" s="5"/>
    </row>
    <row r="61840" spans="15:15" x14ac:dyDescent="0.3">
      <c r="O61840" s="5"/>
    </row>
    <row r="61841" spans="15:15" x14ac:dyDescent="0.3">
      <c r="O61841" s="5"/>
    </row>
    <row r="61842" spans="15:15" x14ac:dyDescent="0.3">
      <c r="O61842" s="5"/>
    </row>
    <row r="61843" spans="15:15" x14ac:dyDescent="0.3">
      <c r="O61843" s="5"/>
    </row>
    <row r="61844" spans="15:15" x14ac:dyDescent="0.3">
      <c r="O61844" s="5"/>
    </row>
    <row r="61845" spans="15:15" x14ac:dyDescent="0.3">
      <c r="O61845" s="5"/>
    </row>
    <row r="61846" spans="15:15" x14ac:dyDescent="0.3">
      <c r="O61846" s="5"/>
    </row>
    <row r="61847" spans="15:15" x14ac:dyDescent="0.3">
      <c r="O61847" s="5"/>
    </row>
    <row r="61848" spans="15:15" x14ac:dyDescent="0.3">
      <c r="O61848" s="5"/>
    </row>
    <row r="61849" spans="15:15" x14ac:dyDescent="0.3">
      <c r="O61849" s="5"/>
    </row>
    <row r="61850" spans="15:15" x14ac:dyDescent="0.3">
      <c r="O61850" s="5"/>
    </row>
    <row r="61851" spans="15:15" x14ac:dyDescent="0.3">
      <c r="O61851" s="5"/>
    </row>
    <row r="61852" spans="15:15" x14ac:dyDescent="0.3">
      <c r="O61852" s="5"/>
    </row>
    <row r="61853" spans="15:15" x14ac:dyDescent="0.3">
      <c r="O61853" s="5"/>
    </row>
    <row r="61854" spans="15:15" x14ac:dyDescent="0.3">
      <c r="O61854" s="5"/>
    </row>
    <row r="61855" spans="15:15" x14ac:dyDescent="0.3">
      <c r="O61855" s="5"/>
    </row>
    <row r="61856" spans="15:15" x14ac:dyDescent="0.3">
      <c r="O61856" s="5"/>
    </row>
    <row r="61857" spans="15:15" x14ac:dyDescent="0.3">
      <c r="O61857" s="5"/>
    </row>
    <row r="61858" spans="15:15" x14ac:dyDescent="0.3">
      <c r="O61858" s="5"/>
    </row>
    <row r="61859" spans="15:15" x14ac:dyDescent="0.3">
      <c r="O61859" s="5"/>
    </row>
    <row r="61860" spans="15:15" x14ac:dyDescent="0.3">
      <c r="O61860" s="5"/>
    </row>
    <row r="61861" spans="15:15" x14ac:dyDescent="0.3">
      <c r="O61861" s="5"/>
    </row>
    <row r="61862" spans="15:15" x14ac:dyDescent="0.3">
      <c r="O61862" s="5"/>
    </row>
    <row r="61863" spans="15:15" x14ac:dyDescent="0.3">
      <c r="O61863" s="5"/>
    </row>
    <row r="61864" spans="15:15" x14ac:dyDescent="0.3">
      <c r="O61864" s="5"/>
    </row>
    <row r="61865" spans="15:15" x14ac:dyDescent="0.3">
      <c r="O61865" s="5"/>
    </row>
    <row r="61866" spans="15:15" x14ac:dyDescent="0.3">
      <c r="O61866" s="5"/>
    </row>
    <row r="61867" spans="15:15" x14ac:dyDescent="0.3">
      <c r="O61867" s="5"/>
    </row>
    <row r="61868" spans="15:15" x14ac:dyDescent="0.3">
      <c r="O61868" s="5"/>
    </row>
    <row r="61869" spans="15:15" x14ac:dyDescent="0.3">
      <c r="O61869" s="5"/>
    </row>
    <row r="61870" spans="15:15" x14ac:dyDescent="0.3">
      <c r="O61870" s="5"/>
    </row>
    <row r="61871" spans="15:15" x14ac:dyDescent="0.3">
      <c r="O61871" s="5"/>
    </row>
    <row r="61872" spans="15:15" x14ac:dyDescent="0.3">
      <c r="O61872" s="5"/>
    </row>
    <row r="61873" spans="15:15" x14ac:dyDescent="0.3">
      <c r="O61873" s="5"/>
    </row>
    <row r="61874" spans="15:15" x14ac:dyDescent="0.3">
      <c r="O61874" s="5"/>
    </row>
    <row r="61875" spans="15:15" x14ac:dyDescent="0.3">
      <c r="O61875" s="5"/>
    </row>
    <row r="61876" spans="15:15" x14ac:dyDescent="0.3">
      <c r="O61876" s="5"/>
    </row>
    <row r="61877" spans="15:15" x14ac:dyDescent="0.3">
      <c r="O61877" s="5"/>
    </row>
    <row r="61878" spans="15:15" x14ac:dyDescent="0.3">
      <c r="O61878" s="5"/>
    </row>
    <row r="61879" spans="15:15" x14ac:dyDescent="0.3">
      <c r="O61879" s="5"/>
    </row>
    <row r="61880" spans="15:15" x14ac:dyDescent="0.3">
      <c r="O61880" s="5"/>
    </row>
    <row r="61881" spans="15:15" x14ac:dyDescent="0.3">
      <c r="O61881" s="5"/>
    </row>
    <row r="61882" spans="15:15" x14ac:dyDescent="0.3">
      <c r="O61882" s="5"/>
    </row>
    <row r="61883" spans="15:15" x14ac:dyDescent="0.3">
      <c r="O61883" s="5"/>
    </row>
    <row r="61884" spans="15:15" x14ac:dyDescent="0.3">
      <c r="O61884" s="5"/>
    </row>
    <row r="61885" spans="15:15" x14ac:dyDescent="0.3">
      <c r="O61885" s="5"/>
    </row>
    <row r="61886" spans="15:15" x14ac:dyDescent="0.3">
      <c r="O61886" s="5"/>
    </row>
    <row r="61887" spans="15:15" x14ac:dyDescent="0.3">
      <c r="O61887" s="5"/>
    </row>
    <row r="61888" spans="15:15" x14ac:dyDescent="0.3">
      <c r="O61888" s="5"/>
    </row>
    <row r="61889" spans="15:15" x14ac:dyDescent="0.3">
      <c r="O61889" s="5"/>
    </row>
    <row r="61890" spans="15:15" x14ac:dyDescent="0.3">
      <c r="O61890" s="5"/>
    </row>
    <row r="61891" spans="15:15" x14ac:dyDescent="0.3">
      <c r="O61891" s="5"/>
    </row>
    <row r="61892" spans="15:15" x14ac:dyDescent="0.3">
      <c r="O61892" s="5"/>
    </row>
    <row r="61893" spans="15:15" x14ac:dyDescent="0.3">
      <c r="O61893" s="5"/>
    </row>
    <row r="61894" spans="15:15" x14ac:dyDescent="0.3">
      <c r="O61894" s="5"/>
    </row>
    <row r="61895" spans="15:15" x14ac:dyDescent="0.3">
      <c r="O61895" s="5"/>
    </row>
    <row r="61896" spans="15:15" x14ac:dyDescent="0.3">
      <c r="O61896" s="5"/>
    </row>
    <row r="61897" spans="15:15" x14ac:dyDescent="0.3">
      <c r="O61897" s="5"/>
    </row>
    <row r="61898" spans="15:15" x14ac:dyDescent="0.3">
      <c r="O61898" s="5"/>
    </row>
    <row r="61899" spans="15:15" x14ac:dyDescent="0.3">
      <c r="O61899" s="5"/>
    </row>
    <row r="61900" spans="15:15" x14ac:dyDescent="0.3">
      <c r="O61900" s="5"/>
    </row>
    <row r="61901" spans="15:15" x14ac:dyDescent="0.3">
      <c r="O61901" s="5"/>
    </row>
    <row r="61902" spans="15:15" x14ac:dyDescent="0.3">
      <c r="O61902" s="5"/>
    </row>
    <row r="61903" spans="15:15" x14ac:dyDescent="0.3">
      <c r="O61903" s="5"/>
    </row>
    <row r="61904" spans="15:15" x14ac:dyDescent="0.3">
      <c r="O61904" s="5"/>
    </row>
    <row r="61905" spans="15:15" x14ac:dyDescent="0.3">
      <c r="O61905" s="5"/>
    </row>
    <row r="61906" spans="15:15" x14ac:dyDescent="0.3">
      <c r="O61906" s="5"/>
    </row>
    <row r="61907" spans="15:15" x14ac:dyDescent="0.3">
      <c r="O61907" s="5"/>
    </row>
    <row r="61908" spans="15:15" x14ac:dyDescent="0.3">
      <c r="O61908" s="5"/>
    </row>
    <row r="61909" spans="15:15" x14ac:dyDescent="0.3">
      <c r="O61909" s="5"/>
    </row>
    <row r="61910" spans="15:15" x14ac:dyDescent="0.3">
      <c r="O61910" s="5"/>
    </row>
    <row r="61911" spans="15:15" x14ac:dyDescent="0.3">
      <c r="O61911" s="5"/>
    </row>
    <row r="61912" spans="15:15" x14ac:dyDescent="0.3">
      <c r="O61912" s="5"/>
    </row>
    <row r="61913" spans="15:15" x14ac:dyDescent="0.3">
      <c r="O61913" s="5"/>
    </row>
    <row r="61914" spans="15:15" x14ac:dyDescent="0.3">
      <c r="O61914" s="5"/>
    </row>
    <row r="61915" spans="15:15" x14ac:dyDescent="0.3">
      <c r="O61915" s="5"/>
    </row>
    <row r="61916" spans="15:15" x14ac:dyDescent="0.3">
      <c r="O61916" s="5"/>
    </row>
    <row r="61917" spans="15:15" x14ac:dyDescent="0.3">
      <c r="O61917" s="5"/>
    </row>
    <row r="61918" spans="15:15" x14ac:dyDescent="0.3">
      <c r="O61918" s="5"/>
    </row>
    <row r="61919" spans="15:15" x14ac:dyDescent="0.3">
      <c r="O61919" s="5"/>
    </row>
    <row r="61920" spans="15:15" x14ac:dyDescent="0.3">
      <c r="O61920" s="5"/>
    </row>
    <row r="61921" spans="15:15" x14ac:dyDescent="0.3">
      <c r="O61921" s="5"/>
    </row>
    <row r="61922" spans="15:15" x14ac:dyDescent="0.3">
      <c r="O61922" s="5"/>
    </row>
    <row r="61923" spans="15:15" x14ac:dyDescent="0.3">
      <c r="O61923" s="5"/>
    </row>
    <row r="61924" spans="15:15" x14ac:dyDescent="0.3">
      <c r="O61924" s="5"/>
    </row>
    <row r="61925" spans="15:15" x14ac:dyDescent="0.3">
      <c r="O61925" s="5"/>
    </row>
    <row r="61926" spans="15:15" x14ac:dyDescent="0.3">
      <c r="O61926" s="5"/>
    </row>
    <row r="61927" spans="15:15" x14ac:dyDescent="0.3">
      <c r="O61927" s="5"/>
    </row>
    <row r="61928" spans="15:15" x14ac:dyDescent="0.3">
      <c r="O61928" s="5"/>
    </row>
    <row r="61929" spans="15:15" x14ac:dyDescent="0.3">
      <c r="O61929" s="5"/>
    </row>
    <row r="61930" spans="15:15" x14ac:dyDescent="0.3">
      <c r="O61930" s="5"/>
    </row>
    <row r="61931" spans="15:15" x14ac:dyDescent="0.3">
      <c r="O61931" s="5"/>
    </row>
    <row r="61932" spans="15:15" x14ac:dyDescent="0.3">
      <c r="O61932" s="5"/>
    </row>
    <row r="61933" spans="15:15" x14ac:dyDescent="0.3">
      <c r="O61933" s="5"/>
    </row>
    <row r="61934" spans="15:15" x14ac:dyDescent="0.3">
      <c r="O61934" s="5"/>
    </row>
    <row r="61935" spans="15:15" x14ac:dyDescent="0.3">
      <c r="O61935" s="5"/>
    </row>
    <row r="61936" spans="15:15" x14ac:dyDescent="0.3">
      <c r="O61936" s="5"/>
    </row>
    <row r="61937" spans="15:15" x14ac:dyDescent="0.3">
      <c r="O61937" s="5"/>
    </row>
    <row r="61938" spans="15:15" x14ac:dyDescent="0.3">
      <c r="O61938" s="5"/>
    </row>
    <row r="61939" spans="15:15" x14ac:dyDescent="0.3">
      <c r="O61939" s="5"/>
    </row>
    <row r="61940" spans="15:15" x14ac:dyDescent="0.3">
      <c r="O61940" s="5"/>
    </row>
    <row r="61941" spans="15:15" x14ac:dyDescent="0.3">
      <c r="O61941" s="5"/>
    </row>
    <row r="61942" spans="15:15" x14ac:dyDescent="0.3">
      <c r="O61942" s="5"/>
    </row>
    <row r="61943" spans="15:15" x14ac:dyDescent="0.3">
      <c r="O61943" s="5"/>
    </row>
    <row r="61944" spans="15:15" x14ac:dyDescent="0.3">
      <c r="O61944" s="5"/>
    </row>
    <row r="61945" spans="15:15" x14ac:dyDescent="0.3">
      <c r="O61945" s="5"/>
    </row>
    <row r="61946" spans="15:15" x14ac:dyDescent="0.3">
      <c r="O61946" s="5"/>
    </row>
    <row r="61947" spans="15:15" x14ac:dyDescent="0.3">
      <c r="O61947" s="5"/>
    </row>
    <row r="61948" spans="15:15" x14ac:dyDescent="0.3">
      <c r="O61948" s="5"/>
    </row>
    <row r="61949" spans="15:15" x14ac:dyDescent="0.3">
      <c r="O61949" s="5"/>
    </row>
    <row r="61950" spans="15:15" x14ac:dyDescent="0.3">
      <c r="O61950" s="5"/>
    </row>
    <row r="61951" spans="15:15" x14ac:dyDescent="0.3">
      <c r="O61951" s="5"/>
    </row>
    <row r="61952" spans="15:15" x14ac:dyDescent="0.3">
      <c r="O61952" s="5"/>
    </row>
    <row r="61953" spans="15:15" x14ac:dyDescent="0.3">
      <c r="O61953" s="5"/>
    </row>
    <row r="61954" spans="15:15" x14ac:dyDescent="0.3">
      <c r="O61954" s="5"/>
    </row>
    <row r="61955" spans="15:15" x14ac:dyDescent="0.3">
      <c r="O61955" s="5"/>
    </row>
    <row r="61956" spans="15:15" x14ac:dyDescent="0.3">
      <c r="O61956" s="5"/>
    </row>
    <row r="61957" spans="15:15" x14ac:dyDescent="0.3">
      <c r="O61957" s="5"/>
    </row>
    <row r="61958" spans="15:15" x14ac:dyDescent="0.3">
      <c r="O61958" s="5"/>
    </row>
    <row r="61959" spans="15:15" x14ac:dyDescent="0.3">
      <c r="O61959" s="5"/>
    </row>
    <row r="61960" spans="15:15" x14ac:dyDescent="0.3">
      <c r="O61960" s="5"/>
    </row>
    <row r="61961" spans="15:15" x14ac:dyDescent="0.3">
      <c r="O61961" s="5"/>
    </row>
    <row r="61962" spans="15:15" x14ac:dyDescent="0.3">
      <c r="O61962" s="5"/>
    </row>
    <row r="61963" spans="15:15" x14ac:dyDescent="0.3">
      <c r="O61963" s="5"/>
    </row>
    <row r="61964" spans="15:15" x14ac:dyDescent="0.3">
      <c r="O61964" s="5"/>
    </row>
    <row r="61965" spans="15:15" x14ac:dyDescent="0.3">
      <c r="O61965" s="5"/>
    </row>
    <row r="61966" spans="15:15" x14ac:dyDescent="0.3">
      <c r="O61966" s="5"/>
    </row>
    <row r="61967" spans="15:15" x14ac:dyDescent="0.3">
      <c r="O61967" s="5"/>
    </row>
    <row r="61968" spans="15:15" x14ac:dyDescent="0.3">
      <c r="O61968" s="5"/>
    </row>
    <row r="61969" spans="15:15" x14ac:dyDescent="0.3">
      <c r="O61969" s="5"/>
    </row>
    <row r="61970" spans="15:15" x14ac:dyDescent="0.3">
      <c r="O61970" s="5"/>
    </row>
    <row r="61971" spans="15:15" x14ac:dyDescent="0.3">
      <c r="O61971" s="5"/>
    </row>
    <row r="61972" spans="15:15" x14ac:dyDescent="0.3">
      <c r="O61972" s="5"/>
    </row>
    <row r="61973" spans="15:15" x14ac:dyDescent="0.3">
      <c r="O61973" s="5"/>
    </row>
    <row r="61974" spans="15:15" x14ac:dyDescent="0.3">
      <c r="O61974" s="5"/>
    </row>
    <row r="61975" spans="15:15" x14ac:dyDescent="0.3">
      <c r="O61975" s="5"/>
    </row>
    <row r="61976" spans="15:15" x14ac:dyDescent="0.3">
      <c r="O61976" s="5"/>
    </row>
    <row r="61977" spans="15:15" x14ac:dyDescent="0.3">
      <c r="O61977" s="5"/>
    </row>
    <row r="61978" spans="15:15" x14ac:dyDescent="0.3">
      <c r="O61978" s="5"/>
    </row>
    <row r="61979" spans="15:15" x14ac:dyDescent="0.3">
      <c r="O61979" s="5"/>
    </row>
    <row r="61980" spans="15:15" x14ac:dyDescent="0.3">
      <c r="O61980" s="5"/>
    </row>
    <row r="61981" spans="15:15" x14ac:dyDescent="0.3">
      <c r="O61981" s="5"/>
    </row>
    <row r="61982" spans="15:15" x14ac:dyDescent="0.3">
      <c r="O61982" s="5"/>
    </row>
    <row r="61983" spans="15:15" x14ac:dyDescent="0.3">
      <c r="O61983" s="5"/>
    </row>
    <row r="61984" spans="15:15" x14ac:dyDescent="0.3">
      <c r="O61984" s="5"/>
    </row>
    <row r="61985" spans="15:15" x14ac:dyDescent="0.3">
      <c r="O61985" s="5"/>
    </row>
    <row r="61986" spans="15:15" x14ac:dyDescent="0.3">
      <c r="O61986" s="5"/>
    </row>
    <row r="61987" spans="15:15" x14ac:dyDescent="0.3">
      <c r="O61987" s="5"/>
    </row>
    <row r="61988" spans="15:15" x14ac:dyDescent="0.3">
      <c r="O61988" s="5"/>
    </row>
    <row r="61989" spans="15:15" x14ac:dyDescent="0.3">
      <c r="O61989" s="5"/>
    </row>
    <row r="61990" spans="15:15" x14ac:dyDescent="0.3">
      <c r="O61990" s="5"/>
    </row>
    <row r="61991" spans="15:15" x14ac:dyDescent="0.3">
      <c r="O61991" s="5"/>
    </row>
    <row r="61992" spans="15:15" x14ac:dyDescent="0.3">
      <c r="O61992" s="5"/>
    </row>
    <row r="61993" spans="15:15" x14ac:dyDescent="0.3">
      <c r="O61993" s="5"/>
    </row>
    <row r="61994" spans="15:15" x14ac:dyDescent="0.3">
      <c r="O61994" s="5"/>
    </row>
    <row r="61995" spans="15:15" x14ac:dyDescent="0.3">
      <c r="O61995" s="5"/>
    </row>
    <row r="61996" spans="15:15" x14ac:dyDescent="0.3">
      <c r="O61996" s="5"/>
    </row>
    <row r="61997" spans="15:15" x14ac:dyDescent="0.3">
      <c r="O61997" s="5"/>
    </row>
    <row r="61998" spans="15:15" x14ac:dyDescent="0.3">
      <c r="O61998" s="5"/>
    </row>
    <row r="61999" spans="15:15" x14ac:dyDescent="0.3">
      <c r="O61999" s="5"/>
    </row>
    <row r="62000" spans="15:15" x14ac:dyDescent="0.3">
      <c r="O62000" s="5"/>
    </row>
    <row r="62001" spans="15:15" x14ac:dyDescent="0.3">
      <c r="O62001" s="5"/>
    </row>
    <row r="62002" spans="15:15" x14ac:dyDescent="0.3">
      <c r="O62002" s="5"/>
    </row>
    <row r="62003" spans="15:15" x14ac:dyDescent="0.3">
      <c r="O62003" s="5"/>
    </row>
    <row r="62004" spans="15:15" x14ac:dyDescent="0.3">
      <c r="O62004" s="5"/>
    </row>
    <row r="62005" spans="15:15" x14ac:dyDescent="0.3">
      <c r="O62005" s="5"/>
    </row>
    <row r="62006" spans="15:15" x14ac:dyDescent="0.3">
      <c r="O62006" s="5"/>
    </row>
    <row r="62007" spans="15:15" x14ac:dyDescent="0.3">
      <c r="O62007" s="5"/>
    </row>
    <row r="62008" spans="15:15" x14ac:dyDescent="0.3">
      <c r="O62008" s="5"/>
    </row>
    <row r="62009" spans="15:15" x14ac:dyDescent="0.3">
      <c r="O62009" s="5"/>
    </row>
    <row r="62010" spans="15:15" x14ac:dyDescent="0.3">
      <c r="O62010" s="5"/>
    </row>
    <row r="62011" spans="15:15" x14ac:dyDescent="0.3">
      <c r="O62011" s="5"/>
    </row>
    <row r="62012" spans="15:15" x14ac:dyDescent="0.3">
      <c r="O62012" s="5"/>
    </row>
    <row r="62013" spans="15:15" x14ac:dyDescent="0.3">
      <c r="O62013" s="5"/>
    </row>
    <row r="62014" spans="15:15" x14ac:dyDescent="0.3">
      <c r="O62014" s="5"/>
    </row>
    <row r="62015" spans="15:15" x14ac:dyDescent="0.3">
      <c r="O62015" s="5"/>
    </row>
    <row r="62016" spans="15:15" x14ac:dyDescent="0.3">
      <c r="O62016" s="5"/>
    </row>
    <row r="62017" spans="15:15" x14ac:dyDescent="0.3">
      <c r="O62017" s="5"/>
    </row>
    <row r="62018" spans="15:15" x14ac:dyDescent="0.3">
      <c r="O62018" s="5"/>
    </row>
    <row r="62019" spans="15:15" x14ac:dyDescent="0.3">
      <c r="O62019" s="5"/>
    </row>
    <row r="62020" spans="15:15" x14ac:dyDescent="0.3">
      <c r="O62020" s="5"/>
    </row>
    <row r="62021" spans="15:15" x14ac:dyDescent="0.3">
      <c r="O62021" s="5"/>
    </row>
    <row r="62022" spans="15:15" x14ac:dyDescent="0.3">
      <c r="O62022" s="5"/>
    </row>
    <row r="62023" spans="15:15" x14ac:dyDescent="0.3">
      <c r="O62023" s="5"/>
    </row>
    <row r="62024" spans="15:15" x14ac:dyDescent="0.3">
      <c r="O62024" s="5"/>
    </row>
    <row r="62025" spans="15:15" x14ac:dyDescent="0.3">
      <c r="O62025" s="5"/>
    </row>
    <row r="62026" spans="15:15" x14ac:dyDescent="0.3">
      <c r="O62026" s="5"/>
    </row>
    <row r="62027" spans="15:15" x14ac:dyDescent="0.3">
      <c r="O62027" s="5"/>
    </row>
    <row r="62028" spans="15:15" x14ac:dyDescent="0.3">
      <c r="O62028" s="5"/>
    </row>
    <row r="62029" spans="15:15" x14ac:dyDescent="0.3">
      <c r="O62029" s="5"/>
    </row>
    <row r="62030" spans="15:15" x14ac:dyDescent="0.3">
      <c r="O62030" s="5"/>
    </row>
    <row r="62031" spans="15:15" x14ac:dyDescent="0.3">
      <c r="O62031" s="5"/>
    </row>
    <row r="62032" spans="15:15" x14ac:dyDescent="0.3">
      <c r="O62032" s="5"/>
    </row>
    <row r="62033" spans="15:15" x14ac:dyDescent="0.3">
      <c r="O62033" s="5"/>
    </row>
    <row r="62034" spans="15:15" x14ac:dyDescent="0.3">
      <c r="O62034" s="5"/>
    </row>
    <row r="62035" spans="15:15" x14ac:dyDescent="0.3">
      <c r="O62035" s="5"/>
    </row>
    <row r="62036" spans="15:15" x14ac:dyDescent="0.3">
      <c r="O62036" s="5"/>
    </row>
    <row r="62037" spans="15:15" x14ac:dyDescent="0.3">
      <c r="O62037" s="5"/>
    </row>
    <row r="62038" spans="15:15" x14ac:dyDescent="0.3">
      <c r="O62038" s="5"/>
    </row>
    <row r="62039" spans="15:15" x14ac:dyDescent="0.3">
      <c r="O62039" s="5"/>
    </row>
    <row r="62040" spans="15:15" x14ac:dyDescent="0.3">
      <c r="O62040" s="5"/>
    </row>
    <row r="62041" spans="15:15" x14ac:dyDescent="0.3">
      <c r="O62041" s="5"/>
    </row>
    <row r="62042" spans="15:15" x14ac:dyDescent="0.3">
      <c r="O62042" s="5"/>
    </row>
    <row r="62043" spans="15:15" x14ac:dyDescent="0.3">
      <c r="O62043" s="5"/>
    </row>
    <row r="62044" spans="15:15" x14ac:dyDescent="0.3">
      <c r="O62044" s="5"/>
    </row>
    <row r="62045" spans="15:15" x14ac:dyDescent="0.3">
      <c r="O62045" s="5"/>
    </row>
    <row r="62046" spans="15:15" x14ac:dyDescent="0.3">
      <c r="O62046" s="5"/>
    </row>
    <row r="62047" spans="15:15" x14ac:dyDescent="0.3">
      <c r="O62047" s="5"/>
    </row>
    <row r="62048" spans="15:15" x14ac:dyDescent="0.3">
      <c r="O62048" s="5"/>
    </row>
    <row r="62049" spans="15:15" x14ac:dyDescent="0.3">
      <c r="O62049" s="5"/>
    </row>
    <row r="62050" spans="15:15" x14ac:dyDescent="0.3">
      <c r="O62050" s="5"/>
    </row>
    <row r="62051" spans="15:15" x14ac:dyDescent="0.3">
      <c r="O62051" s="5"/>
    </row>
    <row r="62052" spans="15:15" x14ac:dyDescent="0.3">
      <c r="O62052" s="5"/>
    </row>
    <row r="62053" spans="15:15" x14ac:dyDescent="0.3">
      <c r="O62053" s="5"/>
    </row>
    <row r="62054" spans="15:15" x14ac:dyDescent="0.3">
      <c r="O62054" s="5"/>
    </row>
    <row r="62055" spans="15:15" x14ac:dyDescent="0.3">
      <c r="O62055" s="5"/>
    </row>
    <row r="62056" spans="15:15" x14ac:dyDescent="0.3">
      <c r="O62056" s="5"/>
    </row>
    <row r="62057" spans="15:15" x14ac:dyDescent="0.3">
      <c r="O62057" s="5"/>
    </row>
    <row r="62058" spans="15:15" x14ac:dyDescent="0.3">
      <c r="O62058" s="5"/>
    </row>
    <row r="62059" spans="15:15" x14ac:dyDescent="0.3">
      <c r="O62059" s="5"/>
    </row>
    <row r="62060" spans="15:15" x14ac:dyDescent="0.3">
      <c r="O62060" s="5"/>
    </row>
    <row r="62061" spans="15:15" x14ac:dyDescent="0.3">
      <c r="O62061" s="5"/>
    </row>
    <row r="62062" spans="15:15" x14ac:dyDescent="0.3">
      <c r="O62062" s="5"/>
    </row>
    <row r="62063" spans="15:15" x14ac:dyDescent="0.3">
      <c r="O62063" s="5"/>
    </row>
    <row r="62064" spans="15:15" x14ac:dyDescent="0.3">
      <c r="O62064" s="5"/>
    </row>
    <row r="62065" spans="15:15" x14ac:dyDescent="0.3">
      <c r="O62065" s="5"/>
    </row>
    <row r="62066" spans="15:15" x14ac:dyDescent="0.3">
      <c r="O62066" s="5"/>
    </row>
    <row r="62067" spans="15:15" x14ac:dyDescent="0.3">
      <c r="O62067" s="5"/>
    </row>
    <row r="62068" spans="15:15" x14ac:dyDescent="0.3">
      <c r="O62068" s="5"/>
    </row>
    <row r="62069" spans="15:15" x14ac:dyDescent="0.3">
      <c r="O62069" s="5"/>
    </row>
    <row r="62070" spans="15:15" x14ac:dyDescent="0.3">
      <c r="O62070" s="5"/>
    </row>
    <row r="62071" spans="15:15" x14ac:dyDescent="0.3">
      <c r="O62071" s="5"/>
    </row>
    <row r="62072" spans="15:15" x14ac:dyDescent="0.3">
      <c r="O62072" s="5"/>
    </row>
    <row r="62073" spans="15:15" x14ac:dyDescent="0.3">
      <c r="O62073" s="5"/>
    </row>
    <row r="62074" spans="15:15" x14ac:dyDescent="0.3">
      <c r="O62074" s="5"/>
    </row>
    <row r="62075" spans="15:15" x14ac:dyDescent="0.3">
      <c r="O62075" s="5"/>
    </row>
    <row r="62076" spans="15:15" x14ac:dyDescent="0.3">
      <c r="O62076" s="5"/>
    </row>
    <row r="62077" spans="15:15" x14ac:dyDescent="0.3">
      <c r="O62077" s="5"/>
    </row>
    <row r="62078" spans="15:15" x14ac:dyDescent="0.3">
      <c r="O62078" s="5"/>
    </row>
    <row r="62079" spans="15:15" x14ac:dyDescent="0.3">
      <c r="O62079" s="5"/>
    </row>
    <row r="62080" spans="15:15" x14ac:dyDescent="0.3">
      <c r="O62080" s="5"/>
    </row>
    <row r="62081" spans="15:15" x14ac:dyDescent="0.3">
      <c r="O62081" s="5"/>
    </row>
    <row r="62082" spans="15:15" x14ac:dyDescent="0.3">
      <c r="O62082" s="5"/>
    </row>
    <row r="62083" spans="15:15" x14ac:dyDescent="0.3">
      <c r="O62083" s="5"/>
    </row>
    <row r="62084" spans="15:15" x14ac:dyDescent="0.3">
      <c r="O62084" s="5"/>
    </row>
    <row r="62085" spans="15:15" x14ac:dyDescent="0.3">
      <c r="O62085" s="5"/>
    </row>
    <row r="62086" spans="15:15" x14ac:dyDescent="0.3">
      <c r="O62086" s="5"/>
    </row>
    <row r="62087" spans="15:15" x14ac:dyDescent="0.3">
      <c r="O62087" s="5"/>
    </row>
    <row r="62088" spans="15:15" x14ac:dyDescent="0.3">
      <c r="O62088" s="5"/>
    </row>
    <row r="62089" spans="15:15" x14ac:dyDescent="0.3">
      <c r="O62089" s="5"/>
    </row>
    <row r="62090" spans="15:15" x14ac:dyDescent="0.3">
      <c r="O62090" s="5"/>
    </row>
    <row r="62091" spans="15:15" x14ac:dyDescent="0.3">
      <c r="O62091" s="5"/>
    </row>
    <row r="62092" spans="15:15" x14ac:dyDescent="0.3">
      <c r="O62092" s="5"/>
    </row>
    <row r="62093" spans="15:15" x14ac:dyDescent="0.3">
      <c r="O62093" s="5"/>
    </row>
    <row r="62094" spans="15:15" x14ac:dyDescent="0.3">
      <c r="O62094" s="5"/>
    </row>
    <row r="62095" spans="15:15" x14ac:dyDescent="0.3">
      <c r="O62095" s="5"/>
    </row>
    <row r="62096" spans="15:15" x14ac:dyDescent="0.3">
      <c r="O62096" s="5"/>
    </row>
    <row r="62097" spans="15:15" x14ac:dyDescent="0.3">
      <c r="O62097" s="5"/>
    </row>
    <row r="62098" spans="15:15" x14ac:dyDescent="0.3">
      <c r="O62098" s="5"/>
    </row>
    <row r="62099" spans="15:15" x14ac:dyDescent="0.3">
      <c r="O62099" s="5"/>
    </row>
    <row r="62100" spans="15:15" x14ac:dyDescent="0.3">
      <c r="O62100" s="5"/>
    </row>
    <row r="62101" spans="15:15" x14ac:dyDescent="0.3">
      <c r="O62101" s="5"/>
    </row>
    <row r="62102" spans="15:15" x14ac:dyDescent="0.3">
      <c r="O62102" s="5"/>
    </row>
    <row r="62103" spans="15:15" x14ac:dyDescent="0.3">
      <c r="O62103" s="5"/>
    </row>
    <row r="62104" spans="15:15" x14ac:dyDescent="0.3">
      <c r="O62104" s="5"/>
    </row>
    <row r="62105" spans="15:15" x14ac:dyDescent="0.3">
      <c r="O62105" s="5"/>
    </row>
    <row r="62106" spans="15:15" x14ac:dyDescent="0.3">
      <c r="O62106" s="5"/>
    </row>
    <row r="62107" spans="15:15" x14ac:dyDescent="0.3">
      <c r="O62107" s="5"/>
    </row>
    <row r="62108" spans="15:15" x14ac:dyDescent="0.3">
      <c r="O62108" s="5"/>
    </row>
    <row r="62109" spans="15:15" x14ac:dyDescent="0.3">
      <c r="O62109" s="5"/>
    </row>
    <row r="62110" spans="15:15" x14ac:dyDescent="0.3">
      <c r="O62110" s="5"/>
    </row>
    <row r="62111" spans="15:15" x14ac:dyDescent="0.3">
      <c r="O62111" s="5"/>
    </row>
    <row r="62112" spans="15:15" x14ac:dyDescent="0.3">
      <c r="O62112" s="5"/>
    </row>
    <row r="62113" spans="15:15" x14ac:dyDescent="0.3">
      <c r="O62113" s="5"/>
    </row>
    <row r="62114" spans="15:15" x14ac:dyDescent="0.3">
      <c r="O62114" s="5"/>
    </row>
    <row r="62115" spans="15:15" x14ac:dyDescent="0.3">
      <c r="O62115" s="5"/>
    </row>
    <row r="62116" spans="15:15" x14ac:dyDescent="0.3">
      <c r="O62116" s="5"/>
    </row>
    <row r="62117" spans="15:15" x14ac:dyDescent="0.3">
      <c r="O62117" s="5"/>
    </row>
    <row r="62118" spans="15:15" x14ac:dyDescent="0.3">
      <c r="O62118" s="5"/>
    </row>
    <row r="62119" spans="15:15" x14ac:dyDescent="0.3">
      <c r="O62119" s="5"/>
    </row>
    <row r="62120" spans="15:15" x14ac:dyDescent="0.3">
      <c r="O62120" s="5"/>
    </row>
    <row r="62121" spans="15:15" x14ac:dyDescent="0.3">
      <c r="O62121" s="5"/>
    </row>
    <row r="62122" spans="15:15" x14ac:dyDescent="0.3">
      <c r="O62122" s="5"/>
    </row>
    <row r="62123" spans="15:15" x14ac:dyDescent="0.3">
      <c r="O62123" s="5"/>
    </row>
    <row r="62124" spans="15:15" x14ac:dyDescent="0.3">
      <c r="O62124" s="5"/>
    </row>
    <row r="62125" spans="15:15" x14ac:dyDescent="0.3">
      <c r="O62125" s="5"/>
    </row>
    <row r="62126" spans="15:15" x14ac:dyDescent="0.3">
      <c r="O62126" s="5"/>
    </row>
    <row r="62127" spans="15:15" x14ac:dyDescent="0.3">
      <c r="O62127" s="5"/>
    </row>
    <row r="62128" spans="15:15" x14ac:dyDescent="0.3">
      <c r="O62128" s="5"/>
    </row>
    <row r="62129" spans="15:15" x14ac:dyDescent="0.3">
      <c r="O62129" s="5"/>
    </row>
    <row r="62130" spans="15:15" x14ac:dyDescent="0.3">
      <c r="O62130" s="5"/>
    </row>
    <row r="62131" spans="15:15" x14ac:dyDescent="0.3">
      <c r="O62131" s="5"/>
    </row>
    <row r="62132" spans="15:15" x14ac:dyDescent="0.3">
      <c r="O62132" s="5"/>
    </row>
    <row r="62133" spans="15:15" x14ac:dyDescent="0.3">
      <c r="O62133" s="5"/>
    </row>
    <row r="62134" spans="15:15" x14ac:dyDescent="0.3">
      <c r="O62134" s="5"/>
    </row>
    <row r="62135" spans="15:15" x14ac:dyDescent="0.3">
      <c r="O62135" s="5"/>
    </row>
    <row r="62136" spans="15:15" x14ac:dyDescent="0.3">
      <c r="O62136" s="5"/>
    </row>
    <row r="62137" spans="15:15" x14ac:dyDescent="0.3">
      <c r="O62137" s="5"/>
    </row>
    <row r="62138" spans="15:15" x14ac:dyDescent="0.3">
      <c r="O62138" s="5"/>
    </row>
    <row r="62139" spans="15:15" x14ac:dyDescent="0.3">
      <c r="O62139" s="5"/>
    </row>
    <row r="62140" spans="15:15" x14ac:dyDescent="0.3">
      <c r="O62140" s="5"/>
    </row>
    <row r="62141" spans="15:15" x14ac:dyDescent="0.3">
      <c r="O62141" s="5"/>
    </row>
    <row r="62142" spans="15:15" x14ac:dyDescent="0.3">
      <c r="O62142" s="5"/>
    </row>
    <row r="62143" spans="15:15" x14ac:dyDescent="0.3">
      <c r="O62143" s="5"/>
    </row>
    <row r="62144" spans="15:15" x14ac:dyDescent="0.3">
      <c r="O62144" s="5"/>
    </row>
    <row r="62145" spans="15:15" x14ac:dyDescent="0.3">
      <c r="O62145" s="5"/>
    </row>
    <row r="62146" spans="15:15" x14ac:dyDescent="0.3">
      <c r="O62146" s="5"/>
    </row>
    <row r="62147" spans="15:15" x14ac:dyDescent="0.3">
      <c r="O62147" s="5"/>
    </row>
    <row r="62148" spans="15:15" x14ac:dyDescent="0.3">
      <c r="O62148" s="5"/>
    </row>
    <row r="62149" spans="15:15" x14ac:dyDescent="0.3">
      <c r="O62149" s="5"/>
    </row>
    <row r="62150" spans="15:15" x14ac:dyDescent="0.3">
      <c r="O62150" s="5"/>
    </row>
    <row r="62151" spans="15:15" x14ac:dyDescent="0.3">
      <c r="O62151" s="5"/>
    </row>
    <row r="62152" spans="15:15" x14ac:dyDescent="0.3">
      <c r="O62152" s="5"/>
    </row>
    <row r="62153" spans="15:15" x14ac:dyDescent="0.3">
      <c r="O62153" s="5"/>
    </row>
    <row r="62154" spans="15:15" x14ac:dyDescent="0.3">
      <c r="O62154" s="5"/>
    </row>
    <row r="62155" spans="15:15" x14ac:dyDescent="0.3">
      <c r="O62155" s="5"/>
    </row>
    <row r="62156" spans="15:15" x14ac:dyDescent="0.3">
      <c r="O62156" s="5"/>
    </row>
    <row r="62157" spans="15:15" x14ac:dyDescent="0.3">
      <c r="O62157" s="5"/>
    </row>
    <row r="62158" spans="15:15" x14ac:dyDescent="0.3">
      <c r="O62158" s="5"/>
    </row>
    <row r="62159" spans="15:15" x14ac:dyDescent="0.3">
      <c r="O62159" s="5"/>
    </row>
    <row r="62160" spans="15:15" x14ac:dyDescent="0.3">
      <c r="O62160" s="5"/>
    </row>
    <row r="62161" spans="15:15" x14ac:dyDescent="0.3">
      <c r="O62161" s="5"/>
    </row>
    <row r="62162" spans="15:15" x14ac:dyDescent="0.3">
      <c r="O62162" s="5"/>
    </row>
    <row r="62163" spans="15:15" x14ac:dyDescent="0.3">
      <c r="O62163" s="5"/>
    </row>
    <row r="62164" spans="15:15" x14ac:dyDescent="0.3">
      <c r="O62164" s="5"/>
    </row>
    <row r="62165" spans="15:15" x14ac:dyDescent="0.3">
      <c r="O62165" s="5"/>
    </row>
    <row r="62166" spans="15:15" x14ac:dyDescent="0.3">
      <c r="O62166" s="5"/>
    </row>
    <row r="62167" spans="15:15" x14ac:dyDescent="0.3">
      <c r="O62167" s="5"/>
    </row>
    <row r="62168" spans="15:15" x14ac:dyDescent="0.3">
      <c r="O62168" s="5"/>
    </row>
    <row r="62169" spans="15:15" x14ac:dyDescent="0.3">
      <c r="O62169" s="5"/>
    </row>
    <row r="62170" spans="15:15" x14ac:dyDescent="0.3">
      <c r="O62170" s="5"/>
    </row>
    <row r="62171" spans="15:15" x14ac:dyDescent="0.3">
      <c r="O62171" s="5"/>
    </row>
    <row r="62172" spans="15:15" x14ac:dyDescent="0.3">
      <c r="O62172" s="5"/>
    </row>
    <row r="62173" spans="15:15" x14ac:dyDescent="0.3">
      <c r="O62173" s="5"/>
    </row>
    <row r="62174" spans="15:15" x14ac:dyDescent="0.3">
      <c r="O62174" s="5"/>
    </row>
    <row r="62175" spans="15:15" x14ac:dyDescent="0.3">
      <c r="O62175" s="5"/>
    </row>
    <row r="62176" spans="15:15" x14ac:dyDescent="0.3">
      <c r="O62176" s="5"/>
    </row>
    <row r="62177" spans="15:15" x14ac:dyDescent="0.3">
      <c r="O62177" s="5"/>
    </row>
    <row r="62178" spans="15:15" x14ac:dyDescent="0.3">
      <c r="O62178" s="5"/>
    </row>
    <row r="62179" spans="15:15" x14ac:dyDescent="0.3">
      <c r="O62179" s="5"/>
    </row>
    <row r="62180" spans="15:15" x14ac:dyDescent="0.3">
      <c r="O62180" s="5"/>
    </row>
    <row r="62181" spans="15:15" x14ac:dyDescent="0.3">
      <c r="O62181" s="5"/>
    </row>
    <row r="62182" spans="15:15" x14ac:dyDescent="0.3">
      <c r="O62182" s="5"/>
    </row>
    <row r="62183" spans="15:15" x14ac:dyDescent="0.3">
      <c r="O62183" s="5"/>
    </row>
    <row r="62184" spans="15:15" x14ac:dyDescent="0.3">
      <c r="O62184" s="5"/>
    </row>
    <row r="62185" spans="15:15" x14ac:dyDescent="0.3">
      <c r="O62185" s="5"/>
    </row>
    <row r="62186" spans="15:15" x14ac:dyDescent="0.3">
      <c r="O62186" s="5"/>
    </row>
    <row r="62187" spans="15:15" x14ac:dyDescent="0.3">
      <c r="O62187" s="5"/>
    </row>
    <row r="62188" spans="15:15" x14ac:dyDescent="0.3">
      <c r="O62188" s="5"/>
    </row>
    <row r="62189" spans="15:15" x14ac:dyDescent="0.3">
      <c r="O62189" s="5"/>
    </row>
    <row r="62190" spans="15:15" x14ac:dyDescent="0.3">
      <c r="O62190" s="5"/>
    </row>
    <row r="62191" spans="15:15" x14ac:dyDescent="0.3">
      <c r="O62191" s="5"/>
    </row>
    <row r="62192" spans="15:15" x14ac:dyDescent="0.3">
      <c r="O62192" s="5"/>
    </row>
    <row r="62193" spans="15:15" x14ac:dyDescent="0.3">
      <c r="O62193" s="5"/>
    </row>
    <row r="62194" spans="15:15" x14ac:dyDescent="0.3">
      <c r="O62194" s="5"/>
    </row>
    <row r="62195" spans="15:15" x14ac:dyDescent="0.3">
      <c r="O62195" s="5"/>
    </row>
    <row r="62196" spans="15:15" x14ac:dyDescent="0.3">
      <c r="O62196" s="5"/>
    </row>
    <row r="62197" spans="15:15" x14ac:dyDescent="0.3">
      <c r="O62197" s="5"/>
    </row>
    <row r="62198" spans="15:15" x14ac:dyDescent="0.3">
      <c r="O62198" s="5"/>
    </row>
    <row r="62199" spans="15:15" x14ac:dyDescent="0.3">
      <c r="O62199" s="5"/>
    </row>
    <row r="62200" spans="15:15" x14ac:dyDescent="0.3">
      <c r="O62200" s="5"/>
    </row>
    <row r="62201" spans="15:15" x14ac:dyDescent="0.3">
      <c r="O62201" s="5"/>
    </row>
    <row r="62202" spans="15:15" x14ac:dyDescent="0.3">
      <c r="O62202" s="5"/>
    </row>
    <row r="62203" spans="15:15" x14ac:dyDescent="0.3">
      <c r="O62203" s="5"/>
    </row>
    <row r="62204" spans="15:15" x14ac:dyDescent="0.3">
      <c r="O62204" s="5"/>
    </row>
    <row r="62205" spans="15:15" x14ac:dyDescent="0.3">
      <c r="O62205" s="5"/>
    </row>
    <row r="62206" spans="15:15" x14ac:dyDescent="0.3">
      <c r="O62206" s="5"/>
    </row>
    <row r="62207" spans="15:15" x14ac:dyDescent="0.3">
      <c r="O62207" s="5"/>
    </row>
    <row r="62208" spans="15:15" x14ac:dyDescent="0.3">
      <c r="O62208" s="5"/>
    </row>
    <row r="62209" spans="15:15" x14ac:dyDescent="0.3">
      <c r="O62209" s="5"/>
    </row>
    <row r="62210" spans="15:15" x14ac:dyDescent="0.3">
      <c r="O62210" s="5"/>
    </row>
    <row r="62211" spans="15:15" x14ac:dyDescent="0.3">
      <c r="O62211" s="5"/>
    </row>
    <row r="62212" spans="15:15" x14ac:dyDescent="0.3">
      <c r="O62212" s="5"/>
    </row>
    <row r="62213" spans="15:15" x14ac:dyDescent="0.3">
      <c r="O62213" s="5"/>
    </row>
    <row r="62214" spans="15:15" x14ac:dyDescent="0.3">
      <c r="O62214" s="5"/>
    </row>
    <row r="62215" spans="15:15" x14ac:dyDescent="0.3">
      <c r="O62215" s="5"/>
    </row>
    <row r="62216" spans="15:15" x14ac:dyDescent="0.3">
      <c r="O62216" s="5"/>
    </row>
    <row r="62217" spans="15:15" x14ac:dyDescent="0.3">
      <c r="O62217" s="5"/>
    </row>
    <row r="62218" spans="15:15" x14ac:dyDescent="0.3">
      <c r="O62218" s="5"/>
    </row>
    <row r="62219" spans="15:15" x14ac:dyDescent="0.3">
      <c r="O62219" s="5"/>
    </row>
    <row r="62220" spans="15:15" x14ac:dyDescent="0.3">
      <c r="O62220" s="5"/>
    </row>
    <row r="62221" spans="15:15" x14ac:dyDescent="0.3">
      <c r="O62221" s="5"/>
    </row>
    <row r="62222" spans="15:15" x14ac:dyDescent="0.3">
      <c r="O62222" s="5"/>
    </row>
    <row r="62223" spans="15:15" x14ac:dyDescent="0.3">
      <c r="O62223" s="5"/>
    </row>
    <row r="62224" spans="15:15" x14ac:dyDescent="0.3">
      <c r="O62224" s="5"/>
    </row>
    <row r="62225" spans="15:15" x14ac:dyDescent="0.3">
      <c r="O62225" s="5"/>
    </row>
    <row r="62226" spans="15:15" x14ac:dyDescent="0.3">
      <c r="O62226" s="5"/>
    </row>
    <row r="62227" spans="15:15" x14ac:dyDescent="0.3">
      <c r="O62227" s="5"/>
    </row>
    <row r="62228" spans="15:15" x14ac:dyDescent="0.3">
      <c r="O62228" s="5"/>
    </row>
    <row r="62229" spans="15:15" x14ac:dyDescent="0.3">
      <c r="O62229" s="5"/>
    </row>
    <row r="62230" spans="15:15" x14ac:dyDescent="0.3">
      <c r="O62230" s="5"/>
    </row>
    <row r="62231" spans="15:15" x14ac:dyDescent="0.3">
      <c r="O62231" s="5"/>
    </row>
    <row r="62232" spans="15:15" x14ac:dyDescent="0.3">
      <c r="O62232" s="5"/>
    </row>
    <row r="62233" spans="15:15" x14ac:dyDescent="0.3">
      <c r="O62233" s="5"/>
    </row>
    <row r="62234" spans="15:15" x14ac:dyDescent="0.3">
      <c r="O62234" s="5"/>
    </row>
    <row r="62235" spans="15:15" x14ac:dyDescent="0.3">
      <c r="O62235" s="5"/>
    </row>
    <row r="62236" spans="15:15" x14ac:dyDescent="0.3">
      <c r="O62236" s="5"/>
    </row>
    <row r="62237" spans="15:15" x14ac:dyDescent="0.3">
      <c r="O62237" s="5"/>
    </row>
    <row r="62238" spans="15:15" x14ac:dyDescent="0.3">
      <c r="O62238" s="5"/>
    </row>
    <row r="62239" spans="15:15" x14ac:dyDescent="0.3">
      <c r="O62239" s="5"/>
    </row>
    <row r="62240" spans="15:15" x14ac:dyDescent="0.3">
      <c r="O62240" s="5"/>
    </row>
    <row r="62241" spans="15:15" x14ac:dyDescent="0.3">
      <c r="O62241" s="5"/>
    </row>
    <row r="62242" spans="15:15" x14ac:dyDescent="0.3">
      <c r="O62242" s="5"/>
    </row>
    <row r="62243" spans="15:15" x14ac:dyDescent="0.3">
      <c r="O62243" s="5"/>
    </row>
    <row r="62244" spans="15:15" x14ac:dyDescent="0.3">
      <c r="O62244" s="5"/>
    </row>
    <row r="62245" spans="15:15" x14ac:dyDescent="0.3">
      <c r="O62245" s="5"/>
    </row>
    <row r="62246" spans="15:15" x14ac:dyDescent="0.3">
      <c r="O62246" s="5"/>
    </row>
    <row r="62247" spans="15:15" x14ac:dyDescent="0.3">
      <c r="O62247" s="5"/>
    </row>
    <row r="62248" spans="15:15" x14ac:dyDescent="0.3">
      <c r="O62248" s="5"/>
    </row>
    <row r="62249" spans="15:15" x14ac:dyDescent="0.3">
      <c r="O62249" s="5"/>
    </row>
    <row r="62250" spans="15:15" x14ac:dyDescent="0.3">
      <c r="O62250" s="5"/>
    </row>
    <row r="62251" spans="15:15" x14ac:dyDescent="0.3">
      <c r="O62251" s="5"/>
    </row>
    <row r="62252" spans="15:15" x14ac:dyDescent="0.3">
      <c r="O62252" s="5"/>
    </row>
    <row r="62253" spans="15:15" x14ac:dyDescent="0.3">
      <c r="O62253" s="5"/>
    </row>
    <row r="62254" spans="15:15" x14ac:dyDescent="0.3">
      <c r="O62254" s="5"/>
    </row>
    <row r="62255" spans="15:15" x14ac:dyDescent="0.3">
      <c r="O62255" s="5"/>
    </row>
    <row r="62256" spans="15:15" x14ac:dyDescent="0.3">
      <c r="O62256" s="5"/>
    </row>
    <row r="62257" spans="15:15" x14ac:dyDescent="0.3">
      <c r="O62257" s="5"/>
    </row>
    <row r="62258" spans="15:15" x14ac:dyDescent="0.3">
      <c r="O62258" s="5"/>
    </row>
    <row r="62259" spans="15:15" x14ac:dyDescent="0.3">
      <c r="O62259" s="5"/>
    </row>
    <row r="62260" spans="15:15" x14ac:dyDescent="0.3">
      <c r="O62260" s="5"/>
    </row>
    <row r="62261" spans="15:15" x14ac:dyDescent="0.3">
      <c r="O62261" s="5"/>
    </row>
    <row r="62262" spans="15:15" x14ac:dyDescent="0.3">
      <c r="O62262" s="5"/>
    </row>
    <row r="62263" spans="15:15" x14ac:dyDescent="0.3">
      <c r="O62263" s="5"/>
    </row>
    <row r="62264" spans="15:15" x14ac:dyDescent="0.3">
      <c r="O62264" s="5"/>
    </row>
    <row r="62265" spans="15:15" x14ac:dyDescent="0.3">
      <c r="O62265" s="5"/>
    </row>
    <row r="62266" spans="15:15" x14ac:dyDescent="0.3">
      <c r="O62266" s="5"/>
    </row>
    <row r="62267" spans="15:15" x14ac:dyDescent="0.3">
      <c r="O62267" s="5"/>
    </row>
    <row r="62268" spans="15:15" x14ac:dyDescent="0.3">
      <c r="O62268" s="5"/>
    </row>
    <row r="62269" spans="15:15" x14ac:dyDescent="0.3">
      <c r="O62269" s="5"/>
    </row>
    <row r="62270" spans="15:15" x14ac:dyDescent="0.3">
      <c r="O62270" s="5"/>
    </row>
    <row r="62271" spans="15:15" x14ac:dyDescent="0.3">
      <c r="O62271" s="5"/>
    </row>
    <row r="62272" spans="15:15" x14ac:dyDescent="0.3">
      <c r="O62272" s="5"/>
    </row>
    <row r="62273" spans="15:15" x14ac:dyDescent="0.3">
      <c r="O62273" s="5"/>
    </row>
    <row r="62274" spans="15:15" x14ac:dyDescent="0.3">
      <c r="O62274" s="5"/>
    </row>
    <row r="62275" spans="15:15" x14ac:dyDescent="0.3">
      <c r="O62275" s="5"/>
    </row>
    <row r="62276" spans="15:15" x14ac:dyDescent="0.3">
      <c r="O62276" s="5"/>
    </row>
    <row r="62277" spans="15:15" x14ac:dyDescent="0.3">
      <c r="O62277" s="5"/>
    </row>
    <row r="62278" spans="15:15" x14ac:dyDescent="0.3">
      <c r="O62278" s="5"/>
    </row>
    <row r="62279" spans="15:15" x14ac:dyDescent="0.3">
      <c r="O62279" s="5"/>
    </row>
    <row r="62280" spans="15:15" x14ac:dyDescent="0.3">
      <c r="O62280" s="5"/>
    </row>
    <row r="62281" spans="15:15" x14ac:dyDescent="0.3">
      <c r="O62281" s="5"/>
    </row>
    <row r="62282" spans="15:15" x14ac:dyDescent="0.3">
      <c r="O62282" s="5"/>
    </row>
    <row r="62283" spans="15:15" x14ac:dyDescent="0.3">
      <c r="O62283" s="5"/>
    </row>
    <row r="62284" spans="15:15" x14ac:dyDescent="0.3">
      <c r="O62284" s="5"/>
    </row>
    <row r="62285" spans="15:15" x14ac:dyDescent="0.3">
      <c r="O62285" s="5"/>
    </row>
    <row r="62286" spans="15:15" x14ac:dyDescent="0.3">
      <c r="O62286" s="5"/>
    </row>
    <row r="62287" spans="15:15" x14ac:dyDescent="0.3">
      <c r="O62287" s="5"/>
    </row>
    <row r="62288" spans="15:15" x14ac:dyDescent="0.3">
      <c r="O62288" s="5"/>
    </row>
    <row r="62289" spans="15:15" x14ac:dyDescent="0.3">
      <c r="O62289" s="5"/>
    </row>
    <row r="62290" spans="15:15" x14ac:dyDescent="0.3">
      <c r="O62290" s="5"/>
    </row>
    <row r="62291" spans="15:15" x14ac:dyDescent="0.3">
      <c r="O62291" s="5"/>
    </row>
    <row r="62292" spans="15:15" x14ac:dyDescent="0.3">
      <c r="O62292" s="5"/>
    </row>
    <row r="62293" spans="15:15" x14ac:dyDescent="0.3">
      <c r="O62293" s="5"/>
    </row>
    <row r="62294" spans="15:15" x14ac:dyDescent="0.3">
      <c r="O62294" s="5"/>
    </row>
    <row r="62295" spans="15:15" x14ac:dyDescent="0.3">
      <c r="O62295" s="5"/>
    </row>
    <row r="62296" spans="15:15" x14ac:dyDescent="0.3">
      <c r="O62296" s="5"/>
    </row>
    <row r="62297" spans="15:15" x14ac:dyDescent="0.3">
      <c r="O62297" s="5"/>
    </row>
    <row r="62298" spans="15:15" x14ac:dyDescent="0.3">
      <c r="O62298" s="5"/>
    </row>
    <row r="62299" spans="15:15" x14ac:dyDescent="0.3">
      <c r="O62299" s="5"/>
    </row>
    <row r="62300" spans="15:15" x14ac:dyDescent="0.3">
      <c r="O62300" s="5"/>
    </row>
    <row r="62301" spans="15:15" x14ac:dyDescent="0.3">
      <c r="O62301" s="5"/>
    </row>
    <row r="62302" spans="15:15" x14ac:dyDescent="0.3">
      <c r="O62302" s="5"/>
    </row>
    <row r="62303" spans="15:15" x14ac:dyDescent="0.3">
      <c r="O62303" s="5"/>
    </row>
    <row r="62304" spans="15:15" x14ac:dyDescent="0.3">
      <c r="O62304" s="5"/>
    </row>
    <row r="62305" spans="15:15" x14ac:dyDescent="0.3">
      <c r="O62305" s="5"/>
    </row>
    <row r="62306" spans="15:15" x14ac:dyDescent="0.3">
      <c r="O62306" s="5"/>
    </row>
    <row r="62307" spans="15:15" x14ac:dyDescent="0.3">
      <c r="O62307" s="5"/>
    </row>
    <row r="62308" spans="15:15" x14ac:dyDescent="0.3">
      <c r="O62308" s="5"/>
    </row>
    <row r="62309" spans="15:15" x14ac:dyDescent="0.3">
      <c r="O62309" s="5"/>
    </row>
    <row r="62310" spans="15:15" x14ac:dyDescent="0.3">
      <c r="O62310" s="5"/>
    </row>
    <row r="62311" spans="15:15" x14ac:dyDescent="0.3">
      <c r="O62311" s="5"/>
    </row>
    <row r="62312" spans="15:15" x14ac:dyDescent="0.3">
      <c r="O62312" s="5"/>
    </row>
    <row r="62313" spans="15:15" x14ac:dyDescent="0.3">
      <c r="O62313" s="5"/>
    </row>
    <row r="62314" spans="15:15" x14ac:dyDescent="0.3">
      <c r="O62314" s="5"/>
    </row>
    <row r="62315" spans="15:15" x14ac:dyDescent="0.3">
      <c r="O62315" s="5"/>
    </row>
    <row r="62316" spans="15:15" x14ac:dyDescent="0.3">
      <c r="O62316" s="5"/>
    </row>
    <row r="62317" spans="15:15" x14ac:dyDescent="0.3">
      <c r="O62317" s="5"/>
    </row>
    <row r="62318" spans="15:15" x14ac:dyDescent="0.3">
      <c r="O62318" s="5"/>
    </row>
    <row r="62319" spans="15:15" x14ac:dyDescent="0.3">
      <c r="O62319" s="5"/>
    </row>
    <row r="62320" spans="15:15" x14ac:dyDescent="0.3">
      <c r="O62320" s="5"/>
    </row>
    <row r="62321" spans="15:15" x14ac:dyDescent="0.3">
      <c r="O62321" s="5"/>
    </row>
    <row r="62322" spans="15:15" x14ac:dyDescent="0.3">
      <c r="O62322" s="5"/>
    </row>
    <row r="62323" spans="15:15" x14ac:dyDescent="0.3">
      <c r="O62323" s="5"/>
    </row>
    <row r="62324" spans="15:15" x14ac:dyDescent="0.3">
      <c r="O62324" s="5"/>
    </row>
    <row r="62325" spans="15:15" x14ac:dyDescent="0.3">
      <c r="O62325" s="5"/>
    </row>
    <row r="62326" spans="15:15" x14ac:dyDescent="0.3">
      <c r="O62326" s="5"/>
    </row>
    <row r="62327" spans="15:15" x14ac:dyDescent="0.3">
      <c r="O62327" s="5"/>
    </row>
    <row r="62328" spans="15:15" x14ac:dyDescent="0.3">
      <c r="O62328" s="5"/>
    </row>
    <row r="62329" spans="15:15" x14ac:dyDescent="0.3">
      <c r="O62329" s="5"/>
    </row>
    <row r="62330" spans="15:15" x14ac:dyDescent="0.3">
      <c r="O62330" s="5"/>
    </row>
    <row r="62331" spans="15:15" x14ac:dyDescent="0.3">
      <c r="O62331" s="5"/>
    </row>
    <row r="62332" spans="15:15" x14ac:dyDescent="0.3">
      <c r="O62332" s="5"/>
    </row>
    <row r="62333" spans="15:15" x14ac:dyDescent="0.3">
      <c r="O62333" s="5"/>
    </row>
    <row r="62334" spans="15:15" x14ac:dyDescent="0.3">
      <c r="O62334" s="5"/>
    </row>
    <row r="62335" spans="15:15" x14ac:dyDescent="0.3">
      <c r="O62335" s="5"/>
    </row>
    <row r="62336" spans="15:15" x14ac:dyDescent="0.3">
      <c r="O62336" s="5"/>
    </row>
    <row r="62337" spans="15:15" x14ac:dyDescent="0.3">
      <c r="O62337" s="5"/>
    </row>
    <row r="62338" spans="15:15" x14ac:dyDescent="0.3">
      <c r="O62338" s="5"/>
    </row>
    <row r="62339" spans="15:15" x14ac:dyDescent="0.3">
      <c r="O62339" s="5"/>
    </row>
    <row r="62340" spans="15:15" x14ac:dyDescent="0.3">
      <c r="O62340" s="5"/>
    </row>
    <row r="62341" spans="15:15" x14ac:dyDescent="0.3">
      <c r="O62341" s="5"/>
    </row>
    <row r="62342" spans="15:15" x14ac:dyDescent="0.3">
      <c r="O62342" s="5"/>
    </row>
    <row r="62343" spans="15:15" x14ac:dyDescent="0.3">
      <c r="O62343" s="5"/>
    </row>
    <row r="62344" spans="15:15" x14ac:dyDescent="0.3">
      <c r="O62344" s="5"/>
    </row>
    <row r="62345" spans="15:15" x14ac:dyDescent="0.3">
      <c r="O62345" s="5"/>
    </row>
    <row r="62346" spans="15:15" x14ac:dyDescent="0.3">
      <c r="O62346" s="5"/>
    </row>
    <row r="62347" spans="15:15" x14ac:dyDescent="0.3">
      <c r="O62347" s="5"/>
    </row>
    <row r="62348" spans="15:15" x14ac:dyDescent="0.3">
      <c r="O62348" s="5"/>
    </row>
    <row r="62349" spans="15:15" x14ac:dyDescent="0.3">
      <c r="O62349" s="5"/>
    </row>
    <row r="62350" spans="15:15" x14ac:dyDescent="0.3">
      <c r="O62350" s="5"/>
    </row>
    <row r="62351" spans="15:15" x14ac:dyDescent="0.3">
      <c r="O62351" s="5"/>
    </row>
    <row r="62352" spans="15:15" x14ac:dyDescent="0.3">
      <c r="O62352" s="5"/>
    </row>
    <row r="62353" spans="15:15" x14ac:dyDescent="0.3">
      <c r="O62353" s="5"/>
    </row>
    <row r="62354" spans="15:15" x14ac:dyDescent="0.3">
      <c r="O62354" s="5"/>
    </row>
    <row r="62355" spans="15:15" x14ac:dyDescent="0.3">
      <c r="O62355" s="5"/>
    </row>
    <row r="62356" spans="15:15" x14ac:dyDescent="0.3">
      <c r="O62356" s="5"/>
    </row>
    <row r="62357" spans="15:15" x14ac:dyDescent="0.3">
      <c r="O62357" s="5"/>
    </row>
    <row r="62358" spans="15:15" x14ac:dyDescent="0.3">
      <c r="O62358" s="5"/>
    </row>
    <row r="62359" spans="15:15" x14ac:dyDescent="0.3">
      <c r="O62359" s="5"/>
    </row>
    <row r="62360" spans="15:15" x14ac:dyDescent="0.3">
      <c r="O62360" s="5"/>
    </row>
    <row r="62361" spans="15:15" x14ac:dyDescent="0.3">
      <c r="O62361" s="5"/>
    </row>
    <row r="62362" spans="15:15" x14ac:dyDescent="0.3">
      <c r="O62362" s="5"/>
    </row>
    <row r="62363" spans="15:15" x14ac:dyDescent="0.3">
      <c r="O62363" s="5"/>
    </row>
    <row r="62364" spans="15:15" x14ac:dyDescent="0.3">
      <c r="O62364" s="5"/>
    </row>
    <row r="62365" spans="15:15" x14ac:dyDescent="0.3">
      <c r="O62365" s="5"/>
    </row>
    <row r="62366" spans="15:15" x14ac:dyDescent="0.3">
      <c r="O62366" s="5"/>
    </row>
    <row r="62367" spans="15:15" x14ac:dyDescent="0.3">
      <c r="O62367" s="5"/>
    </row>
    <row r="62368" spans="15:15" x14ac:dyDescent="0.3">
      <c r="O62368" s="5"/>
    </row>
    <row r="62369" spans="15:15" x14ac:dyDescent="0.3">
      <c r="O62369" s="5"/>
    </row>
    <row r="62370" spans="15:15" x14ac:dyDescent="0.3">
      <c r="O62370" s="5"/>
    </row>
    <row r="62371" spans="15:15" x14ac:dyDescent="0.3">
      <c r="O62371" s="5"/>
    </row>
    <row r="62372" spans="15:15" x14ac:dyDescent="0.3">
      <c r="O62372" s="5"/>
    </row>
    <row r="62373" spans="15:15" x14ac:dyDescent="0.3">
      <c r="O62373" s="5"/>
    </row>
    <row r="62374" spans="15:15" x14ac:dyDescent="0.3">
      <c r="O62374" s="5"/>
    </row>
    <row r="62375" spans="15:15" x14ac:dyDescent="0.3">
      <c r="O62375" s="5"/>
    </row>
    <row r="62376" spans="15:15" x14ac:dyDescent="0.3">
      <c r="O62376" s="5"/>
    </row>
    <row r="62377" spans="15:15" x14ac:dyDescent="0.3">
      <c r="O62377" s="5"/>
    </row>
    <row r="62378" spans="15:15" x14ac:dyDescent="0.3">
      <c r="O62378" s="5"/>
    </row>
    <row r="62379" spans="15:15" x14ac:dyDescent="0.3">
      <c r="O62379" s="5"/>
    </row>
    <row r="62380" spans="15:15" x14ac:dyDescent="0.3">
      <c r="O62380" s="5"/>
    </row>
    <row r="62381" spans="15:15" x14ac:dyDescent="0.3">
      <c r="O62381" s="5"/>
    </row>
    <row r="62382" spans="15:15" x14ac:dyDescent="0.3">
      <c r="O62382" s="5"/>
    </row>
    <row r="62383" spans="15:15" x14ac:dyDescent="0.3">
      <c r="O62383" s="5"/>
    </row>
    <row r="62384" spans="15:15" x14ac:dyDescent="0.3">
      <c r="O62384" s="5"/>
    </row>
    <row r="62385" spans="15:15" x14ac:dyDescent="0.3">
      <c r="O62385" s="5"/>
    </row>
    <row r="62386" spans="15:15" x14ac:dyDescent="0.3">
      <c r="O62386" s="5"/>
    </row>
    <row r="62387" spans="15:15" x14ac:dyDescent="0.3">
      <c r="O62387" s="5"/>
    </row>
    <row r="62388" spans="15:15" x14ac:dyDescent="0.3">
      <c r="O62388" s="5"/>
    </row>
    <row r="62389" spans="15:15" x14ac:dyDescent="0.3">
      <c r="O62389" s="5"/>
    </row>
    <row r="62390" spans="15:15" x14ac:dyDescent="0.3">
      <c r="O62390" s="5"/>
    </row>
    <row r="62391" spans="15:15" x14ac:dyDescent="0.3">
      <c r="O62391" s="5"/>
    </row>
    <row r="62392" spans="15:15" x14ac:dyDescent="0.3">
      <c r="O62392" s="5"/>
    </row>
    <row r="62393" spans="15:15" x14ac:dyDescent="0.3">
      <c r="O62393" s="5"/>
    </row>
    <row r="62394" spans="15:15" x14ac:dyDescent="0.3">
      <c r="O62394" s="5"/>
    </row>
    <row r="62395" spans="15:15" x14ac:dyDescent="0.3">
      <c r="O62395" s="5"/>
    </row>
    <row r="62396" spans="15:15" x14ac:dyDescent="0.3">
      <c r="O62396" s="5"/>
    </row>
    <row r="62397" spans="15:15" x14ac:dyDescent="0.3">
      <c r="O62397" s="5"/>
    </row>
    <row r="62398" spans="15:15" x14ac:dyDescent="0.3">
      <c r="O62398" s="5"/>
    </row>
    <row r="62399" spans="15:15" x14ac:dyDescent="0.3">
      <c r="O62399" s="5"/>
    </row>
    <row r="62400" spans="15:15" x14ac:dyDescent="0.3">
      <c r="O62400" s="5"/>
    </row>
    <row r="62401" spans="15:15" x14ac:dyDescent="0.3">
      <c r="O62401" s="5"/>
    </row>
    <row r="62402" spans="15:15" x14ac:dyDescent="0.3">
      <c r="O62402" s="5"/>
    </row>
    <row r="62403" spans="15:15" x14ac:dyDescent="0.3">
      <c r="O62403" s="5"/>
    </row>
    <row r="62404" spans="15:15" x14ac:dyDescent="0.3">
      <c r="O62404" s="5"/>
    </row>
    <row r="62405" spans="15:15" x14ac:dyDescent="0.3">
      <c r="O62405" s="5"/>
    </row>
    <row r="62406" spans="15:15" x14ac:dyDescent="0.3">
      <c r="O62406" s="5"/>
    </row>
    <row r="62407" spans="15:15" x14ac:dyDescent="0.3">
      <c r="O62407" s="5"/>
    </row>
    <row r="62408" spans="15:15" x14ac:dyDescent="0.3">
      <c r="O62408" s="5"/>
    </row>
    <row r="62409" spans="15:15" x14ac:dyDescent="0.3">
      <c r="O62409" s="5"/>
    </row>
    <row r="62410" spans="15:15" x14ac:dyDescent="0.3">
      <c r="O62410" s="5"/>
    </row>
    <row r="62411" spans="15:15" x14ac:dyDescent="0.3">
      <c r="O62411" s="5"/>
    </row>
    <row r="62412" spans="15:15" x14ac:dyDescent="0.3">
      <c r="O62412" s="5"/>
    </row>
    <row r="62413" spans="15:15" x14ac:dyDescent="0.3">
      <c r="O62413" s="5"/>
    </row>
    <row r="62414" spans="15:15" x14ac:dyDescent="0.3">
      <c r="O62414" s="5"/>
    </row>
    <row r="62415" spans="15:15" x14ac:dyDescent="0.3">
      <c r="O62415" s="5"/>
    </row>
    <row r="62416" spans="15:15" x14ac:dyDescent="0.3">
      <c r="O62416" s="5"/>
    </row>
    <row r="62417" spans="15:15" x14ac:dyDescent="0.3">
      <c r="O62417" s="5"/>
    </row>
    <row r="62418" spans="15:15" x14ac:dyDescent="0.3">
      <c r="O62418" s="5"/>
    </row>
    <row r="62419" spans="15:15" x14ac:dyDescent="0.3">
      <c r="O62419" s="5"/>
    </row>
    <row r="62420" spans="15:15" x14ac:dyDescent="0.3">
      <c r="O62420" s="5"/>
    </row>
    <row r="62421" spans="15:15" x14ac:dyDescent="0.3">
      <c r="O62421" s="5"/>
    </row>
    <row r="62422" spans="15:15" x14ac:dyDescent="0.3">
      <c r="O62422" s="5"/>
    </row>
    <row r="62423" spans="15:15" x14ac:dyDescent="0.3">
      <c r="O62423" s="5"/>
    </row>
    <row r="62424" spans="15:15" x14ac:dyDescent="0.3">
      <c r="O62424" s="5"/>
    </row>
    <row r="62425" spans="15:15" x14ac:dyDescent="0.3">
      <c r="O62425" s="5"/>
    </row>
    <row r="62426" spans="15:15" x14ac:dyDescent="0.3">
      <c r="O62426" s="5"/>
    </row>
    <row r="62427" spans="15:15" x14ac:dyDescent="0.3">
      <c r="O62427" s="5"/>
    </row>
    <row r="62428" spans="15:15" x14ac:dyDescent="0.3">
      <c r="O62428" s="5"/>
    </row>
    <row r="62429" spans="15:15" x14ac:dyDescent="0.3">
      <c r="O62429" s="5"/>
    </row>
    <row r="62430" spans="15:15" x14ac:dyDescent="0.3">
      <c r="O62430" s="5"/>
    </row>
    <row r="62431" spans="15:15" x14ac:dyDescent="0.3">
      <c r="O62431" s="5"/>
    </row>
    <row r="62432" spans="15:15" x14ac:dyDescent="0.3">
      <c r="O62432" s="5"/>
    </row>
    <row r="62433" spans="15:15" x14ac:dyDescent="0.3">
      <c r="O62433" s="5"/>
    </row>
    <row r="62434" spans="15:15" x14ac:dyDescent="0.3">
      <c r="O62434" s="5"/>
    </row>
    <row r="62435" spans="15:15" x14ac:dyDescent="0.3">
      <c r="O62435" s="5"/>
    </row>
    <row r="62436" spans="15:15" x14ac:dyDescent="0.3">
      <c r="O62436" s="5"/>
    </row>
    <row r="62437" spans="15:15" x14ac:dyDescent="0.3">
      <c r="O62437" s="5"/>
    </row>
    <row r="62438" spans="15:15" x14ac:dyDescent="0.3">
      <c r="O62438" s="5"/>
    </row>
    <row r="62439" spans="15:15" x14ac:dyDescent="0.3">
      <c r="O62439" s="5"/>
    </row>
    <row r="62440" spans="15:15" x14ac:dyDescent="0.3">
      <c r="O62440" s="5"/>
    </row>
    <row r="62441" spans="15:15" x14ac:dyDescent="0.3">
      <c r="O62441" s="5"/>
    </row>
    <row r="62442" spans="15:15" x14ac:dyDescent="0.3">
      <c r="O62442" s="5"/>
    </row>
    <row r="62443" spans="15:15" x14ac:dyDescent="0.3">
      <c r="O62443" s="5"/>
    </row>
    <row r="62444" spans="15:15" x14ac:dyDescent="0.3">
      <c r="O62444" s="5"/>
    </row>
    <row r="62445" spans="15:15" x14ac:dyDescent="0.3">
      <c r="O62445" s="5"/>
    </row>
    <row r="62446" spans="15:15" x14ac:dyDescent="0.3">
      <c r="O62446" s="5"/>
    </row>
    <row r="62447" spans="15:15" x14ac:dyDescent="0.3">
      <c r="O62447" s="5"/>
    </row>
    <row r="62448" spans="15:15" x14ac:dyDescent="0.3">
      <c r="O62448" s="5"/>
    </row>
    <row r="62449" spans="15:15" x14ac:dyDescent="0.3">
      <c r="O62449" s="5"/>
    </row>
    <row r="62450" spans="15:15" x14ac:dyDescent="0.3">
      <c r="O62450" s="5"/>
    </row>
    <row r="62451" spans="15:15" x14ac:dyDescent="0.3">
      <c r="O62451" s="5"/>
    </row>
    <row r="62452" spans="15:15" x14ac:dyDescent="0.3">
      <c r="O62452" s="5"/>
    </row>
    <row r="62453" spans="15:15" x14ac:dyDescent="0.3">
      <c r="O62453" s="5"/>
    </row>
    <row r="62454" spans="15:15" x14ac:dyDescent="0.3">
      <c r="O62454" s="5"/>
    </row>
    <row r="62455" spans="15:15" x14ac:dyDescent="0.3">
      <c r="O62455" s="5"/>
    </row>
    <row r="62456" spans="15:15" x14ac:dyDescent="0.3">
      <c r="O62456" s="5"/>
    </row>
    <row r="62457" spans="15:15" x14ac:dyDescent="0.3">
      <c r="O62457" s="5"/>
    </row>
    <row r="62458" spans="15:15" x14ac:dyDescent="0.3">
      <c r="O62458" s="5"/>
    </row>
    <row r="62459" spans="15:15" x14ac:dyDescent="0.3">
      <c r="O62459" s="5"/>
    </row>
    <row r="62460" spans="15:15" x14ac:dyDescent="0.3">
      <c r="O62460" s="5"/>
    </row>
    <row r="62461" spans="15:15" x14ac:dyDescent="0.3">
      <c r="O62461" s="5"/>
    </row>
    <row r="62462" spans="15:15" x14ac:dyDescent="0.3">
      <c r="O62462" s="5"/>
    </row>
    <row r="62463" spans="15:15" x14ac:dyDescent="0.3">
      <c r="O62463" s="5"/>
    </row>
    <row r="62464" spans="15:15" x14ac:dyDescent="0.3">
      <c r="O62464" s="5"/>
    </row>
    <row r="62465" spans="15:15" x14ac:dyDescent="0.3">
      <c r="O62465" s="5"/>
    </row>
    <row r="62466" spans="15:15" x14ac:dyDescent="0.3">
      <c r="O62466" s="5"/>
    </row>
    <row r="62467" spans="15:15" x14ac:dyDescent="0.3">
      <c r="O62467" s="5"/>
    </row>
    <row r="62468" spans="15:15" x14ac:dyDescent="0.3">
      <c r="O62468" s="5"/>
    </row>
    <row r="62469" spans="15:15" x14ac:dyDescent="0.3">
      <c r="O62469" s="5"/>
    </row>
    <row r="62470" spans="15:15" x14ac:dyDescent="0.3">
      <c r="O62470" s="5"/>
    </row>
    <row r="62471" spans="15:15" x14ac:dyDescent="0.3">
      <c r="O62471" s="5"/>
    </row>
    <row r="62472" spans="15:15" x14ac:dyDescent="0.3">
      <c r="O62472" s="5"/>
    </row>
    <row r="62473" spans="15:15" x14ac:dyDescent="0.3">
      <c r="O62473" s="5"/>
    </row>
    <row r="62474" spans="15:15" x14ac:dyDescent="0.3">
      <c r="O62474" s="5"/>
    </row>
    <row r="62475" spans="15:15" x14ac:dyDescent="0.3">
      <c r="O62475" s="5"/>
    </row>
    <row r="62476" spans="15:15" x14ac:dyDescent="0.3">
      <c r="O62476" s="5"/>
    </row>
    <row r="62477" spans="15:15" x14ac:dyDescent="0.3">
      <c r="O62477" s="5"/>
    </row>
    <row r="62478" spans="15:15" x14ac:dyDescent="0.3">
      <c r="O62478" s="5"/>
    </row>
    <row r="62479" spans="15:15" x14ac:dyDescent="0.3">
      <c r="O62479" s="5"/>
    </row>
    <row r="62480" spans="15:15" x14ac:dyDescent="0.3">
      <c r="O62480" s="5"/>
    </row>
    <row r="62481" spans="15:15" x14ac:dyDescent="0.3">
      <c r="O62481" s="5"/>
    </row>
    <row r="62482" spans="15:15" x14ac:dyDescent="0.3">
      <c r="O62482" s="5"/>
    </row>
    <row r="62483" spans="15:15" x14ac:dyDescent="0.3">
      <c r="O62483" s="5"/>
    </row>
    <row r="62484" spans="15:15" x14ac:dyDescent="0.3">
      <c r="O62484" s="5"/>
    </row>
    <row r="62485" spans="15:15" x14ac:dyDescent="0.3">
      <c r="O62485" s="5"/>
    </row>
    <row r="62486" spans="15:15" x14ac:dyDescent="0.3">
      <c r="O62486" s="5"/>
    </row>
    <row r="62487" spans="15:15" x14ac:dyDescent="0.3">
      <c r="O62487" s="5"/>
    </row>
    <row r="62488" spans="15:15" x14ac:dyDescent="0.3">
      <c r="O62488" s="5"/>
    </row>
    <row r="62489" spans="15:15" x14ac:dyDescent="0.3">
      <c r="O62489" s="5"/>
    </row>
    <row r="62490" spans="15:15" x14ac:dyDescent="0.3">
      <c r="O62490" s="5"/>
    </row>
    <row r="62491" spans="15:15" x14ac:dyDescent="0.3">
      <c r="O62491" s="5"/>
    </row>
    <row r="62492" spans="15:15" x14ac:dyDescent="0.3">
      <c r="O62492" s="5"/>
    </row>
    <row r="62493" spans="15:15" x14ac:dyDescent="0.3">
      <c r="O62493" s="5"/>
    </row>
    <row r="62494" spans="15:15" x14ac:dyDescent="0.3">
      <c r="O62494" s="5"/>
    </row>
    <row r="62495" spans="15:15" x14ac:dyDescent="0.3">
      <c r="O62495" s="5"/>
    </row>
    <row r="62496" spans="15:15" x14ac:dyDescent="0.3">
      <c r="O62496" s="5"/>
    </row>
    <row r="62497" spans="15:15" x14ac:dyDescent="0.3">
      <c r="O62497" s="5"/>
    </row>
    <row r="62498" spans="15:15" x14ac:dyDescent="0.3">
      <c r="O62498" s="5"/>
    </row>
    <row r="62499" spans="15:15" x14ac:dyDescent="0.3">
      <c r="O62499" s="5"/>
    </row>
    <row r="62500" spans="15:15" x14ac:dyDescent="0.3">
      <c r="O62500" s="5"/>
    </row>
    <row r="62501" spans="15:15" x14ac:dyDescent="0.3">
      <c r="O62501" s="5"/>
    </row>
    <row r="62502" spans="15:15" x14ac:dyDescent="0.3">
      <c r="O62502" s="5"/>
    </row>
    <row r="62503" spans="15:15" x14ac:dyDescent="0.3">
      <c r="O62503" s="5"/>
    </row>
    <row r="62504" spans="15:15" x14ac:dyDescent="0.3">
      <c r="O62504" s="5"/>
    </row>
    <row r="62505" spans="15:15" x14ac:dyDescent="0.3">
      <c r="O62505" s="5"/>
    </row>
    <row r="62506" spans="15:15" x14ac:dyDescent="0.3">
      <c r="O62506" s="5"/>
    </row>
    <row r="62507" spans="15:15" x14ac:dyDescent="0.3">
      <c r="O62507" s="5"/>
    </row>
    <row r="62508" spans="15:15" x14ac:dyDescent="0.3">
      <c r="O62508" s="5"/>
    </row>
    <row r="62509" spans="15:15" x14ac:dyDescent="0.3">
      <c r="O62509" s="5"/>
    </row>
    <row r="62510" spans="15:15" x14ac:dyDescent="0.3">
      <c r="O62510" s="5"/>
    </row>
    <row r="62511" spans="15:15" x14ac:dyDescent="0.3">
      <c r="O62511" s="5"/>
    </row>
    <row r="62512" spans="15:15" x14ac:dyDescent="0.3">
      <c r="O62512" s="5"/>
    </row>
    <row r="62513" spans="15:15" x14ac:dyDescent="0.3">
      <c r="O62513" s="5"/>
    </row>
    <row r="62514" spans="15:15" x14ac:dyDescent="0.3">
      <c r="O62514" s="5"/>
    </row>
    <row r="62515" spans="15:15" x14ac:dyDescent="0.3">
      <c r="O62515" s="5"/>
    </row>
    <row r="62516" spans="15:15" x14ac:dyDescent="0.3">
      <c r="O62516" s="5"/>
    </row>
    <row r="62517" spans="15:15" x14ac:dyDescent="0.3">
      <c r="O62517" s="5"/>
    </row>
    <row r="62518" spans="15:15" x14ac:dyDescent="0.3">
      <c r="O62518" s="5"/>
    </row>
    <row r="62519" spans="15:15" x14ac:dyDescent="0.3">
      <c r="O62519" s="5"/>
    </row>
    <row r="62520" spans="15:15" x14ac:dyDescent="0.3">
      <c r="O62520" s="5"/>
    </row>
    <row r="62521" spans="15:15" x14ac:dyDescent="0.3">
      <c r="O62521" s="5"/>
    </row>
    <row r="62522" spans="15:15" x14ac:dyDescent="0.3">
      <c r="O62522" s="5"/>
    </row>
    <row r="62523" spans="15:15" x14ac:dyDescent="0.3">
      <c r="O62523" s="5"/>
    </row>
    <row r="62524" spans="15:15" x14ac:dyDescent="0.3">
      <c r="O62524" s="5"/>
    </row>
    <row r="62525" spans="15:15" x14ac:dyDescent="0.3">
      <c r="O62525" s="5"/>
    </row>
    <row r="62526" spans="15:15" x14ac:dyDescent="0.3">
      <c r="O62526" s="5"/>
    </row>
    <row r="62527" spans="15:15" x14ac:dyDescent="0.3">
      <c r="O62527" s="5"/>
    </row>
    <row r="62528" spans="15:15" x14ac:dyDescent="0.3">
      <c r="O62528" s="5"/>
    </row>
    <row r="62529" spans="15:15" x14ac:dyDescent="0.3">
      <c r="O62529" s="5"/>
    </row>
    <row r="62530" spans="15:15" x14ac:dyDescent="0.3">
      <c r="O62530" s="5"/>
    </row>
    <row r="62531" spans="15:15" x14ac:dyDescent="0.3">
      <c r="O62531" s="5"/>
    </row>
    <row r="62532" spans="15:15" x14ac:dyDescent="0.3">
      <c r="O62532" s="5"/>
    </row>
    <row r="62533" spans="15:15" x14ac:dyDescent="0.3">
      <c r="O62533" s="5"/>
    </row>
    <row r="62534" spans="15:15" x14ac:dyDescent="0.3">
      <c r="O62534" s="5"/>
    </row>
    <row r="62535" spans="15:15" x14ac:dyDescent="0.3">
      <c r="O62535" s="5"/>
    </row>
    <row r="62536" spans="15:15" x14ac:dyDescent="0.3">
      <c r="O62536" s="5"/>
    </row>
    <row r="62537" spans="15:15" x14ac:dyDescent="0.3">
      <c r="O62537" s="5"/>
    </row>
    <row r="62538" spans="15:15" x14ac:dyDescent="0.3">
      <c r="O62538" s="5"/>
    </row>
    <row r="62539" spans="15:15" x14ac:dyDescent="0.3">
      <c r="O62539" s="5"/>
    </row>
    <row r="62540" spans="15:15" x14ac:dyDescent="0.3">
      <c r="O62540" s="5"/>
    </row>
    <row r="62541" spans="15:15" x14ac:dyDescent="0.3">
      <c r="O62541" s="5"/>
    </row>
    <row r="62542" spans="15:15" x14ac:dyDescent="0.3">
      <c r="O62542" s="5"/>
    </row>
    <row r="62543" spans="15:15" x14ac:dyDescent="0.3">
      <c r="O62543" s="5"/>
    </row>
    <row r="62544" spans="15:15" x14ac:dyDescent="0.3">
      <c r="O62544" s="5"/>
    </row>
    <row r="62545" spans="15:15" x14ac:dyDescent="0.3">
      <c r="O62545" s="5"/>
    </row>
    <row r="62546" spans="15:15" x14ac:dyDescent="0.3">
      <c r="O62546" s="5"/>
    </row>
    <row r="62547" spans="15:15" x14ac:dyDescent="0.3">
      <c r="O62547" s="5"/>
    </row>
    <row r="62548" spans="15:15" x14ac:dyDescent="0.3">
      <c r="O62548" s="5"/>
    </row>
    <row r="62549" spans="15:15" x14ac:dyDescent="0.3">
      <c r="O62549" s="5"/>
    </row>
    <row r="62550" spans="15:15" x14ac:dyDescent="0.3">
      <c r="O62550" s="5"/>
    </row>
    <row r="62551" spans="15:15" x14ac:dyDescent="0.3">
      <c r="O62551" s="5"/>
    </row>
    <row r="62552" spans="15:15" x14ac:dyDescent="0.3">
      <c r="O62552" s="5"/>
    </row>
    <row r="62553" spans="15:15" x14ac:dyDescent="0.3">
      <c r="O62553" s="5"/>
    </row>
    <row r="62554" spans="15:15" x14ac:dyDescent="0.3">
      <c r="O62554" s="5"/>
    </row>
    <row r="62555" spans="15:15" x14ac:dyDescent="0.3">
      <c r="O62555" s="5"/>
    </row>
    <row r="62556" spans="15:15" x14ac:dyDescent="0.3">
      <c r="O62556" s="5"/>
    </row>
    <row r="62557" spans="15:15" x14ac:dyDescent="0.3">
      <c r="O62557" s="5"/>
    </row>
    <row r="62558" spans="15:15" x14ac:dyDescent="0.3">
      <c r="O62558" s="5"/>
    </row>
    <row r="62559" spans="15:15" x14ac:dyDescent="0.3">
      <c r="O62559" s="5"/>
    </row>
    <row r="62560" spans="15:15" x14ac:dyDescent="0.3">
      <c r="O62560" s="5"/>
    </row>
    <row r="62561" spans="15:15" x14ac:dyDescent="0.3">
      <c r="O62561" s="5"/>
    </row>
    <row r="62562" spans="15:15" x14ac:dyDescent="0.3">
      <c r="O62562" s="5"/>
    </row>
    <row r="62563" spans="15:15" x14ac:dyDescent="0.3">
      <c r="O62563" s="5"/>
    </row>
    <row r="62564" spans="15:15" x14ac:dyDescent="0.3">
      <c r="O62564" s="5"/>
    </row>
    <row r="62565" spans="15:15" x14ac:dyDescent="0.3">
      <c r="O62565" s="5"/>
    </row>
    <row r="62566" spans="15:15" x14ac:dyDescent="0.3">
      <c r="O62566" s="5"/>
    </row>
    <row r="62567" spans="15:15" x14ac:dyDescent="0.3">
      <c r="O62567" s="5"/>
    </row>
    <row r="62568" spans="15:15" x14ac:dyDescent="0.3">
      <c r="O62568" s="5"/>
    </row>
    <row r="62569" spans="15:15" x14ac:dyDescent="0.3">
      <c r="O62569" s="5"/>
    </row>
    <row r="62570" spans="15:15" x14ac:dyDescent="0.3">
      <c r="O62570" s="5"/>
    </row>
    <row r="62571" spans="15:15" x14ac:dyDescent="0.3">
      <c r="O62571" s="5"/>
    </row>
    <row r="62572" spans="15:15" x14ac:dyDescent="0.3">
      <c r="O62572" s="5"/>
    </row>
    <row r="62573" spans="15:15" x14ac:dyDescent="0.3">
      <c r="O62573" s="5"/>
    </row>
    <row r="62574" spans="15:15" x14ac:dyDescent="0.3">
      <c r="O62574" s="5"/>
    </row>
    <row r="62575" spans="15:15" x14ac:dyDescent="0.3">
      <c r="O62575" s="5"/>
    </row>
    <row r="62576" spans="15:15" x14ac:dyDescent="0.3">
      <c r="O62576" s="5"/>
    </row>
    <row r="62577" spans="15:15" x14ac:dyDescent="0.3">
      <c r="O62577" s="5"/>
    </row>
    <row r="62578" spans="15:15" x14ac:dyDescent="0.3">
      <c r="O62578" s="5"/>
    </row>
    <row r="62579" spans="15:15" x14ac:dyDescent="0.3">
      <c r="O62579" s="5"/>
    </row>
    <row r="62580" spans="15:15" x14ac:dyDescent="0.3">
      <c r="O62580" s="5"/>
    </row>
    <row r="62581" spans="15:15" x14ac:dyDescent="0.3">
      <c r="O62581" s="5"/>
    </row>
    <row r="62582" spans="15:15" x14ac:dyDescent="0.3">
      <c r="O62582" s="5"/>
    </row>
    <row r="62583" spans="15:15" x14ac:dyDescent="0.3">
      <c r="O62583" s="5"/>
    </row>
    <row r="62584" spans="15:15" x14ac:dyDescent="0.3">
      <c r="O62584" s="5"/>
    </row>
    <row r="62585" spans="15:15" x14ac:dyDescent="0.3">
      <c r="O62585" s="5"/>
    </row>
    <row r="62586" spans="15:15" x14ac:dyDescent="0.3">
      <c r="O62586" s="5"/>
    </row>
    <row r="62587" spans="15:15" x14ac:dyDescent="0.3">
      <c r="O62587" s="5"/>
    </row>
    <row r="62588" spans="15:15" x14ac:dyDescent="0.3">
      <c r="O62588" s="5"/>
    </row>
    <row r="62589" spans="15:15" x14ac:dyDescent="0.3">
      <c r="O62589" s="5"/>
    </row>
    <row r="62590" spans="15:15" x14ac:dyDescent="0.3">
      <c r="O62590" s="5"/>
    </row>
    <row r="62591" spans="15:15" x14ac:dyDescent="0.3">
      <c r="O62591" s="5"/>
    </row>
    <row r="62592" spans="15:15" x14ac:dyDescent="0.3">
      <c r="O62592" s="5"/>
    </row>
    <row r="62593" spans="15:15" x14ac:dyDescent="0.3">
      <c r="O62593" s="5"/>
    </row>
    <row r="62594" spans="15:15" x14ac:dyDescent="0.3">
      <c r="O62594" s="5"/>
    </row>
    <row r="62595" spans="15:15" x14ac:dyDescent="0.3">
      <c r="O62595" s="5"/>
    </row>
    <row r="62596" spans="15:15" x14ac:dyDescent="0.3">
      <c r="O62596" s="5"/>
    </row>
    <row r="62597" spans="15:15" x14ac:dyDescent="0.3">
      <c r="O62597" s="5"/>
    </row>
    <row r="62598" spans="15:15" x14ac:dyDescent="0.3">
      <c r="O62598" s="5"/>
    </row>
    <row r="62599" spans="15:15" x14ac:dyDescent="0.3">
      <c r="O62599" s="5"/>
    </row>
    <row r="62600" spans="15:15" x14ac:dyDescent="0.3">
      <c r="O62600" s="5"/>
    </row>
    <row r="62601" spans="15:15" x14ac:dyDescent="0.3">
      <c r="O62601" s="5"/>
    </row>
    <row r="62602" spans="15:15" x14ac:dyDescent="0.3">
      <c r="O62602" s="5"/>
    </row>
    <row r="62603" spans="15:15" x14ac:dyDescent="0.3">
      <c r="O62603" s="5"/>
    </row>
    <row r="62604" spans="15:15" x14ac:dyDescent="0.3">
      <c r="O62604" s="5"/>
    </row>
    <row r="62605" spans="15:15" x14ac:dyDescent="0.3">
      <c r="O62605" s="5"/>
    </row>
    <row r="62606" spans="15:15" x14ac:dyDescent="0.3">
      <c r="O62606" s="5"/>
    </row>
    <row r="62607" spans="15:15" x14ac:dyDescent="0.3">
      <c r="O62607" s="5"/>
    </row>
    <row r="62608" spans="15:15" x14ac:dyDescent="0.3">
      <c r="O62608" s="5"/>
    </row>
    <row r="62609" spans="15:15" x14ac:dyDescent="0.3">
      <c r="O62609" s="5"/>
    </row>
    <row r="62610" spans="15:15" x14ac:dyDescent="0.3">
      <c r="O62610" s="5"/>
    </row>
    <row r="62611" spans="15:15" x14ac:dyDescent="0.3">
      <c r="O62611" s="5"/>
    </row>
    <row r="62612" spans="15:15" x14ac:dyDescent="0.3">
      <c r="O62612" s="5"/>
    </row>
    <row r="62613" spans="15:15" x14ac:dyDescent="0.3">
      <c r="O62613" s="5"/>
    </row>
    <row r="62614" spans="15:15" x14ac:dyDescent="0.3">
      <c r="O62614" s="5"/>
    </row>
    <row r="62615" spans="15:15" x14ac:dyDescent="0.3">
      <c r="O62615" s="5"/>
    </row>
    <row r="62616" spans="15:15" x14ac:dyDescent="0.3">
      <c r="O62616" s="5"/>
    </row>
    <row r="62617" spans="15:15" x14ac:dyDescent="0.3">
      <c r="O62617" s="5"/>
    </row>
    <row r="62618" spans="15:15" x14ac:dyDescent="0.3">
      <c r="O62618" s="5"/>
    </row>
    <row r="62619" spans="15:15" x14ac:dyDescent="0.3">
      <c r="O62619" s="5"/>
    </row>
    <row r="62620" spans="15:15" x14ac:dyDescent="0.3">
      <c r="O62620" s="5"/>
    </row>
    <row r="62621" spans="15:15" x14ac:dyDescent="0.3">
      <c r="O62621" s="5"/>
    </row>
    <row r="62622" spans="15:15" x14ac:dyDescent="0.3">
      <c r="O62622" s="5"/>
    </row>
    <row r="62623" spans="15:15" x14ac:dyDescent="0.3">
      <c r="O62623" s="5"/>
    </row>
    <row r="62624" spans="15:15" x14ac:dyDescent="0.3">
      <c r="O62624" s="5"/>
    </row>
    <row r="62625" spans="15:15" x14ac:dyDescent="0.3">
      <c r="O62625" s="5"/>
    </row>
    <row r="62626" spans="15:15" x14ac:dyDescent="0.3">
      <c r="O62626" s="5"/>
    </row>
    <row r="62627" spans="15:15" x14ac:dyDescent="0.3">
      <c r="O62627" s="5"/>
    </row>
    <row r="62628" spans="15:15" x14ac:dyDescent="0.3">
      <c r="O62628" s="5"/>
    </row>
    <row r="62629" spans="15:15" x14ac:dyDescent="0.3">
      <c r="O62629" s="5"/>
    </row>
    <row r="62630" spans="15:15" x14ac:dyDescent="0.3">
      <c r="O62630" s="5"/>
    </row>
    <row r="62631" spans="15:15" x14ac:dyDescent="0.3">
      <c r="O62631" s="5"/>
    </row>
    <row r="62632" spans="15:15" x14ac:dyDescent="0.3">
      <c r="O62632" s="5"/>
    </row>
    <row r="62633" spans="15:15" x14ac:dyDescent="0.3">
      <c r="O62633" s="5"/>
    </row>
    <row r="62634" spans="15:15" x14ac:dyDescent="0.3">
      <c r="O62634" s="5"/>
    </row>
    <row r="62635" spans="15:15" x14ac:dyDescent="0.3">
      <c r="O62635" s="5"/>
    </row>
    <row r="62636" spans="15:15" x14ac:dyDescent="0.3">
      <c r="O62636" s="5"/>
    </row>
    <row r="62637" spans="15:15" x14ac:dyDescent="0.3">
      <c r="O62637" s="5"/>
    </row>
    <row r="62638" spans="15:15" x14ac:dyDescent="0.3">
      <c r="O62638" s="5"/>
    </row>
    <row r="62639" spans="15:15" x14ac:dyDescent="0.3">
      <c r="O62639" s="5"/>
    </row>
    <row r="62640" spans="15:15" x14ac:dyDescent="0.3">
      <c r="O62640" s="5"/>
    </row>
    <row r="62641" spans="15:15" x14ac:dyDescent="0.3">
      <c r="O62641" s="5"/>
    </row>
    <row r="62642" spans="15:15" x14ac:dyDescent="0.3">
      <c r="O62642" s="5"/>
    </row>
    <row r="62643" spans="15:15" x14ac:dyDescent="0.3">
      <c r="O62643" s="5"/>
    </row>
    <row r="62644" spans="15:15" x14ac:dyDescent="0.3">
      <c r="O62644" s="5"/>
    </row>
    <row r="62645" spans="15:15" x14ac:dyDescent="0.3">
      <c r="O62645" s="5"/>
    </row>
    <row r="62646" spans="15:15" x14ac:dyDescent="0.3">
      <c r="O62646" s="5"/>
    </row>
    <row r="62647" spans="15:15" x14ac:dyDescent="0.3">
      <c r="O62647" s="5"/>
    </row>
    <row r="62648" spans="15:15" x14ac:dyDescent="0.3">
      <c r="O62648" s="5"/>
    </row>
    <row r="62649" spans="15:15" x14ac:dyDescent="0.3">
      <c r="O62649" s="5"/>
    </row>
    <row r="62650" spans="15:15" x14ac:dyDescent="0.3">
      <c r="O62650" s="5"/>
    </row>
    <row r="62651" spans="15:15" x14ac:dyDescent="0.3">
      <c r="O62651" s="5"/>
    </row>
    <row r="62652" spans="15:15" x14ac:dyDescent="0.3">
      <c r="O62652" s="5"/>
    </row>
    <row r="62653" spans="15:15" x14ac:dyDescent="0.3">
      <c r="O62653" s="5"/>
    </row>
    <row r="62654" spans="15:15" x14ac:dyDescent="0.3">
      <c r="O62654" s="5"/>
    </row>
    <row r="62655" spans="15:15" x14ac:dyDescent="0.3">
      <c r="O62655" s="5"/>
    </row>
    <row r="62656" spans="15:15" x14ac:dyDescent="0.3">
      <c r="O62656" s="5"/>
    </row>
    <row r="62657" spans="15:15" x14ac:dyDescent="0.3">
      <c r="O62657" s="5"/>
    </row>
    <row r="62658" spans="15:15" x14ac:dyDescent="0.3">
      <c r="O62658" s="5"/>
    </row>
    <row r="62659" spans="15:15" x14ac:dyDescent="0.3">
      <c r="O62659" s="5"/>
    </row>
    <row r="62660" spans="15:15" x14ac:dyDescent="0.3">
      <c r="O62660" s="5"/>
    </row>
    <row r="62661" spans="15:15" x14ac:dyDescent="0.3">
      <c r="O62661" s="5"/>
    </row>
    <row r="62662" spans="15:15" x14ac:dyDescent="0.3">
      <c r="O62662" s="5"/>
    </row>
    <row r="62663" spans="15:15" x14ac:dyDescent="0.3">
      <c r="O62663" s="5"/>
    </row>
    <row r="62664" spans="15:15" x14ac:dyDescent="0.3">
      <c r="O62664" s="5"/>
    </row>
    <row r="62665" spans="15:15" x14ac:dyDescent="0.3">
      <c r="O62665" s="5"/>
    </row>
    <row r="62666" spans="15:15" x14ac:dyDescent="0.3">
      <c r="O62666" s="5"/>
    </row>
    <row r="62667" spans="15:15" x14ac:dyDescent="0.3">
      <c r="O62667" s="5"/>
    </row>
    <row r="62668" spans="15:15" x14ac:dyDescent="0.3">
      <c r="O62668" s="5"/>
    </row>
    <row r="62669" spans="15:15" x14ac:dyDescent="0.3">
      <c r="O62669" s="5"/>
    </row>
    <row r="62670" spans="15:15" x14ac:dyDescent="0.3">
      <c r="O62670" s="5"/>
    </row>
    <row r="62671" spans="15:15" x14ac:dyDescent="0.3">
      <c r="O62671" s="5"/>
    </row>
    <row r="62672" spans="15:15" x14ac:dyDescent="0.3">
      <c r="O62672" s="5"/>
    </row>
    <row r="62673" spans="15:15" x14ac:dyDescent="0.3">
      <c r="O62673" s="5"/>
    </row>
    <row r="62674" spans="15:15" x14ac:dyDescent="0.3">
      <c r="O62674" s="5"/>
    </row>
    <row r="62675" spans="15:15" x14ac:dyDescent="0.3">
      <c r="O62675" s="5"/>
    </row>
    <row r="62676" spans="15:15" x14ac:dyDescent="0.3">
      <c r="O62676" s="5"/>
    </row>
    <row r="62677" spans="15:15" x14ac:dyDescent="0.3">
      <c r="O62677" s="5"/>
    </row>
    <row r="62678" spans="15:15" x14ac:dyDescent="0.3">
      <c r="O62678" s="5"/>
    </row>
    <row r="62679" spans="15:15" x14ac:dyDescent="0.3">
      <c r="O62679" s="5"/>
    </row>
    <row r="62680" spans="15:15" x14ac:dyDescent="0.3">
      <c r="O62680" s="5"/>
    </row>
    <row r="62681" spans="15:15" x14ac:dyDescent="0.3">
      <c r="O62681" s="5"/>
    </row>
    <row r="62682" spans="15:15" x14ac:dyDescent="0.3">
      <c r="O62682" s="5"/>
    </row>
    <row r="62683" spans="15:15" x14ac:dyDescent="0.3">
      <c r="O62683" s="5"/>
    </row>
    <row r="62684" spans="15:15" x14ac:dyDescent="0.3">
      <c r="O62684" s="5"/>
    </row>
    <row r="62685" spans="15:15" x14ac:dyDescent="0.3">
      <c r="O62685" s="5"/>
    </row>
    <row r="62686" spans="15:15" x14ac:dyDescent="0.3">
      <c r="O62686" s="5"/>
    </row>
    <row r="62687" spans="15:15" x14ac:dyDescent="0.3">
      <c r="O62687" s="5"/>
    </row>
    <row r="62688" spans="15:15" x14ac:dyDescent="0.3">
      <c r="O62688" s="5"/>
    </row>
    <row r="62689" spans="15:15" x14ac:dyDescent="0.3">
      <c r="O62689" s="5"/>
    </row>
    <row r="62690" spans="15:15" x14ac:dyDescent="0.3">
      <c r="O62690" s="5"/>
    </row>
    <row r="62691" spans="15:15" x14ac:dyDescent="0.3">
      <c r="O62691" s="5"/>
    </row>
    <row r="62692" spans="15:15" x14ac:dyDescent="0.3">
      <c r="O62692" s="5"/>
    </row>
    <row r="62693" spans="15:15" x14ac:dyDescent="0.3">
      <c r="O62693" s="5"/>
    </row>
    <row r="62694" spans="15:15" x14ac:dyDescent="0.3">
      <c r="O62694" s="5"/>
    </row>
    <row r="62695" spans="15:15" x14ac:dyDescent="0.3">
      <c r="O62695" s="5"/>
    </row>
    <row r="62696" spans="15:15" x14ac:dyDescent="0.3">
      <c r="O62696" s="5"/>
    </row>
    <row r="62697" spans="15:15" x14ac:dyDescent="0.3">
      <c r="O62697" s="5"/>
    </row>
    <row r="62698" spans="15:15" x14ac:dyDescent="0.3">
      <c r="O62698" s="5"/>
    </row>
    <row r="62699" spans="15:15" x14ac:dyDescent="0.3">
      <c r="O62699" s="5"/>
    </row>
    <row r="62700" spans="15:15" x14ac:dyDescent="0.3">
      <c r="O62700" s="5"/>
    </row>
    <row r="62701" spans="15:15" x14ac:dyDescent="0.3">
      <c r="O62701" s="5"/>
    </row>
    <row r="62702" spans="15:15" x14ac:dyDescent="0.3">
      <c r="O62702" s="5"/>
    </row>
    <row r="62703" spans="15:15" x14ac:dyDescent="0.3">
      <c r="O62703" s="5"/>
    </row>
    <row r="62704" spans="15:15" x14ac:dyDescent="0.3">
      <c r="O62704" s="5"/>
    </row>
    <row r="62705" spans="15:15" x14ac:dyDescent="0.3">
      <c r="O62705" s="5"/>
    </row>
    <row r="62706" spans="15:15" x14ac:dyDescent="0.3">
      <c r="O62706" s="5"/>
    </row>
    <row r="62707" spans="15:15" x14ac:dyDescent="0.3">
      <c r="O62707" s="5"/>
    </row>
    <row r="62708" spans="15:15" x14ac:dyDescent="0.3">
      <c r="O62708" s="5"/>
    </row>
    <row r="62709" spans="15:15" x14ac:dyDescent="0.3">
      <c r="O62709" s="5"/>
    </row>
    <row r="62710" spans="15:15" x14ac:dyDescent="0.3">
      <c r="O62710" s="5"/>
    </row>
    <row r="62711" spans="15:15" x14ac:dyDescent="0.3">
      <c r="O62711" s="5"/>
    </row>
    <row r="62712" spans="15:15" x14ac:dyDescent="0.3">
      <c r="O62712" s="5"/>
    </row>
    <row r="62713" spans="15:15" x14ac:dyDescent="0.3">
      <c r="O62713" s="5"/>
    </row>
    <row r="62714" spans="15:15" x14ac:dyDescent="0.3">
      <c r="O62714" s="5"/>
    </row>
    <row r="62715" spans="15:15" x14ac:dyDescent="0.3">
      <c r="O62715" s="5"/>
    </row>
    <row r="62716" spans="15:15" x14ac:dyDescent="0.3">
      <c r="O62716" s="5"/>
    </row>
    <row r="62717" spans="15:15" x14ac:dyDescent="0.3">
      <c r="O62717" s="5"/>
    </row>
    <row r="62718" spans="15:15" x14ac:dyDescent="0.3">
      <c r="O62718" s="5"/>
    </row>
    <row r="62719" spans="15:15" x14ac:dyDescent="0.3">
      <c r="O62719" s="5"/>
    </row>
    <row r="62720" spans="15:15" x14ac:dyDescent="0.3">
      <c r="O62720" s="5"/>
    </row>
    <row r="62721" spans="15:15" x14ac:dyDescent="0.3">
      <c r="O62721" s="5"/>
    </row>
    <row r="62722" spans="15:15" x14ac:dyDescent="0.3">
      <c r="O62722" s="5"/>
    </row>
    <row r="62723" spans="15:15" x14ac:dyDescent="0.3">
      <c r="O62723" s="5"/>
    </row>
    <row r="62724" spans="15:15" x14ac:dyDescent="0.3">
      <c r="O62724" s="5"/>
    </row>
    <row r="62725" spans="15:15" x14ac:dyDescent="0.3">
      <c r="O62725" s="5"/>
    </row>
    <row r="62726" spans="15:15" x14ac:dyDescent="0.3">
      <c r="O62726" s="5"/>
    </row>
    <row r="62727" spans="15:15" x14ac:dyDescent="0.3">
      <c r="O62727" s="5"/>
    </row>
    <row r="62728" spans="15:15" x14ac:dyDescent="0.3">
      <c r="O62728" s="5"/>
    </row>
    <row r="62729" spans="15:15" x14ac:dyDescent="0.3">
      <c r="O62729" s="5"/>
    </row>
    <row r="62730" spans="15:15" x14ac:dyDescent="0.3">
      <c r="O62730" s="5"/>
    </row>
    <row r="62731" spans="15:15" x14ac:dyDescent="0.3">
      <c r="O62731" s="5"/>
    </row>
    <row r="62732" spans="15:15" x14ac:dyDescent="0.3">
      <c r="O62732" s="5"/>
    </row>
    <row r="62733" spans="15:15" x14ac:dyDescent="0.3">
      <c r="O62733" s="5"/>
    </row>
    <row r="62734" spans="15:15" x14ac:dyDescent="0.3">
      <c r="O62734" s="5"/>
    </row>
    <row r="62735" spans="15:15" x14ac:dyDescent="0.3">
      <c r="O62735" s="5"/>
    </row>
    <row r="62736" spans="15:15" x14ac:dyDescent="0.3">
      <c r="O62736" s="5"/>
    </row>
    <row r="62737" spans="15:15" x14ac:dyDescent="0.3">
      <c r="O62737" s="5"/>
    </row>
    <row r="62738" spans="15:15" x14ac:dyDescent="0.3">
      <c r="O62738" s="5"/>
    </row>
    <row r="62739" spans="15:15" x14ac:dyDescent="0.3">
      <c r="O62739" s="5"/>
    </row>
    <row r="62740" spans="15:15" x14ac:dyDescent="0.3">
      <c r="O62740" s="5"/>
    </row>
    <row r="62741" spans="15:15" x14ac:dyDescent="0.3">
      <c r="O62741" s="5"/>
    </row>
    <row r="62742" spans="15:15" x14ac:dyDescent="0.3">
      <c r="O62742" s="5"/>
    </row>
    <row r="62743" spans="15:15" x14ac:dyDescent="0.3">
      <c r="O62743" s="5"/>
    </row>
    <row r="62744" spans="15:15" x14ac:dyDescent="0.3">
      <c r="O62744" s="5"/>
    </row>
    <row r="62745" spans="15:15" x14ac:dyDescent="0.3">
      <c r="O62745" s="5"/>
    </row>
    <row r="62746" spans="15:15" x14ac:dyDescent="0.3">
      <c r="O62746" s="5"/>
    </row>
    <row r="62747" spans="15:15" x14ac:dyDescent="0.3">
      <c r="O62747" s="5"/>
    </row>
    <row r="62748" spans="15:15" x14ac:dyDescent="0.3">
      <c r="O62748" s="5"/>
    </row>
    <row r="62749" spans="15:15" x14ac:dyDescent="0.3">
      <c r="O62749" s="5"/>
    </row>
    <row r="62750" spans="15:15" x14ac:dyDescent="0.3">
      <c r="O62750" s="5"/>
    </row>
    <row r="62751" spans="15:15" x14ac:dyDescent="0.3">
      <c r="O62751" s="5"/>
    </row>
    <row r="62752" spans="15:15" x14ac:dyDescent="0.3">
      <c r="O62752" s="5"/>
    </row>
    <row r="62753" spans="15:15" x14ac:dyDescent="0.3">
      <c r="O62753" s="5"/>
    </row>
    <row r="62754" spans="15:15" x14ac:dyDescent="0.3">
      <c r="O62754" s="5"/>
    </row>
    <row r="62755" spans="15:15" x14ac:dyDescent="0.3">
      <c r="O62755" s="5"/>
    </row>
    <row r="62756" spans="15:15" x14ac:dyDescent="0.3">
      <c r="O62756" s="5"/>
    </row>
    <row r="62757" spans="15:15" x14ac:dyDescent="0.3">
      <c r="O62757" s="5"/>
    </row>
    <row r="62758" spans="15:15" x14ac:dyDescent="0.3">
      <c r="O62758" s="5"/>
    </row>
    <row r="62759" spans="15:15" x14ac:dyDescent="0.3">
      <c r="O62759" s="5"/>
    </row>
    <row r="62760" spans="15:15" x14ac:dyDescent="0.3">
      <c r="O62760" s="5"/>
    </row>
    <row r="62761" spans="15:15" x14ac:dyDescent="0.3">
      <c r="O62761" s="5"/>
    </row>
    <row r="62762" spans="15:15" x14ac:dyDescent="0.3">
      <c r="O62762" s="5"/>
    </row>
    <row r="62763" spans="15:15" x14ac:dyDescent="0.3">
      <c r="O62763" s="5"/>
    </row>
    <row r="62764" spans="15:15" x14ac:dyDescent="0.3">
      <c r="O62764" s="5"/>
    </row>
    <row r="62765" spans="15:15" x14ac:dyDescent="0.3">
      <c r="O62765" s="5"/>
    </row>
    <row r="62766" spans="15:15" x14ac:dyDescent="0.3">
      <c r="O62766" s="5"/>
    </row>
    <row r="62767" spans="15:15" x14ac:dyDescent="0.3">
      <c r="O62767" s="5"/>
    </row>
    <row r="62768" spans="15:15" x14ac:dyDescent="0.3">
      <c r="O62768" s="5"/>
    </row>
    <row r="62769" spans="15:15" x14ac:dyDescent="0.3">
      <c r="O62769" s="5"/>
    </row>
    <row r="62770" spans="15:15" x14ac:dyDescent="0.3">
      <c r="O62770" s="5"/>
    </row>
    <row r="62771" spans="15:15" x14ac:dyDescent="0.3">
      <c r="O62771" s="5"/>
    </row>
    <row r="62772" spans="15:15" x14ac:dyDescent="0.3">
      <c r="O62772" s="5"/>
    </row>
    <row r="62773" spans="15:15" x14ac:dyDescent="0.3">
      <c r="O62773" s="5"/>
    </row>
    <row r="62774" spans="15:15" x14ac:dyDescent="0.3">
      <c r="O62774" s="5"/>
    </row>
    <row r="62775" spans="15:15" x14ac:dyDescent="0.3">
      <c r="O62775" s="5"/>
    </row>
    <row r="62776" spans="15:15" x14ac:dyDescent="0.3">
      <c r="O62776" s="5"/>
    </row>
    <row r="62777" spans="15:15" x14ac:dyDescent="0.3">
      <c r="O62777" s="5"/>
    </row>
    <row r="62778" spans="15:15" x14ac:dyDescent="0.3">
      <c r="O62778" s="5"/>
    </row>
    <row r="62779" spans="15:15" x14ac:dyDescent="0.3">
      <c r="O62779" s="5"/>
    </row>
    <row r="62780" spans="15:15" x14ac:dyDescent="0.3">
      <c r="O62780" s="5"/>
    </row>
    <row r="62781" spans="15:15" x14ac:dyDescent="0.3">
      <c r="O62781" s="5"/>
    </row>
    <row r="62782" spans="15:15" x14ac:dyDescent="0.3">
      <c r="O62782" s="5"/>
    </row>
    <row r="62783" spans="15:15" x14ac:dyDescent="0.3">
      <c r="O62783" s="5"/>
    </row>
    <row r="62784" spans="15:15" x14ac:dyDescent="0.3">
      <c r="O62784" s="5"/>
    </row>
    <row r="62785" spans="15:15" x14ac:dyDescent="0.3">
      <c r="O62785" s="5"/>
    </row>
    <row r="62786" spans="15:15" x14ac:dyDescent="0.3">
      <c r="O62786" s="5"/>
    </row>
    <row r="62787" spans="15:15" x14ac:dyDescent="0.3">
      <c r="O62787" s="5"/>
    </row>
    <row r="62788" spans="15:15" x14ac:dyDescent="0.3">
      <c r="O62788" s="5"/>
    </row>
    <row r="62789" spans="15:15" x14ac:dyDescent="0.3">
      <c r="O62789" s="5"/>
    </row>
    <row r="62790" spans="15:15" x14ac:dyDescent="0.3">
      <c r="O62790" s="5"/>
    </row>
    <row r="62791" spans="15:15" x14ac:dyDescent="0.3">
      <c r="O62791" s="5"/>
    </row>
    <row r="62792" spans="15:15" x14ac:dyDescent="0.3">
      <c r="O62792" s="5"/>
    </row>
    <row r="62793" spans="15:15" x14ac:dyDescent="0.3">
      <c r="O62793" s="5"/>
    </row>
    <row r="62794" spans="15:15" x14ac:dyDescent="0.3">
      <c r="O62794" s="5"/>
    </row>
    <row r="62795" spans="15:15" x14ac:dyDescent="0.3">
      <c r="O62795" s="5"/>
    </row>
    <row r="62796" spans="15:15" x14ac:dyDescent="0.3">
      <c r="O62796" s="5"/>
    </row>
    <row r="62797" spans="15:15" x14ac:dyDescent="0.3">
      <c r="O62797" s="5"/>
    </row>
    <row r="62798" spans="15:15" x14ac:dyDescent="0.3">
      <c r="O62798" s="5"/>
    </row>
    <row r="62799" spans="15:15" x14ac:dyDescent="0.3">
      <c r="O62799" s="5"/>
    </row>
    <row r="62800" spans="15:15" x14ac:dyDescent="0.3">
      <c r="O62800" s="5"/>
    </row>
    <row r="62801" spans="15:15" x14ac:dyDescent="0.3">
      <c r="O62801" s="5"/>
    </row>
    <row r="62802" spans="15:15" x14ac:dyDescent="0.3">
      <c r="O62802" s="5"/>
    </row>
    <row r="62803" spans="15:15" x14ac:dyDescent="0.3">
      <c r="O62803" s="5"/>
    </row>
    <row r="62804" spans="15:15" x14ac:dyDescent="0.3">
      <c r="O62804" s="5"/>
    </row>
    <row r="62805" spans="15:15" x14ac:dyDescent="0.3">
      <c r="O62805" s="5"/>
    </row>
    <row r="62806" spans="15:15" x14ac:dyDescent="0.3">
      <c r="O62806" s="5"/>
    </row>
    <row r="62807" spans="15:15" x14ac:dyDescent="0.3">
      <c r="O62807" s="5"/>
    </row>
    <row r="62808" spans="15:15" x14ac:dyDescent="0.3">
      <c r="O62808" s="5"/>
    </row>
    <row r="62809" spans="15:15" x14ac:dyDescent="0.3">
      <c r="O62809" s="5"/>
    </row>
    <row r="62810" spans="15:15" x14ac:dyDescent="0.3">
      <c r="O62810" s="5"/>
    </row>
    <row r="62811" spans="15:15" x14ac:dyDescent="0.3">
      <c r="O62811" s="5"/>
    </row>
    <row r="62812" spans="15:15" x14ac:dyDescent="0.3">
      <c r="O62812" s="5"/>
    </row>
    <row r="62813" spans="15:15" x14ac:dyDescent="0.3">
      <c r="O62813" s="5"/>
    </row>
    <row r="62814" spans="15:15" x14ac:dyDescent="0.3">
      <c r="O62814" s="5"/>
    </row>
    <row r="62815" spans="15:15" x14ac:dyDescent="0.3">
      <c r="O62815" s="5"/>
    </row>
    <row r="62816" spans="15:15" x14ac:dyDescent="0.3">
      <c r="O62816" s="5"/>
    </row>
    <row r="62817" spans="15:15" x14ac:dyDescent="0.3">
      <c r="O62817" s="5"/>
    </row>
    <row r="62818" spans="15:15" x14ac:dyDescent="0.3">
      <c r="O62818" s="5"/>
    </row>
    <row r="62819" spans="15:15" x14ac:dyDescent="0.3">
      <c r="O62819" s="5"/>
    </row>
    <row r="62820" spans="15:15" x14ac:dyDescent="0.3">
      <c r="O62820" s="5"/>
    </row>
    <row r="62821" spans="15:15" x14ac:dyDescent="0.3">
      <c r="O62821" s="5"/>
    </row>
    <row r="62822" spans="15:15" x14ac:dyDescent="0.3">
      <c r="O62822" s="5"/>
    </row>
    <row r="62823" spans="15:15" x14ac:dyDescent="0.3">
      <c r="O62823" s="5"/>
    </row>
    <row r="62824" spans="15:15" x14ac:dyDescent="0.3">
      <c r="O62824" s="5"/>
    </row>
    <row r="62825" spans="15:15" x14ac:dyDescent="0.3">
      <c r="O62825" s="5"/>
    </row>
    <row r="62826" spans="15:15" x14ac:dyDescent="0.3">
      <c r="O62826" s="5"/>
    </row>
    <row r="62827" spans="15:15" x14ac:dyDescent="0.3">
      <c r="O62827" s="5"/>
    </row>
    <row r="62828" spans="15:15" x14ac:dyDescent="0.3">
      <c r="O62828" s="5"/>
    </row>
    <row r="62829" spans="15:15" x14ac:dyDescent="0.3">
      <c r="O62829" s="5"/>
    </row>
    <row r="62830" spans="15:15" x14ac:dyDescent="0.3">
      <c r="O62830" s="5"/>
    </row>
    <row r="62831" spans="15:15" x14ac:dyDescent="0.3">
      <c r="O62831" s="5"/>
    </row>
    <row r="62832" spans="15:15" x14ac:dyDescent="0.3">
      <c r="O62832" s="5"/>
    </row>
    <row r="62833" spans="15:15" x14ac:dyDescent="0.3">
      <c r="O62833" s="5"/>
    </row>
    <row r="62834" spans="15:15" x14ac:dyDescent="0.3">
      <c r="O62834" s="5"/>
    </row>
    <row r="62835" spans="15:15" x14ac:dyDescent="0.3">
      <c r="O62835" s="5"/>
    </row>
    <row r="62836" spans="15:15" x14ac:dyDescent="0.3">
      <c r="O62836" s="5"/>
    </row>
    <row r="62837" spans="15:15" x14ac:dyDescent="0.3">
      <c r="O62837" s="5"/>
    </row>
    <row r="62838" spans="15:15" x14ac:dyDescent="0.3">
      <c r="O62838" s="5"/>
    </row>
    <row r="62839" spans="15:15" x14ac:dyDescent="0.3">
      <c r="O62839" s="5"/>
    </row>
    <row r="62840" spans="15:15" x14ac:dyDescent="0.3">
      <c r="O62840" s="5"/>
    </row>
    <row r="62841" spans="15:15" x14ac:dyDescent="0.3">
      <c r="O62841" s="5"/>
    </row>
    <row r="62842" spans="15:15" x14ac:dyDescent="0.3">
      <c r="O62842" s="5"/>
    </row>
    <row r="62843" spans="15:15" x14ac:dyDescent="0.3">
      <c r="O62843" s="5"/>
    </row>
    <row r="62844" spans="15:15" x14ac:dyDescent="0.3">
      <c r="O62844" s="5"/>
    </row>
    <row r="62845" spans="15:15" x14ac:dyDescent="0.3">
      <c r="O62845" s="5"/>
    </row>
    <row r="62846" spans="15:15" x14ac:dyDescent="0.3">
      <c r="O62846" s="5"/>
    </row>
    <row r="62847" spans="15:15" x14ac:dyDescent="0.3">
      <c r="O62847" s="5"/>
    </row>
    <row r="62848" spans="15:15" x14ac:dyDescent="0.3">
      <c r="O62848" s="5"/>
    </row>
    <row r="62849" spans="15:15" x14ac:dyDescent="0.3">
      <c r="O62849" s="5"/>
    </row>
    <row r="62850" spans="15:15" x14ac:dyDescent="0.3">
      <c r="O62850" s="5"/>
    </row>
    <row r="62851" spans="15:15" x14ac:dyDescent="0.3">
      <c r="O62851" s="5"/>
    </row>
    <row r="62852" spans="15:15" x14ac:dyDescent="0.3">
      <c r="O62852" s="5"/>
    </row>
    <row r="62853" spans="15:15" x14ac:dyDescent="0.3">
      <c r="O62853" s="5"/>
    </row>
    <row r="62854" spans="15:15" x14ac:dyDescent="0.3">
      <c r="O62854" s="5"/>
    </row>
    <row r="62855" spans="15:15" x14ac:dyDescent="0.3">
      <c r="O62855" s="5"/>
    </row>
    <row r="62856" spans="15:15" x14ac:dyDescent="0.3">
      <c r="O62856" s="5"/>
    </row>
    <row r="62857" spans="15:15" x14ac:dyDescent="0.3">
      <c r="O62857" s="5"/>
    </row>
    <row r="62858" spans="15:15" x14ac:dyDescent="0.3">
      <c r="O62858" s="5"/>
    </row>
    <row r="62859" spans="15:15" x14ac:dyDescent="0.3">
      <c r="O62859" s="5"/>
    </row>
    <row r="62860" spans="15:15" x14ac:dyDescent="0.3">
      <c r="O62860" s="5"/>
    </row>
    <row r="62861" spans="15:15" x14ac:dyDescent="0.3">
      <c r="O62861" s="5"/>
    </row>
    <row r="62862" spans="15:15" x14ac:dyDescent="0.3">
      <c r="O62862" s="5"/>
    </row>
    <row r="62863" spans="15:15" x14ac:dyDescent="0.3">
      <c r="O62863" s="5"/>
    </row>
    <row r="62864" spans="15:15" x14ac:dyDescent="0.3">
      <c r="O62864" s="5"/>
    </row>
    <row r="62865" spans="15:15" x14ac:dyDescent="0.3">
      <c r="O62865" s="5"/>
    </row>
    <row r="62866" spans="15:15" x14ac:dyDescent="0.3">
      <c r="O62866" s="5"/>
    </row>
    <row r="62867" spans="15:15" x14ac:dyDescent="0.3">
      <c r="O62867" s="5"/>
    </row>
    <row r="62868" spans="15:15" x14ac:dyDescent="0.3">
      <c r="O62868" s="5"/>
    </row>
    <row r="62869" spans="15:15" x14ac:dyDescent="0.3">
      <c r="O62869" s="5"/>
    </row>
    <row r="62870" spans="15:15" x14ac:dyDescent="0.3">
      <c r="O62870" s="5"/>
    </row>
    <row r="62871" spans="15:15" x14ac:dyDescent="0.3">
      <c r="O62871" s="5"/>
    </row>
    <row r="62872" spans="15:15" x14ac:dyDescent="0.3">
      <c r="O62872" s="5"/>
    </row>
    <row r="62873" spans="15:15" x14ac:dyDescent="0.3">
      <c r="O62873" s="5"/>
    </row>
    <row r="62874" spans="15:15" x14ac:dyDescent="0.3">
      <c r="O62874" s="5"/>
    </row>
    <row r="62875" spans="15:15" x14ac:dyDescent="0.3">
      <c r="O62875" s="5"/>
    </row>
    <row r="62876" spans="15:15" x14ac:dyDescent="0.3">
      <c r="O62876" s="5"/>
    </row>
    <row r="62877" spans="15:15" x14ac:dyDescent="0.3">
      <c r="O62877" s="5"/>
    </row>
    <row r="62878" spans="15:15" x14ac:dyDescent="0.3">
      <c r="O62878" s="5"/>
    </row>
    <row r="62879" spans="15:15" x14ac:dyDescent="0.3">
      <c r="O62879" s="5"/>
    </row>
    <row r="62880" spans="15:15" x14ac:dyDescent="0.3">
      <c r="O62880" s="5"/>
    </row>
    <row r="62881" spans="15:15" x14ac:dyDescent="0.3">
      <c r="O62881" s="5"/>
    </row>
    <row r="62882" spans="15:15" x14ac:dyDescent="0.3">
      <c r="O62882" s="5"/>
    </row>
    <row r="62883" spans="15:15" x14ac:dyDescent="0.3">
      <c r="O62883" s="5"/>
    </row>
    <row r="62884" spans="15:15" x14ac:dyDescent="0.3">
      <c r="O62884" s="5"/>
    </row>
    <row r="62885" spans="15:15" x14ac:dyDescent="0.3">
      <c r="O62885" s="5"/>
    </row>
    <row r="62886" spans="15:15" x14ac:dyDescent="0.3">
      <c r="O62886" s="5"/>
    </row>
    <row r="62887" spans="15:15" x14ac:dyDescent="0.3">
      <c r="O62887" s="5"/>
    </row>
    <row r="62888" spans="15:15" x14ac:dyDescent="0.3">
      <c r="O62888" s="5"/>
    </row>
    <row r="62889" spans="15:15" x14ac:dyDescent="0.3">
      <c r="O62889" s="5"/>
    </row>
    <row r="62890" spans="15:15" x14ac:dyDescent="0.3">
      <c r="O62890" s="5"/>
    </row>
    <row r="62891" spans="15:15" x14ac:dyDescent="0.3">
      <c r="O62891" s="5"/>
    </row>
    <row r="62892" spans="15:15" x14ac:dyDescent="0.3">
      <c r="O62892" s="5"/>
    </row>
    <row r="62893" spans="15:15" x14ac:dyDescent="0.3">
      <c r="O62893" s="5"/>
    </row>
    <row r="62894" spans="15:15" x14ac:dyDescent="0.3">
      <c r="O62894" s="5"/>
    </row>
    <row r="62895" spans="15:15" x14ac:dyDescent="0.3">
      <c r="O62895" s="5"/>
    </row>
    <row r="62896" spans="15:15" x14ac:dyDescent="0.3">
      <c r="O62896" s="5"/>
    </row>
    <row r="62897" spans="15:15" x14ac:dyDescent="0.3">
      <c r="O62897" s="5"/>
    </row>
    <row r="62898" spans="15:15" x14ac:dyDescent="0.3">
      <c r="O62898" s="5"/>
    </row>
    <row r="62899" spans="15:15" x14ac:dyDescent="0.3">
      <c r="O62899" s="5"/>
    </row>
    <row r="62900" spans="15:15" x14ac:dyDescent="0.3">
      <c r="O62900" s="5"/>
    </row>
    <row r="62901" spans="15:15" x14ac:dyDescent="0.3">
      <c r="O62901" s="5"/>
    </row>
    <row r="62902" spans="15:15" x14ac:dyDescent="0.3">
      <c r="O62902" s="5"/>
    </row>
    <row r="62903" spans="15:15" x14ac:dyDescent="0.3">
      <c r="O62903" s="5"/>
    </row>
    <row r="62904" spans="15:15" x14ac:dyDescent="0.3">
      <c r="O62904" s="5"/>
    </row>
    <row r="62905" spans="15:15" x14ac:dyDescent="0.3">
      <c r="O62905" s="5"/>
    </row>
    <row r="62906" spans="15:15" x14ac:dyDescent="0.3">
      <c r="O62906" s="5"/>
    </row>
    <row r="62907" spans="15:15" x14ac:dyDescent="0.3">
      <c r="O62907" s="5"/>
    </row>
    <row r="62908" spans="15:15" x14ac:dyDescent="0.3">
      <c r="O62908" s="5"/>
    </row>
    <row r="62909" spans="15:15" x14ac:dyDescent="0.3">
      <c r="O62909" s="5"/>
    </row>
    <row r="62910" spans="15:15" x14ac:dyDescent="0.3">
      <c r="O62910" s="5"/>
    </row>
    <row r="62911" spans="15:15" x14ac:dyDescent="0.3">
      <c r="O62911" s="5"/>
    </row>
    <row r="62912" spans="15:15" x14ac:dyDescent="0.3">
      <c r="O62912" s="5"/>
    </row>
    <row r="62913" spans="15:15" x14ac:dyDescent="0.3">
      <c r="O62913" s="5"/>
    </row>
    <row r="62914" spans="15:15" x14ac:dyDescent="0.3">
      <c r="O62914" s="5"/>
    </row>
    <row r="62915" spans="15:15" x14ac:dyDescent="0.3">
      <c r="O62915" s="5"/>
    </row>
    <row r="62916" spans="15:15" x14ac:dyDescent="0.3">
      <c r="O62916" s="5"/>
    </row>
    <row r="62917" spans="15:15" x14ac:dyDescent="0.3">
      <c r="O62917" s="5"/>
    </row>
    <row r="62918" spans="15:15" x14ac:dyDescent="0.3">
      <c r="O62918" s="5"/>
    </row>
    <row r="62919" spans="15:15" x14ac:dyDescent="0.3">
      <c r="O62919" s="5"/>
    </row>
    <row r="62920" spans="15:15" x14ac:dyDescent="0.3">
      <c r="O62920" s="5"/>
    </row>
    <row r="62921" spans="15:15" x14ac:dyDescent="0.3">
      <c r="O62921" s="5"/>
    </row>
    <row r="62922" spans="15:15" x14ac:dyDescent="0.3">
      <c r="O62922" s="5"/>
    </row>
    <row r="62923" spans="15:15" x14ac:dyDescent="0.3">
      <c r="O62923" s="5"/>
    </row>
    <row r="62924" spans="15:15" x14ac:dyDescent="0.3">
      <c r="O62924" s="5"/>
    </row>
    <row r="62925" spans="15:15" x14ac:dyDescent="0.3">
      <c r="O62925" s="5"/>
    </row>
    <row r="62926" spans="15:15" x14ac:dyDescent="0.3">
      <c r="O62926" s="5"/>
    </row>
    <row r="62927" spans="15:15" x14ac:dyDescent="0.3">
      <c r="O62927" s="5"/>
    </row>
    <row r="62928" spans="15:15" x14ac:dyDescent="0.3">
      <c r="O62928" s="5"/>
    </row>
    <row r="62929" spans="15:15" x14ac:dyDescent="0.3">
      <c r="O62929" s="5"/>
    </row>
    <row r="62930" spans="15:15" x14ac:dyDescent="0.3">
      <c r="O62930" s="5"/>
    </row>
    <row r="62931" spans="15:15" x14ac:dyDescent="0.3">
      <c r="O62931" s="5"/>
    </row>
    <row r="62932" spans="15:15" x14ac:dyDescent="0.3">
      <c r="O62932" s="5"/>
    </row>
    <row r="62933" spans="15:15" x14ac:dyDescent="0.3">
      <c r="O62933" s="5"/>
    </row>
    <row r="62934" spans="15:15" x14ac:dyDescent="0.3">
      <c r="O62934" s="5"/>
    </row>
    <row r="62935" spans="15:15" x14ac:dyDescent="0.3">
      <c r="O62935" s="5"/>
    </row>
    <row r="62936" spans="15:15" x14ac:dyDescent="0.3">
      <c r="O62936" s="5"/>
    </row>
    <row r="62937" spans="15:15" x14ac:dyDescent="0.3">
      <c r="O62937" s="5"/>
    </row>
    <row r="62938" spans="15:15" x14ac:dyDescent="0.3">
      <c r="O62938" s="5"/>
    </row>
    <row r="62939" spans="15:15" x14ac:dyDescent="0.3">
      <c r="O62939" s="5"/>
    </row>
    <row r="62940" spans="15:15" x14ac:dyDescent="0.3">
      <c r="O62940" s="5"/>
    </row>
    <row r="62941" spans="15:15" x14ac:dyDescent="0.3">
      <c r="O62941" s="5"/>
    </row>
    <row r="62942" spans="15:15" x14ac:dyDescent="0.3">
      <c r="O62942" s="5"/>
    </row>
    <row r="62943" spans="15:15" x14ac:dyDescent="0.3">
      <c r="O62943" s="5"/>
    </row>
    <row r="62944" spans="15:15" x14ac:dyDescent="0.3">
      <c r="O62944" s="5"/>
    </row>
    <row r="62945" spans="15:15" x14ac:dyDescent="0.3">
      <c r="O62945" s="5"/>
    </row>
    <row r="62946" spans="15:15" x14ac:dyDescent="0.3">
      <c r="O62946" s="5"/>
    </row>
    <row r="62947" spans="15:15" x14ac:dyDescent="0.3">
      <c r="O62947" s="5"/>
    </row>
    <row r="62948" spans="15:15" x14ac:dyDescent="0.3">
      <c r="O62948" s="5"/>
    </row>
    <row r="62949" spans="15:15" x14ac:dyDescent="0.3">
      <c r="O62949" s="5"/>
    </row>
    <row r="62950" spans="15:15" x14ac:dyDescent="0.3">
      <c r="O62950" s="5"/>
    </row>
    <row r="62951" spans="15:15" x14ac:dyDescent="0.3">
      <c r="O62951" s="5"/>
    </row>
    <row r="62952" spans="15:15" x14ac:dyDescent="0.3">
      <c r="O62952" s="5"/>
    </row>
    <row r="62953" spans="15:15" x14ac:dyDescent="0.3">
      <c r="O62953" s="5"/>
    </row>
    <row r="62954" spans="15:15" x14ac:dyDescent="0.3">
      <c r="O62954" s="5"/>
    </row>
    <row r="62955" spans="15:15" x14ac:dyDescent="0.3">
      <c r="O62955" s="5"/>
    </row>
    <row r="62956" spans="15:15" x14ac:dyDescent="0.3">
      <c r="O62956" s="5"/>
    </row>
    <row r="62957" spans="15:15" x14ac:dyDescent="0.3">
      <c r="O62957" s="5"/>
    </row>
    <row r="62958" spans="15:15" x14ac:dyDescent="0.3">
      <c r="O62958" s="5"/>
    </row>
    <row r="62959" spans="15:15" x14ac:dyDescent="0.3">
      <c r="O62959" s="5"/>
    </row>
    <row r="62960" spans="15:15" x14ac:dyDescent="0.3">
      <c r="O62960" s="5"/>
    </row>
    <row r="62961" spans="15:15" x14ac:dyDescent="0.3">
      <c r="O62961" s="5"/>
    </row>
    <row r="62962" spans="15:15" x14ac:dyDescent="0.3">
      <c r="O62962" s="5"/>
    </row>
    <row r="62963" spans="15:15" x14ac:dyDescent="0.3">
      <c r="O62963" s="5"/>
    </row>
    <row r="62964" spans="15:15" x14ac:dyDescent="0.3">
      <c r="O62964" s="5"/>
    </row>
    <row r="62965" spans="15:15" x14ac:dyDescent="0.3">
      <c r="O62965" s="5"/>
    </row>
    <row r="62966" spans="15:15" x14ac:dyDescent="0.3">
      <c r="O62966" s="5"/>
    </row>
    <row r="62967" spans="15:15" x14ac:dyDescent="0.3">
      <c r="O62967" s="5"/>
    </row>
    <row r="62968" spans="15:15" x14ac:dyDescent="0.3">
      <c r="O62968" s="5"/>
    </row>
    <row r="62969" spans="15:15" x14ac:dyDescent="0.3">
      <c r="O62969" s="5"/>
    </row>
    <row r="62970" spans="15:15" x14ac:dyDescent="0.3">
      <c r="O62970" s="5"/>
    </row>
    <row r="62971" spans="15:15" x14ac:dyDescent="0.3">
      <c r="O62971" s="5"/>
    </row>
    <row r="62972" spans="15:15" x14ac:dyDescent="0.3">
      <c r="O62972" s="5"/>
    </row>
    <row r="62973" spans="15:15" x14ac:dyDescent="0.3">
      <c r="O62973" s="5"/>
    </row>
    <row r="62974" spans="15:15" x14ac:dyDescent="0.3">
      <c r="O62974" s="5"/>
    </row>
    <row r="62975" spans="15:15" x14ac:dyDescent="0.3">
      <c r="O62975" s="5"/>
    </row>
    <row r="62976" spans="15:15" x14ac:dyDescent="0.3">
      <c r="O62976" s="5"/>
    </row>
    <row r="62977" spans="15:15" x14ac:dyDescent="0.3">
      <c r="O62977" s="5"/>
    </row>
    <row r="62978" spans="15:15" x14ac:dyDescent="0.3">
      <c r="O62978" s="5"/>
    </row>
    <row r="62979" spans="15:15" x14ac:dyDescent="0.3">
      <c r="O62979" s="5"/>
    </row>
    <row r="62980" spans="15:15" x14ac:dyDescent="0.3">
      <c r="O62980" s="5"/>
    </row>
    <row r="62981" spans="15:15" x14ac:dyDescent="0.3">
      <c r="O62981" s="5"/>
    </row>
    <row r="62982" spans="15:15" x14ac:dyDescent="0.3">
      <c r="O62982" s="5"/>
    </row>
    <row r="62983" spans="15:15" x14ac:dyDescent="0.3">
      <c r="O62983" s="5"/>
    </row>
    <row r="62984" spans="15:15" x14ac:dyDescent="0.3">
      <c r="O62984" s="5"/>
    </row>
    <row r="62985" spans="15:15" x14ac:dyDescent="0.3">
      <c r="O62985" s="5"/>
    </row>
    <row r="62986" spans="15:15" x14ac:dyDescent="0.3">
      <c r="O62986" s="5"/>
    </row>
    <row r="62987" spans="15:15" x14ac:dyDescent="0.3">
      <c r="O62987" s="5"/>
    </row>
    <row r="62988" spans="15:15" x14ac:dyDescent="0.3">
      <c r="O62988" s="5"/>
    </row>
    <row r="62989" spans="15:15" x14ac:dyDescent="0.3">
      <c r="O62989" s="5"/>
    </row>
    <row r="62990" spans="15:15" x14ac:dyDescent="0.3">
      <c r="O62990" s="5"/>
    </row>
    <row r="62991" spans="15:15" x14ac:dyDescent="0.3">
      <c r="O62991" s="5"/>
    </row>
    <row r="62992" spans="15:15" x14ac:dyDescent="0.3">
      <c r="O62992" s="5"/>
    </row>
    <row r="62993" spans="15:15" x14ac:dyDescent="0.3">
      <c r="O62993" s="5"/>
    </row>
    <row r="62994" spans="15:15" x14ac:dyDescent="0.3">
      <c r="O62994" s="5"/>
    </row>
    <row r="62995" spans="15:15" x14ac:dyDescent="0.3">
      <c r="O62995" s="5"/>
    </row>
    <row r="62996" spans="15:15" x14ac:dyDescent="0.3">
      <c r="O62996" s="5"/>
    </row>
    <row r="62997" spans="15:15" x14ac:dyDescent="0.3">
      <c r="O62997" s="5"/>
    </row>
    <row r="62998" spans="15:15" x14ac:dyDescent="0.3">
      <c r="O62998" s="5"/>
    </row>
    <row r="62999" spans="15:15" x14ac:dyDescent="0.3">
      <c r="O62999" s="5"/>
    </row>
    <row r="63000" spans="15:15" x14ac:dyDescent="0.3">
      <c r="O63000" s="5"/>
    </row>
    <row r="63001" spans="15:15" x14ac:dyDescent="0.3">
      <c r="O63001" s="5"/>
    </row>
    <row r="63002" spans="15:15" x14ac:dyDescent="0.3">
      <c r="O63002" s="5"/>
    </row>
    <row r="63003" spans="15:15" x14ac:dyDescent="0.3">
      <c r="O63003" s="5"/>
    </row>
    <row r="63004" spans="15:15" x14ac:dyDescent="0.3">
      <c r="O63004" s="5"/>
    </row>
    <row r="63005" spans="15:15" x14ac:dyDescent="0.3">
      <c r="O63005" s="5"/>
    </row>
    <row r="63006" spans="15:15" x14ac:dyDescent="0.3">
      <c r="O63006" s="5"/>
    </row>
    <row r="63007" spans="15:15" x14ac:dyDescent="0.3">
      <c r="O63007" s="5"/>
    </row>
    <row r="63008" spans="15:15" x14ac:dyDescent="0.3">
      <c r="O63008" s="5"/>
    </row>
    <row r="63009" spans="15:15" x14ac:dyDescent="0.3">
      <c r="O63009" s="5"/>
    </row>
    <row r="63010" spans="15:15" x14ac:dyDescent="0.3">
      <c r="O63010" s="5"/>
    </row>
    <row r="63011" spans="15:15" x14ac:dyDescent="0.3">
      <c r="O63011" s="5"/>
    </row>
    <row r="63012" spans="15:15" x14ac:dyDescent="0.3">
      <c r="O63012" s="5"/>
    </row>
    <row r="63013" spans="15:15" x14ac:dyDescent="0.3">
      <c r="O63013" s="5"/>
    </row>
    <row r="63014" spans="15:15" x14ac:dyDescent="0.3">
      <c r="O63014" s="5"/>
    </row>
    <row r="63015" spans="15:15" x14ac:dyDescent="0.3">
      <c r="O63015" s="5"/>
    </row>
    <row r="63016" spans="15:15" x14ac:dyDescent="0.3">
      <c r="O63016" s="5"/>
    </row>
    <row r="63017" spans="15:15" x14ac:dyDescent="0.3">
      <c r="O63017" s="5"/>
    </row>
    <row r="63018" spans="15:15" x14ac:dyDescent="0.3">
      <c r="O63018" s="5"/>
    </row>
    <row r="63019" spans="15:15" x14ac:dyDescent="0.3">
      <c r="O63019" s="5"/>
    </row>
    <row r="63020" spans="15:15" x14ac:dyDescent="0.3">
      <c r="O63020" s="5"/>
    </row>
    <row r="63021" spans="15:15" x14ac:dyDescent="0.3">
      <c r="O63021" s="5"/>
    </row>
    <row r="63022" spans="15:15" x14ac:dyDescent="0.3">
      <c r="O63022" s="5"/>
    </row>
    <row r="63023" spans="15:15" x14ac:dyDescent="0.3">
      <c r="O63023" s="5"/>
    </row>
    <row r="63024" spans="15:15" x14ac:dyDescent="0.3">
      <c r="O63024" s="5"/>
    </row>
    <row r="63025" spans="15:15" x14ac:dyDescent="0.3">
      <c r="O63025" s="5"/>
    </row>
    <row r="63026" spans="15:15" x14ac:dyDescent="0.3">
      <c r="O63026" s="5"/>
    </row>
    <row r="63027" spans="15:15" x14ac:dyDescent="0.3">
      <c r="O63027" s="5"/>
    </row>
    <row r="63028" spans="15:15" x14ac:dyDescent="0.3">
      <c r="O63028" s="5"/>
    </row>
    <row r="63029" spans="15:15" x14ac:dyDescent="0.3">
      <c r="O63029" s="5"/>
    </row>
    <row r="63030" spans="15:15" x14ac:dyDescent="0.3">
      <c r="O63030" s="5"/>
    </row>
    <row r="63031" spans="15:15" x14ac:dyDescent="0.3">
      <c r="O63031" s="5"/>
    </row>
    <row r="63032" spans="15:15" x14ac:dyDescent="0.3">
      <c r="O63032" s="5"/>
    </row>
    <row r="63033" spans="15:15" x14ac:dyDescent="0.3">
      <c r="O63033" s="5"/>
    </row>
    <row r="63034" spans="15:15" x14ac:dyDescent="0.3">
      <c r="O63034" s="5"/>
    </row>
    <row r="63035" spans="15:15" x14ac:dyDescent="0.3">
      <c r="O63035" s="5"/>
    </row>
    <row r="63036" spans="15:15" x14ac:dyDescent="0.3">
      <c r="O63036" s="5"/>
    </row>
    <row r="63037" spans="15:15" x14ac:dyDescent="0.3">
      <c r="O63037" s="5"/>
    </row>
    <row r="63038" spans="15:15" x14ac:dyDescent="0.3">
      <c r="O63038" s="5"/>
    </row>
    <row r="63039" spans="15:15" x14ac:dyDescent="0.3">
      <c r="O63039" s="5"/>
    </row>
    <row r="63040" spans="15:15" x14ac:dyDescent="0.3">
      <c r="O63040" s="5"/>
    </row>
    <row r="63041" spans="15:15" x14ac:dyDescent="0.3">
      <c r="O63041" s="5"/>
    </row>
    <row r="63042" spans="15:15" x14ac:dyDescent="0.3">
      <c r="O63042" s="5"/>
    </row>
    <row r="63043" spans="15:15" x14ac:dyDescent="0.3">
      <c r="O63043" s="5"/>
    </row>
    <row r="63044" spans="15:15" x14ac:dyDescent="0.3">
      <c r="O63044" s="5"/>
    </row>
    <row r="63045" spans="15:15" x14ac:dyDescent="0.3">
      <c r="O63045" s="5"/>
    </row>
    <row r="63046" spans="15:15" x14ac:dyDescent="0.3">
      <c r="O63046" s="5"/>
    </row>
    <row r="63047" spans="15:15" x14ac:dyDescent="0.3">
      <c r="O63047" s="5"/>
    </row>
    <row r="63048" spans="15:15" x14ac:dyDescent="0.3">
      <c r="O63048" s="5"/>
    </row>
    <row r="63049" spans="15:15" x14ac:dyDescent="0.3">
      <c r="O63049" s="5"/>
    </row>
    <row r="63050" spans="15:15" x14ac:dyDescent="0.3">
      <c r="O63050" s="5"/>
    </row>
    <row r="63051" spans="15:15" x14ac:dyDescent="0.3">
      <c r="O63051" s="5"/>
    </row>
    <row r="63052" spans="15:15" x14ac:dyDescent="0.3">
      <c r="O63052" s="5"/>
    </row>
    <row r="63053" spans="15:15" x14ac:dyDescent="0.3">
      <c r="O63053" s="5"/>
    </row>
    <row r="63054" spans="15:15" x14ac:dyDescent="0.3">
      <c r="O63054" s="5"/>
    </row>
    <row r="63055" spans="15:15" x14ac:dyDescent="0.3">
      <c r="O63055" s="5"/>
    </row>
    <row r="63056" spans="15:15" x14ac:dyDescent="0.3">
      <c r="O63056" s="5"/>
    </row>
    <row r="63057" spans="15:15" x14ac:dyDescent="0.3">
      <c r="O63057" s="5"/>
    </row>
    <row r="63058" spans="15:15" x14ac:dyDescent="0.3">
      <c r="O63058" s="5"/>
    </row>
    <row r="63059" spans="15:15" x14ac:dyDescent="0.3">
      <c r="O63059" s="5"/>
    </row>
    <row r="63060" spans="15:15" x14ac:dyDescent="0.3">
      <c r="O63060" s="5"/>
    </row>
    <row r="63061" spans="15:15" x14ac:dyDescent="0.3">
      <c r="O63061" s="5"/>
    </row>
    <row r="63062" spans="15:15" x14ac:dyDescent="0.3">
      <c r="O63062" s="5"/>
    </row>
    <row r="63063" spans="15:15" x14ac:dyDescent="0.3">
      <c r="O63063" s="5"/>
    </row>
    <row r="63064" spans="15:15" x14ac:dyDescent="0.3">
      <c r="O63064" s="5"/>
    </row>
    <row r="63065" spans="15:15" x14ac:dyDescent="0.3">
      <c r="O63065" s="5"/>
    </row>
    <row r="63066" spans="15:15" x14ac:dyDescent="0.3">
      <c r="O63066" s="5"/>
    </row>
    <row r="63067" spans="15:15" x14ac:dyDescent="0.3">
      <c r="O63067" s="5"/>
    </row>
    <row r="63068" spans="15:15" x14ac:dyDescent="0.3">
      <c r="O63068" s="5"/>
    </row>
    <row r="63069" spans="15:15" x14ac:dyDescent="0.3">
      <c r="O63069" s="5"/>
    </row>
    <row r="63070" spans="15:15" x14ac:dyDescent="0.3">
      <c r="O63070" s="5"/>
    </row>
    <row r="63071" spans="15:15" x14ac:dyDescent="0.3">
      <c r="O63071" s="5"/>
    </row>
    <row r="63072" spans="15:15" x14ac:dyDescent="0.3">
      <c r="O63072" s="5"/>
    </row>
    <row r="63073" spans="15:15" x14ac:dyDescent="0.3">
      <c r="O63073" s="5"/>
    </row>
    <row r="63074" spans="15:15" x14ac:dyDescent="0.3">
      <c r="O63074" s="5"/>
    </row>
    <row r="63075" spans="15:15" x14ac:dyDescent="0.3">
      <c r="O63075" s="5"/>
    </row>
    <row r="63076" spans="15:15" x14ac:dyDescent="0.3">
      <c r="O63076" s="5"/>
    </row>
    <row r="63077" spans="15:15" x14ac:dyDescent="0.3">
      <c r="O63077" s="5"/>
    </row>
    <row r="63078" spans="15:15" x14ac:dyDescent="0.3">
      <c r="O63078" s="5"/>
    </row>
    <row r="63079" spans="15:15" x14ac:dyDescent="0.3">
      <c r="O63079" s="5"/>
    </row>
    <row r="63080" spans="15:15" x14ac:dyDescent="0.3">
      <c r="O63080" s="5"/>
    </row>
    <row r="63081" spans="15:15" x14ac:dyDescent="0.3">
      <c r="O63081" s="5"/>
    </row>
    <row r="63082" spans="15:15" x14ac:dyDescent="0.3">
      <c r="O63082" s="5"/>
    </row>
    <row r="63083" spans="15:15" x14ac:dyDescent="0.3">
      <c r="O63083" s="5"/>
    </row>
    <row r="63084" spans="15:15" x14ac:dyDescent="0.3">
      <c r="O63084" s="5"/>
    </row>
    <row r="63085" spans="15:15" x14ac:dyDescent="0.3">
      <c r="O63085" s="5"/>
    </row>
    <row r="63086" spans="15:15" x14ac:dyDescent="0.3">
      <c r="O63086" s="5"/>
    </row>
    <row r="63087" spans="15:15" x14ac:dyDescent="0.3">
      <c r="O63087" s="5"/>
    </row>
    <row r="63088" spans="15:15" x14ac:dyDescent="0.3">
      <c r="O63088" s="5"/>
    </row>
    <row r="63089" spans="15:15" x14ac:dyDescent="0.3">
      <c r="O63089" s="5"/>
    </row>
    <row r="63090" spans="15:15" x14ac:dyDescent="0.3">
      <c r="O63090" s="5"/>
    </row>
    <row r="63091" spans="15:15" x14ac:dyDescent="0.3">
      <c r="O63091" s="5"/>
    </row>
    <row r="63092" spans="15:15" x14ac:dyDescent="0.3">
      <c r="O63092" s="5"/>
    </row>
    <row r="63093" spans="15:15" x14ac:dyDescent="0.3">
      <c r="O63093" s="5"/>
    </row>
    <row r="63094" spans="15:15" x14ac:dyDescent="0.3">
      <c r="O63094" s="5"/>
    </row>
    <row r="63095" spans="15:15" x14ac:dyDescent="0.3">
      <c r="O63095" s="5"/>
    </row>
    <row r="63096" spans="15:15" x14ac:dyDescent="0.3">
      <c r="O63096" s="5"/>
    </row>
    <row r="63097" spans="15:15" x14ac:dyDescent="0.3">
      <c r="O63097" s="5"/>
    </row>
    <row r="63098" spans="15:15" x14ac:dyDescent="0.3">
      <c r="O63098" s="5"/>
    </row>
    <row r="63099" spans="15:15" x14ac:dyDescent="0.3">
      <c r="O63099" s="5"/>
    </row>
    <row r="63100" spans="15:15" x14ac:dyDescent="0.3">
      <c r="O63100" s="5"/>
    </row>
    <row r="63101" spans="15:15" x14ac:dyDescent="0.3">
      <c r="O63101" s="5"/>
    </row>
    <row r="63102" spans="15:15" x14ac:dyDescent="0.3">
      <c r="O63102" s="5"/>
    </row>
    <row r="63103" spans="15:15" x14ac:dyDescent="0.3">
      <c r="O63103" s="5"/>
    </row>
    <row r="63104" spans="15:15" x14ac:dyDescent="0.3">
      <c r="O63104" s="5"/>
    </row>
    <row r="63105" spans="15:15" x14ac:dyDescent="0.3">
      <c r="O63105" s="5"/>
    </row>
    <row r="63106" spans="15:15" x14ac:dyDescent="0.3">
      <c r="O63106" s="5"/>
    </row>
    <row r="63107" spans="15:15" x14ac:dyDescent="0.3">
      <c r="O63107" s="5"/>
    </row>
    <row r="63108" spans="15:15" x14ac:dyDescent="0.3">
      <c r="O63108" s="5"/>
    </row>
    <row r="63109" spans="15:15" x14ac:dyDescent="0.3">
      <c r="O63109" s="5"/>
    </row>
    <row r="63110" spans="15:15" x14ac:dyDescent="0.3">
      <c r="O63110" s="5"/>
    </row>
    <row r="63111" spans="15:15" x14ac:dyDescent="0.3">
      <c r="O63111" s="5"/>
    </row>
    <row r="63112" spans="15:15" x14ac:dyDescent="0.3">
      <c r="O63112" s="5"/>
    </row>
    <row r="63113" spans="15:15" x14ac:dyDescent="0.3">
      <c r="O63113" s="5"/>
    </row>
    <row r="63114" spans="15:15" x14ac:dyDescent="0.3">
      <c r="O63114" s="5"/>
    </row>
    <row r="63115" spans="15:15" x14ac:dyDescent="0.3">
      <c r="O63115" s="5"/>
    </row>
    <row r="63116" spans="15:15" x14ac:dyDescent="0.3">
      <c r="O63116" s="5"/>
    </row>
    <row r="63117" spans="15:15" x14ac:dyDescent="0.3">
      <c r="O63117" s="5"/>
    </row>
    <row r="63118" spans="15:15" x14ac:dyDescent="0.3">
      <c r="O63118" s="5"/>
    </row>
    <row r="63119" spans="15:15" x14ac:dyDescent="0.3">
      <c r="O63119" s="5"/>
    </row>
    <row r="63120" spans="15:15" x14ac:dyDescent="0.3">
      <c r="O63120" s="5"/>
    </row>
    <row r="63121" spans="15:15" x14ac:dyDescent="0.3">
      <c r="O63121" s="5"/>
    </row>
    <row r="63122" spans="15:15" x14ac:dyDescent="0.3">
      <c r="O63122" s="5"/>
    </row>
    <row r="63123" spans="15:15" x14ac:dyDescent="0.3">
      <c r="O63123" s="5"/>
    </row>
    <row r="63124" spans="15:15" x14ac:dyDescent="0.3">
      <c r="O63124" s="5"/>
    </row>
    <row r="63125" spans="15:15" x14ac:dyDescent="0.3">
      <c r="O63125" s="5"/>
    </row>
    <row r="63126" spans="15:15" x14ac:dyDescent="0.3">
      <c r="O63126" s="5"/>
    </row>
    <row r="63127" spans="15:15" x14ac:dyDescent="0.3">
      <c r="O63127" s="5"/>
    </row>
    <row r="63128" spans="15:15" x14ac:dyDescent="0.3">
      <c r="O63128" s="5"/>
    </row>
    <row r="63129" spans="15:15" x14ac:dyDescent="0.3">
      <c r="O63129" s="5"/>
    </row>
    <row r="63130" spans="15:15" x14ac:dyDescent="0.3">
      <c r="O63130" s="5"/>
    </row>
    <row r="63131" spans="15:15" x14ac:dyDescent="0.3">
      <c r="O63131" s="5"/>
    </row>
    <row r="63132" spans="15:15" x14ac:dyDescent="0.3">
      <c r="O63132" s="5"/>
    </row>
    <row r="63133" spans="15:15" x14ac:dyDescent="0.3">
      <c r="O63133" s="5"/>
    </row>
    <row r="63134" spans="15:15" x14ac:dyDescent="0.3">
      <c r="O63134" s="5"/>
    </row>
    <row r="63135" spans="15:15" x14ac:dyDescent="0.3">
      <c r="O63135" s="5"/>
    </row>
    <row r="63136" spans="15:15" x14ac:dyDescent="0.3">
      <c r="O63136" s="5"/>
    </row>
    <row r="63137" spans="15:15" x14ac:dyDescent="0.3">
      <c r="O63137" s="5"/>
    </row>
    <row r="63138" spans="15:15" x14ac:dyDescent="0.3">
      <c r="O63138" s="5"/>
    </row>
    <row r="63139" spans="15:15" x14ac:dyDescent="0.3">
      <c r="O63139" s="5"/>
    </row>
    <row r="63140" spans="15:15" x14ac:dyDescent="0.3">
      <c r="O63140" s="5"/>
    </row>
    <row r="63141" spans="15:15" x14ac:dyDescent="0.3">
      <c r="O63141" s="5"/>
    </row>
    <row r="63142" spans="15:15" x14ac:dyDescent="0.3">
      <c r="O63142" s="5"/>
    </row>
    <row r="63143" spans="15:15" x14ac:dyDescent="0.3">
      <c r="O63143" s="5"/>
    </row>
    <row r="63144" spans="15:15" x14ac:dyDescent="0.3">
      <c r="O63144" s="5"/>
    </row>
    <row r="63145" spans="15:15" x14ac:dyDescent="0.3">
      <c r="O63145" s="5"/>
    </row>
    <row r="63146" spans="15:15" x14ac:dyDescent="0.3">
      <c r="O63146" s="5"/>
    </row>
    <row r="63147" spans="15:15" x14ac:dyDescent="0.3">
      <c r="O63147" s="5"/>
    </row>
    <row r="63148" spans="15:15" x14ac:dyDescent="0.3">
      <c r="O63148" s="5"/>
    </row>
    <row r="63149" spans="15:15" x14ac:dyDescent="0.3">
      <c r="O63149" s="5"/>
    </row>
    <row r="63150" spans="15:15" x14ac:dyDescent="0.3">
      <c r="O63150" s="5"/>
    </row>
    <row r="63151" spans="15:15" x14ac:dyDescent="0.3">
      <c r="O63151" s="5"/>
    </row>
    <row r="63152" spans="15:15" x14ac:dyDescent="0.3">
      <c r="O63152" s="5"/>
    </row>
    <row r="63153" spans="15:15" x14ac:dyDescent="0.3">
      <c r="O63153" s="5"/>
    </row>
    <row r="63154" spans="15:15" x14ac:dyDescent="0.3">
      <c r="O63154" s="5"/>
    </row>
    <row r="63155" spans="15:15" x14ac:dyDescent="0.3">
      <c r="O63155" s="5"/>
    </row>
    <row r="63156" spans="15:15" x14ac:dyDescent="0.3">
      <c r="O63156" s="5"/>
    </row>
    <row r="63157" spans="15:15" x14ac:dyDescent="0.3">
      <c r="O63157" s="5"/>
    </row>
    <row r="63158" spans="15:15" x14ac:dyDescent="0.3">
      <c r="O63158" s="5"/>
    </row>
    <row r="63159" spans="15:15" x14ac:dyDescent="0.3">
      <c r="O63159" s="5"/>
    </row>
    <row r="63160" spans="15:15" x14ac:dyDescent="0.3">
      <c r="O63160" s="5"/>
    </row>
    <row r="63161" spans="15:15" x14ac:dyDescent="0.3">
      <c r="O63161" s="5"/>
    </row>
    <row r="63162" spans="15:15" x14ac:dyDescent="0.3">
      <c r="O63162" s="5"/>
    </row>
    <row r="63163" spans="15:15" x14ac:dyDescent="0.3">
      <c r="O63163" s="5"/>
    </row>
    <row r="63164" spans="15:15" x14ac:dyDescent="0.3">
      <c r="O63164" s="5"/>
    </row>
    <row r="63165" spans="15:15" x14ac:dyDescent="0.3">
      <c r="O63165" s="5"/>
    </row>
    <row r="63166" spans="15:15" x14ac:dyDescent="0.3">
      <c r="O63166" s="5"/>
    </row>
    <row r="63167" spans="15:15" x14ac:dyDescent="0.3">
      <c r="O63167" s="5"/>
    </row>
    <row r="63168" spans="15:15" x14ac:dyDescent="0.3">
      <c r="O63168" s="5"/>
    </row>
    <row r="63169" spans="15:15" x14ac:dyDescent="0.3">
      <c r="O63169" s="5"/>
    </row>
    <row r="63170" spans="15:15" x14ac:dyDescent="0.3">
      <c r="O63170" s="5"/>
    </row>
    <row r="63171" spans="15:15" x14ac:dyDescent="0.3">
      <c r="O63171" s="5"/>
    </row>
    <row r="63172" spans="15:15" x14ac:dyDescent="0.3">
      <c r="O63172" s="5"/>
    </row>
    <row r="63173" spans="15:15" x14ac:dyDescent="0.3">
      <c r="O63173" s="5"/>
    </row>
    <row r="63174" spans="15:15" x14ac:dyDescent="0.3">
      <c r="O63174" s="5"/>
    </row>
    <row r="63175" spans="15:15" x14ac:dyDescent="0.3">
      <c r="O63175" s="5"/>
    </row>
    <row r="63176" spans="15:15" x14ac:dyDescent="0.3">
      <c r="O63176" s="5"/>
    </row>
    <row r="63177" spans="15:15" x14ac:dyDescent="0.3">
      <c r="O63177" s="5"/>
    </row>
    <row r="63178" spans="15:15" x14ac:dyDescent="0.3">
      <c r="O63178" s="5"/>
    </row>
    <row r="63179" spans="15:15" x14ac:dyDescent="0.3">
      <c r="O63179" s="5"/>
    </row>
    <row r="63180" spans="15:15" x14ac:dyDescent="0.3">
      <c r="O63180" s="5"/>
    </row>
    <row r="63181" spans="15:15" x14ac:dyDescent="0.3">
      <c r="O63181" s="5"/>
    </row>
    <row r="63182" spans="15:15" x14ac:dyDescent="0.3">
      <c r="O63182" s="5"/>
    </row>
    <row r="63183" spans="15:15" x14ac:dyDescent="0.3">
      <c r="O63183" s="5"/>
    </row>
    <row r="63184" spans="15:15" x14ac:dyDescent="0.3">
      <c r="O63184" s="5"/>
    </row>
    <row r="63185" spans="15:15" x14ac:dyDescent="0.3">
      <c r="O63185" s="5"/>
    </row>
    <row r="63186" spans="15:15" x14ac:dyDescent="0.3">
      <c r="O63186" s="5"/>
    </row>
    <row r="63187" spans="15:15" x14ac:dyDescent="0.3">
      <c r="O63187" s="5"/>
    </row>
    <row r="63188" spans="15:15" x14ac:dyDescent="0.3">
      <c r="O63188" s="5"/>
    </row>
    <row r="63189" spans="15:15" x14ac:dyDescent="0.3">
      <c r="O63189" s="5"/>
    </row>
    <row r="63190" spans="15:15" x14ac:dyDescent="0.3">
      <c r="O63190" s="5"/>
    </row>
    <row r="63191" spans="15:15" x14ac:dyDescent="0.3">
      <c r="O63191" s="5"/>
    </row>
    <row r="63192" spans="15:15" x14ac:dyDescent="0.3">
      <c r="O63192" s="5"/>
    </row>
    <row r="63193" spans="15:15" x14ac:dyDescent="0.3">
      <c r="O63193" s="5"/>
    </row>
    <row r="63194" spans="15:15" x14ac:dyDescent="0.3">
      <c r="O63194" s="5"/>
    </row>
    <row r="63195" spans="15:15" x14ac:dyDescent="0.3">
      <c r="O63195" s="5"/>
    </row>
    <row r="63196" spans="15:15" x14ac:dyDescent="0.3">
      <c r="O63196" s="5"/>
    </row>
    <row r="63197" spans="15:15" x14ac:dyDescent="0.3">
      <c r="O63197" s="5"/>
    </row>
    <row r="63198" spans="15:15" x14ac:dyDescent="0.3">
      <c r="O63198" s="5"/>
    </row>
    <row r="63199" spans="15:15" x14ac:dyDescent="0.3">
      <c r="O63199" s="5"/>
    </row>
    <row r="63200" spans="15:15" x14ac:dyDescent="0.3">
      <c r="O63200" s="5"/>
    </row>
    <row r="63201" spans="15:15" x14ac:dyDescent="0.3">
      <c r="O63201" s="5"/>
    </row>
    <row r="63202" spans="15:15" x14ac:dyDescent="0.3">
      <c r="O63202" s="5"/>
    </row>
    <row r="63203" spans="15:15" x14ac:dyDescent="0.3">
      <c r="O63203" s="5"/>
    </row>
    <row r="63204" spans="15:15" x14ac:dyDescent="0.3">
      <c r="O63204" s="5"/>
    </row>
    <row r="63205" spans="15:15" x14ac:dyDescent="0.3">
      <c r="O63205" s="5"/>
    </row>
    <row r="63206" spans="15:15" x14ac:dyDescent="0.3">
      <c r="O63206" s="5"/>
    </row>
    <row r="63207" spans="15:15" x14ac:dyDescent="0.3">
      <c r="O63207" s="5"/>
    </row>
    <row r="63208" spans="15:15" x14ac:dyDescent="0.3">
      <c r="O63208" s="5"/>
    </row>
    <row r="63209" spans="15:15" x14ac:dyDescent="0.3">
      <c r="O63209" s="5"/>
    </row>
    <row r="63210" spans="15:15" x14ac:dyDescent="0.3">
      <c r="O63210" s="5"/>
    </row>
    <row r="63211" spans="15:15" x14ac:dyDescent="0.3">
      <c r="O63211" s="5"/>
    </row>
    <row r="63212" spans="15:15" x14ac:dyDescent="0.3">
      <c r="O63212" s="5"/>
    </row>
    <row r="63213" spans="15:15" x14ac:dyDescent="0.3">
      <c r="O63213" s="5"/>
    </row>
    <row r="63214" spans="15:15" x14ac:dyDescent="0.3">
      <c r="O63214" s="5"/>
    </row>
    <row r="63215" spans="15:15" x14ac:dyDescent="0.3">
      <c r="O63215" s="5"/>
    </row>
    <row r="63216" spans="15:15" x14ac:dyDescent="0.3">
      <c r="O63216" s="5"/>
    </row>
    <row r="63217" spans="15:15" x14ac:dyDescent="0.3">
      <c r="O63217" s="5"/>
    </row>
    <row r="63218" spans="15:15" x14ac:dyDescent="0.3">
      <c r="O63218" s="5"/>
    </row>
    <row r="63219" spans="15:15" x14ac:dyDescent="0.3">
      <c r="O63219" s="5"/>
    </row>
    <row r="63220" spans="15:15" x14ac:dyDescent="0.3">
      <c r="O63220" s="5"/>
    </row>
    <row r="63221" spans="15:15" x14ac:dyDescent="0.3">
      <c r="O63221" s="5"/>
    </row>
    <row r="63222" spans="15:15" x14ac:dyDescent="0.3">
      <c r="O63222" s="5"/>
    </row>
    <row r="63223" spans="15:15" x14ac:dyDescent="0.3">
      <c r="O63223" s="5"/>
    </row>
    <row r="63224" spans="15:15" x14ac:dyDescent="0.3">
      <c r="O63224" s="5"/>
    </row>
    <row r="63225" spans="15:15" x14ac:dyDescent="0.3">
      <c r="O63225" s="5"/>
    </row>
    <row r="63226" spans="15:15" x14ac:dyDescent="0.3">
      <c r="O63226" s="5"/>
    </row>
    <row r="63227" spans="15:15" x14ac:dyDescent="0.3">
      <c r="O63227" s="5"/>
    </row>
    <row r="63228" spans="15:15" x14ac:dyDescent="0.3">
      <c r="O63228" s="5"/>
    </row>
    <row r="63229" spans="15:15" x14ac:dyDescent="0.3">
      <c r="O63229" s="5"/>
    </row>
    <row r="63230" spans="15:15" x14ac:dyDescent="0.3">
      <c r="O63230" s="5"/>
    </row>
    <row r="63231" spans="15:15" x14ac:dyDescent="0.3">
      <c r="O63231" s="5"/>
    </row>
    <row r="63232" spans="15:15" x14ac:dyDescent="0.3">
      <c r="O63232" s="5"/>
    </row>
    <row r="63233" spans="15:15" x14ac:dyDescent="0.3">
      <c r="O63233" s="5"/>
    </row>
    <row r="63234" spans="15:15" x14ac:dyDescent="0.3">
      <c r="O63234" s="5"/>
    </row>
    <row r="63235" spans="15:15" x14ac:dyDescent="0.3">
      <c r="O63235" s="5"/>
    </row>
    <row r="63236" spans="15:15" x14ac:dyDescent="0.3">
      <c r="O63236" s="5"/>
    </row>
    <row r="63237" spans="15:15" x14ac:dyDescent="0.3">
      <c r="O63237" s="5"/>
    </row>
    <row r="63238" spans="15:15" x14ac:dyDescent="0.3">
      <c r="O63238" s="5"/>
    </row>
    <row r="63239" spans="15:15" x14ac:dyDescent="0.3">
      <c r="O63239" s="5"/>
    </row>
    <row r="63240" spans="15:15" x14ac:dyDescent="0.3">
      <c r="O63240" s="5"/>
    </row>
    <row r="63241" spans="15:15" x14ac:dyDescent="0.3">
      <c r="O63241" s="5"/>
    </row>
    <row r="63242" spans="15:15" x14ac:dyDescent="0.3">
      <c r="O63242" s="5"/>
    </row>
    <row r="63243" spans="15:15" x14ac:dyDescent="0.3">
      <c r="O63243" s="5"/>
    </row>
    <row r="63244" spans="15:15" x14ac:dyDescent="0.3">
      <c r="O63244" s="5"/>
    </row>
    <row r="63245" spans="15:15" x14ac:dyDescent="0.3">
      <c r="O63245" s="5"/>
    </row>
    <row r="63246" spans="15:15" x14ac:dyDescent="0.3">
      <c r="O63246" s="5"/>
    </row>
    <row r="63247" spans="15:15" x14ac:dyDescent="0.3">
      <c r="O63247" s="5"/>
    </row>
    <row r="63248" spans="15:15" x14ac:dyDescent="0.3">
      <c r="O63248" s="5"/>
    </row>
    <row r="63249" spans="15:15" x14ac:dyDescent="0.3">
      <c r="O63249" s="5"/>
    </row>
    <row r="63250" spans="15:15" x14ac:dyDescent="0.3">
      <c r="O63250" s="5"/>
    </row>
    <row r="63251" spans="15:15" x14ac:dyDescent="0.3">
      <c r="O63251" s="5"/>
    </row>
    <row r="63252" spans="15:15" x14ac:dyDescent="0.3">
      <c r="O63252" s="5"/>
    </row>
    <row r="63253" spans="15:15" x14ac:dyDescent="0.3">
      <c r="O63253" s="5"/>
    </row>
    <row r="63254" spans="15:15" x14ac:dyDescent="0.3">
      <c r="O63254" s="5"/>
    </row>
    <row r="63255" spans="15:15" x14ac:dyDescent="0.3">
      <c r="O63255" s="5"/>
    </row>
    <row r="63256" spans="15:15" x14ac:dyDescent="0.3">
      <c r="O63256" s="5"/>
    </row>
    <row r="63257" spans="15:15" x14ac:dyDescent="0.3">
      <c r="O63257" s="5"/>
    </row>
    <row r="63258" spans="15:15" x14ac:dyDescent="0.3">
      <c r="O63258" s="5"/>
    </row>
    <row r="63259" spans="15:15" x14ac:dyDescent="0.3">
      <c r="O63259" s="5"/>
    </row>
    <row r="63260" spans="15:15" x14ac:dyDescent="0.3">
      <c r="O63260" s="5"/>
    </row>
    <row r="63261" spans="15:15" x14ac:dyDescent="0.3">
      <c r="O63261" s="5"/>
    </row>
    <row r="63262" spans="15:15" x14ac:dyDescent="0.3">
      <c r="O63262" s="5"/>
    </row>
    <row r="63263" spans="15:15" x14ac:dyDescent="0.3">
      <c r="O63263" s="5"/>
    </row>
    <row r="63264" spans="15:15" x14ac:dyDescent="0.3">
      <c r="O63264" s="5"/>
    </row>
    <row r="63265" spans="15:15" x14ac:dyDescent="0.3">
      <c r="O63265" s="5"/>
    </row>
    <row r="63266" spans="15:15" x14ac:dyDescent="0.3">
      <c r="O63266" s="5"/>
    </row>
    <row r="63267" spans="15:15" x14ac:dyDescent="0.3">
      <c r="O63267" s="5"/>
    </row>
    <row r="63268" spans="15:15" x14ac:dyDescent="0.3">
      <c r="O63268" s="5"/>
    </row>
    <row r="63269" spans="15:15" x14ac:dyDescent="0.3">
      <c r="O63269" s="5"/>
    </row>
    <row r="63270" spans="15:15" x14ac:dyDescent="0.3">
      <c r="O63270" s="5"/>
    </row>
    <row r="63271" spans="15:15" x14ac:dyDescent="0.3">
      <c r="O63271" s="5"/>
    </row>
    <row r="63272" spans="15:15" x14ac:dyDescent="0.3">
      <c r="O63272" s="5"/>
    </row>
    <row r="63273" spans="15:15" x14ac:dyDescent="0.3">
      <c r="O63273" s="5"/>
    </row>
    <row r="63274" spans="15:15" x14ac:dyDescent="0.3">
      <c r="O63274" s="5"/>
    </row>
    <row r="63275" spans="15:15" x14ac:dyDescent="0.3">
      <c r="O63275" s="5"/>
    </row>
    <row r="63276" spans="15:15" x14ac:dyDescent="0.3">
      <c r="O63276" s="5"/>
    </row>
    <row r="63277" spans="15:15" x14ac:dyDescent="0.3">
      <c r="O63277" s="5"/>
    </row>
    <row r="63278" spans="15:15" x14ac:dyDescent="0.3">
      <c r="O63278" s="5"/>
    </row>
    <row r="63279" spans="15:15" x14ac:dyDescent="0.3">
      <c r="O63279" s="5"/>
    </row>
    <row r="63280" spans="15:15" x14ac:dyDescent="0.3">
      <c r="O63280" s="5"/>
    </row>
    <row r="63281" spans="15:15" x14ac:dyDescent="0.3">
      <c r="O63281" s="5"/>
    </row>
    <row r="63282" spans="15:15" x14ac:dyDescent="0.3">
      <c r="O63282" s="5"/>
    </row>
    <row r="63283" spans="15:15" x14ac:dyDescent="0.3">
      <c r="O63283" s="5"/>
    </row>
    <row r="63284" spans="15:15" x14ac:dyDescent="0.3">
      <c r="O63284" s="5"/>
    </row>
    <row r="63285" spans="15:15" x14ac:dyDescent="0.3">
      <c r="O63285" s="5"/>
    </row>
    <row r="63286" spans="15:15" x14ac:dyDescent="0.3">
      <c r="O63286" s="5"/>
    </row>
    <row r="63287" spans="15:15" x14ac:dyDescent="0.3">
      <c r="O63287" s="5"/>
    </row>
    <row r="63288" spans="15:15" x14ac:dyDescent="0.3">
      <c r="O63288" s="5"/>
    </row>
    <row r="63289" spans="15:15" x14ac:dyDescent="0.3">
      <c r="O63289" s="5"/>
    </row>
    <row r="63290" spans="15:15" x14ac:dyDescent="0.3">
      <c r="O63290" s="5"/>
    </row>
    <row r="63291" spans="15:15" x14ac:dyDescent="0.3">
      <c r="O63291" s="5"/>
    </row>
    <row r="63292" spans="15:15" x14ac:dyDescent="0.3">
      <c r="O63292" s="5"/>
    </row>
    <row r="63293" spans="15:15" x14ac:dyDescent="0.3">
      <c r="O63293" s="5"/>
    </row>
    <row r="63294" spans="15:15" x14ac:dyDescent="0.3">
      <c r="O63294" s="5"/>
    </row>
    <row r="63295" spans="15:15" x14ac:dyDescent="0.3">
      <c r="O63295" s="5"/>
    </row>
    <row r="63296" spans="15:15" x14ac:dyDescent="0.3">
      <c r="O63296" s="5"/>
    </row>
    <row r="63297" spans="15:15" x14ac:dyDescent="0.3">
      <c r="O63297" s="5"/>
    </row>
    <row r="63298" spans="15:15" x14ac:dyDescent="0.3">
      <c r="O63298" s="5"/>
    </row>
    <row r="63299" spans="15:15" x14ac:dyDescent="0.3">
      <c r="O63299" s="5"/>
    </row>
    <row r="63300" spans="15:15" x14ac:dyDescent="0.3">
      <c r="O63300" s="5"/>
    </row>
    <row r="63301" spans="15:15" x14ac:dyDescent="0.3">
      <c r="O63301" s="5"/>
    </row>
    <row r="63302" spans="15:15" x14ac:dyDescent="0.3">
      <c r="O63302" s="5"/>
    </row>
    <row r="63303" spans="15:15" x14ac:dyDescent="0.3">
      <c r="O63303" s="5"/>
    </row>
    <row r="63304" spans="15:15" x14ac:dyDescent="0.3">
      <c r="O63304" s="5"/>
    </row>
    <row r="63305" spans="15:15" x14ac:dyDescent="0.3">
      <c r="O63305" s="5"/>
    </row>
    <row r="63306" spans="15:15" x14ac:dyDescent="0.3">
      <c r="O63306" s="5"/>
    </row>
    <row r="63307" spans="15:15" x14ac:dyDescent="0.3">
      <c r="O63307" s="5"/>
    </row>
    <row r="63308" spans="15:15" x14ac:dyDescent="0.3">
      <c r="O63308" s="5"/>
    </row>
    <row r="63309" spans="15:15" x14ac:dyDescent="0.3">
      <c r="O63309" s="5"/>
    </row>
    <row r="63310" spans="15:15" x14ac:dyDescent="0.3">
      <c r="O63310" s="5"/>
    </row>
    <row r="63311" spans="15:15" x14ac:dyDescent="0.3">
      <c r="O63311" s="5"/>
    </row>
    <row r="63312" spans="15:15" x14ac:dyDescent="0.3">
      <c r="O63312" s="5"/>
    </row>
    <row r="63313" spans="15:15" x14ac:dyDescent="0.3">
      <c r="O63313" s="5"/>
    </row>
    <row r="63314" spans="15:15" x14ac:dyDescent="0.3">
      <c r="O63314" s="5"/>
    </row>
    <row r="63315" spans="15:15" x14ac:dyDescent="0.3">
      <c r="O63315" s="5"/>
    </row>
    <row r="63316" spans="15:15" x14ac:dyDescent="0.3">
      <c r="O63316" s="5"/>
    </row>
    <row r="63317" spans="15:15" x14ac:dyDescent="0.3">
      <c r="O63317" s="5"/>
    </row>
    <row r="63318" spans="15:15" x14ac:dyDescent="0.3">
      <c r="O63318" s="5"/>
    </row>
    <row r="63319" spans="15:15" x14ac:dyDescent="0.3">
      <c r="O63319" s="5"/>
    </row>
    <row r="63320" spans="15:15" x14ac:dyDescent="0.3">
      <c r="O63320" s="5"/>
    </row>
    <row r="63321" spans="15:15" x14ac:dyDescent="0.3">
      <c r="O63321" s="5"/>
    </row>
    <row r="63322" spans="15:15" x14ac:dyDescent="0.3">
      <c r="O63322" s="5"/>
    </row>
    <row r="63323" spans="15:15" x14ac:dyDescent="0.3">
      <c r="O63323" s="5"/>
    </row>
    <row r="63324" spans="15:15" x14ac:dyDescent="0.3">
      <c r="O63324" s="5"/>
    </row>
    <row r="63325" spans="15:15" x14ac:dyDescent="0.3">
      <c r="O63325" s="5"/>
    </row>
    <row r="63326" spans="15:15" x14ac:dyDescent="0.3">
      <c r="O63326" s="5"/>
    </row>
    <row r="63327" spans="15:15" x14ac:dyDescent="0.3">
      <c r="O63327" s="5"/>
    </row>
    <row r="63328" spans="15:15" x14ac:dyDescent="0.3">
      <c r="O63328" s="5"/>
    </row>
    <row r="63329" spans="15:15" x14ac:dyDescent="0.3">
      <c r="O63329" s="5"/>
    </row>
    <row r="63330" spans="15:15" x14ac:dyDescent="0.3">
      <c r="O63330" s="5"/>
    </row>
    <row r="63331" spans="15:15" x14ac:dyDescent="0.3">
      <c r="O63331" s="5"/>
    </row>
    <row r="63332" spans="15:15" x14ac:dyDescent="0.3">
      <c r="O63332" s="5"/>
    </row>
    <row r="63333" spans="15:15" x14ac:dyDescent="0.3">
      <c r="O63333" s="5"/>
    </row>
    <row r="63334" spans="15:15" x14ac:dyDescent="0.3">
      <c r="O63334" s="5"/>
    </row>
    <row r="63335" spans="15:15" x14ac:dyDescent="0.3">
      <c r="O63335" s="5"/>
    </row>
    <row r="63336" spans="15:15" x14ac:dyDescent="0.3">
      <c r="O63336" s="5"/>
    </row>
    <row r="63337" spans="15:15" x14ac:dyDescent="0.3">
      <c r="O63337" s="5"/>
    </row>
    <row r="63338" spans="15:15" x14ac:dyDescent="0.3">
      <c r="O63338" s="5"/>
    </row>
    <row r="63339" spans="15:15" x14ac:dyDescent="0.3">
      <c r="O63339" s="5"/>
    </row>
    <row r="63340" spans="15:15" x14ac:dyDescent="0.3">
      <c r="O63340" s="5"/>
    </row>
    <row r="63341" spans="15:15" x14ac:dyDescent="0.3">
      <c r="O63341" s="5"/>
    </row>
    <row r="63342" spans="15:15" x14ac:dyDescent="0.3">
      <c r="O63342" s="5"/>
    </row>
    <row r="63343" spans="15:15" x14ac:dyDescent="0.3">
      <c r="O63343" s="5"/>
    </row>
    <row r="63344" spans="15:15" x14ac:dyDescent="0.3">
      <c r="O63344" s="5"/>
    </row>
    <row r="63345" spans="15:15" x14ac:dyDescent="0.3">
      <c r="O63345" s="5"/>
    </row>
    <row r="63346" spans="15:15" x14ac:dyDescent="0.3">
      <c r="O63346" s="5"/>
    </row>
    <row r="63347" spans="15:15" x14ac:dyDescent="0.3">
      <c r="O63347" s="5"/>
    </row>
    <row r="63348" spans="15:15" x14ac:dyDescent="0.3">
      <c r="O63348" s="5"/>
    </row>
    <row r="63349" spans="15:15" x14ac:dyDescent="0.3">
      <c r="O63349" s="5"/>
    </row>
    <row r="63350" spans="15:15" x14ac:dyDescent="0.3">
      <c r="O63350" s="5"/>
    </row>
    <row r="63351" spans="15:15" x14ac:dyDescent="0.3">
      <c r="O63351" s="5"/>
    </row>
    <row r="63352" spans="15:15" x14ac:dyDescent="0.3">
      <c r="O63352" s="5"/>
    </row>
    <row r="63353" spans="15:15" x14ac:dyDescent="0.3">
      <c r="O63353" s="5"/>
    </row>
    <row r="63354" spans="15:15" x14ac:dyDescent="0.3">
      <c r="O63354" s="5"/>
    </row>
    <row r="63355" spans="15:15" x14ac:dyDescent="0.3">
      <c r="O63355" s="5"/>
    </row>
    <row r="63356" spans="15:15" x14ac:dyDescent="0.3">
      <c r="O63356" s="5"/>
    </row>
    <row r="63357" spans="15:15" x14ac:dyDescent="0.3">
      <c r="O63357" s="5"/>
    </row>
    <row r="63358" spans="15:15" x14ac:dyDescent="0.3">
      <c r="O63358" s="5"/>
    </row>
    <row r="63359" spans="15:15" x14ac:dyDescent="0.3">
      <c r="O63359" s="5"/>
    </row>
    <row r="63360" spans="15:15" x14ac:dyDescent="0.3">
      <c r="O63360" s="5"/>
    </row>
    <row r="63361" spans="15:15" x14ac:dyDescent="0.3">
      <c r="O63361" s="5"/>
    </row>
    <row r="63362" spans="15:15" x14ac:dyDescent="0.3">
      <c r="O63362" s="5"/>
    </row>
    <row r="63363" spans="15:15" x14ac:dyDescent="0.3">
      <c r="O63363" s="5"/>
    </row>
    <row r="63364" spans="15:15" x14ac:dyDescent="0.3">
      <c r="O63364" s="5"/>
    </row>
    <row r="63365" spans="15:15" x14ac:dyDescent="0.3">
      <c r="O63365" s="5"/>
    </row>
    <row r="63366" spans="15:15" x14ac:dyDescent="0.3">
      <c r="O63366" s="5"/>
    </row>
    <row r="63367" spans="15:15" x14ac:dyDescent="0.3">
      <c r="O63367" s="5"/>
    </row>
    <row r="63368" spans="15:15" x14ac:dyDescent="0.3">
      <c r="O63368" s="5"/>
    </row>
    <row r="63369" spans="15:15" x14ac:dyDescent="0.3">
      <c r="O63369" s="5"/>
    </row>
    <row r="63370" spans="15:15" x14ac:dyDescent="0.3">
      <c r="O63370" s="5"/>
    </row>
    <row r="63371" spans="15:15" x14ac:dyDescent="0.3">
      <c r="O63371" s="5"/>
    </row>
    <row r="63372" spans="15:15" x14ac:dyDescent="0.3">
      <c r="O63372" s="5"/>
    </row>
    <row r="63373" spans="15:15" x14ac:dyDescent="0.3">
      <c r="O63373" s="5"/>
    </row>
    <row r="63374" spans="15:15" x14ac:dyDescent="0.3">
      <c r="O63374" s="5"/>
    </row>
    <row r="63375" spans="15:15" x14ac:dyDescent="0.3">
      <c r="O63375" s="5"/>
    </row>
    <row r="63376" spans="15:15" x14ac:dyDescent="0.3">
      <c r="O63376" s="5"/>
    </row>
    <row r="63377" spans="15:15" x14ac:dyDescent="0.3">
      <c r="O63377" s="5"/>
    </row>
    <row r="63378" spans="15:15" x14ac:dyDescent="0.3">
      <c r="O63378" s="5"/>
    </row>
    <row r="63379" spans="15:15" x14ac:dyDescent="0.3">
      <c r="O63379" s="5"/>
    </row>
    <row r="63380" spans="15:15" x14ac:dyDescent="0.3">
      <c r="O63380" s="5"/>
    </row>
    <row r="63381" spans="15:15" x14ac:dyDescent="0.3">
      <c r="O63381" s="5"/>
    </row>
    <row r="63382" spans="15:15" x14ac:dyDescent="0.3">
      <c r="O63382" s="5"/>
    </row>
    <row r="63383" spans="15:15" x14ac:dyDescent="0.3">
      <c r="O63383" s="5"/>
    </row>
    <row r="63384" spans="15:15" x14ac:dyDescent="0.3">
      <c r="O63384" s="5"/>
    </row>
    <row r="63385" spans="15:15" x14ac:dyDescent="0.3">
      <c r="O63385" s="5"/>
    </row>
    <row r="63386" spans="15:15" x14ac:dyDescent="0.3">
      <c r="O63386" s="5"/>
    </row>
    <row r="63387" spans="15:15" x14ac:dyDescent="0.3">
      <c r="O63387" s="5"/>
    </row>
    <row r="63388" spans="15:15" x14ac:dyDescent="0.3">
      <c r="O63388" s="5"/>
    </row>
    <row r="63389" spans="15:15" x14ac:dyDescent="0.3">
      <c r="O63389" s="5"/>
    </row>
    <row r="63390" spans="15:15" x14ac:dyDescent="0.3">
      <c r="O63390" s="5"/>
    </row>
    <row r="63391" spans="15:15" x14ac:dyDescent="0.3">
      <c r="O63391" s="5"/>
    </row>
    <row r="63392" spans="15:15" x14ac:dyDescent="0.3">
      <c r="O63392" s="5"/>
    </row>
    <row r="63393" spans="15:15" x14ac:dyDescent="0.3">
      <c r="O63393" s="5"/>
    </row>
    <row r="63394" spans="15:15" x14ac:dyDescent="0.3">
      <c r="O63394" s="5"/>
    </row>
    <row r="63395" spans="15:15" x14ac:dyDescent="0.3">
      <c r="O63395" s="5"/>
    </row>
    <row r="63396" spans="15:15" x14ac:dyDescent="0.3">
      <c r="O63396" s="5"/>
    </row>
    <row r="63397" spans="15:15" x14ac:dyDescent="0.3">
      <c r="O63397" s="5"/>
    </row>
    <row r="63398" spans="15:15" x14ac:dyDescent="0.3">
      <c r="O63398" s="5"/>
    </row>
    <row r="63399" spans="15:15" x14ac:dyDescent="0.3">
      <c r="O63399" s="5"/>
    </row>
    <row r="63400" spans="15:15" x14ac:dyDescent="0.3">
      <c r="O63400" s="5"/>
    </row>
    <row r="63401" spans="15:15" x14ac:dyDescent="0.3">
      <c r="O63401" s="5"/>
    </row>
    <row r="63402" spans="15:15" x14ac:dyDescent="0.3">
      <c r="O63402" s="5"/>
    </row>
    <row r="63403" spans="15:15" x14ac:dyDescent="0.3">
      <c r="O63403" s="5"/>
    </row>
    <row r="63404" spans="15:15" x14ac:dyDescent="0.3">
      <c r="O63404" s="5"/>
    </row>
    <row r="63405" spans="15:15" x14ac:dyDescent="0.3">
      <c r="O63405" s="5"/>
    </row>
    <row r="63406" spans="15:15" x14ac:dyDescent="0.3">
      <c r="O63406" s="5"/>
    </row>
    <row r="63407" spans="15:15" x14ac:dyDescent="0.3">
      <c r="O63407" s="5"/>
    </row>
    <row r="63408" spans="15:15" x14ac:dyDescent="0.3">
      <c r="O63408" s="5"/>
    </row>
    <row r="63409" spans="15:15" x14ac:dyDescent="0.3">
      <c r="O63409" s="5"/>
    </row>
    <row r="63410" spans="15:15" x14ac:dyDescent="0.3">
      <c r="O63410" s="5"/>
    </row>
    <row r="63411" spans="15:15" x14ac:dyDescent="0.3">
      <c r="O63411" s="5"/>
    </row>
    <row r="63412" spans="15:15" x14ac:dyDescent="0.3">
      <c r="O63412" s="5"/>
    </row>
    <row r="63413" spans="15:15" x14ac:dyDescent="0.3">
      <c r="O63413" s="5"/>
    </row>
    <row r="63414" spans="15:15" x14ac:dyDescent="0.3">
      <c r="O63414" s="5"/>
    </row>
    <row r="63415" spans="15:15" x14ac:dyDescent="0.3">
      <c r="O63415" s="5"/>
    </row>
    <row r="63416" spans="15:15" x14ac:dyDescent="0.3">
      <c r="O63416" s="5"/>
    </row>
    <row r="63417" spans="15:15" x14ac:dyDescent="0.3">
      <c r="O63417" s="5"/>
    </row>
    <row r="63418" spans="15:15" x14ac:dyDescent="0.3">
      <c r="O63418" s="5"/>
    </row>
    <row r="63419" spans="15:15" x14ac:dyDescent="0.3">
      <c r="O63419" s="5"/>
    </row>
    <row r="63420" spans="15:15" x14ac:dyDescent="0.3">
      <c r="O63420" s="5"/>
    </row>
    <row r="63421" spans="15:15" x14ac:dyDescent="0.3">
      <c r="O63421" s="5"/>
    </row>
    <row r="63422" spans="15:15" x14ac:dyDescent="0.3">
      <c r="O63422" s="5"/>
    </row>
    <row r="63423" spans="15:15" x14ac:dyDescent="0.3">
      <c r="O63423" s="5"/>
    </row>
    <row r="63424" spans="15:15" x14ac:dyDescent="0.3">
      <c r="O63424" s="5"/>
    </row>
    <row r="63425" spans="15:15" x14ac:dyDescent="0.3">
      <c r="O63425" s="5"/>
    </row>
    <row r="63426" spans="15:15" x14ac:dyDescent="0.3">
      <c r="O63426" s="5"/>
    </row>
    <row r="63427" spans="15:15" x14ac:dyDescent="0.3">
      <c r="O63427" s="5"/>
    </row>
    <row r="63428" spans="15:15" x14ac:dyDescent="0.3">
      <c r="O63428" s="5"/>
    </row>
    <row r="63429" spans="15:15" x14ac:dyDescent="0.3">
      <c r="O63429" s="5"/>
    </row>
    <row r="63430" spans="15:15" x14ac:dyDescent="0.3">
      <c r="O63430" s="5"/>
    </row>
    <row r="63431" spans="15:15" x14ac:dyDescent="0.3">
      <c r="O63431" s="5"/>
    </row>
    <row r="63432" spans="15:15" x14ac:dyDescent="0.3">
      <c r="O63432" s="5"/>
    </row>
    <row r="63433" spans="15:15" x14ac:dyDescent="0.3">
      <c r="O63433" s="5"/>
    </row>
    <row r="63434" spans="15:15" x14ac:dyDescent="0.3">
      <c r="O63434" s="5"/>
    </row>
    <row r="63435" spans="15:15" x14ac:dyDescent="0.3">
      <c r="O63435" s="5"/>
    </row>
    <row r="63436" spans="15:15" x14ac:dyDescent="0.3">
      <c r="O63436" s="5"/>
    </row>
    <row r="63437" spans="15:15" x14ac:dyDescent="0.3">
      <c r="O63437" s="5"/>
    </row>
    <row r="63438" spans="15:15" x14ac:dyDescent="0.3">
      <c r="O63438" s="5"/>
    </row>
    <row r="63439" spans="15:15" x14ac:dyDescent="0.3">
      <c r="O63439" s="5"/>
    </row>
    <row r="63440" spans="15:15" x14ac:dyDescent="0.3">
      <c r="O63440" s="5"/>
    </row>
    <row r="63441" spans="15:15" x14ac:dyDescent="0.3">
      <c r="O63441" s="5"/>
    </row>
    <row r="63442" spans="15:15" x14ac:dyDescent="0.3">
      <c r="O63442" s="5"/>
    </row>
    <row r="63443" spans="15:15" x14ac:dyDescent="0.3">
      <c r="O63443" s="5"/>
    </row>
    <row r="63444" spans="15:15" x14ac:dyDescent="0.3">
      <c r="O63444" s="5"/>
    </row>
    <row r="63445" spans="15:15" x14ac:dyDescent="0.3">
      <c r="O63445" s="5"/>
    </row>
    <row r="63446" spans="15:15" x14ac:dyDescent="0.3">
      <c r="O63446" s="5"/>
    </row>
    <row r="63447" spans="15:15" x14ac:dyDescent="0.3">
      <c r="O63447" s="5"/>
    </row>
    <row r="63448" spans="15:15" x14ac:dyDescent="0.3">
      <c r="O63448" s="5"/>
    </row>
    <row r="63449" spans="15:15" x14ac:dyDescent="0.3">
      <c r="O63449" s="5"/>
    </row>
    <row r="63450" spans="15:15" x14ac:dyDescent="0.3">
      <c r="O63450" s="5"/>
    </row>
    <row r="63451" spans="15:15" x14ac:dyDescent="0.3">
      <c r="O63451" s="5"/>
    </row>
    <row r="63452" spans="15:15" x14ac:dyDescent="0.3">
      <c r="O63452" s="5"/>
    </row>
    <row r="63453" spans="15:15" x14ac:dyDescent="0.3">
      <c r="O63453" s="5"/>
    </row>
    <row r="63454" spans="15:15" x14ac:dyDescent="0.3">
      <c r="O63454" s="5"/>
    </row>
    <row r="63455" spans="15:15" x14ac:dyDescent="0.3">
      <c r="O63455" s="5"/>
    </row>
    <row r="63456" spans="15:15" x14ac:dyDescent="0.3">
      <c r="O63456" s="5"/>
    </row>
    <row r="63457" spans="15:15" x14ac:dyDescent="0.3">
      <c r="O63457" s="5"/>
    </row>
    <row r="63458" spans="15:15" x14ac:dyDescent="0.3">
      <c r="O63458" s="5"/>
    </row>
    <row r="63459" spans="15:15" x14ac:dyDescent="0.3">
      <c r="O63459" s="5"/>
    </row>
    <row r="63460" spans="15:15" x14ac:dyDescent="0.3">
      <c r="O63460" s="5"/>
    </row>
    <row r="63461" spans="15:15" x14ac:dyDescent="0.3">
      <c r="O63461" s="5"/>
    </row>
    <row r="63462" spans="15:15" x14ac:dyDescent="0.3">
      <c r="O63462" s="5"/>
    </row>
    <row r="63463" spans="15:15" x14ac:dyDescent="0.3">
      <c r="O63463" s="5"/>
    </row>
    <row r="63464" spans="15:15" x14ac:dyDescent="0.3">
      <c r="O63464" s="5"/>
    </row>
    <row r="63465" spans="15:15" x14ac:dyDescent="0.3">
      <c r="O63465" s="5"/>
    </row>
    <row r="63466" spans="15:15" x14ac:dyDescent="0.3">
      <c r="O63466" s="5"/>
    </row>
    <row r="63467" spans="15:15" x14ac:dyDescent="0.3">
      <c r="O63467" s="5"/>
    </row>
    <row r="63468" spans="15:15" x14ac:dyDescent="0.3">
      <c r="O63468" s="5"/>
    </row>
    <row r="63469" spans="15:15" x14ac:dyDescent="0.3">
      <c r="O63469" s="5"/>
    </row>
    <row r="63470" spans="15:15" x14ac:dyDescent="0.3">
      <c r="O63470" s="5"/>
    </row>
    <row r="63471" spans="15:15" x14ac:dyDescent="0.3">
      <c r="O63471" s="5"/>
    </row>
    <row r="63472" spans="15:15" x14ac:dyDescent="0.3">
      <c r="O63472" s="5"/>
    </row>
    <row r="63473" spans="15:15" x14ac:dyDescent="0.3">
      <c r="O63473" s="5"/>
    </row>
    <row r="63474" spans="15:15" x14ac:dyDescent="0.3">
      <c r="O63474" s="5"/>
    </row>
    <row r="63475" spans="15:15" x14ac:dyDescent="0.3">
      <c r="O63475" s="5"/>
    </row>
    <row r="63476" spans="15:15" x14ac:dyDescent="0.3">
      <c r="O63476" s="5"/>
    </row>
    <row r="63477" spans="15:15" x14ac:dyDescent="0.3">
      <c r="O63477" s="5"/>
    </row>
    <row r="63478" spans="15:15" x14ac:dyDescent="0.3">
      <c r="O63478" s="5"/>
    </row>
    <row r="63479" spans="15:15" x14ac:dyDescent="0.3">
      <c r="O63479" s="5"/>
    </row>
    <row r="63480" spans="15:15" x14ac:dyDescent="0.3">
      <c r="O63480" s="5"/>
    </row>
    <row r="63481" spans="15:15" x14ac:dyDescent="0.3">
      <c r="O63481" s="5"/>
    </row>
    <row r="63482" spans="15:15" x14ac:dyDescent="0.3">
      <c r="O63482" s="5"/>
    </row>
    <row r="63483" spans="15:15" x14ac:dyDescent="0.3">
      <c r="O63483" s="5"/>
    </row>
    <row r="63484" spans="15:15" x14ac:dyDescent="0.3">
      <c r="O63484" s="5"/>
    </row>
    <row r="63485" spans="15:15" x14ac:dyDescent="0.3">
      <c r="O63485" s="5"/>
    </row>
    <row r="63486" spans="15:15" x14ac:dyDescent="0.3">
      <c r="O63486" s="5"/>
    </row>
    <row r="63487" spans="15:15" x14ac:dyDescent="0.3">
      <c r="O63487" s="5"/>
    </row>
    <row r="63488" spans="15:15" x14ac:dyDescent="0.3">
      <c r="O63488" s="5"/>
    </row>
    <row r="63489" spans="15:15" x14ac:dyDescent="0.3">
      <c r="O63489" s="5"/>
    </row>
    <row r="63490" spans="15:15" x14ac:dyDescent="0.3">
      <c r="O63490" s="5"/>
    </row>
    <row r="63491" spans="15:15" x14ac:dyDescent="0.3">
      <c r="O63491" s="5"/>
    </row>
    <row r="63492" spans="15:15" x14ac:dyDescent="0.3">
      <c r="O63492" s="5"/>
    </row>
    <row r="63493" spans="15:15" x14ac:dyDescent="0.3">
      <c r="O63493" s="5"/>
    </row>
    <row r="63494" spans="15:15" x14ac:dyDescent="0.3">
      <c r="O63494" s="5"/>
    </row>
    <row r="63495" spans="15:15" x14ac:dyDescent="0.3">
      <c r="O63495" s="5"/>
    </row>
    <row r="63496" spans="15:15" x14ac:dyDescent="0.3">
      <c r="O63496" s="5"/>
    </row>
    <row r="63497" spans="15:15" x14ac:dyDescent="0.3">
      <c r="O63497" s="5"/>
    </row>
    <row r="63498" spans="15:15" x14ac:dyDescent="0.3">
      <c r="O63498" s="5"/>
    </row>
    <row r="63499" spans="15:15" x14ac:dyDescent="0.3">
      <c r="O63499" s="5"/>
    </row>
    <row r="63500" spans="15:15" x14ac:dyDescent="0.3">
      <c r="O63500" s="5"/>
    </row>
    <row r="63501" spans="15:15" x14ac:dyDescent="0.3">
      <c r="O63501" s="5"/>
    </row>
    <row r="63502" spans="15:15" x14ac:dyDescent="0.3">
      <c r="O63502" s="5"/>
    </row>
    <row r="63503" spans="15:15" x14ac:dyDescent="0.3">
      <c r="O63503" s="5"/>
    </row>
    <row r="63504" spans="15:15" x14ac:dyDescent="0.3">
      <c r="O63504" s="5"/>
    </row>
    <row r="63505" spans="15:15" x14ac:dyDescent="0.3">
      <c r="O63505" s="5"/>
    </row>
    <row r="63506" spans="15:15" x14ac:dyDescent="0.3">
      <c r="O63506" s="5"/>
    </row>
    <row r="63507" spans="15:15" x14ac:dyDescent="0.3">
      <c r="O63507" s="5"/>
    </row>
    <row r="63508" spans="15:15" x14ac:dyDescent="0.3">
      <c r="O63508" s="5"/>
    </row>
    <row r="63509" spans="15:15" x14ac:dyDescent="0.3">
      <c r="O63509" s="5"/>
    </row>
    <row r="63510" spans="15:15" x14ac:dyDescent="0.3">
      <c r="O63510" s="5"/>
    </row>
    <row r="63511" spans="15:15" x14ac:dyDescent="0.3">
      <c r="O63511" s="5"/>
    </row>
    <row r="63512" spans="15:15" x14ac:dyDescent="0.3">
      <c r="O63512" s="5"/>
    </row>
    <row r="63513" spans="15:15" x14ac:dyDescent="0.3">
      <c r="O63513" s="5"/>
    </row>
    <row r="63514" spans="15:15" x14ac:dyDescent="0.3">
      <c r="O63514" s="5"/>
    </row>
    <row r="63515" spans="15:15" x14ac:dyDescent="0.3">
      <c r="O63515" s="5"/>
    </row>
    <row r="63516" spans="15:15" x14ac:dyDescent="0.3">
      <c r="O63516" s="5"/>
    </row>
    <row r="63517" spans="15:15" x14ac:dyDescent="0.3">
      <c r="O63517" s="5"/>
    </row>
    <row r="63518" spans="15:15" x14ac:dyDescent="0.3">
      <c r="O63518" s="5"/>
    </row>
    <row r="63519" spans="15:15" x14ac:dyDescent="0.3">
      <c r="O63519" s="5"/>
    </row>
    <row r="63520" spans="15:15" x14ac:dyDescent="0.3">
      <c r="O63520" s="5"/>
    </row>
    <row r="63521" spans="15:15" x14ac:dyDescent="0.3">
      <c r="O63521" s="5"/>
    </row>
    <row r="63522" spans="15:15" x14ac:dyDescent="0.3">
      <c r="O63522" s="5"/>
    </row>
    <row r="63523" spans="15:15" x14ac:dyDescent="0.3">
      <c r="O63523" s="5"/>
    </row>
    <row r="63524" spans="15:15" x14ac:dyDescent="0.3">
      <c r="O63524" s="5"/>
    </row>
    <row r="63525" spans="15:15" x14ac:dyDescent="0.3">
      <c r="O63525" s="5"/>
    </row>
    <row r="63526" spans="15:15" x14ac:dyDescent="0.3">
      <c r="O63526" s="5"/>
    </row>
    <row r="63527" spans="15:15" x14ac:dyDescent="0.3">
      <c r="O63527" s="5"/>
    </row>
    <row r="63528" spans="15:15" x14ac:dyDescent="0.3">
      <c r="O63528" s="5"/>
    </row>
    <row r="63529" spans="15:15" x14ac:dyDescent="0.3">
      <c r="O63529" s="5"/>
    </row>
    <row r="63530" spans="15:15" x14ac:dyDescent="0.3">
      <c r="O63530" s="5"/>
    </row>
    <row r="63531" spans="15:15" x14ac:dyDescent="0.3">
      <c r="O63531" s="5"/>
    </row>
    <row r="63532" spans="15:15" x14ac:dyDescent="0.3">
      <c r="O63532" s="5"/>
    </row>
    <row r="63533" spans="15:15" x14ac:dyDescent="0.3">
      <c r="O63533" s="5"/>
    </row>
    <row r="63534" spans="15:15" x14ac:dyDescent="0.3">
      <c r="O63534" s="5"/>
    </row>
    <row r="63535" spans="15:15" x14ac:dyDescent="0.3">
      <c r="O63535" s="5"/>
    </row>
    <row r="63536" spans="15:15" x14ac:dyDescent="0.3">
      <c r="O63536" s="5"/>
    </row>
    <row r="63537" spans="15:15" x14ac:dyDescent="0.3">
      <c r="O63537" s="5"/>
    </row>
    <row r="63538" spans="15:15" x14ac:dyDescent="0.3">
      <c r="O63538" s="5"/>
    </row>
    <row r="63539" spans="15:15" x14ac:dyDescent="0.3">
      <c r="O63539" s="5"/>
    </row>
    <row r="63540" spans="15:15" x14ac:dyDescent="0.3">
      <c r="O63540" s="5"/>
    </row>
    <row r="63541" spans="15:15" x14ac:dyDescent="0.3">
      <c r="O63541" s="5"/>
    </row>
    <row r="63542" spans="15:15" x14ac:dyDescent="0.3">
      <c r="O63542" s="5"/>
    </row>
    <row r="63543" spans="15:15" x14ac:dyDescent="0.3">
      <c r="O63543" s="5"/>
    </row>
    <row r="63544" spans="15:15" x14ac:dyDescent="0.3">
      <c r="O63544" s="5"/>
    </row>
    <row r="63545" spans="15:15" x14ac:dyDescent="0.3">
      <c r="O63545" s="5"/>
    </row>
    <row r="63546" spans="15:15" x14ac:dyDescent="0.3">
      <c r="O63546" s="5"/>
    </row>
    <row r="63547" spans="15:15" x14ac:dyDescent="0.3">
      <c r="O63547" s="5"/>
    </row>
    <row r="63548" spans="15:15" x14ac:dyDescent="0.3">
      <c r="O63548" s="5"/>
    </row>
    <row r="63549" spans="15:15" x14ac:dyDescent="0.3">
      <c r="O63549" s="5"/>
    </row>
    <row r="63550" spans="15:15" x14ac:dyDescent="0.3">
      <c r="O63550" s="5"/>
    </row>
    <row r="63551" spans="15:15" x14ac:dyDescent="0.3">
      <c r="O63551" s="5"/>
    </row>
    <row r="63552" spans="15:15" x14ac:dyDescent="0.3">
      <c r="O63552" s="5"/>
    </row>
    <row r="63553" spans="15:15" x14ac:dyDescent="0.3">
      <c r="O63553" s="5"/>
    </row>
    <row r="63554" spans="15:15" x14ac:dyDescent="0.3">
      <c r="O63554" s="5"/>
    </row>
    <row r="63555" spans="15:15" x14ac:dyDescent="0.3">
      <c r="O63555" s="5"/>
    </row>
    <row r="63556" spans="15:15" x14ac:dyDescent="0.3">
      <c r="O63556" s="5"/>
    </row>
    <row r="63557" spans="15:15" x14ac:dyDescent="0.3">
      <c r="O63557" s="5"/>
    </row>
    <row r="63558" spans="15:15" x14ac:dyDescent="0.3">
      <c r="O63558" s="5"/>
    </row>
    <row r="63559" spans="15:15" x14ac:dyDescent="0.3">
      <c r="O63559" s="5"/>
    </row>
    <row r="63560" spans="15:15" x14ac:dyDescent="0.3">
      <c r="O63560" s="5"/>
    </row>
    <row r="63561" spans="15:15" x14ac:dyDescent="0.3">
      <c r="O63561" s="5"/>
    </row>
    <row r="63562" spans="15:15" x14ac:dyDescent="0.3">
      <c r="O63562" s="5"/>
    </row>
    <row r="63563" spans="15:15" x14ac:dyDescent="0.3">
      <c r="O63563" s="5"/>
    </row>
    <row r="63564" spans="15:15" x14ac:dyDescent="0.3">
      <c r="O63564" s="5"/>
    </row>
    <row r="63565" spans="15:15" x14ac:dyDescent="0.3">
      <c r="O63565" s="5"/>
    </row>
    <row r="63566" spans="15:15" x14ac:dyDescent="0.3">
      <c r="O63566" s="5"/>
    </row>
    <row r="63567" spans="15:15" x14ac:dyDescent="0.3">
      <c r="O63567" s="5"/>
    </row>
    <row r="63568" spans="15:15" x14ac:dyDescent="0.3">
      <c r="O63568" s="5"/>
    </row>
    <row r="63569" spans="15:15" x14ac:dyDescent="0.3">
      <c r="O63569" s="5"/>
    </row>
    <row r="63570" spans="15:15" x14ac:dyDescent="0.3">
      <c r="O63570" s="5"/>
    </row>
    <row r="63571" spans="15:15" x14ac:dyDescent="0.3">
      <c r="O63571" s="5"/>
    </row>
    <row r="63572" spans="15:15" x14ac:dyDescent="0.3">
      <c r="O63572" s="5"/>
    </row>
    <row r="63573" spans="15:15" x14ac:dyDescent="0.3">
      <c r="O63573" s="5"/>
    </row>
    <row r="63574" spans="15:15" x14ac:dyDescent="0.3">
      <c r="O63574" s="5"/>
    </row>
    <row r="63575" spans="15:15" x14ac:dyDescent="0.3">
      <c r="O63575" s="5"/>
    </row>
    <row r="63576" spans="15:15" x14ac:dyDescent="0.3">
      <c r="O63576" s="5"/>
    </row>
    <row r="63577" spans="15:15" x14ac:dyDescent="0.3">
      <c r="O63577" s="5"/>
    </row>
    <row r="63578" spans="15:15" x14ac:dyDescent="0.3">
      <c r="O63578" s="5"/>
    </row>
    <row r="63579" spans="15:15" x14ac:dyDescent="0.3">
      <c r="O63579" s="5"/>
    </row>
    <row r="63580" spans="15:15" x14ac:dyDescent="0.3">
      <c r="O63580" s="5"/>
    </row>
    <row r="63581" spans="15:15" x14ac:dyDescent="0.3">
      <c r="O63581" s="5"/>
    </row>
    <row r="63582" spans="15:15" x14ac:dyDescent="0.3">
      <c r="O63582" s="5"/>
    </row>
    <row r="63583" spans="15:15" x14ac:dyDescent="0.3">
      <c r="O63583" s="5"/>
    </row>
    <row r="63584" spans="15:15" x14ac:dyDescent="0.3">
      <c r="O63584" s="5"/>
    </row>
    <row r="63585" spans="15:15" x14ac:dyDescent="0.3">
      <c r="O63585" s="5"/>
    </row>
    <row r="63586" spans="15:15" x14ac:dyDescent="0.3">
      <c r="O63586" s="5"/>
    </row>
    <row r="63587" spans="15:15" x14ac:dyDescent="0.3">
      <c r="O63587" s="5"/>
    </row>
    <row r="63588" spans="15:15" x14ac:dyDescent="0.3">
      <c r="O63588" s="5"/>
    </row>
    <row r="63589" spans="15:15" x14ac:dyDescent="0.3">
      <c r="O63589" s="5"/>
    </row>
    <row r="63590" spans="15:15" x14ac:dyDescent="0.3">
      <c r="O63590" s="5"/>
    </row>
    <row r="63591" spans="15:15" x14ac:dyDescent="0.3">
      <c r="O63591" s="5"/>
    </row>
    <row r="63592" spans="15:15" x14ac:dyDescent="0.3">
      <c r="O63592" s="5"/>
    </row>
    <row r="63593" spans="15:15" x14ac:dyDescent="0.3">
      <c r="O63593" s="5"/>
    </row>
    <row r="63594" spans="15:15" x14ac:dyDescent="0.3">
      <c r="O63594" s="5"/>
    </row>
    <row r="63595" spans="15:15" x14ac:dyDescent="0.3">
      <c r="O63595" s="5"/>
    </row>
    <row r="63596" spans="15:15" x14ac:dyDescent="0.3">
      <c r="O63596" s="5"/>
    </row>
    <row r="63597" spans="15:15" x14ac:dyDescent="0.3">
      <c r="O63597" s="5"/>
    </row>
    <row r="63598" spans="15:15" x14ac:dyDescent="0.3">
      <c r="O63598" s="5"/>
    </row>
    <row r="63599" spans="15:15" x14ac:dyDescent="0.3">
      <c r="O63599" s="5"/>
    </row>
    <row r="63600" spans="15:15" x14ac:dyDescent="0.3">
      <c r="O63600" s="5"/>
    </row>
    <row r="63601" spans="15:15" x14ac:dyDescent="0.3">
      <c r="O63601" s="5"/>
    </row>
    <row r="63602" spans="15:15" x14ac:dyDescent="0.3">
      <c r="O63602" s="5"/>
    </row>
    <row r="63603" spans="15:15" x14ac:dyDescent="0.3">
      <c r="O63603" s="5"/>
    </row>
    <row r="63604" spans="15:15" x14ac:dyDescent="0.3">
      <c r="O63604" s="5"/>
    </row>
    <row r="63605" spans="15:15" x14ac:dyDescent="0.3">
      <c r="O63605" s="5"/>
    </row>
    <row r="63606" spans="15:15" x14ac:dyDescent="0.3">
      <c r="O63606" s="5"/>
    </row>
    <row r="63607" spans="15:15" x14ac:dyDescent="0.3">
      <c r="O63607" s="5"/>
    </row>
    <row r="63608" spans="15:15" x14ac:dyDescent="0.3">
      <c r="O63608" s="5"/>
    </row>
    <row r="63609" spans="15:15" x14ac:dyDescent="0.3">
      <c r="O63609" s="5"/>
    </row>
    <row r="63610" spans="15:15" x14ac:dyDescent="0.3">
      <c r="O63610" s="5"/>
    </row>
    <row r="63611" spans="15:15" x14ac:dyDescent="0.3">
      <c r="O63611" s="5"/>
    </row>
    <row r="63612" spans="15:15" x14ac:dyDescent="0.3">
      <c r="O63612" s="5"/>
    </row>
    <row r="63613" spans="15:15" x14ac:dyDescent="0.3">
      <c r="O63613" s="5"/>
    </row>
    <row r="63614" spans="15:15" x14ac:dyDescent="0.3">
      <c r="O63614" s="5"/>
    </row>
    <row r="63615" spans="15:15" x14ac:dyDescent="0.3">
      <c r="O63615" s="5"/>
    </row>
    <row r="63616" spans="15:15" x14ac:dyDescent="0.3">
      <c r="O63616" s="5"/>
    </row>
    <row r="63617" spans="15:15" x14ac:dyDescent="0.3">
      <c r="O63617" s="5"/>
    </row>
    <row r="63618" spans="15:15" x14ac:dyDescent="0.3">
      <c r="O63618" s="5"/>
    </row>
    <row r="63619" spans="15:15" x14ac:dyDescent="0.3">
      <c r="O63619" s="5"/>
    </row>
    <row r="63620" spans="15:15" x14ac:dyDescent="0.3">
      <c r="O63620" s="5"/>
    </row>
    <row r="63621" spans="15:15" x14ac:dyDescent="0.3">
      <c r="O63621" s="5"/>
    </row>
    <row r="63622" spans="15:15" x14ac:dyDescent="0.3">
      <c r="O63622" s="5"/>
    </row>
    <row r="63623" spans="15:15" x14ac:dyDescent="0.3">
      <c r="O63623" s="5"/>
    </row>
    <row r="63624" spans="15:15" x14ac:dyDescent="0.3">
      <c r="O63624" s="5"/>
    </row>
    <row r="63625" spans="15:15" x14ac:dyDescent="0.3">
      <c r="O63625" s="5"/>
    </row>
    <row r="63626" spans="15:15" x14ac:dyDescent="0.3">
      <c r="O63626" s="5"/>
    </row>
    <row r="63627" spans="15:15" x14ac:dyDescent="0.3">
      <c r="O63627" s="5"/>
    </row>
    <row r="63628" spans="15:15" x14ac:dyDescent="0.3">
      <c r="O63628" s="5"/>
    </row>
    <row r="63629" spans="15:15" x14ac:dyDescent="0.3">
      <c r="O63629" s="5"/>
    </row>
    <row r="63630" spans="15:15" x14ac:dyDescent="0.3">
      <c r="O63630" s="5"/>
    </row>
    <row r="63631" spans="15:15" x14ac:dyDescent="0.3">
      <c r="O63631" s="5"/>
    </row>
    <row r="63632" spans="15:15" x14ac:dyDescent="0.3">
      <c r="O63632" s="5"/>
    </row>
    <row r="63633" spans="15:15" x14ac:dyDescent="0.3">
      <c r="O63633" s="5"/>
    </row>
    <row r="63634" spans="15:15" x14ac:dyDescent="0.3">
      <c r="O63634" s="5"/>
    </row>
    <row r="63635" spans="15:15" x14ac:dyDescent="0.3">
      <c r="O63635" s="5"/>
    </row>
    <row r="63636" spans="15:15" x14ac:dyDescent="0.3">
      <c r="O63636" s="5"/>
    </row>
    <row r="63637" spans="15:15" x14ac:dyDescent="0.3">
      <c r="O63637" s="5"/>
    </row>
    <row r="63638" spans="15:15" x14ac:dyDescent="0.3">
      <c r="O63638" s="5"/>
    </row>
    <row r="63639" spans="15:15" x14ac:dyDescent="0.3">
      <c r="O63639" s="5"/>
    </row>
    <row r="63640" spans="15:15" x14ac:dyDescent="0.3">
      <c r="O63640" s="5"/>
    </row>
    <row r="63641" spans="15:15" x14ac:dyDescent="0.3">
      <c r="O63641" s="5"/>
    </row>
    <row r="63642" spans="15:15" x14ac:dyDescent="0.3">
      <c r="O63642" s="5"/>
    </row>
    <row r="63643" spans="15:15" x14ac:dyDescent="0.3">
      <c r="O63643" s="5"/>
    </row>
    <row r="63644" spans="15:15" x14ac:dyDescent="0.3">
      <c r="O63644" s="5"/>
    </row>
    <row r="63645" spans="15:15" x14ac:dyDescent="0.3">
      <c r="O63645" s="5"/>
    </row>
    <row r="63646" spans="15:15" x14ac:dyDescent="0.3">
      <c r="O63646" s="5"/>
    </row>
    <row r="63647" spans="15:15" x14ac:dyDescent="0.3">
      <c r="O63647" s="5"/>
    </row>
    <row r="63648" spans="15:15" x14ac:dyDescent="0.3">
      <c r="O63648" s="5"/>
    </row>
    <row r="63649" spans="15:15" x14ac:dyDescent="0.3">
      <c r="O63649" s="5"/>
    </row>
    <row r="63650" spans="15:15" x14ac:dyDescent="0.3">
      <c r="O63650" s="5"/>
    </row>
    <row r="63651" spans="15:15" x14ac:dyDescent="0.3">
      <c r="O63651" s="5"/>
    </row>
    <row r="63652" spans="15:15" x14ac:dyDescent="0.3">
      <c r="O63652" s="5"/>
    </row>
    <row r="63653" spans="15:15" x14ac:dyDescent="0.3">
      <c r="O63653" s="5"/>
    </row>
    <row r="63654" spans="15:15" x14ac:dyDescent="0.3">
      <c r="O63654" s="5"/>
    </row>
    <row r="63655" spans="15:15" x14ac:dyDescent="0.3">
      <c r="O63655" s="5"/>
    </row>
    <row r="63656" spans="15:15" x14ac:dyDescent="0.3">
      <c r="O63656" s="5"/>
    </row>
    <row r="63657" spans="15:15" x14ac:dyDescent="0.3">
      <c r="O63657" s="5"/>
    </row>
    <row r="63658" spans="15:15" x14ac:dyDescent="0.3">
      <c r="O63658" s="5"/>
    </row>
    <row r="63659" spans="15:15" x14ac:dyDescent="0.3">
      <c r="O63659" s="5"/>
    </row>
    <row r="63660" spans="15:15" x14ac:dyDescent="0.3">
      <c r="O63660" s="5"/>
    </row>
    <row r="63661" spans="15:15" x14ac:dyDescent="0.3">
      <c r="O63661" s="5"/>
    </row>
    <row r="63662" spans="15:15" x14ac:dyDescent="0.3">
      <c r="O63662" s="5"/>
    </row>
    <row r="63663" spans="15:15" x14ac:dyDescent="0.3">
      <c r="O63663" s="5"/>
    </row>
    <row r="63664" spans="15:15" x14ac:dyDescent="0.3">
      <c r="O63664" s="5"/>
    </row>
    <row r="63665" spans="15:15" x14ac:dyDescent="0.3">
      <c r="O63665" s="5"/>
    </row>
    <row r="63666" spans="15:15" x14ac:dyDescent="0.3">
      <c r="O63666" s="5"/>
    </row>
    <row r="63667" spans="15:15" x14ac:dyDescent="0.3">
      <c r="O63667" s="5"/>
    </row>
    <row r="63668" spans="15:15" x14ac:dyDescent="0.3">
      <c r="O63668" s="5"/>
    </row>
    <row r="63669" spans="15:15" x14ac:dyDescent="0.3">
      <c r="O63669" s="5"/>
    </row>
    <row r="63670" spans="15:15" x14ac:dyDescent="0.3">
      <c r="O63670" s="5"/>
    </row>
    <row r="63671" spans="15:15" x14ac:dyDescent="0.3">
      <c r="O63671" s="5"/>
    </row>
    <row r="63672" spans="15:15" x14ac:dyDescent="0.3">
      <c r="O63672" s="5"/>
    </row>
    <row r="63673" spans="15:15" x14ac:dyDescent="0.3">
      <c r="O63673" s="5"/>
    </row>
    <row r="63674" spans="15:15" x14ac:dyDescent="0.3">
      <c r="O63674" s="5"/>
    </row>
    <row r="63675" spans="15:15" x14ac:dyDescent="0.3">
      <c r="O63675" s="5"/>
    </row>
    <row r="63676" spans="15:15" x14ac:dyDescent="0.3">
      <c r="O63676" s="5"/>
    </row>
    <row r="63677" spans="15:15" x14ac:dyDescent="0.3">
      <c r="O63677" s="5"/>
    </row>
    <row r="63678" spans="15:15" x14ac:dyDescent="0.3">
      <c r="O63678" s="5"/>
    </row>
    <row r="63679" spans="15:15" x14ac:dyDescent="0.3">
      <c r="O63679" s="5"/>
    </row>
    <row r="63680" spans="15:15" x14ac:dyDescent="0.3">
      <c r="O63680" s="5"/>
    </row>
    <row r="63681" spans="15:15" x14ac:dyDescent="0.3">
      <c r="O63681" s="5"/>
    </row>
    <row r="63682" spans="15:15" x14ac:dyDescent="0.3">
      <c r="O63682" s="5"/>
    </row>
    <row r="63683" spans="15:15" x14ac:dyDescent="0.3">
      <c r="O63683" s="5"/>
    </row>
    <row r="63684" spans="15:15" x14ac:dyDescent="0.3">
      <c r="O63684" s="5"/>
    </row>
    <row r="63685" spans="15:15" x14ac:dyDescent="0.3">
      <c r="O63685" s="5"/>
    </row>
    <row r="63686" spans="15:15" x14ac:dyDescent="0.3">
      <c r="O63686" s="5"/>
    </row>
    <row r="63687" spans="15:15" x14ac:dyDescent="0.3">
      <c r="O63687" s="5"/>
    </row>
    <row r="63688" spans="15:15" x14ac:dyDescent="0.3">
      <c r="O63688" s="5"/>
    </row>
    <row r="63689" spans="15:15" x14ac:dyDescent="0.3">
      <c r="O63689" s="5"/>
    </row>
    <row r="63690" spans="15:15" x14ac:dyDescent="0.3">
      <c r="O63690" s="5"/>
    </row>
    <row r="63691" spans="15:15" x14ac:dyDescent="0.3">
      <c r="O63691" s="5"/>
    </row>
    <row r="63692" spans="15:15" x14ac:dyDescent="0.3">
      <c r="O63692" s="5"/>
    </row>
    <row r="63693" spans="15:15" x14ac:dyDescent="0.3">
      <c r="O63693" s="5"/>
    </row>
    <row r="63694" spans="15:15" x14ac:dyDescent="0.3">
      <c r="O63694" s="5"/>
    </row>
    <row r="63695" spans="15:15" x14ac:dyDescent="0.3">
      <c r="O63695" s="5"/>
    </row>
    <row r="63696" spans="15:15" x14ac:dyDescent="0.3">
      <c r="O63696" s="5"/>
    </row>
    <row r="63697" spans="15:15" x14ac:dyDescent="0.3">
      <c r="O63697" s="5"/>
    </row>
    <row r="63698" spans="15:15" x14ac:dyDescent="0.3">
      <c r="O63698" s="5"/>
    </row>
    <row r="63699" spans="15:15" x14ac:dyDescent="0.3">
      <c r="O63699" s="5"/>
    </row>
    <row r="63700" spans="15:15" x14ac:dyDescent="0.3">
      <c r="O63700" s="5"/>
    </row>
    <row r="63701" spans="15:15" x14ac:dyDescent="0.3">
      <c r="O63701" s="5"/>
    </row>
    <row r="63702" spans="15:15" x14ac:dyDescent="0.3">
      <c r="O63702" s="5"/>
    </row>
    <row r="63703" spans="15:15" x14ac:dyDescent="0.3">
      <c r="O63703" s="5"/>
    </row>
    <row r="63704" spans="15:15" x14ac:dyDescent="0.3">
      <c r="O63704" s="5"/>
    </row>
    <row r="63705" spans="15:15" x14ac:dyDescent="0.3">
      <c r="O63705" s="5"/>
    </row>
    <row r="63706" spans="15:15" x14ac:dyDescent="0.3">
      <c r="O63706" s="5"/>
    </row>
    <row r="63707" spans="15:15" x14ac:dyDescent="0.3">
      <c r="O63707" s="5"/>
    </row>
    <row r="63708" spans="15:15" x14ac:dyDescent="0.3">
      <c r="O63708" s="5"/>
    </row>
    <row r="63709" spans="15:15" x14ac:dyDescent="0.3">
      <c r="O63709" s="5"/>
    </row>
    <row r="63710" spans="15:15" x14ac:dyDescent="0.3">
      <c r="O63710" s="5"/>
    </row>
    <row r="63711" spans="15:15" x14ac:dyDescent="0.3">
      <c r="O63711" s="5"/>
    </row>
    <row r="63712" spans="15:15" x14ac:dyDescent="0.3">
      <c r="O63712" s="5"/>
    </row>
    <row r="63713" spans="15:15" x14ac:dyDescent="0.3">
      <c r="O63713" s="5"/>
    </row>
    <row r="63714" spans="15:15" x14ac:dyDescent="0.3">
      <c r="O63714" s="5"/>
    </row>
    <row r="63715" spans="15:15" x14ac:dyDescent="0.3">
      <c r="O63715" s="5"/>
    </row>
    <row r="63716" spans="15:15" x14ac:dyDescent="0.3">
      <c r="O63716" s="5"/>
    </row>
    <row r="63717" spans="15:15" x14ac:dyDescent="0.3">
      <c r="O63717" s="5"/>
    </row>
    <row r="63718" spans="15:15" x14ac:dyDescent="0.3">
      <c r="O63718" s="5"/>
    </row>
    <row r="63719" spans="15:15" x14ac:dyDescent="0.3">
      <c r="O63719" s="5"/>
    </row>
    <row r="63720" spans="15:15" x14ac:dyDescent="0.3">
      <c r="O63720" s="5"/>
    </row>
    <row r="63721" spans="15:15" x14ac:dyDescent="0.3">
      <c r="O63721" s="5"/>
    </row>
    <row r="63722" spans="15:15" x14ac:dyDescent="0.3">
      <c r="O63722" s="5"/>
    </row>
    <row r="63723" spans="15:15" x14ac:dyDescent="0.3">
      <c r="O63723" s="5"/>
    </row>
    <row r="63724" spans="15:15" x14ac:dyDescent="0.3">
      <c r="O63724" s="5"/>
    </row>
    <row r="63725" spans="15:15" x14ac:dyDescent="0.3">
      <c r="O63725" s="5"/>
    </row>
    <row r="63726" spans="15:15" x14ac:dyDescent="0.3">
      <c r="O63726" s="5"/>
    </row>
    <row r="63727" spans="15:15" x14ac:dyDescent="0.3">
      <c r="O63727" s="5"/>
    </row>
    <row r="63728" spans="15:15" x14ac:dyDescent="0.3">
      <c r="O63728" s="5"/>
    </row>
    <row r="63729" spans="15:15" x14ac:dyDescent="0.3">
      <c r="O63729" s="5"/>
    </row>
    <row r="63730" spans="15:15" x14ac:dyDescent="0.3">
      <c r="O63730" s="5"/>
    </row>
    <row r="63731" spans="15:15" x14ac:dyDescent="0.3">
      <c r="O63731" s="5"/>
    </row>
    <row r="63732" spans="15:15" x14ac:dyDescent="0.3">
      <c r="O63732" s="5"/>
    </row>
    <row r="63733" spans="15:15" x14ac:dyDescent="0.3">
      <c r="O63733" s="5"/>
    </row>
    <row r="63734" spans="15:15" x14ac:dyDescent="0.3">
      <c r="O63734" s="5"/>
    </row>
    <row r="63735" spans="15:15" x14ac:dyDescent="0.3">
      <c r="O63735" s="5"/>
    </row>
    <row r="63736" spans="15:15" x14ac:dyDescent="0.3">
      <c r="O63736" s="5"/>
    </row>
    <row r="63737" spans="15:15" x14ac:dyDescent="0.3">
      <c r="O63737" s="5"/>
    </row>
    <row r="63738" spans="15:15" x14ac:dyDescent="0.3">
      <c r="O63738" s="5"/>
    </row>
    <row r="63739" spans="15:15" x14ac:dyDescent="0.3">
      <c r="O63739" s="5"/>
    </row>
    <row r="63740" spans="15:15" x14ac:dyDescent="0.3">
      <c r="O63740" s="5"/>
    </row>
    <row r="63741" spans="15:15" x14ac:dyDescent="0.3">
      <c r="O63741" s="5"/>
    </row>
    <row r="63742" spans="15:15" x14ac:dyDescent="0.3">
      <c r="O63742" s="5"/>
    </row>
    <row r="63743" spans="15:15" x14ac:dyDescent="0.3">
      <c r="O63743" s="5"/>
    </row>
    <row r="63744" spans="15:15" x14ac:dyDescent="0.3">
      <c r="O63744" s="5"/>
    </row>
    <row r="63745" spans="15:15" x14ac:dyDescent="0.3">
      <c r="O63745" s="5"/>
    </row>
    <row r="63746" spans="15:15" x14ac:dyDescent="0.3">
      <c r="O63746" s="5"/>
    </row>
    <row r="63747" spans="15:15" x14ac:dyDescent="0.3">
      <c r="O63747" s="5"/>
    </row>
    <row r="63748" spans="15:15" x14ac:dyDescent="0.3">
      <c r="O63748" s="5"/>
    </row>
    <row r="63749" spans="15:15" x14ac:dyDescent="0.3">
      <c r="O63749" s="5"/>
    </row>
    <row r="63750" spans="15:15" x14ac:dyDescent="0.3">
      <c r="O63750" s="5"/>
    </row>
    <row r="63751" spans="15:15" x14ac:dyDescent="0.3">
      <c r="O63751" s="5"/>
    </row>
    <row r="63752" spans="15:15" x14ac:dyDescent="0.3">
      <c r="O63752" s="5"/>
    </row>
    <row r="63753" spans="15:15" x14ac:dyDescent="0.3">
      <c r="O63753" s="5"/>
    </row>
    <row r="63754" spans="15:15" x14ac:dyDescent="0.3">
      <c r="O63754" s="5"/>
    </row>
    <row r="63755" spans="15:15" x14ac:dyDescent="0.3">
      <c r="O63755" s="5"/>
    </row>
    <row r="63756" spans="15:15" x14ac:dyDescent="0.3">
      <c r="O63756" s="5"/>
    </row>
    <row r="63757" spans="15:15" x14ac:dyDescent="0.3">
      <c r="O63757" s="5"/>
    </row>
    <row r="63758" spans="15:15" x14ac:dyDescent="0.3">
      <c r="O63758" s="5"/>
    </row>
    <row r="63759" spans="15:15" x14ac:dyDescent="0.3">
      <c r="O63759" s="5"/>
    </row>
    <row r="63760" spans="15:15" x14ac:dyDescent="0.3">
      <c r="O63760" s="5"/>
    </row>
    <row r="63761" spans="15:15" x14ac:dyDescent="0.3">
      <c r="O63761" s="5"/>
    </row>
    <row r="63762" spans="15:15" x14ac:dyDescent="0.3">
      <c r="O63762" s="5"/>
    </row>
    <row r="63763" spans="15:15" x14ac:dyDescent="0.3">
      <c r="O63763" s="5"/>
    </row>
    <row r="63764" spans="15:15" x14ac:dyDescent="0.3">
      <c r="O63764" s="5"/>
    </row>
    <row r="63765" spans="15:15" x14ac:dyDescent="0.3">
      <c r="O63765" s="5"/>
    </row>
    <row r="63766" spans="15:15" x14ac:dyDescent="0.3">
      <c r="O63766" s="5"/>
    </row>
    <row r="63767" spans="15:15" x14ac:dyDescent="0.3">
      <c r="O63767" s="5"/>
    </row>
    <row r="63768" spans="15:15" x14ac:dyDescent="0.3">
      <c r="O63768" s="5"/>
    </row>
    <row r="63769" spans="15:15" x14ac:dyDescent="0.3">
      <c r="O63769" s="5"/>
    </row>
    <row r="63770" spans="15:15" x14ac:dyDescent="0.3">
      <c r="O63770" s="5"/>
    </row>
    <row r="63771" spans="15:15" x14ac:dyDescent="0.3">
      <c r="O63771" s="5"/>
    </row>
    <row r="63772" spans="15:15" x14ac:dyDescent="0.3">
      <c r="O63772" s="5"/>
    </row>
    <row r="63773" spans="15:15" x14ac:dyDescent="0.3">
      <c r="O63773" s="5"/>
    </row>
    <row r="63774" spans="15:15" x14ac:dyDescent="0.3">
      <c r="O63774" s="5"/>
    </row>
    <row r="63775" spans="15:15" x14ac:dyDescent="0.3">
      <c r="O63775" s="5"/>
    </row>
    <row r="63776" spans="15:15" x14ac:dyDescent="0.3">
      <c r="O63776" s="5"/>
    </row>
    <row r="63777" spans="15:15" x14ac:dyDescent="0.3">
      <c r="O63777" s="5"/>
    </row>
    <row r="63778" spans="15:15" x14ac:dyDescent="0.3">
      <c r="O63778" s="5"/>
    </row>
    <row r="63779" spans="15:15" x14ac:dyDescent="0.3">
      <c r="O63779" s="5"/>
    </row>
    <row r="63780" spans="15:15" x14ac:dyDescent="0.3">
      <c r="O63780" s="5"/>
    </row>
    <row r="63781" spans="15:15" x14ac:dyDescent="0.3">
      <c r="O63781" s="5"/>
    </row>
    <row r="63782" spans="15:15" x14ac:dyDescent="0.3">
      <c r="O63782" s="5"/>
    </row>
    <row r="63783" spans="15:15" x14ac:dyDescent="0.3">
      <c r="O63783" s="5"/>
    </row>
    <row r="63784" spans="15:15" x14ac:dyDescent="0.3">
      <c r="O63784" s="5"/>
    </row>
    <row r="63785" spans="15:15" x14ac:dyDescent="0.3">
      <c r="O63785" s="5"/>
    </row>
    <row r="63786" spans="15:15" x14ac:dyDescent="0.3">
      <c r="O63786" s="5"/>
    </row>
    <row r="63787" spans="15:15" x14ac:dyDescent="0.3">
      <c r="O63787" s="5"/>
    </row>
    <row r="63788" spans="15:15" x14ac:dyDescent="0.3">
      <c r="O63788" s="5"/>
    </row>
    <row r="63789" spans="15:15" x14ac:dyDescent="0.3">
      <c r="O63789" s="5"/>
    </row>
    <row r="63790" spans="15:15" x14ac:dyDescent="0.3">
      <c r="O63790" s="5"/>
    </row>
    <row r="63791" spans="15:15" x14ac:dyDescent="0.3">
      <c r="O63791" s="5"/>
    </row>
    <row r="63792" spans="15:15" x14ac:dyDescent="0.3">
      <c r="O63792" s="5"/>
    </row>
    <row r="63793" spans="15:15" x14ac:dyDescent="0.3">
      <c r="O63793" s="5"/>
    </row>
    <row r="63794" spans="15:15" x14ac:dyDescent="0.3">
      <c r="O63794" s="5"/>
    </row>
    <row r="63795" spans="15:15" x14ac:dyDescent="0.3">
      <c r="O63795" s="5"/>
    </row>
    <row r="63796" spans="15:15" x14ac:dyDescent="0.3">
      <c r="O63796" s="5"/>
    </row>
    <row r="63797" spans="15:15" x14ac:dyDescent="0.3">
      <c r="O63797" s="5"/>
    </row>
    <row r="63798" spans="15:15" x14ac:dyDescent="0.3">
      <c r="O63798" s="5"/>
    </row>
    <row r="63799" spans="15:15" x14ac:dyDescent="0.3">
      <c r="O63799" s="5"/>
    </row>
    <row r="63800" spans="15:15" x14ac:dyDescent="0.3">
      <c r="O63800" s="5"/>
    </row>
    <row r="63801" spans="15:15" x14ac:dyDescent="0.3">
      <c r="O63801" s="5"/>
    </row>
    <row r="63802" spans="15:15" x14ac:dyDescent="0.3">
      <c r="O63802" s="5"/>
    </row>
    <row r="63803" spans="15:15" x14ac:dyDescent="0.3">
      <c r="O63803" s="5"/>
    </row>
    <row r="63804" spans="15:15" x14ac:dyDescent="0.3">
      <c r="O63804" s="5"/>
    </row>
    <row r="63805" spans="15:15" x14ac:dyDescent="0.3">
      <c r="O63805" s="5"/>
    </row>
    <row r="63806" spans="15:15" x14ac:dyDescent="0.3">
      <c r="O63806" s="5"/>
    </row>
    <row r="63807" spans="15:15" x14ac:dyDescent="0.3">
      <c r="O63807" s="5"/>
    </row>
    <row r="63808" spans="15:15" x14ac:dyDescent="0.3">
      <c r="O63808" s="5"/>
    </row>
    <row r="63809" spans="15:15" x14ac:dyDescent="0.3">
      <c r="O63809" s="5"/>
    </row>
    <row r="63810" spans="15:15" x14ac:dyDescent="0.3">
      <c r="O63810" s="5"/>
    </row>
    <row r="63811" spans="15:15" x14ac:dyDescent="0.3">
      <c r="O63811" s="5"/>
    </row>
    <row r="63812" spans="15:15" x14ac:dyDescent="0.3">
      <c r="O63812" s="5"/>
    </row>
    <row r="63813" spans="15:15" x14ac:dyDescent="0.3">
      <c r="O63813" s="5"/>
    </row>
    <row r="63814" spans="15:15" x14ac:dyDescent="0.3">
      <c r="O63814" s="5"/>
    </row>
    <row r="63815" spans="15:15" x14ac:dyDescent="0.3">
      <c r="O63815" s="5"/>
    </row>
    <row r="63816" spans="15:15" x14ac:dyDescent="0.3">
      <c r="O63816" s="5"/>
    </row>
    <row r="63817" spans="15:15" x14ac:dyDescent="0.3">
      <c r="O63817" s="5"/>
    </row>
    <row r="63818" spans="15:15" x14ac:dyDescent="0.3">
      <c r="O63818" s="5"/>
    </row>
    <row r="63819" spans="15:15" x14ac:dyDescent="0.3">
      <c r="O63819" s="5"/>
    </row>
    <row r="63820" spans="15:15" x14ac:dyDescent="0.3">
      <c r="O63820" s="5"/>
    </row>
    <row r="63821" spans="15:15" x14ac:dyDescent="0.3">
      <c r="O63821" s="5"/>
    </row>
    <row r="63822" spans="15:15" x14ac:dyDescent="0.3">
      <c r="O63822" s="5"/>
    </row>
    <row r="63823" spans="15:15" x14ac:dyDescent="0.3">
      <c r="O63823" s="5"/>
    </row>
    <row r="63824" spans="15:15" x14ac:dyDescent="0.3">
      <c r="O63824" s="5"/>
    </row>
    <row r="63825" spans="15:15" x14ac:dyDescent="0.3">
      <c r="O63825" s="5"/>
    </row>
    <row r="63826" spans="15:15" x14ac:dyDescent="0.3">
      <c r="O63826" s="5"/>
    </row>
    <row r="63827" spans="15:15" x14ac:dyDescent="0.3">
      <c r="O63827" s="5"/>
    </row>
    <row r="63828" spans="15:15" x14ac:dyDescent="0.3">
      <c r="O63828" s="5"/>
    </row>
    <row r="63829" spans="15:15" x14ac:dyDescent="0.3">
      <c r="O63829" s="5"/>
    </row>
    <row r="63830" spans="15:15" x14ac:dyDescent="0.3">
      <c r="O63830" s="5"/>
    </row>
    <row r="63831" spans="15:15" x14ac:dyDescent="0.3">
      <c r="O63831" s="5"/>
    </row>
    <row r="63832" spans="15:15" x14ac:dyDescent="0.3">
      <c r="O63832" s="5"/>
    </row>
    <row r="63833" spans="15:15" x14ac:dyDescent="0.3">
      <c r="O63833" s="5"/>
    </row>
    <row r="63834" spans="15:15" x14ac:dyDescent="0.3">
      <c r="O63834" s="5"/>
    </row>
    <row r="63835" spans="15:15" x14ac:dyDescent="0.3">
      <c r="O63835" s="5"/>
    </row>
    <row r="63836" spans="15:15" x14ac:dyDescent="0.3">
      <c r="O63836" s="5"/>
    </row>
    <row r="63837" spans="15:15" x14ac:dyDescent="0.3">
      <c r="O63837" s="5"/>
    </row>
    <row r="63838" spans="15:15" x14ac:dyDescent="0.3">
      <c r="O63838" s="5"/>
    </row>
    <row r="63839" spans="15:15" x14ac:dyDescent="0.3">
      <c r="O63839" s="5"/>
    </row>
    <row r="63840" spans="15:15" x14ac:dyDescent="0.3">
      <c r="O63840" s="5"/>
    </row>
    <row r="63841" spans="15:15" x14ac:dyDescent="0.3">
      <c r="O63841" s="5"/>
    </row>
    <row r="63842" spans="15:15" x14ac:dyDescent="0.3">
      <c r="O63842" s="5"/>
    </row>
    <row r="63843" spans="15:15" x14ac:dyDescent="0.3">
      <c r="O63843" s="5"/>
    </row>
    <row r="63844" spans="15:15" x14ac:dyDescent="0.3">
      <c r="O63844" s="5"/>
    </row>
    <row r="63845" spans="15:15" x14ac:dyDescent="0.3">
      <c r="O63845" s="5"/>
    </row>
    <row r="63846" spans="15:15" x14ac:dyDescent="0.3">
      <c r="O63846" s="5"/>
    </row>
    <row r="63847" spans="15:15" x14ac:dyDescent="0.3">
      <c r="O63847" s="5"/>
    </row>
    <row r="63848" spans="15:15" x14ac:dyDescent="0.3">
      <c r="O63848" s="5"/>
    </row>
    <row r="63849" spans="15:15" x14ac:dyDescent="0.3">
      <c r="O63849" s="5"/>
    </row>
    <row r="63850" spans="15:15" x14ac:dyDescent="0.3">
      <c r="O63850" s="5"/>
    </row>
    <row r="63851" spans="15:15" x14ac:dyDescent="0.3">
      <c r="O63851" s="5"/>
    </row>
    <row r="63852" spans="15:15" x14ac:dyDescent="0.3">
      <c r="O63852" s="5"/>
    </row>
    <row r="63853" spans="15:15" x14ac:dyDescent="0.3">
      <c r="O63853" s="5"/>
    </row>
    <row r="63854" spans="15:15" x14ac:dyDescent="0.3">
      <c r="O63854" s="5"/>
    </row>
    <row r="63855" spans="15:15" x14ac:dyDescent="0.3">
      <c r="O63855" s="5"/>
    </row>
    <row r="63856" spans="15:15" x14ac:dyDescent="0.3">
      <c r="O63856" s="5"/>
    </row>
    <row r="63857" spans="15:15" x14ac:dyDescent="0.3">
      <c r="O63857" s="5"/>
    </row>
    <row r="63858" spans="15:15" x14ac:dyDescent="0.3">
      <c r="O63858" s="5"/>
    </row>
    <row r="63859" spans="15:15" x14ac:dyDescent="0.3">
      <c r="O63859" s="5"/>
    </row>
    <row r="63860" spans="15:15" x14ac:dyDescent="0.3">
      <c r="O63860" s="5"/>
    </row>
    <row r="63861" spans="15:15" x14ac:dyDescent="0.3">
      <c r="O63861" s="5"/>
    </row>
    <row r="63862" spans="15:15" x14ac:dyDescent="0.3">
      <c r="O63862" s="5"/>
    </row>
    <row r="63863" spans="15:15" x14ac:dyDescent="0.3">
      <c r="O63863" s="5"/>
    </row>
    <row r="63864" spans="15:15" x14ac:dyDescent="0.3">
      <c r="O63864" s="5"/>
    </row>
    <row r="63865" spans="15:15" x14ac:dyDescent="0.3">
      <c r="O63865" s="5"/>
    </row>
    <row r="63866" spans="15:15" x14ac:dyDescent="0.3">
      <c r="O63866" s="5"/>
    </row>
    <row r="63867" spans="15:15" x14ac:dyDescent="0.3">
      <c r="O63867" s="5"/>
    </row>
    <row r="63868" spans="15:15" x14ac:dyDescent="0.3">
      <c r="O63868" s="5"/>
    </row>
    <row r="63869" spans="15:15" x14ac:dyDescent="0.3">
      <c r="O63869" s="5"/>
    </row>
    <row r="63870" spans="15:15" x14ac:dyDescent="0.3">
      <c r="O63870" s="5"/>
    </row>
    <row r="63871" spans="15:15" x14ac:dyDescent="0.3">
      <c r="O63871" s="5"/>
    </row>
    <row r="63872" spans="15:15" x14ac:dyDescent="0.3">
      <c r="O63872" s="5"/>
    </row>
    <row r="63873" spans="15:15" x14ac:dyDescent="0.3">
      <c r="O63873" s="5"/>
    </row>
    <row r="63874" spans="15:15" x14ac:dyDescent="0.3">
      <c r="O63874" s="5"/>
    </row>
    <row r="63875" spans="15:15" x14ac:dyDescent="0.3">
      <c r="O63875" s="5"/>
    </row>
    <row r="63876" spans="15:15" x14ac:dyDescent="0.3">
      <c r="O63876" s="5"/>
    </row>
    <row r="63877" spans="15:15" x14ac:dyDescent="0.3">
      <c r="O63877" s="5"/>
    </row>
    <row r="63878" spans="15:15" x14ac:dyDescent="0.3">
      <c r="O63878" s="5"/>
    </row>
    <row r="63879" spans="15:15" x14ac:dyDescent="0.3">
      <c r="O63879" s="5"/>
    </row>
    <row r="63880" spans="15:15" x14ac:dyDescent="0.3">
      <c r="O63880" s="5"/>
    </row>
    <row r="63881" spans="15:15" x14ac:dyDescent="0.3">
      <c r="O63881" s="5"/>
    </row>
    <row r="63882" spans="15:15" x14ac:dyDescent="0.3">
      <c r="O63882" s="5"/>
    </row>
    <row r="63883" spans="15:15" x14ac:dyDescent="0.3">
      <c r="O63883" s="5"/>
    </row>
    <row r="63884" spans="15:15" x14ac:dyDescent="0.3">
      <c r="O63884" s="5"/>
    </row>
    <row r="63885" spans="15:15" x14ac:dyDescent="0.3">
      <c r="O63885" s="5"/>
    </row>
    <row r="63886" spans="15:15" x14ac:dyDescent="0.3">
      <c r="O63886" s="5"/>
    </row>
    <row r="63887" spans="15:15" x14ac:dyDescent="0.3">
      <c r="O63887" s="5"/>
    </row>
    <row r="63888" spans="15:15" x14ac:dyDescent="0.3">
      <c r="O63888" s="5"/>
    </row>
    <row r="63889" spans="15:15" x14ac:dyDescent="0.3">
      <c r="O63889" s="5"/>
    </row>
    <row r="63890" spans="15:15" x14ac:dyDescent="0.3">
      <c r="O63890" s="5"/>
    </row>
    <row r="63891" spans="15:15" x14ac:dyDescent="0.3">
      <c r="O63891" s="5"/>
    </row>
    <row r="63892" spans="15:15" x14ac:dyDescent="0.3">
      <c r="O63892" s="5"/>
    </row>
    <row r="63893" spans="15:15" x14ac:dyDescent="0.3">
      <c r="O63893" s="5"/>
    </row>
    <row r="63894" spans="15:15" x14ac:dyDescent="0.3">
      <c r="O63894" s="5"/>
    </row>
    <row r="63895" spans="15:15" x14ac:dyDescent="0.3">
      <c r="O63895" s="5"/>
    </row>
    <row r="63896" spans="15:15" x14ac:dyDescent="0.3">
      <c r="O63896" s="5"/>
    </row>
    <row r="63897" spans="15:15" x14ac:dyDescent="0.3">
      <c r="O63897" s="5"/>
    </row>
    <row r="63898" spans="15:15" x14ac:dyDescent="0.3">
      <c r="O63898" s="5"/>
    </row>
    <row r="63899" spans="15:15" x14ac:dyDescent="0.3">
      <c r="O63899" s="5"/>
    </row>
    <row r="63900" spans="15:15" x14ac:dyDescent="0.3">
      <c r="O63900" s="5"/>
    </row>
    <row r="63901" spans="15:15" x14ac:dyDescent="0.3">
      <c r="O63901" s="5"/>
    </row>
    <row r="63902" spans="15:15" x14ac:dyDescent="0.3">
      <c r="O63902" s="5"/>
    </row>
    <row r="63903" spans="15:15" x14ac:dyDescent="0.3">
      <c r="O63903" s="5"/>
    </row>
    <row r="63904" spans="15:15" x14ac:dyDescent="0.3">
      <c r="O63904" s="5"/>
    </row>
    <row r="63905" spans="15:15" x14ac:dyDescent="0.3">
      <c r="O63905" s="5"/>
    </row>
    <row r="63906" spans="15:15" x14ac:dyDescent="0.3">
      <c r="O63906" s="5"/>
    </row>
    <row r="63907" spans="15:15" x14ac:dyDescent="0.3">
      <c r="O63907" s="5"/>
    </row>
    <row r="63908" spans="15:15" x14ac:dyDescent="0.3">
      <c r="O63908" s="5"/>
    </row>
    <row r="63909" spans="15:15" x14ac:dyDescent="0.3">
      <c r="O63909" s="5"/>
    </row>
    <row r="63910" spans="15:15" x14ac:dyDescent="0.3">
      <c r="O63910" s="5"/>
    </row>
    <row r="63911" spans="15:15" x14ac:dyDescent="0.3">
      <c r="O63911" s="5"/>
    </row>
    <row r="63912" spans="15:15" x14ac:dyDescent="0.3">
      <c r="O63912" s="5"/>
    </row>
    <row r="63913" spans="15:15" x14ac:dyDescent="0.3">
      <c r="O63913" s="5"/>
    </row>
    <row r="63914" spans="15:15" x14ac:dyDescent="0.3">
      <c r="O63914" s="5"/>
    </row>
    <row r="63915" spans="15:15" x14ac:dyDescent="0.3">
      <c r="O63915" s="5"/>
    </row>
    <row r="63916" spans="15:15" x14ac:dyDescent="0.3">
      <c r="O63916" s="5"/>
    </row>
    <row r="63917" spans="15:15" x14ac:dyDescent="0.3">
      <c r="O63917" s="5"/>
    </row>
    <row r="63918" spans="15:15" x14ac:dyDescent="0.3">
      <c r="O63918" s="5"/>
    </row>
    <row r="63919" spans="15:15" x14ac:dyDescent="0.3">
      <c r="O63919" s="5"/>
    </row>
    <row r="63920" spans="15:15" x14ac:dyDescent="0.3">
      <c r="O63920" s="5"/>
    </row>
    <row r="63921" spans="15:15" x14ac:dyDescent="0.3">
      <c r="O63921" s="5"/>
    </row>
    <row r="63922" spans="15:15" x14ac:dyDescent="0.3">
      <c r="O63922" s="5"/>
    </row>
    <row r="63923" spans="15:15" x14ac:dyDescent="0.3">
      <c r="O63923" s="5"/>
    </row>
    <row r="63924" spans="15:15" x14ac:dyDescent="0.3">
      <c r="O63924" s="5"/>
    </row>
    <row r="63925" spans="15:15" x14ac:dyDescent="0.3">
      <c r="O63925" s="5"/>
    </row>
    <row r="63926" spans="15:15" x14ac:dyDescent="0.3">
      <c r="O63926" s="5"/>
    </row>
    <row r="63927" spans="15:15" x14ac:dyDescent="0.3">
      <c r="O63927" s="5"/>
    </row>
    <row r="63928" spans="15:15" x14ac:dyDescent="0.3">
      <c r="O63928" s="5"/>
    </row>
    <row r="63929" spans="15:15" x14ac:dyDescent="0.3">
      <c r="O63929" s="5"/>
    </row>
    <row r="63930" spans="15:15" x14ac:dyDescent="0.3">
      <c r="O63930" s="5"/>
    </row>
    <row r="63931" spans="15:15" x14ac:dyDescent="0.3">
      <c r="O63931" s="5"/>
    </row>
    <row r="63932" spans="15:15" x14ac:dyDescent="0.3">
      <c r="O63932" s="5"/>
    </row>
    <row r="63933" spans="15:15" x14ac:dyDescent="0.3">
      <c r="O63933" s="5"/>
    </row>
    <row r="63934" spans="15:15" x14ac:dyDescent="0.3">
      <c r="O63934" s="5"/>
    </row>
    <row r="63935" spans="15:15" x14ac:dyDescent="0.3">
      <c r="O63935" s="5"/>
    </row>
    <row r="63936" spans="15:15" x14ac:dyDescent="0.3">
      <c r="O63936" s="5"/>
    </row>
    <row r="63937" spans="15:15" x14ac:dyDescent="0.3">
      <c r="O63937" s="5"/>
    </row>
    <row r="63938" spans="15:15" x14ac:dyDescent="0.3">
      <c r="O63938" s="5"/>
    </row>
    <row r="63939" spans="15:15" x14ac:dyDescent="0.3">
      <c r="O63939" s="5"/>
    </row>
    <row r="63940" spans="15:15" x14ac:dyDescent="0.3">
      <c r="O63940" s="5"/>
    </row>
    <row r="63941" spans="15:15" x14ac:dyDescent="0.3">
      <c r="O63941" s="5"/>
    </row>
    <row r="63942" spans="15:15" x14ac:dyDescent="0.3">
      <c r="O63942" s="5"/>
    </row>
    <row r="63943" spans="15:15" x14ac:dyDescent="0.3">
      <c r="O63943" s="5"/>
    </row>
    <row r="63944" spans="15:15" x14ac:dyDescent="0.3">
      <c r="O63944" s="5"/>
    </row>
    <row r="63945" spans="15:15" x14ac:dyDescent="0.3">
      <c r="O63945" s="5"/>
    </row>
    <row r="63946" spans="15:15" x14ac:dyDescent="0.3">
      <c r="O63946" s="5"/>
    </row>
    <row r="63947" spans="15:15" x14ac:dyDescent="0.3">
      <c r="O63947" s="5"/>
    </row>
    <row r="63948" spans="15:15" x14ac:dyDescent="0.3">
      <c r="O63948" s="5"/>
    </row>
    <row r="63949" spans="15:15" x14ac:dyDescent="0.3">
      <c r="O63949" s="5"/>
    </row>
    <row r="63950" spans="15:15" x14ac:dyDescent="0.3">
      <c r="O63950" s="5"/>
    </row>
    <row r="63951" spans="15:15" x14ac:dyDescent="0.3">
      <c r="O63951" s="5"/>
    </row>
    <row r="63952" spans="15:15" x14ac:dyDescent="0.3">
      <c r="O63952" s="5"/>
    </row>
    <row r="63953" spans="15:15" x14ac:dyDescent="0.3">
      <c r="O63953" s="5"/>
    </row>
    <row r="63954" spans="15:15" x14ac:dyDescent="0.3">
      <c r="O63954" s="5"/>
    </row>
    <row r="63955" spans="15:15" x14ac:dyDescent="0.3">
      <c r="O63955" s="5"/>
    </row>
    <row r="63956" spans="15:15" x14ac:dyDescent="0.3">
      <c r="O63956" s="5"/>
    </row>
    <row r="63957" spans="15:15" x14ac:dyDescent="0.3">
      <c r="O63957" s="5"/>
    </row>
    <row r="63958" spans="15:15" x14ac:dyDescent="0.3">
      <c r="O63958" s="5"/>
    </row>
    <row r="63959" spans="15:15" x14ac:dyDescent="0.3">
      <c r="O63959" s="5"/>
    </row>
    <row r="63960" spans="15:15" x14ac:dyDescent="0.3">
      <c r="O63960" s="5"/>
    </row>
    <row r="63961" spans="15:15" x14ac:dyDescent="0.3">
      <c r="O63961" s="5"/>
    </row>
    <row r="63962" spans="15:15" x14ac:dyDescent="0.3">
      <c r="O63962" s="5"/>
    </row>
    <row r="63963" spans="15:15" x14ac:dyDescent="0.3">
      <c r="O63963" s="5"/>
    </row>
    <row r="63964" spans="15:15" x14ac:dyDescent="0.3">
      <c r="O63964" s="5"/>
    </row>
    <row r="63965" spans="15:15" x14ac:dyDescent="0.3">
      <c r="O63965" s="5"/>
    </row>
    <row r="63966" spans="15:15" x14ac:dyDescent="0.3">
      <c r="O63966" s="5"/>
    </row>
    <row r="63967" spans="15:15" x14ac:dyDescent="0.3">
      <c r="O63967" s="5"/>
    </row>
    <row r="63968" spans="15:15" x14ac:dyDescent="0.3">
      <c r="O63968" s="5"/>
    </row>
    <row r="63969" spans="15:15" x14ac:dyDescent="0.3">
      <c r="O63969" s="5"/>
    </row>
    <row r="63970" spans="15:15" x14ac:dyDescent="0.3">
      <c r="O63970" s="5"/>
    </row>
    <row r="63971" spans="15:15" x14ac:dyDescent="0.3">
      <c r="O63971" s="5"/>
    </row>
    <row r="63972" spans="15:15" x14ac:dyDescent="0.3">
      <c r="O63972" s="5"/>
    </row>
    <row r="63973" spans="15:15" x14ac:dyDescent="0.3">
      <c r="O63973" s="5"/>
    </row>
    <row r="63974" spans="15:15" x14ac:dyDescent="0.3">
      <c r="O63974" s="5"/>
    </row>
    <row r="63975" spans="15:15" x14ac:dyDescent="0.3">
      <c r="O63975" s="5"/>
    </row>
    <row r="63976" spans="15:15" x14ac:dyDescent="0.3">
      <c r="O63976" s="5"/>
    </row>
    <row r="63977" spans="15:15" x14ac:dyDescent="0.3">
      <c r="O63977" s="5"/>
    </row>
    <row r="63978" spans="15:15" x14ac:dyDescent="0.3">
      <c r="O63978" s="5"/>
    </row>
    <row r="63979" spans="15:15" x14ac:dyDescent="0.3">
      <c r="O63979" s="5"/>
    </row>
    <row r="63980" spans="15:15" x14ac:dyDescent="0.3">
      <c r="O63980" s="5"/>
    </row>
    <row r="63981" spans="15:15" x14ac:dyDescent="0.3">
      <c r="O63981" s="5"/>
    </row>
    <row r="63982" spans="15:15" x14ac:dyDescent="0.3">
      <c r="O63982" s="5"/>
    </row>
    <row r="63983" spans="15:15" x14ac:dyDescent="0.3">
      <c r="O63983" s="5"/>
    </row>
    <row r="63984" spans="15:15" x14ac:dyDescent="0.3">
      <c r="O63984" s="5"/>
    </row>
    <row r="63985" spans="15:15" x14ac:dyDescent="0.3">
      <c r="O63985" s="5"/>
    </row>
    <row r="63986" spans="15:15" x14ac:dyDescent="0.3">
      <c r="O63986" s="5"/>
    </row>
    <row r="63987" spans="15:15" x14ac:dyDescent="0.3">
      <c r="O63987" s="5"/>
    </row>
    <row r="63988" spans="15:15" x14ac:dyDescent="0.3">
      <c r="O63988" s="5"/>
    </row>
    <row r="63989" spans="15:15" x14ac:dyDescent="0.3">
      <c r="O63989" s="5"/>
    </row>
    <row r="63990" spans="15:15" x14ac:dyDescent="0.3">
      <c r="O63990" s="5"/>
    </row>
    <row r="63991" spans="15:15" x14ac:dyDescent="0.3">
      <c r="O63991" s="5"/>
    </row>
    <row r="63992" spans="15:15" x14ac:dyDescent="0.3">
      <c r="O63992" s="5"/>
    </row>
    <row r="63993" spans="15:15" x14ac:dyDescent="0.3">
      <c r="O63993" s="5"/>
    </row>
    <row r="63994" spans="15:15" x14ac:dyDescent="0.3">
      <c r="O63994" s="5"/>
    </row>
    <row r="63995" spans="15:15" x14ac:dyDescent="0.3">
      <c r="O63995" s="5"/>
    </row>
    <row r="63996" spans="15:15" x14ac:dyDescent="0.3">
      <c r="O63996" s="5"/>
    </row>
    <row r="63997" spans="15:15" x14ac:dyDescent="0.3">
      <c r="O63997" s="5"/>
    </row>
    <row r="63998" spans="15:15" x14ac:dyDescent="0.3">
      <c r="O63998" s="5"/>
    </row>
    <row r="63999" spans="15:15" x14ac:dyDescent="0.3">
      <c r="O63999" s="5"/>
    </row>
    <row r="64000" spans="15:15" x14ac:dyDescent="0.3">
      <c r="O64000" s="5"/>
    </row>
    <row r="64001" spans="15:15" x14ac:dyDescent="0.3">
      <c r="O64001" s="5"/>
    </row>
    <row r="64002" spans="15:15" x14ac:dyDescent="0.3">
      <c r="O64002" s="5"/>
    </row>
    <row r="64003" spans="15:15" x14ac:dyDescent="0.3">
      <c r="O64003" s="5"/>
    </row>
    <row r="64004" spans="15:15" x14ac:dyDescent="0.3">
      <c r="O64004" s="5"/>
    </row>
    <row r="64005" spans="15:15" x14ac:dyDescent="0.3">
      <c r="O64005" s="5"/>
    </row>
    <row r="64006" spans="15:15" x14ac:dyDescent="0.3">
      <c r="O64006" s="5"/>
    </row>
    <row r="64007" spans="15:15" x14ac:dyDescent="0.3">
      <c r="O64007" s="5"/>
    </row>
    <row r="64008" spans="15:15" x14ac:dyDescent="0.3">
      <c r="O64008" s="5"/>
    </row>
    <row r="64009" spans="15:15" x14ac:dyDescent="0.3">
      <c r="O64009" s="5"/>
    </row>
    <row r="64010" spans="15:15" x14ac:dyDescent="0.3">
      <c r="O64010" s="5"/>
    </row>
    <row r="64011" spans="15:15" x14ac:dyDescent="0.3">
      <c r="O64011" s="5"/>
    </row>
    <row r="64012" spans="15:15" x14ac:dyDescent="0.3">
      <c r="O64012" s="5"/>
    </row>
    <row r="64013" spans="15:15" x14ac:dyDescent="0.3">
      <c r="O64013" s="5"/>
    </row>
    <row r="64014" spans="15:15" x14ac:dyDescent="0.3">
      <c r="O64014" s="5"/>
    </row>
    <row r="64015" spans="15:15" x14ac:dyDescent="0.3">
      <c r="O64015" s="5"/>
    </row>
    <row r="64016" spans="15:15" x14ac:dyDescent="0.3">
      <c r="O64016" s="5"/>
    </row>
    <row r="64017" spans="15:15" x14ac:dyDescent="0.3">
      <c r="O64017" s="5"/>
    </row>
    <row r="64018" spans="15:15" x14ac:dyDescent="0.3">
      <c r="O64018" s="5"/>
    </row>
    <row r="64019" spans="15:15" x14ac:dyDescent="0.3">
      <c r="O64019" s="5"/>
    </row>
    <row r="64020" spans="15:15" x14ac:dyDescent="0.3">
      <c r="O64020" s="5"/>
    </row>
    <row r="64021" spans="15:15" x14ac:dyDescent="0.3">
      <c r="O64021" s="5"/>
    </row>
    <row r="64022" spans="15:15" x14ac:dyDescent="0.3">
      <c r="O64022" s="5"/>
    </row>
    <row r="64023" spans="15:15" x14ac:dyDescent="0.3">
      <c r="O64023" s="5"/>
    </row>
    <row r="64024" spans="15:15" x14ac:dyDescent="0.3">
      <c r="O64024" s="5"/>
    </row>
    <row r="64025" spans="15:15" x14ac:dyDescent="0.3">
      <c r="O64025" s="5"/>
    </row>
    <row r="64026" spans="15:15" x14ac:dyDescent="0.3">
      <c r="O64026" s="5"/>
    </row>
    <row r="64027" spans="15:15" x14ac:dyDescent="0.3">
      <c r="O64027" s="5"/>
    </row>
    <row r="64028" spans="15:15" x14ac:dyDescent="0.3">
      <c r="O64028" s="5"/>
    </row>
    <row r="64029" spans="15:15" x14ac:dyDescent="0.3">
      <c r="O64029" s="5"/>
    </row>
    <row r="64030" spans="15:15" x14ac:dyDescent="0.3">
      <c r="O64030" s="5"/>
    </row>
    <row r="64031" spans="15:15" x14ac:dyDescent="0.3">
      <c r="O64031" s="5"/>
    </row>
    <row r="64032" spans="15:15" x14ac:dyDescent="0.3">
      <c r="O64032" s="5"/>
    </row>
    <row r="64033" spans="15:15" x14ac:dyDescent="0.3">
      <c r="O64033" s="5"/>
    </row>
    <row r="64034" spans="15:15" x14ac:dyDescent="0.3">
      <c r="O64034" s="5"/>
    </row>
    <row r="64035" spans="15:15" x14ac:dyDescent="0.3">
      <c r="O64035" s="5"/>
    </row>
    <row r="64036" spans="15:15" x14ac:dyDescent="0.3">
      <c r="O64036" s="5"/>
    </row>
    <row r="64037" spans="15:15" x14ac:dyDescent="0.3">
      <c r="O64037" s="5"/>
    </row>
    <row r="64038" spans="15:15" x14ac:dyDescent="0.3">
      <c r="O64038" s="5"/>
    </row>
    <row r="64039" spans="15:15" x14ac:dyDescent="0.3">
      <c r="O64039" s="5"/>
    </row>
    <row r="64040" spans="15:15" x14ac:dyDescent="0.3">
      <c r="O64040" s="5"/>
    </row>
    <row r="64041" spans="15:15" x14ac:dyDescent="0.3">
      <c r="O64041" s="5"/>
    </row>
    <row r="64042" spans="15:15" x14ac:dyDescent="0.3">
      <c r="O64042" s="5"/>
    </row>
    <row r="64043" spans="15:15" x14ac:dyDescent="0.3">
      <c r="O64043" s="5"/>
    </row>
    <row r="64044" spans="15:15" x14ac:dyDescent="0.3">
      <c r="O64044" s="5"/>
    </row>
    <row r="64045" spans="15:15" x14ac:dyDescent="0.3">
      <c r="O64045" s="5"/>
    </row>
    <row r="64046" spans="15:15" x14ac:dyDescent="0.3">
      <c r="O64046" s="5"/>
    </row>
    <row r="64047" spans="15:15" x14ac:dyDescent="0.3">
      <c r="O64047" s="5"/>
    </row>
    <row r="64048" spans="15:15" x14ac:dyDescent="0.3">
      <c r="O64048" s="5"/>
    </row>
    <row r="64049" spans="15:15" x14ac:dyDescent="0.3">
      <c r="O64049" s="5"/>
    </row>
    <row r="64050" spans="15:15" x14ac:dyDescent="0.3">
      <c r="O64050" s="5"/>
    </row>
    <row r="64051" spans="15:15" x14ac:dyDescent="0.3">
      <c r="O64051" s="5"/>
    </row>
    <row r="64052" spans="15:15" x14ac:dyDescent="0.3">
      <c r="O64052" s="5"/>
    </row>
    <row r="64053" spans="15:15" x14ac:dyDescent="0.3">
      <c r="O64053" s="5"/>
    </row>
    <row r="64054" spans="15:15" x14ac:dyDescent="0.3">
      <c r="O64054" s="5"/>
    </row>
    <row r="64055" spans="15:15" x14ac:dyDescent="0.3">
      <c r="O64055" s="5"/>
    </row>
    <row r="64056" spans="15:15" x14ac:dyDescent="0.3">
      <c r="O64056" s="5"/>
    </row>
    <row r="64057" spans="15:15" x14ac:dyDescent="0.3">
      <c r="O64057" s="5"/>
    </row>
    <row r="64058" spans="15:15" x14ac:dyDescent="0.3">
      <c r="O64058" s="5"/>
    </row>
    <row r="64059" spans="15:15" x14ac:dyDescent="0.3">
      <c r="O64059" s="5"/>
    </row>
    <row r="64060" spans="15:15" x14ac:dyDescent="0.3">
      <c r="O64060" s="5"/>
    </row>
    <row r="64061" spans="15:15" x14ac:dyDescent="0.3">
      <c r="O64061" s="5"/>
    </row>
    <row r="64062" spans="15:15" x14ac:dyDescent="0.3">
      <c r="O64062" s="5"/>
    </row>
    <row r="64063" spans="15:15" x14ac:dyDescent="0.3">
      <c r="O64063" s="5"/>
    </row>
    <row r="64064" spans="15:15" x14ac:dyDescent="0.3">
      <c r="O64064" s="5"/>
    </row>
    <row r="64065" spans="15:15" x14ac:dyDescent="0.3">
      <c r="O64065" s="5"/>
    </row>
    <row r="64066" spans="15:15" x14ac:dyDescent="0.3">
      <c r="O64066" s="5"/>
    </row>
    <row r="64067" spans="15:15" x14ac:dyDescent="0.3">
      <c r="O64067" s="5"/>
    </row>
    <row r="64068" spans="15:15" x14ac:dyDescent="0.3">
      <c r="O64068" s="5"/>
    </row>
    <row r="64069" spans="15:15" x14ac:dyDescent="0.3">
      <c r="O64069" s="5"/>
    </row>
    <row r="64070" spans="15:15" x14ac:dyDescent="0.3">
      <c r="O64070" s="5"/>
    </row>
    <row r="64071" spans="15:15" x14ac:dyDescent="0.3">
      <c r="O64071" s="5"/>
    </row>
    <row r="64072" spans="15:15" x14ac:dyDescent="0.3">
      <c r="O64072" s="5"/>
    </row>
    <row r="64073" spans="15:15" x14ac:dyDescent="0.3">
      <c r="O64073" s="5"/>
    </row>
    <row r="64074" spans="15:15" x14ac:dyDescent="0.3">
      <c r="O64074" s="5"/>
    </row>
    <row r="64075" spans="15:15" x14ac:dyDescent="0.3">
      <c r="O64075" s="5"/>
    </row>
    <row r="64076" spans="15:15" x14ac:dyDescent="0.3">
      <c r="O64076" s="5"/>
    </row>
    <row r="64077" spans="15:15" x14ac:dyDescent="0.3">
      <c r="O64077" s="5"/>
    </row>
    <row r="64078" spans="15:15" x14ac:dyDescent="0.3">
      <c r="O64078" s="5"/>
    </row>
    <row r="64079" spans="15:15" x14ac:dyDescent="0.3">
      <c r="O64079" s="5"/>
    </row>
    <row r="64080" spans="15:15" x14ac:dyDescent="0.3">
      <c r="O64080" s="5"/>
    </row>
    <row r="64081" spans="15:15" x14ac:dyDescent="0.3">
      <c r="O64081" s="5"/>
    </row>
    <row r="64082" spans="15:15" x14ac:dyDescent="0.3">
      <c r="O64082" s="5"/>
    </row>
    <row r="64083" spans="15:15" x14ac:dyDescent="0.3">
      <c r="O64083" s="5"/>
    </row>
    <row r="64084" spans="15:15" x14ac:dyDescent="0.3">
      <c r="O64084" s="5"/>
    </row>
    <row r="64085" spans="15:15" x14ac:dyDescent="0.3">
      <c r="O64085" s="5"/>
    </row>
    <row r="64086" spans="15:15" x14ac:dyDescent="0.3">
      <c r="O64086" s="5"/>
    </row>
    <row r="64087" spans="15:15" x14ac:dyDescent="0.3">
      <c r="O64087" s="5"/>
    </row>
    <row r="64088" spans="15:15" x14ac:dyDescent="0.3">
      <c r="O64088" s="5"/>
    </row>
    <row r="64089" spans="15:15" x14ac:dyDescent="0.3">
      <c r="O64089" s="5"/>
    </row>
    <row r="64090" spans="15:15" x14ac:dyDescent="0.3">
      <c r="O64090" s="5"/>
    </row>
    <row r="64091" spans="15:15" x14ac:dyDescent="0.3">
      <c r="O64091" s="5"/>
    </row>
    <row r="64092" spans="15:15" x14ac:dyDescent="0.3">
      <c r="O64092" s="5"/>
    </row>
    <row r="64093" spans="15:15" x14ac:dyDescent="0.3">
      <c r="O64093" s="5"/>
    </row>
    <row r="64094" spans="15:15" x14ac:dyDescent="0.3">
      <c r="O64094" s="5"/>
    </row>
    <row r="64095" spans="15:15" x14ac:dyDescent="0.3">
      <c r="O64095" s="5"/>
    </row>
    <row r="64096" spans="15:15" x14ac:dyDescent="0.3">
      <c r="O64096" s="5"/>
    </row>
    <row r="64097" spans="15:15" x14ac:dyDescent="0.3">
      <c r="O64097" s="5"/>
    </row>
    <row r="64098" spans="15:15" x14ac:dyDescent="0.3">
      <c r="O64098" s="5"/>
    </row>
    <row r="64099" spans="15:15" x14ac:dyDescent="0.3">
      <c r="O64099" s="5"/>
    </row>
    <row r="64100" spans="15:15" x14ac:dyDescent="0.3">
      <c r="O64100" s="5"/>
    </row>
    <row r="64101" spans="15:15" x14ac:dyDescent="0.3">
      <c r="O64101" s="5"/>
    </row>
    <row r="64102" spans="15:15" x14ac:dyDescent="0.3">
      <c r="O64102" s="5"/>
    </row>
    <row r="64103" spans="15:15" x14ac:dyDescent="0.3">
      <c r="O64103" s="5"/>
    </row>
    <row r="64104" spans="15:15" x14ac:dyDescent="0.3">
      <c r="O64104" s="5"/>
    </row>
    <row r="64105" spans="15:15" x14ac:dyDescent="0.3">
      <c r="O64105" s="5"/>
    </row>
    <row r="64106" spans="15:15" x14ac:dyDescent="0.3">
      <c r="O64106" s="5"/>
    </row>
    <row r="64107" spans="15:15" x14ac:dyDescent="0.3">
      <c r="O64107" s="5"/>
    </row>
    <row r="64108" spans="15:15" x14ac:dyDescent="0.3">
      <c r="O64108" s="5"/>
    </row>
    <row r="64109" spans="15:15" x14ac:dyDescent="0.3">
      <c r="O64109" s="5"/>
    </row>
    <row r="64110" spans="15:15" x14ac:dyDescent="0.3">
      <c r="O64110" s="5"/>
    </row>
    <row r="64111" spans="15:15" x14ac:dyDescent="0.3">
      <c r="O64111" s="5"/>
    </row>
    <row r="64112" spans="15:15" x14ac:dyDescent="0.3">
      <c r="O64112" s="5"/>
    </row>
    <row r="64113" spans="15:15" x14ac:dyDescent="0.3">
      <c r="O64113" s="5"/>
    </row>
    <row r="64114" spans="15:15" x14ac:dyDescent="0.3">
      <c r="O64114" s="5"/>
    </row>
    <row r="64115" spans="15:15" x14ac:dyDescent="0.3">
      <c r="O64115" s="5"/>
    </row>
    <row r="64116" spans="15:15" x14ac:dyDescent="0.3">
      <c r="O64116" s="5"/>
    </row>
    <row r="64117" spans="15:15" x14ac:dyDescent="0.3">
      <c r="O64117" s="5"/>
    </row>
    <row r="64118" spans="15:15" x14ac:dyDescent="0.3">
      <c r="O64118" s="5"/>
    </row>
    <row r="64119" spans="15:15" x14ac:dyDescent="0.3">
      <c r="O64119" s="5"/>
    </row>
    <row r="64120" spans="15:15" x14ac:dyDescent="0.3">
      <c r="O64120" s="5"/>
    </row>
    <row r="64121" spans="15:15" x14ac:dyDescent="0.3">
      <c r="O64121" s="5"/>
    </row>
    <row r="64122" spans="15:15" x14ac:dyDescent="0.3">
      <c r="O64122" s="5"/>
    </row>
    <row r="64123" spans="15:15" x14ac:dyDescent="0.3">
      <c r="O64123" s="5"/>
    </row>
    <row r="64124" spans="15:15" x14ac:dyDescent="0.3">
      <c r="O64124" s="5"/>
    </row>
    <row r="64125" spans="15:15" x14ac:dyDescent="0.3">
      <c r="O64125" s="5"/>
    </row>
    <row r="64126" spans="15:15" x14ac:dyDescent="0.3">
      <c r="O64126" s="5"/>
    </row>
    <row r="64127" spans="15:15" x14ac:dyDescent="0.3">
      <c r="O64127" s="5"/>
    </row>
    <row r="64128" spans="15:15" x14ac:dyDescent="0.3">
      <c r="O64128" s="5"/>
    </row>
    <row r="64129" spans="15:15" x14ac:dyDescent="0.3">
      <c r="O64129" s="5"/>
    </row>
    <row r="64130" spans="15:15" x14ac:dyDescent="0.3">
      <c r="O64130" s="5"/>
    </row>
    <row r="64131" spans="15:15" x14ac:dyDescent="0.3">
      <c r="O64131" s="5"/>
    </row>
    <row r="64132" spans="15:15" x14ac:dyDescent="0.3">
      <c r="O64132" s="5"/>
    </row>
    <row r="64133" spans="15:15" x14ac:dyDescent="0.3">
      <c r="O64133" s="5"/>
    </row>
    <row r="64134" spans="15:15" x14ac:dyDescent="0.3">
      <c r="O64134" s="5"/>
    </row>
    <row r="64135" spans="15:15" x14ac:dyDescent="0.3">
      <c r="O64135" s="5"/>
    </row>
    <row r="64136" spans="15:15" x14ac:dyDescent="0.3">
      <c r="O64136" s="5"/>
    </row>
    <row r="64137" spans="15:15" x14ac:dyDescent="0.3">
      <c r="O64137" s="5"/>
    </row>
    <row r="64138" spans="15:15" x14ac:dyDescent="0.3">
      <c r="O64138" s="5"/>
    </row>
    <row r="64139" spans="15:15" x14ac:dyDescent="0.3">
      <c r="O64139" s="5"/>
    </row>
    <row r="64140" spans="15:15" x14ac:dyDescent="0.3">
      <c r="O64140" s="5"/>
    </row>
    <row r="64141" spans="15:15" x14ac:dyDescent="0.3">
      <c r="O64141" s="5"/>
    </row>
    <row r="64142" spans="15:15" x14ac:dyDescent="0.3">
      <c r="O64142" s="5"/>
    </row>
    <row r="64143" spans="15:15" x14ac:dyDescent="0.3">
      <c r="O64143" s="5"/>
    </row>
    <row r="64144" spans="15:15" x14ac:dyDescent="0.3">
      <c r="O64144" s="5"/>
    </row>
    <row r="64145" spans="15:15" x14ac:dyDescent="0.3">
      <c r="O64145" s="5"/>
    </row>
    <row r="64146" spans="15:15" x14ac:dyDescent="0.3">
      <c r="O64146" s="5"/>
    </row>
    <row r="64147" spans="15:15" x14ac:dyDescent="0.3">
      <c r="O64147" s="5"/>
    </row>
    <row r="64148" spans="15:15" x14ac:dyDescent="0.3">
      <c r="O64148" s="5"/>
    </row>
    <row r="64149" spans="15:15" x14ac:dyDescent="0.3">
      <c r="O64149" s="5"/>
    </row>
    <row r="64150" spans="15:15" x14ac:dyDescent="0.3">
      <c r="O64150" s="5"/>
    </row>
    <row r="64151" spans="15:15" x14ac:dyDescent="0.3">
      <c r="O64151" s="5"/>
    </row>
    <row r="64152" spans="15:15" x14ac:dyDescent="0.3">
      <c r="O64152" s="5"/>
    </row>
    <row r="64153" spans="15:15" x14ac:dyDescent="0.3">
      <c r="O64153" s="5"/>
    </row>
    <row r="64154" spans="15:15" x14ac:dyDescent="0.3">
      <c r="O64154" s="5"/>
    </row>
    <row r="64155" spans="15:15" x14ac:dyDescent="0.3">
      <c r="O64155" s="5"/>
    </row>
    <row r="64156" spans="15:15" x14ac:dyDescent="0.3">
      <c r="O64156" s="5"/>
    </row>
    <row r="64157" spans="15:15" x14ac:dyDescent="0.3">
      <c r="O64157" s="5"/>
    </row>
    <row r="64158" spans="15:15" x14ac:dyDescent="0.3">
      <c r="O64158" s="5"/>
    </row>
    <row r="64159" spans="15:15" x14ac:dyDescent="0.3">
      <c r="O64159" s="5"/>
    </row>
    <row r="64160" spans="15:15" x14ac:dyDescent="0.3">
      <c r="O64160" s="5"/>
    </row>
    <row r="64161" spans="15:15" x14ac:dyDescent="0.3">
      <c r="O64161" s="5"/>
    </row>
    <row r="64162" spans="15:15" x14ac:dyDescent="0.3">
      <c r="O64162" s="5"/>
    </row>
    <row r="64163" spans="15:15" x14ac:dyDescent="0.3">
      <c r="O64163" s="5"/>
    </row>
    <row r="64164" spans="15:15" x14ac:dyDescent="0.3">
      <c r="O64164" s="5"/>
    </row>
    <row r="64165" spans="15:15" x14ac:dyDescent="0.3">
      <c r="O64165" s="5"/>
    </row>
    <row r="64166" spans="15:15" x14ac:dyDescent="0.3">
      <c r="O64166" s="5"/>
    </row>
    <row r="64167" spans="15:15" x14ac:dyDescent="0.3">
      <c r="O64167" s="5"/>
    </row>
    <row r="64168" spans="15:15" x14ac:dyDescent="0.3">
      <c r="O64168" s="5"/>
    </row>
    <row r="64169" spans="15:15" x14ac:dyDescent="0.3">
      <c r="O64169" s="5"/>
    </row>
    <row r="64170" spans="15:15" x14ac:dyDescent="0.3">
      <c r="O64170" s="5"/>
    </row>
    <row r="64171" spans="15:15" x14ac:dyDescent="0.3">
      <c r="O64171" s="5"/>
    </row>
    <row r="64172" spans="15:15" x14ac:dyDescent="0.3">
      <c r="O64172" s="5"/>
    </row>
    <row r="64173" spans="15:15" x14ac:dyDescent="0.3">
      <c r="O64173" s="5"/>
    </row>
    <row r="64174" spans="15:15" x14ac:dyDescent="0.3">
      <c r="O64174" s="5"/>
    </row>
    <row r="64175" spans="15:15" x14ac:dyDescent="0.3">
      <c r="O64175" s="5"/>
    </row>
    <row r="64176" spans="15:15" x14ac:dyDescent="0.3">
      <c r="O64176" s="5"/>
    </row>
    <row r="64177" spans="15:15" x14ac:dyDescent="0.3">
      <c r="O64177" s="5"/>
    </row>
    <row r="64178" spans="15:15" x14ac:dyDescent="0.3">
      <c r="O64178" s="5"/>
    </row>
    <row r="64179" spans="15:15" x14ac:dyDescent="0.3">
      <c r="O64179" s="5"/>
    </row>
    <row r="64180" spans="15:15" x14ac:dyDescent="0.3">
      <c r="O64180" s="5"/>
    </row>
    <row r="64181" spans="15:15" x14ac:dyDescent="0.3">
      <c r="O64181" s="5"/>
    </row>
    <row r="64182" spans="15:15" x14ac:dyDescent="0.3">
      <c r="O64182" s="5"/>
    </row>
    <row r="64183" spans="15:15" x14ac:dyDescent="0.3">
      <c r="O64183" s="5"/>
    </row>
    <row r="64184" spans="15:15" x14ac:dyDescent="0.3">
      <c r="O64184" s="5"/>
    </row>
    <row r="64185" spans="15:15" x14ac:dyDescent="0.3">
      <c r="O64185" s="5"/>
    </row>
    <row r="64186" spans="15:15" x14ac:dyDescent="0.3">
      <c r="O64186" s="5"/>
    </row>
    <row r="64187" spans="15:15" x14ac:dyDescent="0.3">
      <c r="O64187" s="5"/>
    </row>
    <row r="64188" spans="15:15" x14ac:dyDescent="0.3">
      <c r="O64188" s="5"/>
    </row>
    <row r="64189" spans="15:15" x14ac:dyDescent="0.3">
      <c r="O64189" s="5"/>
    </row>
    <row r="64190" spans="15:15" x14ac:dyDescent="0.3">
      <c r="O64190" s="5"/>
    </row>
    <row r="64191" spans="15:15" x14ac:dyDescent="0.3">
      <c r="O64191" s="5"/>
    </row>
    <row r="64192" spans="15:15" x14ac:dyDescent="0.3">
      <c r="O64192" s="5"/>
    </row>
    <row r="64193" spans="15:15" x14ac:dyDescent="0.3">
      <c r="O64193" s="5"/>
    </row>
    <row r="64194" spans="15:15" x14ac:dyDescent="0.3">
      <c r="O64194" s="5"/>
    </row>
    <row r="64195" spans="15:15" x14ac:dyDescent="0.3">
      <c r="O64195" s="5"/>
    </row>
    <row r="64196" spans="15:15" x14ac:dyDescent="0.3">
      <c r="O64196" s="5"/>
    </row>
    <row r="64197" spans="15:15" x14ac:dyDescent="0.3">
      <c r="O64197" s="5"/>
    </row>
    <row r="64198" spans="15:15" x14ac:dyDescent="0.3">
      <c r="O64198" s="5"/>
    </row>
    <row r="64199" spans="15:15" x14ac:dyDescent="0.3">
      <c r="O64199" s="5"/>
    </row>
    <row r="64200" spans="15:15" x14ac:dyDescent="0.3">
      <c r="O64200" s="5"/>
    </row>
    <row r="64201" spans="15:15" x14ac:dyDescent="0.3">
      <c r="O64201" s="5"/>
    </row>
    <row r="64202" spans="15:15" x14ac:dyDescent="0.3">
      <c r="O64202" s="5"/>
    </row>
    <row r="64203" spans="15:15" x14ac:dyDescent="0.3">
      <c r="O64203" s="5"/>
    </row>
    <row r="64204" spans="15:15" x14ac:dyDescent="0.3">
      <c r="O64204" s="5"/>
    </row>
    <row r="64205" spans="15:15" x14ac:dyDescent="0.3">
      <c r="O64205" s="5"/>
    </row>
    <row r="64206" spans="15:15" x14ac:dyDescent="0.3">
      <c r="O64206" s="5"/>
    </row>
    <row r="64207" spans="15:15" x14ac:dyDescent="0.3">
      <c r="O64207" s="5"/>
    </row>
    <row r="64208" spans="15:15" x14ac:dyDescent="0.3">
      <c r="O64208" s="5"/>
    </row>
    <row r="64209" spans="15:15" x14ac:dyDescent="0.3">
      <c r="O64209" s="5"/>
    </row>
    <row r="64210" spans="15:15" x14ac:dyDescent="0.3">
      <c r="O64210" s="5"/>
    </row>
    <row r="64211" spans="15:15" x14ac:dyDescent="0.3">
      <c r="O64211" s="5"/>
    </row>
    <row r="64212" spans="15:15" x14ac:dyDescent="0.3">
      <c r="O64212" s="5"/>
    </row>
    <row r="64213" spans="15:15" x14ac:dyDescent="0.3">
      <c r="O64213" s="5"/>
    </row>
    <row r="64214" spans="15:15" x14ac:dyDescent="0.3">
      <c r="O64214" s="5"/>
    </row>
    <row r="64215" spans="15:15" x14ac:dyDescent="0.3">
      <c r="O64215" s="5"/>
    </row>
    <row r="64216" spans="15:15" x14ac:dyDescent="0.3">
      <c r="O64216" s="5"/>
    </row>
    <row r="64217" spans="15:15" x14ac:dyDescent="0.3">
      <c r="O64217" s="5"/>
    </row>
    <row r="64218" spans="15:15" x14ac:dyDescent="0.3">
      <c r="O64218" s="5"/>
    </row>
    <row r="64219" spans="15:15" x14ac:dyDescent="0.3">
      <c r="O64219" s="5"/>
    </row>
    <row r="64220" spans="15:15" x14ac:dyDescent="0.3">
      <c r="O64220" s="5"/>
    </row>
    <row r="64221" spans="15:15" x14ac:dyDescent="0.3">
      <c r="O64221" s="5"/>
    </row>
    <row r="64222" spans="15:15" x14ac:dyDescent="0.3">
      <c r="O64222" s="5"/>
    </row>
    <row r="64223" spans="15:15" x14ac:dyDescent="0.3">
      <c r="O64223" s="5"/>
    </row>
    <row r="64224" spans="15:15" x14ac:dyDescent="0.3">
      <c r="O64224" s="5"/>
    </row>
    <row r="64225" spans="15:15" x14ac:dyDescent="0.3">
      <c r="O64225" s="5"/>
    </row>
    <row r="64226" spans="15:15" x14ac:dyDescent="0.3">
      <c r="O64226" s="5"/>
    </row>
    <row r="64227" spans="15:15" x14ac:dyDescent="0.3">
      <c r="O64227" s="5"/>
    </row>
    <row r="64228" spans="15:15" x14ac:dyDescent="0.3">
      <c r="O64228" s="5"/>
    </row>
    <row r="64229" spans="15:15" x14ac:dyDescent="0.3">
      <c r="O64229" s="5"/>
    </row>
    <row r="64230" spans="15:15" x14ac:dyDescent="0.3">
      <c r="O64230" s="5"/>
    </row>
    <row r="64231" spans="15:15" x14ac:dyDescent="0.3">
      <c r="O64231" s="5"/>
    </row>
    <row r="64232" spans="15:15" x14ac:dyDescent="0.3">
      <c r="O64232" s="5"/>
    </row>
    <row r="64233" spans="15:15" x14ac:dyDescent="0.3">
      <c r="O64233" s="5"/>
    </row>
    <row r="64234" spans="15:15" x14ac:dyDescent="0.3">
      <c r="O64234" s="5"/>
    </row>
    <row r="64235" spans="15:15" x14ac:dyDescent="0.3">
      <c r="O64235" s="5"/>
    </row>
    <row r="64236" spans="15:15" x14ac:dyDescent="0.3">
      <c r="O64236" s="5"/>
    </row>
    <row r="64237" spans="15:15" x14ac:dyDescent="0.3">
      <c r="O64237" s="5"/>
    </row>
    <row r="64238" spans="15:15" x14ac:dyDescent="0.3">
      <c r="O64238" s="5"/>
    </row>
    <row r="64239" spans="15:15" x14ac:dyDescent="0.3">
      <c r="O64239" s="5"/>
    </row>
    <row r="64240" spans="15:15" x14ac:dyDescent="0.3">
      <c r="O64240" s="5"/>
    </row>
    <row r="64241" spans="15:15" x14ac:dyDescent="0.3">
      <c r="O64241" s="5"/>
    </row>
    <row r="64242" spans="15:15" x14ac:dyDescent="0.3">
      <c r="O64242" s="5"/>
    </row>
    <row r="64243" spans="15:15" x14ac:dyDescent="0.3">
      <c r="O64243" s="5"/>
    </row>
    <row r="64244" spans="15:15" x14ac:dyDescent="0.3">
      <c r="O64244" s="5"/>
    </row>
    <row r="64245" spans="15:15" x14ac:dyDescent="0.3">
      <c r="O64245" s="5"/>
    </row>
    <row r="64246" spans="15:15" x14ac:dyDescent="0.3">
      <c r="O64246" s="5"/>
    </row>
    <row r="64247" spans="15:15" x14ac:dyDescent="0.3">
      <c r="O64247" s="5"/>
    </row>
    <row r="64248" spans="15:15" x14ac:dyDescent="0.3">
      <c r="O64248" s="5"/>
    </row>
    <row r="64249" spans="15:15" x14ac:dyDescent="0.3">
      <c r="O64249" s="5"/>
    </row>
    <row r="64250" spans="15:15" x14ac:dyDescent="0.3">
      <c r="O64250" s="5"/>
    </row>
    <row r="64251" spans="15:15" x14ac:dyDescent="0.3">
      <c r="O64251" s="5"/>
    </row>
    <row r="64252" spans="15:15" x14ac:dyDescent="0.3">
      <c r="O64252" s="5"/>
    </row>
    <row r="64253" spans="15:15" x14ac:dyDescent="0.3">
      <c r="O64253" s="5"/>
    </row>
    <row r="64254" spans="15:15" x14ac:dyDescent="0.3">
      <c r="O64254" s="5"/>
    </row>
    <row r="64255" spans="15:15" x14ac:dyDescent="0.3">
      <c r="O64255" s="5"/>
    </row>
    <row r="64256" spans="15:15" x14ac:dyDescent="0.3">
      <c r="O64256" s="5"/>
    </row>
    <row r="64257" spans="15:15" x14ac:dyDescent="0.3">
      <c r="O64257" s="5"/>
    </row>
    <row r="64258" spans="15:15" x14ac:dyDescent="0.3">
      <c r="O64258" s="5"/>
    </row>
    <row r="64259" spans="15:15" x14ac:dyDescent="0.3">
      <c r="O64259" s="5"/>
    </row>
    <row r="64260" spans="15:15" x14ac:dyDescent="0.3">
      <c r="O64260" s="5"/>
    </row>
    <row r="64261" spans="15:15" x14ac:dyDescent="0.3">
      <c r="O64261" s="5"/>
    </row>
    <row r="64262" spans="15:15" x14ac:dyDescent="0.3">
      <c r="O64262" s="5"/>
    </row>
    <row r="64263" spans="15:15" x14ac:dyDescent="0.3">
      <c r="O64263" s="5"/>
    </row>
    <row r="64264" spans="15:15" x14ac:dyDescent="0.3">
      <c r="O64264" s="5"/>
    </row>
    <row r="64265" spans="15:15" x14ac:dyDescent="0.3">
      <c r="O64265" s="5"/>
    </row>
    <row r="64266" spans="15:15" x14ac:dyDescent="0.3">
      <c r="O64266" s="5"/>
    </row>
    <row r="64267" spans="15:15" x14ac:dyDescent="0.3">
      <c r="O64267" s="5"/>
    </row>
    <row r="64268" spans="15:15" x14ac:dyDescent="0.3">
      <c r="O64268" s="5"/>
    </row>
    <row r="64269" spans="15:15" x14ac:dyDescent="0.3">
      <c r="O64269" s="5"/>
    </row>
    <row r="64270" spans="15:15" x14ac:dyDescent="0.3">
      <c r="O64270" s="5"/>
    </row>
    <row r="64271" spans="15:15" x14ac:dyDescent="0.3">
      <c r="O64271" s="5"/>
    </row>
    <row r="64272" spans="15:15" x14ac:dyDescent="0.3">
      <c r="O64272" s="5"/>
    </row>
    <row r="64273" spans="15:15" x14ac:dyDescent="0.3">
      <c r="O64273" s="5"/>
    </row>
    <row r="64274" spans="15:15" x14ac:dyDescent="0.3">
      <c r="O64274" s="5"/>
    </row>
    <row r="64275" spans="15:15" x14ac:dyDescent="0.3">
      <c r="O64275" s="5"/>
    </row>
    <row r="64276" spans="15:15" x14ac:dyDescent="0.3">
      <c r="O64276" s="5"/>
    </row>
    <row r="64277" spans="15:15" x14ac:dyDescent="0.3">
      <c r="O64277" s="5"/>
    </row>
    <row r="64278" spans="15:15" x14ac:dyDescent="0.3">
      <c r="O64278" s="5"/>
    </row>
    <row r="64279" spans="15:15" x14ac:dyDescent="0.3">
      <c r="O64279" s="5"/>
    </row>
    <row r="64280" spans="15:15" x14ac:dyDescent="0.3">
      <c r="O64280" s="5"/>
    </row>
    <row r="64281" spans="15:15" x14ac:dyDescent="0.3">
      <c r="O64281" s="5"/>
    </row>
    <row r="64282" spans="15:15" x14ac:dyDescent="0.3">
      <c r="O64282" s="5"/>
    </row>
    <row r="64283" spans="15:15" x14ac:dyDescent="0.3">
      <c r="O64283" s="5"/>
    </row>
    <row r="64284" spans="15:15" x14ac:dyDescent="0.3">
      <c r="O64284" s="5"/>
    </row>
    <row r="64285" spans="15:15" x14ac:dyDescent="0.3">
      <c r="O64285" s="5"/>
    </row>
    <row r="64286" spans="15:15" x14ac:dyDescent="0.3">
      <c r="O64286" s="5"/>
    </row>
    <row r="64287" spans="15:15" x14ac:dyDescent="0.3">
      <c r="O64287" s="5"/>
    </row>
    <row r="64288" spans="15:15" x14ac:dyDescent="0.3">
      <c r="O64288" s="5"/>
    </row>
    <row r="64289" spans="15:15" x14ac:dyDescent="0.3">
      <c r="O64289" s="5"/>
    </row>
    <row r="64290" spans="15:15" x14ac:dyDescent="0.3">
      <c r="O64290" s="5"/>
    </row>
    <row r="64291" spans="15:15" x14ac:dyDescent="0.3">
      <c r="O64291" s="5"/>
    </row>
    <row r="64292" spans="15:15" x14ac:dyDescent="0.3">
      <c r="O64292" s="5"/>
    </row>
    <row r="64293" spans="15:15" x14ac:dyDescent="0.3">
      <c r="O64293" s="5"/>
    </row>
    <row r="64294" spans="15:15" x14ac:dyDescent="0.3">
      <c r="O64294" s="5"/>
    </row>
    <row r="64295" spans="15:15" x14ac:dyDescent="0.3">
      <c r="O64295" s="5"/>
    </row>
    <row r="64296" spans="15:15" x14ac:dyDescent="0.3">
      <c r="O64296" s="5"/>
    </row>
    <row r="64297" spans="15:15" x14ac:dyDescent="0.3">
      <c r="O64297" s="5"/>
    </row>
    <row r="64298" spans="15:15" x14ac:dyDescent="0.3">
      <c r="O64298" s="5"/>
    </row>
    <row r="64299" spans="15:15" x14ac:dyDescent="0.3">
      <c r="O64299" s="5"/>
    </row>
    <row r="64300" spans="15:15" x14ac:dyDescent="0.3">
      <c r="O64300" s="5"/>
    </row>
    <row r="64301" spans="15:15" x14ac:dyDescent="0.3">
      <c r="O64301" s="5"/>
    </row>
    <row r="64302" spans="15:15" x14ac:dyDescent="0.3">
      <c r="O64302" s="5"/>
    </row>
    <row r="64303" spans="15:15" x14ac:dyDescent="0.3">
      <c r="O64303" s="5"/>
    </row>
    <row r="64304" spans="15:15" x14ac:dyDescent="0.3">
      <c r="O64304" s="5"/>
    </row>
    <row r="64305" spans="15:15" x14ac:dyDescent="0.3">
      <c r="O64305" s="5"/>
    </row>
    <row r="64306" spans="15:15" x14ac:dyDescent="0.3">
      <c r="O64306" s="5"/>
    </row>
    <row r="64307" spans="15:15" x14ac:dyDescent="0.3">
      <c r="O64307" s="5"/>
    </row>
    <row r="64308" spans="15:15" x14ac:dyDescent="0.3">
      <c r="O64308" s="5"/>
    </row>
    <row r="64309" spans="15:15" x14ac:dyDescent="0.3">
      <c r="O64309" s="5"/>
    </row>
    <row r="64310" spans="15:15" x14ac:dyDescent="0.3">
      <c r="O64310" s="5"/>
    </row>
    <row r="64311" spans="15:15" x14ac:dyDescent="0.3">
      <c r="O64311" s="5"/>
    </row>
    <row r="64312" spans="15:15" x14ac:dyDescent="0.3">
      <c r="O64312" s="5"/>
    </row>
    <row r="64313" spans="15:15" x14ac:dyDescent="0.3">
      <c r="O64313" s="5"/>
    </row>
    <row r="64314" spans="15:15" x14ac:dyDescent="0.3">
      <c r="O64314" s="5"/>
    </row>
    <row r="64315" spans="15:15" x14ac:dyDescent="0.3">
      <c r="O64315" s="5"/>
    </row>
    <row r="64316" spans="15:15" x14ac:dyDescent="0.3">
      <c r="O64316" s="5"/>
    </row>
    <row r="64317" spans="15:15" x14ac:dyDescent="0.3">
      <c r="O64317" s="5"/>
    </row>
    <row r="64318" spans="15:15" x14ac:dyDescent="0.3">
      <c r="O64318" s="5"/>
    </row>
    <row r="64319" spans="15:15" x14ac:dyDescent="0.3">
      <c r="O64319" s="5"/>
    </row>
    <row r="64320" spans="15:15" x14ac:dyDescent="0.3">
      <c r="O64320" s="5"/>
    </row>
    <row r="64321" spans="15:15" x14ac:dyDescent="0.3">
      <c r="O64321" s="5"/>
    </row>
    <row r="64322" spans="15:15" x14ac:dyDescent="0.3">
      <c r="O64322" s="5"/>
    </row>
    <row r="64323" spans="15:15" x14ac:dyDescent="0.3">
      <c r="O64323" s="5"/>
    </row>
    <row r="64324" spans="15:15" x14ac:dyDescent="0.3">
      <c r="O64324" s="5"/>
    </row>
    <row r="64325" spans="15:15" x14ac:dyDescent="0.3">
      <c r="O64325" s="5"/>
    </row>
    <row r="64326" spans="15:15" x14ac:dyDescent="0.3">
      <c r="O64326" s="5"/>
    </row>
    <row r="64327" spans="15:15" x14ac:dyDescent="0.3">
      <c r="O64327" s="5"/>
    </row>
    <row r="64328" spans="15:15" x14ac:dyDescent="0.3">
      <c r="O64328" s="5"/>
    </row>
    <row r="64329" spans="15:15" x14ac:dyDescent="0.3">
      <c r="O64329" s="5"/>
    </row>
    <row r="64330" spans="15:15" x14ac:dyDescent="0.3">
      <c r="O64330" s="5"/>
    </row>
    <row r="64331" spans="15:15" x14ac:dyDescent="0.3">
      <c r="O64331" s="5"/>
    </row>
    <row r="64332" spans="15:15" x14ac:dyDescent="0.3">
      <c r="O64332" s="5"/>
    </row>
    <row r="64333" spans="15:15" x14ac:dyDescent="0.3">
      <c r="O64333" s="5"/>
    </row>
    <row r="64334" spans="15:15" x14ac:dyDescent="0.3">
      <c r="O64334" s="5"/>
    </row>
    <row r="64335" spans="15:15" x14ac:dyDescent="0.3">
      <c r="O64335" s="5"/>
    </row>
    <row r="64336" spans="15:15" x14ac:dyDescent="0.3">
      <c r="O64336" s="5"/>
    </row>
    <row r="64337" spans="15:15" x14ac:dyDescent="0.3">
      <c r="O64337" s="5"/>
    </row>
    <row r="64338" spans="15:15" x14ac:dyDescent="0.3">
      <c r="O64338" s="5"/>
    </row>
    <row r="64339" spans="15:15" x14ac:dyDescent="0.3">
      <c r="O64339" s="5"/>
    </row>
    <row r="64340" spans="15:15" x14ac:dyDescent="0.3">
      <c r="O64340" s="5"/>
    </row>
    <row r="64341" spans="15:15" x14ac:dyDescent="0.3">
      <c r="O64341" s="5"/>
    </row>
    <row r="64342" spans="15:15" x14ac:dyDescent="0.3">
      <c r="O64342" s="5"/>
    </row>
    <row r="64343" spans="15:15" x14ac:dyDescent="0.3">
      <c r="O64343" s="5"/>
    </row>
    <row r="64344" spans="15:15" x14ac:dyDescent="0.3">
      <c r="O64344" s="5"/>
    </row>
    <row r="64345" spans="15:15" x14ac:dyDescent="0.3">
      <c r="O64345" s="5"/>
    </row>
    <row r="64346" spans="15:15" x14ac:dyDescent="0.3">
      <c r="O64346" s="5"/>
    </row>
    <row r="64347" spans="15:15" x14ac:dyDescent="0.3">
      <c r="O64347" s="5"/>
    </row>
    <row r="64348" spans="15:15" x14ac:dyDescent="0.3">
      <c r="O64348" s="5"/>
    </row>
    <row r="64349" spans="15:15" x14ac:dyDescent="0.3">
      <c r="O64349" s="5"/>
    </row>
    <row r="64350" spans="15:15" x14ac:dyDescent="0.3">
      <c r="O64350" s="5"/>
    </row>
    <row r="64351" spans="15:15" x14ac:dyDescent="0.3">
      <c r="O64351" s="5"/>
    </row>
    <row r="64352" spans="15:15" x14ac:dyDescent="0.3">
      <c r="O64352" s="5"/>
    </row>
    <row r="64353" spans="15:15" x14ac:dyDescent="0.3">
      <c r="O64353" s="5"/>
    </row>
    <row r="64354" spans="15:15" x14ac:dyDescent="0.3">
      <c r="O64354" s="5"/>
    </row>
    <row r="64355" spans="15:15" x14ac:dyDescent="0.3">
      <c r="O64355" s="5"/>
    </row>
    <row r="64356" spans="15:15" x14ac:dyDescent="0.3">
      <c r="O64356" s="5"/>
    </row>
    <row r="64357" spans="15:15" x14ac:dyDescent="0.3">
      <c r="O64357" s="5"/>
    </row>
    <row r="64358" spans="15:15" x14ac:dyDescent="0.3">
      <c r="O64358" s="5"/>
    </row>
    <row r="64359" spans="15:15" x14ac:dyDescent="0.3">
      <c r="O64359" s="5"/>
    </row>
    <row r="64360" spans="15:15" x14ac:dyDescent="0.3">
      <c r="O64360" s="5"/>
    </row>
    <row r="64361" spans="15:15" x14ac:dyDescent="0.3">
      <c r="O64361" s="5"/>
    </row>
    <row r="64362" spans="15:15" x14ac:dyDescent="0.3">
      <c r="O64362" s="5"/>
    </row>
    <row r="64363" spans="15:15" x14ac:dyDescent="0.3">
      <c r="O64363" s="5"/>
    </row>
    <row r="64364" spans="15:15" x14ac:dyDescent="0.3">
      <c r="O64364" s="5"/>
    </row>
    <row r="64365" spans="15:15" x14ac:dyDescent="0.3">
      <c r="O64365" s="5"/>
    </row>
    <row r="64366" spans="15:15" x14ac:dyDescent="0.3">
      <c r="O64366" s="5"/>
    </row>
    <row r="64367" spans="15:15" x14ac:dyDescent="0.3">
      <c r="O64367" s="5"/>
    </row>
    <row r="64368" spans="15:15" x14ac:dyDescent="0.3">
      <c r="O64368" s="5"/>
    </row>
    <row r="64369" spans="15:15" x14ac:dyDescent="0.3">
      <c r="O64369" s="5"/>
    </row>
    <row r="64370" spans="15:15" x14ac:dyDescent="0.3">
      <c r="O64370" s="5"/>
    </row>
    <row r="64371" spans="15:15" x14ac:dyDescent="0.3">
      <c r="O64371" s="5"/>
    </row>
    <row r="64372" spans="15:15" x14ac:dyDescent="0.3">
      <c r="O64372" s="5"/>
    </row>
    <row r="64373" spans="15:15" x14ac:dyDescent="0.3">
      <c r="O64373" s="5"/>
    </row>
    <row r="64374" spans="15:15" x14ac:dyDescent="0.3">
      <c r="O64374" s="5"/>
    </row>
    <row r="64375" spans="15:15" x14ac:dyDescent="0.3">
      <c r="O64375" s="5"/>
    </row>
    <row r="64376" spans="15:15" x14ac:dyDescent="0.3">
      <c r="O64376" s="5"/>
    </row>
    <row r="64377" spans="15:15" x14ac:dyDescent="0.3">
      <c r="O64377" s="5"/>
    </row>
    <row r="64378" spans="15:15" x14ac:dyDescent="0.3">
      <c r="O64378" s="5"/>
    </row>
    <row r="64379" spans="15:15" x14ac:dyDescent="0.3">
      <c r="O64379" s="5"/>
    </row>
    <row r="64380" spans="15:15" x14ac:dyDescent="0.3">
      <c r="O64380" s="5"/>
    </row>
    <row r="64381" spans="15:15" x14ac:dyDescent="0.3">
      <c r="O64381" s="5"/>
    </row>
    <row r="64382" spans="15:15" x14ac:dyDescent="0.3">
      <c r="O64382" s="5"/>
    </row>
    <row r="64383" spans="15:15" x14ac:dyDescent="0.3">
      <c r="O64383" s="5"/>
    </row>
    <row r="64384" spans="15:15" x14ac:dyDescent="0.3">
      <c r="O64384" s="5"/>
    </row>
    <row r="64385" spans="15:15" x14ac:dyDescent="0.3">
      <c r="O64385" s="5"/>
    </row>
    <row r="64386" spans="15:15" x14ac:dyDescent="0.3">
      <c r="O64386" s="5"/>
    </row>
    <row r="64387" spans="15:15" x14ac:dyDescent="0.3">
      <c r="O64387" s="5"/>
    </row>
    <row r="64388" spans="15:15" x14ac:dyDescent="0.3">
      <c r="O64388" s="5"/>
    </row>
    <row r="64389" spans="15:15" x14ac:dyDescent="0.3">
      <c r="O64389" s="5"/>
    </row>
    <row r="64390" spans="15:15" x14ac:dyDescent="0.3">
      <c r="O64390" s="5"/>
    </row>
    <row r="64391" spans="15:15" x14ac:dyDescent="0.3">
      <c r="O64391" s="5"/>
    </row>
    <row r="64392" spans="15:15" x14ac:dyDescent="0.3">
      <c r="O64392" s="5"/>
    </row>
    <row r="64393" spans="15:15" x14ac:dyDescent="0.3">
      <c r="O64393" s="5"/>
    </row>
    <row r="64394" spans="15:15" x14ac:dyDescent="0.3">
      <c r="O64394" s="5"/>
    </row>
    <row r="64395" spans="15:15" x14ac:dyDescent="0.3">
      <c r="O64395" s="5"/>
    </row>
    <row r="64396" spans="15:15" x14ac:dyDescent="0.3">
      <c r="O64396" s="5"/>
    </row>
    <row r="64397" spans="15:15" x14ac:dyDescent="0.3">
      <c r="O64397" s="5"/>
    </row>
    <row r="64398" spans="15:15" x14ac:dyDescent="0.3">
      <c r="O64398" s="5"/>
    </row>
    <row r="64399" spans="15:15" x14ac:dyDescent="0.3">
      <c r="O64399" s="5"/>
    </row>
    <row r="64400" spans="15:15" x14ac:dyDescent="0.3">
      <c r="O64400" s="5"/>
    </row>
    <row r="64401" spans="15:15" x14ac:dyDescent="0.3">
      <c r="O64401" s="5"/>
    </row>
    <row r="64402" spans="15:15" x14ac:dyDescent="0.3">
      <c r="O64402" s="5"/>
    </row>
    <row r="64403" spans="15:15" x14ac:dyDescent="0.3">
      <c r="O64403" s="5"/>
    </row>
    <row r="64404" spans="15:15" x14ac:dyDescent="0.3">
      <c r="O64404" s="5"/>
    </row>
    <row r="64405" spans="15:15" x14ac:dyDescent="0.3">
      <c r="O64405" s="5"/>
    </row>
    <row r="64406" spans="15:15" x14ac:dyDescent="0.3">
      <c r="O64406" s="5"/>
    </row>
    <row r="64407" spans="15:15" x14ac:dyDescent="0.3">
      <c r="O64407" s="5"/>
    </row>
    <row r="64408" spans="15:15" x14ac:dyDescent="0.3">
      <c r="O64408" s="5"/>
    </row>
    <row r="64409" spans="15:15" x14ac:dyDescent="0.3">
      <c r="O64409" s="5"/>
    </row>
    <row r="64410" spans="15:15" x14ac:dyDescent="0.3">
      <c r="O64410" s="5"/>
    </row>
    <row r="64411" spans="15:15" x14ac:dyDescent="0.3">
      <c r="O64411" s="5"/>
    </row>
    <row r="64412" spans="15:15" x14ac:dyDescent="0.3">
      <c r="O64412" s="5"/>
    </row>
    <row r="64413" spans="15:15" x14ac:dyDescent="0.3">
      <c r="O64413" s="5"/>
    </row>
    <row r="64414" spans="15:15" x14ac:dyDescent="0.3">
      <c r="O64414" s="5"/>
    </row>
    <row r="64415" spans="15:15" x14ac:dyDescent="0.3">
      <c r="O64415" s="5"/>
    </row>
    <row r="64416" spans="15:15" x14ac:dyDescent="0.3">
      <c r="O64416" s="5"/>
    </row>
    <row r="64417" spans="15:15" x14ac:dyDescent="0.3">
      <c r="O64417" s="5"/>
    </row>
    <row r="64418" spans="15:15" x14ac:dyDescent="0.3">
      <c r="O64418" s="5"/>
    </row>
    <row r="64419" spans="15:15" x14ac:dyDescent="0.3">
      <c r="O64419" s="5"/>
    </row>
    <row r="64420" spans="15:15" x14ac:dyDescent="0.3">
      <c r="O64420" s="5"/>
    </row>
    <row r="64421" spans="15:15" x14ac:dyDescent="0.3">
      <c r="O64421" s="5"/>
    </row>
    <row r="64422" spans="15:15" x14ac:dyDescent="0.3">
      <c r="O64422" s="5"/>
    </row>
    <row r="64423" spans="15:15" x14ac:dyDescent="0.3">
      <c r="O64423" s="5"/>
    </row>
    <row r="64424" spans="15:15" x14ac:dyDescent="0.3">
      <c r="O64424" s="5"/>
    </row>
    <row r="64425" spans="15:15" x14ac:dyDescent="0.3">
      <c r="O64425" s="5"/>
    </row>
    <row r="64426" spans="15:15" x14ac:dyDescent="0.3">
      <c r="O64426" s="5"/>
    </row>
    <row r="64427" spans="15:15" x14ac:dyDescent="0.3">
      <c r="O64427" s="5"/>
    </row>
    <row r="64428" spans="15:15" x14ac:dyDescent="0.3">
      <c r="O64428" s="5"/>
    </row>
    <row r="64429" spans="15:15" x14ac:dyDescent="0.3">
      <c r="O64429" s="5"/>
    </row>
    <row r="64430" spans="15:15" x14ac:dyDescent="0.3">
      <c r="O64430" s="5"/>
    </row>
    <row r="64431" spans="15:15" x14ac:dyDescent="0.3">
      <c r="O64431" s="5"/>
    </row>
    <row r="64432" spans="15:15" x14ac:dyDescent="0.3">
      <c r="O64432" s="5"/>
    </row>
    <row r="64433" spans="15:15" x14ac:dyDescent="0.3">
      <c r="O64433" s="5"/>
    </row>
    <row r="64434" spans="15:15" x14ac:dyDescent="0.3">
      <c r="O64434" s="5"/>
    </row>
    <row r="64435" spans="15:15" x14ac:dyDescent="0.3">
      <c r="O64435" s="5"/>
    </row>
    <row r="64436" spans="15:15" x14ac:dyDescent="0.3">
      <c r="O64436" s="5"/>
    </row>
    <row r="64437" spans="15:15" x14ac:dyDescent="0.3">
      <c r="O64437" s="5"/>
    </row>
    <row r="64438" spans="15:15" x14ac:dyDescent="0.3">
      <c r="O64438" s="5"/>
    </row>
    <row r="64439" spans="15:15" x14ac:dyDescent="0.3">
      <c r="O64439" s="5"/>
    </row>
    <row r="64440" spans="15:15" x14ac:dyDescent="0.3">
      <c r="O64440" s="5"/>
    </row>
    <row r="64441" spans="15:15" x14ac:dyDescent="0.3">
      <c r="O64441" s="5"/>
    </row>
    <row r="64442" spans="15:15" x14ac:dyDescent="0.3">
      <c r="O64442" s="5"/>
    </row>
    <row r="64443" spans="15:15" x14ac:dyDescent="0.3">
      <c r="O64443" s="5"/>
    </row>
    <row r="64444" spans="15:15" x14ac:dyDescent="0.3">
      <c r="O64444" s="5"/>
    </row>
    <row r="64445" spans="15:15" x14ac:dyDescent="0.3">
      <c r="O64445" s="5"/>
    </row>
    <row r="64446" spans="15:15" x14ac:dyDescent="0.3">
      <c r="O64446" s="5"/>
    </row>
    <row r="64447" spans="15:15" x14ac:dyDescent="0.3">
      <c r="O64447" s="5"/>
    </row>
    <row r="64448" spans="15:15" x14ac:dyDescent="0.3">
      <c r="O64448" s="5"/>
    </row>
    <row r="64449" spans="15:15" x14ac:dyDescent="0.3">
      <c r="O64449" s="5"/>
    </row>
    <row r="64450" spans="15:15" x14ac:dyDescent="0.3">
      <c r="O64450" s="5"/>
    </row>
    <row r="64451" spans="15:15" x14ac:dyDescent="0.3">
      <c r="O64451" s="5"/>
    </row>
    <row r="64452" spans="15:15" x14ac:dyDescent="0.3">
      <c r="O64452" s="5"/>
    </row>
    <row r="64453" spans="15:15" x14ac:dyDescent="0.3">
      <c r="O64453" s="5"/>
    </row>
    <row r="64454" spans="15:15" x14ac:dyDescent="0.3">
      <c r="O64454" s="5"/>
    </row>
    <row r="64455" spans="15:15" x14ac:dyDescent="0.3">
      <c r="O64455" s="5"/>
    </row>
    <row r="64456" spans="15:15" x14ac:dyDescent="0.3">
      <c r="O64456" s="5"/>
    </row>
    <row r="64457" spans="15:15" x14ac:dyDescent="0.3">
      <c r="O64457" s="5"/>
    </row>
    <row r="64458" spans="15:15" x14ac:dyDescent="0.3">
      <c r="O64458" s="5"/>
    </row>
    <row r="64459" spans="15:15" x14ac:dyDescent="0.3">
      <c r="O64459" s="5"/>
    </row>
    <row r="64460" spans="15:15" x14ac:dyDescent="0.3">
      <c r="O64460" s="5"/>
    </row>
    <row r="64461" spans="15:15" x14ac:dyDescent="0.3">
      <c r="O64461" s="5"/>
    </row>
    <row r="64462" spans="15:15" x14ac:dyDescent="0.3">
      <c r="O64462" s="5"/>
    </row>
    <row r="64463" spans="15:15" x14ac:dyDescent="0.3">
      <c r="O64463" s="5"/>
    </row>
    <row r="64464" spans="15:15" x14ac:dyDescent="0.3">
      <c r="O64464" s="5"/>
    </row>
    <row r="64465" spans="15:15" x14ac:dyDescent="0.3">
      <c r="O64465" s="5"/>
    </row>
    <row r="64466" spans="15:15" x14ac:dyDescent="0.3">
      <c r="O64466" s="5"/>
    </row>
    <row r="64467" spans="15:15" x14ac:dyDescent="0.3">
      <c r="O64467" s="5"/>
    </row>
    <row r="64468" spans="15:15" x14ac:dyDescent="0.3">
      <c r="O64468" s="5"/>
    </row>
    <row r="64469" spans="15:15" x14ac:dyDescent="0.3">
      <c r="O64469" s="5"/>
    </row>
    <row r="64470" spans="15:15" x14ac:dyDescent="0.3">
      <c r="O64470" s="5"/>
    </row>
    <row r="64471" spans="15:15" x14ac:dyDescent="0.3">
      <c r="O64471" s="5"/>
    </row>
    <row r="64472" spans="15:15" x14ac:dyDescent="0.3">
      <c r="O64472" s="5"/>
    </row>
    <row r="64473" spans="15:15" x14ac:dyDescent="0.3">
      <c r="O64473" s="5"/>
    </row>
    <row r="64474" spans="15:15" x14ac:dyDescent="0.3">
      <c r="O64474" s="5"/>
    </row>
    <row r="64475" spans="15:15" x14ac:dyDescent="0.3">
      <c r="O64475" s="5"/>
    </row>
    <row r="64476" spans="15:15" x14ac:dyDescent="0.3">
      <c r="O64476" s="5"/>
    </row>
    <row r="64477" spans="15:15" x14ac:dyDescent="0.3">
      <c r="O64477" s="5"/>
    </row>
    <row r="64478" spans="15:15" x14ac:dyDescent="0.3">
      <c r="O64478" s="5"/>
    </row>
    <row r="64479" spans="15:15" x14ac:dyDescent="0.3">
      <c r="O64479" s="5"/>
    </row>
    <row r="64480" spans="15:15" x14ac:dyDescent="0.3">
      <c r="O64480" s="5"/>
    </row>
    <row r="64481" spans="15:15" x14ac:dyDescent="0.3">
      <c r="O64481" s="5"/>
    </row>
    <row r="64482" spans="15:15" x14ac:dyDescent="0.3">
      <c r="O64482" s="5"/>
    </row>
    <row r="64483" spans="15:15" x14ac:dyDescent="0.3">
      <c r="O64483" s="5"/>
    </row>
    <row r="64484" spans="15:15" x14ac:dyDescent="0.3">
      <c r="O64484" s="5"/>
    </row>
    <row r="64485" spans="15:15" x14ac:dyDescent="0.3">
      <c r="O64485" s="5"/>
    </row>
    <row r="64486" spans="15:15" x14ac:dyDescent="0.3">
      <c r="O64486" s="5"/>
    </row>
    <row r="64487" spans="15:15" x14ac:dyDescent="0.3">
      <c r="O64487" s="5"/>
    </row>
    <row r="64488" spans="15:15" x14ac:dyDescent="0.3">
      <c r="O64488" s="5"/>
    </row>
    <row r="64489" spans="15:15" x14ac:dyDescent="0.3">
      <c r="O64489" s="5"/>
    </row>
    <row r="64490" spans="15:15" x14ac:dyDescent="0.3">
      <c r="O64490" s="5"/>
    </row>
    <row r="64491" spans="15:15" x14ac:dyDescent="0.3">
      <c r="O64491" s="5"/>
    </row>
    <row r="64492" spans="15:15" x14ac:dyDescent="0.3">
      <c r="O64492" s="5"/>
    </row>
    <row r="64493" spans="15:15" x14ac:dyDescent="0.3">
      <c r="O64493" s="5"/>
    </row>
    <row r="64494" spans="15:15" x14ac:dyDescent="0.3">
      <c r="O64494" s="5"/>
    </row>
    <row r="64495" spans="15:15" x14ac:dyDescent="0.3">
      <c r="O64495" s="5"/>
    </row>
    <row r="64496" spans="15:15" x14ac:dyDescent="0.3">
      <c r="O64496" s="5"/>
    </row>
    <row r="64497" spans="15:15" x14ac:dyDescent="0.3">
      <c r="O64497" s="5"/>
    </row>
    <row r="64498" spans="15:15" x14ac:dyDescent="0.3">
      <c r="O64498" s="5"/>
    </row>
    <row r="64499" spans="15:15" x14ac:dyDescent="0.3">
      <c r="O64499" s="5"/>
    </row>
    <row r="64500" spans="15:15" x14ac:dyDescent="0.3">
      <c r="O64500" s="5"/>
    </row>
    <row r="64501" spans="15:15" x14ac:dyDescent="0.3">
      <c r="O64501" s="5"/>
    </row>
    <row r="64502" spans="15:15" x14ac:dyDescent="0.3">
      <c r="O64502" s="5"/>
    </row>
    <row r="64503" spans="15:15" x14ac:dyDescent="0.3">
      <c r="O64503" s="5"/>
    </row>
    <row r="64504" spans="15:15" x14ac:dyDescent="0.3">
      <c r="O64504" s="5"/>
    </row>
    <row r="64505" spans="15:15" x14ac:dyDescent="0.3">
      <c r="O64505" s="5"/>
    </row>
    <row r="64506" spans="15:15" x14ac:dyDescent="0.3">
      <c r="O64506" s="5"/>
    </row>
    <row r="64507" spans="15:15" x14ac:dyDescent="0.3">
      <c r="O64507" s="5"/>
    </row>
    <row r="64508" spans="15:15" x14ac:dyDescent="0.3">
      <c r="O64508" s="5"/>
    </row>
    <row r="64509" spans="15:15" x14ac:dyDescent="0.3">
      <c r="O64509" s="5"/>
    </row>
    <row r="64510" spans="15:15" x14ac:dyDescent="0.3">
      <c r="O64510" s="5"/>
    </row>
    <row r="64511" spans="15:15" x14ac:dyDescent="0.3">
      <c r="O64511" s="5"/>
    </row>
    <row r="64512" spans="15:15" x14ac:dyDescent="0.3">
      <c r="O64512" s="5"/>
    </row>
    <row r="64513" spans="15:15" x14ac:dyDescent="0.3">
      <c r="O64513" s="5"/>
    </row>
    <row r="64514" spans="15:15" x14ac:dyDescent="0.3">
      <c r="O64514" s="5"/>
    </row>
    <row r="64515" spans="15:15" x14ac:dyDescent="0.3">
      <c r="O64515" s="5"/>
    </row>
    <row r="64516" spans="15:15" x14ac:dyDescent="0.3">
      <c r="O64516" s="5"/>
    </row>
    <row r="64517" spans="15:15" x14ac:dyDescent="0.3">
      <c r="O64517" s="5"/>
    </row>
    <row r="64518" spans="15:15" x14ac:dyDescent="0.3">
      <c r="O64518" s="5"/>
    </row>
    <row r="64519" spans="15:15" x14ac:dyDescent="0.3">
      <c r="O64519" s="5"/>
    </row>
    <row r="64520" spans="15:15" x14ac:dyDescent="0.3">
      <c r="O64520" s="5"/>
    </row>
    <row r="64521" spans="15:15" x14ac:dyDescent="0.3">
      <c r="O64521" s="5"/>
    </row>
    <row r="64522" spans="15:15" x14ac:dyDescent="0.3">
      <c r="O64522" s="5"/>
    </row>
    <row r="64523" spans="15:15" x14ac:dyDescent="0.3">
      <c r="O64523" s="5"/>
    </row>
    <row r="64524" spans="15:15" x14ac:dyDescent="0.3">
      <c r="O64524" s="5"/>
    </row>
    <row r="64525" spans="15:15" x14ac:dyDescent="0.3">
      <c r="O64525" s="5"/>
    </row>
    <row r="64526" spans="15:15" x14ac:dyDescent="0.3">
      <c r="O64526" s="5"/>
    </row>
    <row r="64527" spans="15:15" x14ac:dyDescent="0.3">
      <c r="O64527" s="5"/>
    </row>
    <row r="64528" spans="15:15" x14ac:dyDescent="0.3">
      <c r="O64528" s="5"/>
    </row>
    <row r="64529" spans="15:15" x14ac:dyDescent="0.3">
      <c r="O64529" s="5"/>
    </row>
    <row r="64530" spans="15:15" x14ac:dyDescent="0.3">
      <c r="O64530" s="5"/>
    </row>
    <row r="64531" spans="15:15" x14ac:dyDescent="0.3">
      <c r="O64531" s="5"/>
    </row>
    <row r="64532" spans="15:15" x14ac:dyDescent="0.3">
      <c r="O64532" s="5"/>
    </row>
    <row r="64533" spans="15:15" x14ac:dyDescent="0.3">
      <c r="O64533" s="5"/>
    </row>
    <row r="64534" spans="15:15" x14ac:dyDescent="0.3">
      <c r="O64534" s="5"/>
    </row>
    <row r="64535" spans="15:15" x14ac:dyDescent="0.3">
      <c r="O64535" s="5"/>
    </row>
    <row r="64536" spans="15:15" x14ac:dyDescent="0.3">
      <c r="O64536" s="5"/>
    </row>
    <row r="64537" spans="15:15" x14ac:dyDescent="0.3">
      <c r="O64537" s="5"/>
    </row>
    <row r="64538" spans="15:15" x14ac:dyDescent="0.3">
      <c r="O64538" s="5"/>
    </row>
    <row r="64539" spans="15:15" x14ac:dyDescent="0.3">
      <c r="O64539" s="5"/>
    </row>
    <row r="64540" spans="15:15" x14ac:dyDescent="0.3">
      <c r="O64540" s="5"/>
    </row>
    <row r="64541" spans="15:15" x14ac:dyDescent="0.3">
      <c r="O64541" s="5"/>
    </row>
    <row r="64542" spans="15:15" x14ac:dyDescent="0.3">
      <c r="O64542" s="5"/>
    </row>
    <row r="64543" spans="15:15" x14ac:dyDescent="0.3">
      <c r="O64543" s="5"/>
    </row>
    <row r="64544" spans="15:15" x14ac:dyDescent="0.3">
      <c r="O64544" s="5"/>
    </row>
    <row r="64545" spans="15:15" x14ac:dyDescent="0.3">
      <c r="O64545" s="5"/>
    </row>
    <row r="64546" spans="15:15" x14ac:dyDescent="0.3">
      <c r="O64546" s="5"/>
    </row>
    <row r="64547" spans="15:15" x14ac:dyDescent="0.3">
      <c r="O64547" s="5"/>
    </row>
    <row r="64548" spans="15:15" x14ac:dyDescent="0.3">
      <c r="O64548" s="5"/>
    </row>
    <row r="64549" spans="15:15" x14ac:dyDescent="0.3">
      <c r="O64549" s="5"/>
    </row>
    <row r="64550" spans="15:15" x14ac:dyDescent="0.3">
      <c r="O64550" s="5"/>
    </row>
    <row r="64551" spans="15:15" x14ac:dyDescent="0.3">
      <c r="O64551" s="5"/>
    </row>
    <row r="64552" spans="15:15" x14ac:dyDescent="0.3">
      <c r="O64552" s="5"/>
    </row>
    <row r="64553" spans="15:15" x14ac:dyDescent="0.3">
      <c r="O64553" s="5"/>
    </row>
    <row r="64554" spans="15:15" x14ac:dyDescent="0.3">
      <c r="O64554" s="5"/>
    </row>
    <row r="64555" spans="15:15" x14ac:dyDescent="0.3">
      <c r="O64555" s="5"/>
    </row>
    <row r="64556" spans="15:15" x14ac:dyDescent="0.3">
      <c r="O64556" s="5"/>
    </row>
    <row r="64557" spans="15:15" x14ac:dyDescent="0.3">
      <c r="O64557" s="5"/>
    </row>
    <row r="64558" spans="15:15" x14ac:dyDescent="0.3">
      <c r="O64558" s="5"/>
    </row>
    <row r="64559" spans="15:15" x14ac:dyDescent="0.3">
      <c r="O64559" s="5"/>
    </row>
    <row r="64560" spans="15:15" x14ac:dyDescent="0.3">
      <c r="O64560" s="5"/>
    </row>
    <row r="64561" spans="15:15" x14ac:dyDescent="0.3">
      <c r="O64561" s="5"/>
    </row>
    <row r="64562" spans="15:15" x14ac:dyDescent="0.3">
      <c r="O64562" s="5"/>
    </row>
    <row r="64563" spans="15:15" x14ac:dyDescent="0.3">
      <c r="O64563" s="5"/>
    </row>
    <row r="64564" spans="15:15" x14ac:dyDescent="0.3">
      <c r="O64564" s="5"/>
    </row>
    <row r="64565" spans="15:15" x14ac:dyDescent="0.3">
      <c r="O64565" s="5"/>
    </row>
    <row r="64566" spans="15:15" x14ac:dyDescent="0.3">
      <c r="O64566" s="5"/>
    </row>
    <row r="64567" spans="15:15" x14ac:dyDescent="0.3">
      <c r="O64567" s="5"/>
    </row>
    <row r="64568" spans="15:15" x14ac:dyDescent="0.3">
      <c r="O64568" s="5"/>
    </row>
    <row r="64569" spans="15:15" x14ac:dyDescent="0.3">
      <c r="O64569" s="5"/>
    </row>
    <row r="64570" spans="15:15" x14ac:dyDescent="0.3">
      <c r="O64570" s="5"/>
    </row>
    <row r="64571" spans="15:15" x14ac:dyDescent="0.3">
      <c r="O64571" s="5"/>
    </row>
    <row r="64572" spans="15:15" x14ac:dyDescent="0.3">
      <c r="O64572" s="5"/>
    </row>
    <row r="64573" spans="15:15" x14ac:dyDescent="0.3">
      <c r="O64573" s="5"/>
    </row>
    <row r="64574" spans="15:15" x14ac:dyDescent="0.3">
      <c r="O64574" s="5"/>
    </row>
    <row r="64575" spans="15:15" x14ac:dyDescent="0.3">
      <c r="O64575" s="5"/>
    </row>
    <row r="64576" spans="15:15" x14ac:dyDescent="0.3">
      <c r="O64576" s="5"/>
    </row>
    <row r="64577" spans="15:15" x14ac:dyDescent="0.3">
      <c r="O64577" s="5"/>
    </row>
    <row r="64578" spans="15:15" x14ac:dyDescent="0.3">
      <c r="O64578" s="5"/>
    </row>
    <row r="64579" spans="15:15" x14ac:dyDescent="0.3">
      <c r="O64579" s="5"/>
    </row>
    <row r="64580" spans="15:15" x14ac:dyDescent="0.3">
      <c r="O64580" s="5"/>
    </row>
    <row r="64581" spans="15:15" x14ac:dyDescent="0.3">
      <c r="O64581" s="5"/>
    </row>
    <row r="64582" spans="15:15" x14ac:dyDescent="0.3">
      <c r="O64582" s="5"/>
    </row>
    <row r="64583" spans="15:15" x14ac:dyDescent="0.3">
      <c r="O64583" s="5"/>
    </row>
    <row r="64584" spans="15:15" x14ac:dyDescent="0.3">
      <c r="O64584" s="5"/>
    </row>
    <row r="64585" spans="15:15" x14ac:dyDescent="0.3">
      <c r="O64585" s="5"/>
    </row>
    <row r="64586" spans="15:15" x14ac:dyDescent="0.3">
      <c r="O64586" s="5"/>
    </row>
    <row r="64587" spans="15:15" x14ac:dyDescent="0.3">
      <c r="O64587" s="5"/>
    </row>
    <row r="64588" spans="15:15" x14ac:dyDescent="0.3">
      <c r="O64588" s="5"/>
    </row>
    <row r="64589" spans="15:15" x14ac:dyDescent="0.3">
      <c r="O64589" s="5"/>
    </row>
    <row r="64590" spans="15:15" x14ac:dyDescent="0.3">
      <c r="O64590" s="5"/>
    </row>
    <row r="64591" spans="15:15" x14ac:dyDescent="0.3">
      <c r="O64591" s="5"/>
    </row>
    <row r="64592" spans="15:15" x14ac:dyDescent="0.3">
      <c r="O64592" s="5"/>
    </row>
    <row r="64593" spans="15:15" x14ac:dyDescent="0.3">
      <c r="O64593" s="5"/>
    </row>
    <row r="64594" spans="15:15" x14ac:dyDescent="0.3">
      <c r="O64594" s="5"/>
    </row>
    <row r="64595" spans="15:15" x14ac:dyDescent="0.3">
      <c r="O64595" s="5"/>
    </row>
    <row r="64596" spans="15:15" x14ac:dyDescent="0.3">
      <c r="O64596" s="5"/>
    </row>
    <row r="64597" spans="15:15" x14ac:dyDescent="0.3">
      <c r="O64597" s="5"/>
    </row>
    <row r="64598" spans="15:15" x14ac:dyDescent="0.3">
      <c r="O64598" s="5"/>
    </row>
    <row r="64599" spans="15:15" x14ac:dyDescent="0.3">
      <c r="O64599" s="5"/>
    </row>
    <row r="64600" spans="15:15" x14ac:dyDescent="0.3">
      <c r="O64600" s="5"/>
    </row>
    <row r="64601" spans="15:15" x14ac:dyDescent="0.3">
      <c r="O64601" s="5"/>
    </row>
    <row r="64602" spans="15:15" x14ac:dyDescent="0.3">
      <c r="O64602" s="5"/>
    </row>
    <row r="64603" spans="15:15" x14ac:dyDescent="0.3">
      <c r="O64603" s="5"/>
    </row>
    <row r="64604" spans="15:15" x14ac:dyDescent="0.3">
      <c r="O64604" s="5"/>
    </row>
    <row r="64605" spans="15:15" x14ac:dyDescent="0.3">
      <c r="O64605" s="5"/>
    </row>
    <row r="64606" spans="15:15" x14ac:dyDescent="0.3">
      <c r="O64606" s="5"/>
    </row>
    <row r="64607" spans="15:15" x14ac:dyDescent="0.3">
      <c r="O64607" s="5"/>
    </row>
    <row r="64608" spans="15:15" x14ac:dyDescent="0.3">
      <c r="O64608" s="5"/>
    </row>
    <row r="64609" spans="15:15" x14ac:dyDescent="0.3">
      <c r="O64609" s="5"/>
    </row>
    <row r="64610" spans="15:15" x14ac:dyDescent="0.3">
      <c r="O64610" s="5"/>
    </row>
    <row r="64611" spans="15:15" x14ac:dyDescent="0.3">
      <c r="O64611" s="5"/>
    </row>
    <row r="64612" spans="15:15" x14ac:dyDescent="0.3">
      <c r="O64612" s="5"/>
    </row>
    <row r="64613" spans="15:15" x14ac:dyDescent="0.3">
      <c r="O64613" s="5"/>
    </row>
    <row r="64614" spans="15:15" x14ac:dyDescent="0.3">
      <c r="O64614" s="5"/>
    </row>
    <row r="64615" spans="15:15" x14ac:dyDescent="0.3">
      <c r="O64615" s="5"/>
    </row>
    <row r="64616" spans="15:15" x14ac:dyDescent="0.3">
      <c r="O64616" s="5"/>
    </row>
    <row r="64617" spans="15:15" x14ac:dyDescent="0.3">
      <c r="O64617" s="5"/>
    </row>
    <row r="64618" spans="15:15" x14ac:dyDescent="0.3">
      <c r="O64618" s="5"/>
    </row>
    <row r="64619" spans="15:15" x14ac:dyDescent="0.3">
      <c r="O64619" s="5"/>
    </row>
    <row r="64620" spans="15:15" x14ac:dyDescent="0.3">
      <c r="O64620" s="5"/>
    </row>
    <row r="64621" spans="15:15" x14ac:dyDescent="0.3">
      <c r="O64621" s="5"/>
    </row>
    <row r="64622" spans="15:15" x14ac:dyDescent="0.3">
      <c r="O64622" s="5"/>
    </row>
    <row r="64623" spans="15:15" x14ac:dyDescent="0.3">
      <c r="O64623" s="5"/>
    </row>
    <row r="64624" spans="15:15" x14ac:dyDescent="0.3">
      <c r="O64624" s="5"/>
    </row>
    <row r="64625" spans="15:15" x14ac:dyDescent="0.3">
      <c r="O64625" s="5"/>
    </row>
    <row r="64626" spans="15:15" x14ac:dyDescent="0.3">
      <c r="O64626" s="5"/>
    </row>
    <row r="64627" spans="15:15" x14ac:dyDescent="0.3">
      <c r="O64627" s="5"/>
    </row>
    <row r="64628" spans="15:15" x14ac:dyDescent="0.3">
      <c r="O64628" s="5"/>
    </row>
    <row r="64629" spans="15:15" x14ac:dyDescent="0.3">
      <c r="O64629" s="5"/>
    </row>
    <row r="64630" spans="15:15" x14ac:dyDescent="0.3">
      <c r="O64630" s="5"/>
    </row>
    <row r="64631" spans="15:15" x14ac:dyDescent="0.3">
      <c r="O64631" s="5"/>
    </row>
    <row r="64632" spans="15:15" x14ac:dyDescent="0.3">
      <c r="O64632" s="5"/>
    </row>
    <row r="64633" spans="15:15" x14ac:dyDescent="0.3">
      <c r="O64633" s="5"/>
    </row>
    <row r="64634" spans="15:15" x14ac:dyDescent="0.3">
      <c r="O64634" s="5"/>
    </row>
    <row r="64635" spans="15:15" x14ac:dyDescent="0.3">
      <c r="O64635" s="5"/>
    </row>
    <row r="64636" spans="15:15" x14ac:dyDescent="0.3">
      <c r="O64636" s="5"/>
    </row>
    <row r="64637" spans="15:15" x14ac:dyDescent="0.3">
      <c r="O64637" s="5"/>
    </row>
    <row r="64638" spans="15:15" x14ac:dyDescent="0.3">
      <c r="O64638" s="5"/>
    </row>
    <row r="64639" spans="15:15" x14ac:dyDescent="0.3">
      <c r="O64639" s="5"/>
    </row>
    <row r="64640" spans="15:15" x14ac:dyDescent="0.3">
      <c r="O64640" s="5"/>
    </row>
    <row r="64641" spans="15:15" x14ac:dyDescent="0.3">
      <c r="O64641" s="5"/>
    </row>
    <row r="64642" spans="15:15" x14ac:dyDescent="0.3">
      <c r="O64642" s="5"/>
    </row>
    <row r="64643" spans="15:15" x14ac:dyDescent="0.3">
      <c r="O64643" s="5"/>
    </row>
    <row r="64644" spans="15:15" x14ac:dyDescent="0.3">
      <c r="O64644" s="5"/>
    </row>
    <row r="64645" spans="15:15" x14ac:dyDescent="0.3">
      <c r="O64645" s="5"/>
    </row>
    <row r="64646" spans="15:15" x14ac:dyDescent="0.3">
      <c r="O64646" s="5"/>
    </row>
    <row r="64647" spans="15:15" x14ac:dyDescent="0.3">
      <c r="O64647" s="5"/>
    </row>
    <row r="64648" spans="15:15" x14ac:dyDescent="0.3">
      <c r="O64648" s="5"/>
    </row>
    <row r="64649" spans="15:15" x14ac:dyDescent="0.3">
      <c r="O64649" s="5"/>
    </row>
    <row r="64650" spans="15:15" x14ac:dyDescent="0.3">
      <c r="O64650" s="5"/>
    </row>
    <row r="64651" spans="15:15" x14ac:dyDescent="0.3">
      <c r="O64651" s="5"/>
    </row>
    <row r="64652" spans="15:15" x14ac:dyDescent="0.3">
      <c r="O64652" s="5"/>
    </row>
    <row r="64653" spans="15:15" x14ac:dyDescent="0.3">
      <c r="O64653" s="5"/>
    </row>
    <row r="64654" spans="15:15" x14ac:dyDescent="0.3">
      <c r="O64654" s="5"/>
    </row>
    <row r="64655" spans="15:15" x14ac:dyDescent="0.3">
      <c r="O64655" s="5"/>
    </row>
    <row r="64656" spans="15:15" x14ac:dyDescent="0.3">
      <c r="O64656" s="5"/>
    </row>
    <row r="64657" spans="15:15" x14ac:dyDescent="0.3">
      <c r="O64657" s="5"/>
    </row>
    <row r="64658" spans="15:15" x14ac:dyDescent="0.3">
      <c r="O64658" s="5"/>
    </row>
    <row r="64659" spans="15:15" x14ac:dyDescent="0.3">
      <c r="O64659" s="5"/>
    </row>
    <row r="64660" spans="15:15" x14ac:dyDescent="0.3">
      <c r="O64660" s="5"/>
    </row>
    <row r="64661" spans="15:15" x14ac:dyDescent="0.3">
      <c r="O64661" s="5"/>
    </row>
    <row r="64662" spans="15:15" x14ac:dyDescent="0.3">
      <c r="O64662" s="5"/>
    </row>
    <row r="64663" spans="15:15" x14ac:dyDescent="0.3">
      <c r="O64663" s="5"/>
    </row>
    <row r="64664" spans="15:15" x14ac:dyDescent="0.3">
      <c r="O64664" s="5"/>
    </row>
    <row r="64665" spans="15:15" x14ac:dyDescent="0.3">
      <c r="O64665" s="5"/>
    </row>
    <row r="64666" spans="15:15" x14ac:dyDescent="0.3">
      <c r="O64666" s="5"/>
    </row>
    <row r="64667" spans="15:15" x14ac:dyDescent="0.3">
      <c r="O64667" s="5"/>
    </row>
    <row r="64668" spans="15:15" x14ac:dyDescent="0.3">
      <c r="O64668" s="5"/>
    </row>
    <row r="64669" spans="15:15" x14ac:dyDescent="0.3">
      <c r="O64669" s="5"/>
    </row>
    <row r="64670" spans="15:15" x14ac:dyDescent="0.3">
      <c r="O64670" s="5"/>
    </row>
    <row r="64671" spans="15:15" x14ac:dyDescent="0.3">
      <c r="O64671" s="5"/>
    </row>
    <row r="64672" spans="15:15" x14ac:dyDescent="0.3">
      <c r="O64672" s="5"/>
    </row>
    <row r="64673" spans="15:15" x14ac:dyDescent="0.3">
      <c r="O64673" s="5"/>
    </row>
    <row r="64674" spans="15:15" x14ac:dyDescent="0.3">
      <c r="O64674" s="5"/>
    </row>
    <row r="64675" spans="15:15" x14ac:dyDescent="0.3">
      <c r="O64675" s="5"/>
    </row>
    <row r="64676" spans="15:15" x14ac:dyDescent="0.3">
      <c r="O64676" s="5"/>
    </row>
    <row r="64677" spans="15:15" x14ac:dyDescent="0.3">
      <c r="O64677" s="5"/>
    </row>
    <row r="64678" spans="15:15" x14ac:dyDescent="0.3">
      <c r="O64678" s="5"/>
    </row>
    <row r="64679" spans="15:15" x14ac:dyDescent="0.3">
      <c r="O64679" s="5"/>
    </row>
    <row r="64680" spans="15:15" x14ac:dyDescent="0.3">
      <c r="O64680" s="5"/>
    </row>
    <row r="64681" spans="15:15" x14ac:dyDescent="0.3">
      <c r="O64681" s="5"/>
    </row>
    <row r="64682" spans="15:15" x14ac:dyDescent="0.3">
      <c r="O64682" s="5"/>
    </row>
    <row r="64683" spans="15:15" x14ac:dyDescent="0.3">
      <c r="O64683" s="5"/>
    </row>
    <row r="64684" spans="15:15" x14ac:dyDescent="0.3">
      <c r="O64684" s="5"/>
    </row>
    <row r="64685" spans="15:15" x14ac:dyDescent="0.3">
      <c r="O64685" s="5"/>
    </row>
    <row r="64686" spans="15:15" x14ac:dyDescent="0.3">
      <c r="O64686" s="5"/>
    </row>
    <row r="64687" spans="15:15" x14ac:dyDescent="0.3">
      <c r="O64687" s="5"/>
    </row>
    <row r="64688" spans="15:15" x14ac:dyDescent="0.3">
      <c r="O64688" s="5"/>
    </row>
    <row r="64689" spans="15:15" x14ac:dyDescent="0.3">
      <c r="O64689" s="5"/>
    </row>
    <row r="64690" spans="15:15" x14ac:dyDescent="0.3">
      <c r="O64690" s="5"/>
    </row>
    <row r="64691" spans="15:15" x14ac:dyDescent="0.3">
      <c r="O64691" s="5"/>
    </row>
    <row r="64692" spans="15:15" x14ac:dyDescent="0.3">
      <c r="O64692" s="5"/>
    </row>
    <row r="64693" spans="15:15" x14ac:dyDescent="0.3">
      <c r="O64693" s="5"/>
    </row>
    <row r="64694" spans="15:15" x14ac:dyDescent="0.3">
      <c r="O64694" s="5"/>
    </row>
    <row r="64695" spans="15:15" x14ac:dyDescent="0.3">
      <c r="O64695" s="5"/>
    </row>
    <row r="64696" spans="15:15" x14ac:dyDescent="0.3">
      <c r="O64696" s="5"/>
    </row>
    <row r="64697" spans="15:15" x14ac:dyDescent="0.3">
      <c r="O64697" s="5"/>
    </row>
    <row r="64698" spans="15:15" x14ac:dyDescent="0.3">
      <c r="O64698" s="5"/>
    </row>
    <row r="64699" spans="15:15" x14ac:dyDescent="0.3">
      <c r="O64699" s="5"/>
    </row>
    <row r="64700" spans="15:15" x14ac:dyDescent="0.3">
      <c r="O64700" s="5"/>
    </row>
    <row r="64701" spans="15:15" x14ac:dyDescent="0.3">
      <c r="O64701" s="5"/>
    </row>
    <row r="64702" spans="15:15" x14ac:dyDescent="0.3">
      <c r="O64702" s="5"/>
    </row>
    <row r="64703" spans="15:15" x14ac:dyDescent="0.3">
      <c r="O64703" s="5"/>
    </row>
    <row r="64704" spans="15:15" x14ac:dyDescent="0.3">
      <c r="O64704" s="5"/>
    </row>
    <row r="64705" spans="15:15" x14ac:dyDescent="0.3">
      <c r="O64705" s="5"/>
    </row>
    <row r="64706" spans="15:15" x14ac:dyDescent="0.3">
      <c r="O64706" s="5"/>
    </row>
    <row r="64707" spans="15:15" x14ac:dyDescent="0.3">
      <c r="O64707" s="5"/>
    </row>
    <row r="64708" spans="15:15" x14ac:dyDescent="0.3">
      <c r="O64708" s="5"/>
    </row>
    <row r="64709" spans="15:15" x14ac:dyDescent="0.3">
      <c r="O64709" s="5"/>
    </row>
    <row r="64710" spans="15:15" x14ac:dyDescent="0.3">
      <c r="O64710" s="5"/>
    </row>
    <row r="64711" spans="15:15" x14ac:dyDescent="0.3">
      <c r="O64711" s="5"/>
    </row>
    <row r="64712" spans="15:15" x14ac:dyDescent="0.3">
      <c r="O64712" s="5"/>
    </row>
    <row r="64713" spans="15:15" x14ac:dyDescent="0.3">
      <c r="O64713" s="5"/>
    </row>
    <row r="64714" spans="15:15" x14ac:dyDescent="0.3">
      <c r="O64714" s="5"/>
    </row>
    <row r="64715" spans="15:15" x14ac:dyDescent="0.3">
      <c r="O64715" s="5"/>
    </row>
    <row r="64716" spans="15:15" x14ac:dyDescent="0.3">
      <c r="O64716" s="5"/>
    </row>
    <row r="64717" spans="15:15" x14ac:dyDescent="0.3">
      <c r="O64717" s="5"/>
    </row>
    <row r="64718" spans="15:15" x14ac:dyDescent="0.3">
      <c r="O64718" s="5"/>
    </row>
    <row r="64719" spans="15:15" x14ac:dyDescent="0.3">
      <c r="O64719" s="5"/>
    </row>
    <row r="64720" spans="15:15" x14ac:dyDescent="0.3">
      <c r="O64720" s="5"/>
    </row>
    <row r="64721" spans="15:15" x14ac:dyDescent="0.3">
      <c r="O64721" s="5"/>
    </row>
    <row r="64722" spans="15:15" x14ac:dyDescent="0.3">
      <c r="O64722" s="5"/>
    </row>
    <row r="64723" spans="15:15" x14ac:dyDescent="0.3">
      <c r="O64723" s="5"/>
    </row>
    <row r="64724" spans="15:15" x14ac:dyDescent="0.3">
      <c r="O64724" s="5"/>
    </row>
    <row r="64725" spans="15:15" x14ac:dyDescent="0.3">
      <c r="O64725" s="5"/>
    </row>
    <row r="64726" spans="15:15" x14ac:dyDescent="0.3">
      <c r="O64726" s="5"/>
    </row>
    <row r="64727" spans="15:15" x14ac:dyDescent="0.3">
      <c r="O64727" s="5"/>
    </row>
    <row r="64728" spans="15:15" x14ac:dyDescent="0.3">
      <c r="O64728" s="5"/>
    </row>
    <row r="64729" spans="15:15" x14ac:dyDescent="0.3">
      <c r="O64729" s="5"/>
    </row>
    <row r="64730" spans="15:15" x14ac:dyDescent="0.3">
      <c r="O64730" s="5"/>
    </row>
    <row r="64731" spans="15:15" x14ac:dyDescent="0.3">
      <c r="O64731" s="5"/>
    </row>
    <row r="64732" spans="15:15" x14ac:dyDescent="0.3">
      <c r="O64732" s="5"/>
    </row>
    <row r="64733" spans="15:15" x14ac:dyDescent="0.3">
      <c r="O64733" s="5"/>
    </row>
    <row r="64734" spans="15:15" x14ac:dyDescent="0.3">
      <c r="O64734" s="5"/>
    </row>
    <row r="64735" spans="15:15" x14ac:dyDescent="0.3">
      <c r="O64735" s="5"/>
    </row>
    <row r="64736" spans="15:15" x14ac:dyDescent="0.3">
      <c r="O64736" s="5"/>
    </row>
    <row r="64737" spans="15:15" x14ac:dyDescent="0.3">
      <c r="O64737" s="5"/>
    </row>
    <row r="64738" spans="15:15" x14ac:dyDescent="0.3">
      <c r="O64738" s="5"/>
    </row>
    <row r="64739" spans="15:15" x14ac:dyDescent="0.3">
      <c r="O64739" s="5"/>
    </row>
    <row r="64740" spans="15:15" x14ac:dyDescent="0.3">
      <c r="O64740" s="5"/>
    </row>
    <row r="64741" spans="15:15" x14ac:dyDescent="0.3">
      <c r="O64741" s="5"/>
    </row>
    <row r="64742" spans="15:15" x14ac:dyDescent="0.3">
      <c r="O64742" s="5"/>
    </row>
    <row r="64743" spans="15:15" x14ac:dyDescent="0.3">
      <c r="O64743" s="5"/>
    </row>
    <row r="64744" spans="15:15" x14ac:dyDescent="0.3">
      <c r="O64744" s="5"/>
    </row>
    <row r="64745" spans="15:15" x14ac:dyDescent="0.3">
      <c r="O64745" s="5"/>
    </row>
    <row r="64746" spans="15:15" x14ac:dyDescent="0.3">
      <c r="O64746" s="5"/>
    </row>
    <row r="64747" spans="15:15" x14ac:dyDescent="0.3">
      <c r="O64747" s="5"/>
    </row>
    <row r="64748" spans="15:15" x14ac:dyDescent="0.3">
      <c r="O64748" s="5"/>
    </row>
    <row r="64749" spans="15:15" x14ac:dyDescent="0.3">
      <c r="O64749" s="5"/>
    </row>
    <row r="64750" spans="15:15" x14ac:dyDescent="0.3">
      <c r="O64750" s="5"/>
    </row>
    <row r="64751" spans="15:15" x14ac:dyDescent="0.3">
      <c r="O64751" s="5"/>
    </row>
    <row r="64752" spans="15:15" x14ac:dyDescent="0.3">
      <c r="O64752" s="5"/>
    </row>
    <row r="64753" spans="15:15" x14ac:dyDescent="0.3">
      <c r="O64753" s="5"/>
    </row>
    <row r="64754" spans="15:15" x14ac:dyDescent="0.3">
      <c r="O64754" s="5"/>
    </row>
    <row r="64755" spans="15:15" x14ac:dyDescent="0.3">
      <c r="O64755" s="5"/>
    </row>
    <row r="64756" spans="15:15" x14ac:dyDescent="0.3">
      <c r="O64756" s="5"/>
    </row>
    <row r="64757" spans="15:15" x14ac:dyDescent="0.3">
      <c r="O64757" s="5"/>
    </row>
    <row r="64758" spans="15:15" x14ac:dyDescent="0.3">
      <c r="O64758" s="5"/>
    </row>
    <row r="64759" spans="15:15" x14ac:dyDescent="0.3">
      <c r="O64759" s="5"/>
    </row>
    <row r="64760" spans="15:15" x14ac:dyDescent="0.3">
      <c r="O64760" s="5"/>
    </row>
    <row r="64761" spans="15:15" x14ac:dyDescent="0.3">
      <c r="O64761" s="5"/>
    </row>
    <row r="64762" spans="15:15" x14ac:dyDescent="0.3">
      <c r="O64762" s="5"/>
    </row>
    <row r="64763" spans="15:15" x14ac:dyDescent="0.3">
      <c r="O64763" s="5"/>
    </row>
    <row r="64764" spans="15:15" x14ac:dyDescent="0.3">
      <c r="O64764" s="5"/>
    </row>
    <row r="64765" spans="15:15" x14ac:dyDescent="0.3">
      <c r="O64765" s="5"/>
    </row>
    <row r="64766" spans="15:15" x14ac:dyDescent="0.3">
      <c r="O64766" s="5"/>
    </row>
    <row r="64767" spans="15:15" x14ac:dyDescent="0.3">
      <c r="O64767" s="5"/>
    </row>
    <row r="64768" spans="15:15" x14ac:dyDescent="0.3">
      <c r="O64768" s="5"/>
    </row>
    <row r="64769" spans="15:15" x14ac:dyDescent="0.3">
      <c r="O64769" s="5"/>
    </row>
    <row r="64770" spans="15:15" x14ac:dyDescent="0.3">
      <c r="O64770" s="5"/>
    </row>
    <row r="64771" spans="15:15" x14ac:dyDescent="0.3">
      <c r="O64771" s="5"/>
    </row>
    <row r="64772" spans="15:15" x14ac:dyDescent="0.3">
      <c r="O64772" s="5"/>
    </row>
    <row r="64773" spans="15:15" x14ac:dyDescent="0.3">
      <c r="O64773" s="5"/>
    </row>
    <row r="64774" spans="15:15" x14ac:dyDescent="0.3">
      <c r="O64774" s="5"/>
    </row>
    <row r="64775" spans="15:15" x14ac:dyDescent="0.3">
      <c r="O64775" s="5"/>
    </row>
    <row r="64776" spans="15:15" x14ac:dyDescent="0.3">
      <c r="O64776" s="5"/>
    </row>
    <row r="64777" spans="15:15" x14ac:dyDescent="0.3">
      <c r="O64777" s="5"/>
    </row>
    <row r="64778" spans="15:15" x14ac:dyDescent="0.3">
      <c r="O64778" s="5"/>
    </row>
    <row r="64779" spans="15:15" x14ac:dyDescent="0.3">
      <c r="O64779" s="5"/>
    </row>
    <row r="64780" spans="15:15" x14ac:dyDescent="0.3">
      <c r="O64780" s="5"/>
    </row>
    <row r="64781" spans="15:15" x14ac:dyDescent="0.3">
      <c r="O64781" s="5"/>
    </row>
    <row r="64782" spans="15:15" x14ac:dyDescent="0.3">
      <c r="O64782" s="5"/>
    </row>
    <row r="64783" spans="15:15" x14ac:dyDescent="0.3">
      <c r="O64783" s="5"/>
    </row>
    <row r="64784" spans="15:15" x14ac:dyDescent="0.3">
      <c r="O64784" s="5"/>
    </row>
    <row r="64785" spans="15:15" x14ac:dyDescent="0.3">
      <c r="O64785" s="5"/>
    </row>
    <row r="64786" spans="15:15" x14ac:dyDescent="0.3">
      <c r="O64786" s="5"/>
    </row>
    <row r="64787" spans="15:15" x14ac:dyDescent="0.3">
      <c r="O64787" s="5"/>
    </row>
    <row r="64788" spans="15:15" x14ac:dyDescent="0.3">
      <c r="O64788" s="5"/>
    </row>
    <row r="64789" spans="15:15" x14ac:dyDescent="0.3">
      <c r="O64789" s="5"/>
    </row>
    <row r="64790" spans="15:15" x14ac:dyDescent="0.3">
      <c r="O64790" s="5"/>
    </row>
    <row r="64791" spans="15:15" x14ac:dyDescent="0.3">
      <c r="O64791" s="5"/>
    </row>
    <row r="64792" spans="15:15" x14ac:dyDescent="0.3">
      <c r="O64792" s="5"/>
    </row>
    <row r="64793" spans="15:15" x14ac:dyDescent="0.3">
      <c r="O64793" s="5"/>
    </row>
    <row r="64794" spans="15:15" x14ac:dyDescent="0.3">
      <c r="O64794" s="5"/>
    </row>
    <row r="64795" spans="15:15" x14ac:dyDescent="0.3">
      <c r="O64795" s="5"/>
    </row>
    <row r="64796" spans="15:15" x14ac:dyDescent="0.3">
      <c r="O64796" s="5"/>
    </row>
    <row r="64797" spans="15:15" x14ac:dyDescent="0.3">
      <c r="O64797" s="5"/>
    </row>
    <row r="64798" spans="15:15" x14ac:dyDescent="0.3">
      <c r="O64798" s="5"/>
    </row>
    <row r="64799" spans="15:15" x14ac:dyDescent="0.3">
      <c r="O64799" s="5"/>
    </row>
    <row r="64800" spans="15:15" x14ac:dyDescent="0.3">
      <c r="O64800" s="5"/>
    </row>
    <row r="64801" spans="15:15" x14ac:dyDescent="0.3">
      <c r="O64801" s="5"/>
    </row>
    <row r="64802" spans="15:15" x14ac:dyDescent="0.3">
      <c r="O64802" s="5"/>
    </row>
    <row r="64803" spans="15:15" x14ac:dyDescent="0.3">
      <c r="O64803" s="5"/>
    </row>
    <row r="64804" spans="15:15" x14ac:dyDescent="0.3">
      <c r="O64804" s="5"/>
    </row>
    <row r="64805" spans="15:15" x14ac:dyDescent="0.3">
      <c r="O64805" s="5"/>
    </row>
    <row r="64806" spans="15:15" x14ac:dyDescent="0.3">
      <c r="O64806" s="5"/>
    </row>
    <row r="64807" spans="15:15" x14ac:dyDescent="0.3">
      <c r="O64807" s="5"/>
    </row>
    <row r="64808" spans="15:15" x14ac:dyDescent="0.3">
      <c r="O64808" s="5"/>
    </row>
    <row r="64809" spans="15:15" x14ac:dyDescent="0.3">
      <c r="O64809" s="5"/>
    </row>
    <row r="64810" spans="15:15" x14ac:dyDescent="0.3">
      <c r="O64810" s="5"/>
    </row>
    <row r="64811" spans="15:15" x14ac:dyDescent="0.3">
      <c r="O64811" s="5"/>
    </row>
    <row r="64812" spans="15:15" x14ac:dyDescent="0.3">
      <c r="O64812" s="5"/>
    </row>
    <row r="64813" spans="15:15" x14ac:dyDescent="0.3">
      <c r="O64813" s="5"/>
    </row>
    <row r="64814" spans="15:15" x14ac:dyDescent="0.3">
      <c r="O64814" s="5"/>
    </row>
    <row r="64815" spans="15:15" x14ac:dyDescent="0.3">
      <c r="O64815" s="5"/>
    </row>
    <row r="64816" spans="15:15" x14ac:dyDescent="0.3">
      <c r="O64816" s="5"/>
    </row>
    <row r="64817" spans="15:15" x14ac:dyDescent="0.3">
      <c r="O64817" s="5"/>
    </row>
    <row r="64818" spans="15:15" x14ac:dyDescent="0.3">
      <c r="O64818" s="5"/>
    </row>
    <row r="64819" spans="15:15" x14ac:dyDescent="0.3">
      <c r="O64819" s="5"/>
    </row>
    <row r="64820" spans="15:15" x14ac:dyDescent="0.3">
      <c r="O64820" s="5"/>
    </row>
    <row r="64821" spans="15:15" x14ac:dyDescent="0.3">
      <c r="O64821" s="5"/>
    </row>
    <row r="64822" spans="15:15" x14ac:dyDescent="0.3">
      <c r="O64822" s="5"/>
    </row>
    <row r="64823" spans="15:15" x14ac:dyDescent="0.3">
      <c r="O64823" s="5"/>
    </row>
    <row r="64824" spans="15:15" x14ac:dyDescent="0.3">
      <c r="O64824" s="5"/>
    </row>
    <row r="64825" spans="15:15" x14ac:dyDescent="0.3">
      <c r="O64825" s="5"/>
    </row>
    <row r="64826" spans="15:15" x14ac:dyDescent="0.3">
      <c r="O64826" s="5"/>
    </row>
    <row r="64827" spans="15:15" x14ac:dyDescent="0.3">
      <c r="O64827" s="5"/>
    </row>
    <row r="64828" spans="15:15" x14ac:dyDescent="0.3">
      <c r="O64828" s="5"/>
    </row>
    <row r="64829" spans="15:15" x14ac:dyDescent="0.3">
      <c r="O64829" s="5"/>
    </row>
    <row r="64830" spans="15:15" x14ac:dyDescent="0.3">
      <c r="O64830" s="5"/>
    </row>
    <row r="64831" spans="15:15" x14ac:dyDescent="0.3">
      <c r="O64831" s="5"/>
    </row>
    <row r="64832" spans="15:15" x14ac:dyDescent="0.3">
      <c r="O64832" s="5"/>
    </row>
    <row r="64833" spans="15:15" x14ac:dyDescent="0.3">
      <c r="O64833" s="5"/>
    </row>
    <row r="64834" spans="15:15" x14ac:dyDescent="0.3">
      <c r="O64834" s="5"/>
    </row>
    <row r="64835" spans="15:15" x14ac:dyDescent="0.3">
      <c r="O64835" s="5"/>
    </row>
    <row r="64836" spans="15:15" x14ac:dyDescent="0.3">
      <c r="O64836" s="5"/>
    </row>
    <row r="64837" spans="15:15" x14ac:dyDescent="0.3">
      <c r="O64837" s="5"/>
    </row>
    <row r="64838" spans="15:15" x14ac:dyDescent="0.3">
      <c r="O64838" s="5"/>
    </row>
    <row r="64839" spans="15:15" x14ac:dyDescent="0.3">
      <c r="O64839" s="5"/>
    </row>
    <row r="64840" spans="15:15" x14ac:dyDescent="0.3">
      <c r="O64840" s="5"/>
    </row>
    <row r="64841" spans="15:15" x14ac:dyDescent="0.3">
      <c r="O64841" s="5"/>
    </row>
    <row r="64842" spans="15:15" x14ac:dyDescent="0.3">
      <c r="O64842" s="5"/>
    </row>
    <row r="64843" spans="15:15" x14ac:dyDescent="0.3">
      <c r="O64843" s="5"/>
    </row>
    <row r="64844" spans="15:15" x14ac:dyDescent="0.3">
      <c r="O64844" s="5"/>
    </row>
    <row r="64845" spans="15:15" x14ac:dyDescent="0.3">
      <c r="O64845" s="5"/>
    </row>
    <row r="64846" spans="15:15" x14ac:dyDescent="0.3">
      <c r="O64846" s="5"/>
    </row>
    <row r="64847" spans="15:15" x14ac:dyDescent="0.3">
      <c r="O64847" s="5"/>
    </row>
    <row r="64848" spans="15:15" x14ac:dyDescent="0.3">
      <c r="O64848" s="5"/>
    </row>
    <row r="64849" spans="15:15" x14ac:dyDescent="0.3">
      <c r="O64849" s="5"/>
    </row>
    <row r="64850" spans="15:15" x14ac:dyDescent="0.3">
      <c r="O64850" s="5"/>
    </row>
    <row r="64851" spans="15:15" x14ac:dyDescent="0.3">
      <c r="O64851" s="5"/>
    </row>
    <row r="64852" spans="15:15" x14ac:dyDescent="0.3">
      <c r="O64852" s="5"/>
    </row>
    <row r="64853" spans="15:15" x14ac:dyDescent="0.3">
      <c r="O64853" s="5"/>
    </row>
    <row r="64854" spans="15:15" x14ac:dyDescent="0.3">
      <c r="O64854" s="5"/>
    </row>
    <row r="64855" spans="15:15" x14ac:dyDescent="0.3">
      <c r="O64855" s="5"/>
    </row>
    <row r="64856" spans="15:15" x14ac:dyDescent="0.3">
      <c r="O64856" s="5"/>
    </row>
    <row r="64857" spans="15:15" x14ac:dyDescent="0.3">
      <c r="O64857" s="5"/>
    </row>
    <row r="64858" spans="15:15" x14ac:dyDescent="0.3">
      <c r="O64858" s="5"/>
    </row>
    <row r="64859" spans="15:15" x14ac:dyDescent="0.3">
      <c r="O64859" s="5"/>
    </row>
    <row r="64860" spans="15:15" x14ac:dyDescent="0.3">
      <c r="O64860" s="5"/>
    </row>
    <row r="64861" spans="15:15" x14ac:dyDescent="0.3">
      <c r="O64861" s="5"/>
    </row>
    <row r="64862" spans="15:15" x14ac:dyDescent="0.3">
      <c r="O64862" s="5"/>
    </row>
    <row r="64863" spans="15:15" x14ac:dyDescent="0.3">
      <c r="O64863" s="5"/>
    </row>
    <row r="64864" spans="15:15" x14ac:dyDescent="0.3">
      <c r="O64864" s="5"/>
    </row>
    <row r="64865" spans="15:15" x14ac:dyDescent="0.3">
      <c r="O64865" s="5"/>
    </row>
    <row r="64866" spans="15:15" x14ac:dyDescent="0.3">
      <c r="O64866" s="5"/>
    </row>
    <row r="64867" spans="15:15" x14ac:dyDescent="0.3">
      <c r="O64867" s="5"/>
    </row>
    <row r="64868" spans="15:15" x14ac:dyDescent="0.3">
      <c r="O64868" s="5"/>
    </row>
    <row r="64869" spans="15:15" x14ac:dyDescent="0.3">
      <c r="O64869" s="5"/>
    </row>
    <row r="64870" spans="15:15" x14ac:dyDescent="0.3">
      <c r="O64870" s="5"/>
    </row>
    <row r="64871" spans="15:15" x14ac:dyDescent="0.3">
      <c r="O64871" s="5"/>
    </row>
    <row r="64872" spans="15:15" x14ac:dyDescent="0.3">
      <c r="O64872" s="5"/>
    </row>
    <row r="64873" spans="15:15" x14ac:dyDescent="0.3">
      <c r="O64873" s="5"/>
    </row>
    <row r="64874" spans="15:15" x14ac:dyDescent="0.3">
      <c r="O64874" s="5"/>
    </row>
    <row r="64875" spans="15:15" x14ac:dyDescent="0.3">
      <c r="O64875" s="5"/>
    </row>
    <row r="64876" spans="15:15" x14ac:dyDescent="0.3">
      <c r="O64876" s="5"/>
    </row>
    <row r="64877" spans="15:15" x14ac:dyDescent="0.3">
      <c r="O64877" s="5"/>
    </row>
    <row r="64878" spans="15:15" x14ac:dyDescent="0.3">
      <c r="O64878" s="5"/>
    </row>
    <row r="64879" spans="15:15" x14ac:dyDescent="0.3">
      <c r="O64879" s="5"/>
    </row>
    <row r="64880" spans="15:15" x14ac:dyDescent="0.3">
      <c r="O64880" s="5"/>
    </row>
    <row r="64881" spans="15:15" x14ac:dyDescent="0.3">
      <c r="O64881" s="5"/>
    </row>
    <row r="64882" spans="15:15" x14ac:dyDescent="0.3">
      <c r="O64882" s="5"/>
    </row>
    <row r="64883" spans="15:15" x14ac:dyDescent="0.3">
      <c r="O64883" s="5"/>
    </row>
    <row r="64884" spans="15:15" x14ac:dyDescent="0.3">
      <c r="O64884" s="5"/>
    </row>
    <row r="64885" spans="15:15" x14ac:dyDescent="0.3">
      <c r="O64885" s="5"/>
    </row>
    <row r="64886" spans="15:15" x14ac:dyDescent="0.3">
      <c r="O64886" s="5"/>
    </row>
    <row r="64887" spans="15:15" x14ac:dyDescent="0.3">
      <c r="O64887" s="5"/>
    </row>
    <row r="64888" spans="15:15" x14ac:dyDescent="0.3">
      <c r="O64888" s="5"/>
    </row>
    <row r="64889" spans="15:15" x14ac:dyDescent="0.3">
      <c r="O64889" s="5"/>
    </row>
    <row r="64890" spans="15:15" x14ac:dyDescent="0.3">
      <c r="O64890" s="5"/>
    </row>
    <row r="64891" spans="15:15" x14ac:dyDescent="0.3">
      <c r="O64891" s="5"/>
    </row>
    <row r="64892" spans="15:15" x14ac:dyDescent="0.3">
      <c r="O64892" s="5"/>
    </row>
    <row r="64893" spans="15:15" x14ac:dyDescent="0.3">
      <c r="O64893" s="5"/>
    </row>
    <row r="64894" spans="15:15" x14ac:dyDescent="0.3">
      <c r="O64894" s="5"/>
    </row>
    <row r="64895" spans="15:15" x14ac:dyDescent="0.3">
      <c r="O64895" s="5"/>
    </row>
    <row r="64896" spans="15:15" x14ac:dyDescent="0.3">
      <c r="O64896" s="5"/>
    </row>
    <row r="64897" spans="15:15" x14ac:dyDescent="0.3">
      <c r="O64897" s="5"/>
    </row>
    <row r="64898" spans="15:15" x14ac:dyDescent="0.3">
      <c r="O64898" s="5"/>
    </row>
    <row r="64899" spans="15:15" x14ac:dyDescent="0.3">
      <c r="O64899" s="5"/>
    </row>
    <row r="64900" spans="15:15" x14ac:dyDescent="0.3">
      <c r="O64900" s="5"/>
    </row>
    <row r="64901" spans="15:15" x14ac:dyDescent="0.3">
      <c r="O64901" s="5"/>
    </row>
    <row r="64902" spans="15:15" x14ac:dyDescent="0.3">
      <c r="O64902" s="5"/>
    </row>
    <row r="64903" spans="15:15" x14ac:dyDescent="0.3">
      <c r="O64903" s="5"/>
    </row>
    <row r="64904" spans="15:15" x14ac:dyDescent="0.3">
      <c r="O64904" s="5"/>
    </row>
    <row r="64905" spans="15:15" x14ac:dyDescent="0.3">
      <c r="O64905" s="5"/>
    </row>
    <row r="64906" spans="15:15" x14ac:dyDescent="0.3">
      <c r="O64906" s="5"/>
    </row>
    <row r="64907" spans="15:15" x14ac:dyDescent="0.3">
      <c r="O64907" s="5"/>
    </row>
    <row r="64908" spans="15:15" x14ac:dyDescent="0.3">
      <c r="O64908" s="5"/>
    </row>
    <row r="64909" spans="15:15" x14ac:dyDescent="0.3">
      <c r="O64909" s="5"/>
    </row>
    <row r="64910" spans="15:15" x14ac:dyDescent="0.3">
      <c r="O64910" s="5"/>
    </row>
    <row r="64911" spans="15:15" x14ac:dyDescent="0.3">
      <c r="O64911" s="5"/>
    </row>
    <row r="64912" spans="15:15" x14ac:dyDescent="0.3">
      <c r="O64912" s="5"/>
    </row>
    <row r="64913" spans="15:15" x14ac:dyDescent="0.3">
      <c r="O64913" s="5"/>
    </row>
    <row r="64914" spans="15:15" x14ac:dyDescent="0.3">
      <c r="O64914" s="5"/>
    </row>
    <row r="64915" spans="15:15" x14ac:dyDescent="0.3">
      <c r="O64915" s="5"/>
    </row>
    <row r="64916" spans="15:15" x14ac:dyDescent="0.3">
      <c r="O64916" s="5"/>
    </row>
    <row r="64917" spans="15:15" x14ac:dyDescent="0.3">
      <c r="O64917" s="5"/>
    </row>
    <row r="64918" spans="15:15" x14ac:dyDescent="0.3">
      <c r="O64918" s="5"/>
    </row>
    <row r="64919" spans="15:15" x14ac:dyDescent="0.3">
      <c r="O64919" s="5"/>
    </row>
    <row r="64920" spans="15:15" x14ac:dyDescent="0.3">
      <c r="O64920" s="5"/>
    </row>
    <row r="64921" spans="15:15" x14ac:dyDescent="0.3">
      <c r="O64921" s="5"/>
    </row>
    <row r="64922" spans="15:15" x14ac:dyDescent="0.3">
      <c r="O64922" s="5"/>
    </row>
    <row r="64923" spans="15:15" x14ac:dyDescent="0.3">
      <c r="O64923" s="5"/>
    </row>
    <row r="64924" spans="15:15" x14ac:dyDescent="0.3">
      <c r="O64924" s="5"/>
    </row>
    <row r="64925" spans="15:15" x14ac:dyDescent="0.3">
      <c r="O64925" s="5"/>
    </row>
    <row r="64926" spans="15:15" x14ac:dyDescent="0.3">
      <c r="O64926" s="5"/>
    </row>
    <row r="64927" spans="15:15" x14ac:dyDescent="0.3">
      <c r="O64927" s="5"/>
    </row>
    <row r="64928" spans="15:15" x14ac:dyDescent="0.3">
      <c r="O64928" s="5"/>
    </row>
    <row r="64929" spans="15:15" x14ac:dyDescent="0.3">
      <c r="O64929" s="5"/>
    </row>
    <row r="64930" spans="15:15" x14ac:dyDescent="0.3">
      <c r="O64930" s="5"/>
    </row>
    <row r="64931" spans="15:15" x14ac:dyDescent="0.3">
      <c r="O64931" s="5"/>
    </row>
    <row r="64932" spans="15:15" x14ac:dyDescent="0.3">
      <c r="O64932" s="5"/>
    </row>
    <row r="64933" spans="15:15" x14ac:dyDescent="0.3">
      <c r="O64933" s="5"/>
    </row>
    <row r="64934" spans="15:15" x14ac:dyDescent="0.3">
      <c r="O64934" s="5"/>
    </row>
    <row r="64935" spans="15:15" x14ac:dyDescent="0.3">
      <c r="O64935" s="5"/>
    </row>
    <row r="64936" spans="15:15" x14ac:dyDescent="0.3">
      <c r="O64936" s="5"/>
    </row>
    <row r="64937" spans="15:15" x14ac:dyDescent="0.3">
      <c r="O64937" s="5"/>
    </row>
    <row r="64938" spans="15:15" x14ac:dyDescent="0.3">
      <c r="O64938" s="5"/>
    </row>
    <row r="64939" spans="15:15" x14ac:dyDescent="0.3">
      <c r="O64939" s="5"/>
    </row>
    <row r="64940" spans="15:15" x14ac:dyDescent="0.3">
      <c r="O64940" s="5"/>
    </row>
    <row r="64941" spans="15:15" x14ac:dyDescent="0.3">
      <c r="O64941" s="5"/>
    </row>
    <row r="64942" spans="15:15" x14ac:dyDescent="0.3">
      <c r="O64942" s="5"/>
    </row>
    <row r="64943" spans="15:15" x14ac:dyDescent="0.3">
      <c r="O64943" s="5"/>
    </row>
    <row r="64944" spans="15:15" x14ac:dyDescent="0.3">
      <c r="O64944" s="5"/>
    </row>
    <row r="64945" spans="15:15" x14ac:dyDescent="0.3">
      <c r="O64945" s="5"/>
    </row>
    <row r="64946" spans="15:15" x14ac:dyDescent="0.3">
      <c r="O64946" s="5"/>
    </row>
    <row r="64947" spans="15:15" x14ac:dyDescent="0.3">
      <c r="O64947" s="5"/>
    </row>
    <row r="64948" spans="15:15" x14ac:dyDescent="0.3">
      <c r="O64948" s="5"/>
    </row>
    <row r="64949" spans="15:15" x14ac:dyDescent="0.3">
      <c r="O64949" s="5"/>
    </row>
    <row r="64950" spans="15:15" x14ac:dyDescent="0.3">
      <c r="O64950" s="5"/>
    </row>
    <row r="64951" spans="15:15" x14ac:dyDescent="0.3">
      <c r="O64951" s="5"/>
    </row>
    <row r="64952" spans="15:15" x14ac:dyDescent="0.3">
      <c r="O64952" s="5"/>
    </row>
    <row r="64953" spans="15:15" x14ac:dyDescent="0.3">
      <c r="O64953" s="5"/>
    </row>
    <row r="64954" spans="15:15" x14ac:dyDescent="0.3">
      <c r="O64954" s="5"/>
    </row>
    <row r="64955" spans="15:15" x14ac:dyDescent="0.3">
      <c r="O64955" s="5"/>
    </row>
    <row r="64956" spans="15:15" x14ac:dyDescent="0.3">
      <c r="O64956" s="5"/>
    </row>
    <row r="64957" spans="15:15" x14ac:dyDescent="0.3">
      <c r="O64957" s="5"/>
    </row>
    <row r="64958" spans="15:15" x14ac:dyDescent="0.3">
      <c r="O64958" s="5"/>
    </row>
    <row r="64959" spans="15:15" x14ac:dyDescent="0.3">
      <c r="O64959" s="5"/>
    </row>
    <row r="64960" spans="15:15" x14ac:dyDescent="0.3">
      <c r="O64960" s="5"/>
    </row>
    <row r="64961" spans="15:15" x14ac:dyDescent="0.3">
      <c r="O64961" s="5"/>
    </row>
    <row r="64962" spans="15:15" x14ac:dyDescent="0.3">
      <c r="O64962" s="5"/>
    </row>
    <row r="64963" spans="15:15" x14ac:dyDescent="0.3">
      <c r="O64963" s="5"/>
    </row>
    <row r="64964" spans="15:15" x14ac:dyDescent="0.3">
      <c r="O64964" s="5"/>
    </row>
    <row r="64965" spans="15:15" x14ac:dyDescent="0.3">
      <c r="O64965" s="5"/>
    </row>
    <row r="64966" spans="15:15" x14ac:dyDescent="0.3">
      <c r="O64966" s="5"/>
    </row>
    <row r="64967" spans="15:15" x14ac:dyDescent="0.3">
      <c r="O64967" s="5"/>
    </row>
    <row r="64968" spans="15:15" x14ac:dyDescent="0.3">
      <c r="O64968" s="5"/>
    </row>
    <row r="64969" spans="15:15" x14ac:dyDescent="0.3">
      <c r="O64969" s="5"/>
    </row>
    <row r="64970" spans="15:15" x14ac:dyDescent="0.3">
      <c r="O64970" s="5"/>
    </row>
    <row r="64971" spans="15:15" x14ac:dyDescent="0.3">
      <c r="O64971" s="5"/>
    </row>
    <row r="64972" spans="15:15" x14ac:dyDescent="0.3">
      <c r="O64972" s="5"/>
    </row>
    <row r="64973" spans="15:15" x14ac:dyDescent="0.3">
      <c r="O64973" s="5"/>
    </row>
    <row r="64974" spans="15:15" x14ac:dyDescent="0.3">
      <c r="O64974" s="5"/>
    </row>
    <row r="64975" spans="15:15" x14ac:dyDescent="0.3">
      <c r="O64975" s="5"/>
    </row>
    <row r="64976" spans="15:15" x14ac:dyDescent="0.3">
      <c r="O64976" s="5"/>
    </row>
    <row r="64977" spans="15:15" x14ac:dyDescent="0.3">
      <c r="O64977" s="5"/>
    </row>
    <row r="64978" spans="15:15" x14ac:dyDescent="0.3">
      <c r="O64978" s="5"/>
    </row>
    <row r="64979" spans="15:15" x14ac:dyDescent="0.3">
      <c r="O64979" s="5"/>
    </row>
    <row r="64980" spans="15:15" x14ac:dyDescent="0.3">
      <c r="O64980" s="5"/>
    </row>
    <row r="64981" spans="15:15" x14ac:dyDescent="0.3">
      <c r="O64981" s="5"/>
    </row>
    <row r="64982" spans="15:15" x14ac:dyDescent="0.3">
      <c r="O64982" s="5"/>
    </row>
    <row r="64983" spans="15:15" x14ac:dyDescent="0.3">
      <c r="O64983" s="5"/>
    </row>
    <row r="64984" spans="15:15" x14ac:dyDescent="0.3">
      <c r="O64984" s="5"/>
    </row>
    <row r="64985" spans="15:15" x14ac:dyDescent="0.3">
      <c r="O64985" s="5"/>
    </row>
    <row r="64986" spans="15:15" x14ac:dyDescent="0.3">
      <c r="O64986" s="5"/>
    </row>
    <row r="64987" spans="15:15" x14ac:dyDescent="0.3">
      <c r="O64987" s="5"/>
    </row>
    <row r="64988" spans="15:15" x14ac:dyDescent="0.3">
      <c r="O64988" s="5"/>
    </row>
    <row r="64989" spans="15:15" x14ac:dyDescent="0.3">
      <c r="O64989" s="5"/>
    </row>
    <row r="64990" spans="15:15" x14ac:dyDescent="0.3">
      <c r="O64990" s="5"/>
    </row>
    <row r="64991" spans="15:15" x14ac:dyDescent="0.3">
      <c r="O64991" s="5"/>
    </row>
    <row r="64992" spans="15:15" x14ac:dyDescent="0.3">
      <c r="O64992" s="5"/>
    </row>
    <row r="64993" spans="15:15" x14ac:dyDescent="0.3">
      <c r="O64993" s="5"/>
    </row>
    <row r="64994" spans="15:15" x14ac:dyDescent="0.3">
      <c r="O64994" s="5"/>
    </row>
    <row r="64995" spans="15:15" x14ac:dyDescent="0.3">
      <c r="O64995" s="5"/>
    </row>
    <row r="64996" spans="15:15" x14ac:dyDescent="0.3">
      <c r="O64996" s="5"/>
    </row>
    <row r="64997" spans="15:15" x14ac:dyDescent="0.3">
      <c r="O64997" s="5"/>
    </row>
    <row r="64998" spans="15:15" x14ac:dyDescent="0.3">
      <c r="O64998" s="5"/>
    </row>
    <row r="64999" spans="15:15" x14ac:dyDescent="0.3">
      <c r="O64999" s="5"/>
    </row>
    <row r="65000" spans="15:15" x14ac:dyDescent="0.3">
      <c r="O65000" s="5"/>
    </row>
    <row r="65001" spans="15:15" x14ac:dyDescent="0.3">
      <c r="O65001" s="5"/>
    </row>
    <row r="65002" spans="15:15" x14ac:dyDescent="0.3">
      <c r="O65002" s="5"/>
    </row>
    <row r="65003" spans="15:15" x14ac:dyDescent="0.3">
      <c r="O65003" s="5"/>
    </row>
    <row r="65004" spans="15:15" x14ac:dyDescent="0.3">
      <c r="O65004" s="5"/>
    </row>
    <row r="65005" spans="15:15" x14ac:dyDescent="0.3">
      <c r="O65005" s="5"/>
    </row>
    <row r="65006" spans="15:15" x14ac:dyDescent="0.3">
      <c r="O65006" s="5"/>
    </row>
    <row r="65007" spans="15:15" x14ac:dyDescent="0.3">
      <c r="O65007" s="5"/>
    </row>
    <row r="65008" spans="15:15" x14ac:dyDescent="0.3">
      <c r="O65008" s="5"/>
    </row>
    <row r="65009" spans="15:15" x14ac:dyDescent="0.3">
      <c r="O65009" s="5"/>
    </row>
    <row r="65010" spans="15:15" x14ac:dyDescent="0.3">
      <c r="O65010" s="5"/>
    </row>
    <row r="65011" spans="15:15" x14ac:dyDescent="0.3">
      <c r="O65011" s="5"/>
    </row>
    <row r="65012" spans="15:15" x14ac:dyDescent="0.3">
      <c r="O65012" s="5"/>
    </row>
    <row r="65013" spans="15:15" x14ac:dyDescent="0.3">
      <c r="O65013" s="5"/>
    </row>
    <row r="65014" spans="15:15" x14ac:dyDescent="0.3">
      <c r="O65014" s="5"/>
    </row>
    <row r="65015" spans="15:15" x14ac:dyDescent="0.3">
      <c r="O65015" s="5"/>
    </row>
    <row r="65016" spans="15:15" x14ac:dyDescent="0.3">
      <c r="O65016" s="5"/>
    </row>
    <row r="65017" spans="15:15" x14ac:dyDescent="0.3">
      <c r="O65017" s="5"/>
    </row>
    <row r="65018" spans="15:15" x14ac:dyDescent="0.3">
      <c r="O65018" s="5"/>
    </row>
    <row r="65019" spans="15:15" x14ac:dyDescent="0.3">
      <c r="O65019" s="5"/>
    </row>
    <row r="65020" spans="15:15" x14ac:dyDescent="0.3">
      <c r="O65020" s="5"/>
    </row>
    <row r="65021" spans="15:15" x14ac:dyDescent="0.3">
      <c r="O65021" s="5"/>
    </row>
    <row r="65022" spans="15:15" x14ac:dyDescent="0.3">
      <c r="O65022" s="5"/>
    </row>
    <row r="65023" spans="15:15" x14ac:dyDescent="0.3">
      <c r="O65023" s="5"/>
    </row>
    <row r="65024" spans="15:15" x14ac:dyDescent="0.3">
      <c r="O65024" s="5"/>
    </row>
    <row r="65025" spans="15:15" x14ac:dyDescent="0.3">
      <c r="O65025" s="5"/>
    </row>
    <row r="65026" spans="15:15" x14ac:dyDescent="0.3">
      <c r="O65026" s="5"/>
    </row>
    <row r="65027" spans="15:15" x14ac:dyDescent="0.3">
      <c r="O65027" s="5"/>
    </row>
    <row r="65028" spans="15:15" x14ac:dyDescent="0.3">
      <c r="O65028" s="5"/>
    </row>
    <row r="65029" spans="15:15" x14ac:dyDescent="0.3">
      <c r="O65029" s="5"/>
    </row>
    <row r="65030" spans="15:15" x14ac:dyDescent="0.3">
      <c r="O65030" s="5"/>
    </row>
    <row r="65031" spans="15:15" x14ac:dyDescent="0.3">
      <c r="O65031" s="5"/>
    </row>
    <row r="65032" spans="15:15" x14ac:dyDescent="0.3">
      <c r="O65032" s="5"/>
    </row>
    <row r="65033" spans="15:15" x14ac:dyDescent="0.3">
      <c r="O65033" s="5"/>
    </row>
    <row r="65034" spans="15:15" x14ac:dyDescent="0.3">
      <c r="O65034" s="5"/>
    </row>
    <row r="65035" spans="15:15" x14ac:dyDescent="0.3">
      <c r="O65035" s="5"/>
    </row>
    <row r="65036" spans="15:15" x14ac:dyDescent="0.3">
      <c r="O65036" s="5"/>
    </row>
    <row r="65037" spans="15:15" x14ac:dyDescent="0.3">
      <c r="O65037" s="5"/>
    </row>
    <row r="65038" spans="15:15" x14ac:dyDescent="0.3">
      <c r="O65038" s="5"/>
    </row>
    <row r="65039" spans="15:15" x14ac:dyDescent="0.3">
      <c r="O65039" s="5"/>
    </row>
    <row r="65040" spans="15:15" x14ac:dyDescent="0.3">
      <c r="O65040" s="5"/>
    </row>
    <row r="65041" spans="15:15" x14ac:dyDescent="0.3">
      <c r="O65041" s="5"/>
    </row>
    <row r="65042" spans="15:15" x14ac:dyDescent="0.3">
      <c r="O65042" s="5"/>
    </row>
    <row r="65043" spans="15:15" x14ac:dyDescent="0.3">
      <c r="O65043" s="5"/>
    </row>
    <row r="65044" spans="15:15" x14ac:dyDescent="0.3">
      <c r="O65044" s="5"/>
    </row>
    <row r="65045" spans="15:15" x14ac:dyDescent="0.3">
      <c r="O65045" s="5"/>
    </row>
    <row r="65046" spans="15:15" x14ac:dyDescent="0.3">
      <c r="O65046" s="5"/>
    </row>
    <row r="65047" spans="15:15" x14ac:dyDescent="0.3">
      <c r="O65047" s="5"/>
    </row>
    <row r="65048" spans="15:15" x14ac:dyDescent="0.3">
      <c r="O65048" s="5"/>
    </row>
    <row r="65049" spans="15:15" x14ac:dyDescent="0.3">
      <c r="O65049" s="5"/>
    </row>
    <row r="65050" spans="15:15" x14ac:dyDescent="0.3">
      <c r="O65050" s="5"/>
    </row>
    <row r="65051" spans="15:15" x14ac:dyDescent="0.3">
      <c r="O65051" s="5"/>
    </row>
    <row r="65052" spans="15:15" x14ac:dyDescent="0.3">
      <c r="O65052" s="5"/>
    </row>
    <row r="65053" spans="15:15" x14ac:dyDescent="0.3">
      <c r="O65053" s="5"/>
    </row>
    <row r="65054" spans="15:15" x14ac:dyDescent="0.3">
      <c r="O65054" s="5"/>
    </row>
    <row r="65055" spans="15:15" x14ac:dyDescent="0.3">
      <c r="O65055" s="5"/>
    </row>
    <row r="65056" spans="15:15" x14ac:dyDescent="0.3">
      <c r="O65056" s="5"/>
    </row>
    <row r="65057" spans="15:15" x14ac:dyDescent="0.3">
      <c r="O65057" s="5"/>
    </row>
    <row r="65058" spans="15:15" x14ac:dyDescent="0.3">
      <c r="O65058" s="5"/>
    </row>
    <row r="65059" spans="15:15" x14ac:dyDescent="0.3">
      <c r="O65059" s="5"/>
    </row>
    <row r="65060" spans="15:15" x14ac:dyDescent="0.3">
      <c r="O65060" s="5"/>
    </row>
    <row r="65061" spans="15:15" x14ac:dyDescent="0.3">
      <c r="O65061" s="5"/>
    </row>
    <row r="65062" spans="15:15" x14ac:dyDescent="0.3">
      <c r="O65062" s="5"/>
    </row>
    <row r="65063" spans="15:15" x14ac:dyDescent="0.3">
      <c r="O65063" s="5"/>
    </row>
    <row r="65064" spans="15:15" x14ac:dyDescent="0.3">
      <c r="O65064" s="5"/>
    </row>
    <row r="65065" spans="15:15" x14ac:dyDescent="0.3">
      <c r="O65065" s="5"/>
    </row>
    <row r="65066" spans="15:15" x14ac:dyDescent="0.3">
      <c r="O65066" s="5"/>
    </row>
    <row r="65067" spans="15:15" x14ac:dyDescent="0.3">
      <c r="O65067" s="5"/>
    </row>
    <row r="65068" spans="15:15" x14ac:dyDescent="0.3">
      <c r="O65068" s="5"/>
    </row>
    <row r="65069" spans="15:15" x14ac:dyDescent="0.3">
      <c r="O65069" s="5"/>
    </row>
    <row r="65070" spans="15:15" x14ac:dyDescent="0.3">
      <c r="O65070" s="5"/>
    </row>
    <row r="65071" spans="15:15" x14ac:dyDescent="0.3">
      <c r="O65071" s="5"/>
    </row>
    <row r="65072" spans="15:15" x14ac:dyDescent="0.3">
      <c r="O65072" s="5"/>
    </row>
    <row r="65073" spans="15:15" x14ac:dyDescent="0.3">
      <c r="O65073" s="5"/>
    </row>
    <row r="65074" spans="15:15" x14ac:dyDescent="0.3">
      <c r="O65074" s="5"/>
    </row>
    <row r="65075" spans="15:15" x14ac:dyDescent="0.3">
      <c r="O65075" s="5"/>
    </row>
    <row r="65076" spans="15:15" x14ac:dyDescent="0.3">
      <c r="O65076" s="5"/>
    </row>
    <row r="65077" spans="15:15" x14ac:dyDescent="0.3">
      <c r="O65077" s="5"/>
    </row>
    <row r="65078" spans="15:15" x14ac:dyDescent="0.3">
      <c r="O65078" s="5"/>
    </row>
    <row r="65079" spans="15:15" x14ac:dyDescent="0.3">
      <c r="O65079" s="5"/>
    </row>
    <row r="65080" spans="15:15" x14ac:dyDescent="0.3">
      <c r="O65080" s="5"/>
    </row>
    <row r="65081" spans="15:15" x14ac:dyDescent="0.3">
      <c r="O65081" s="5"/>
    </row>
    <row r="65082" spans="15:15" x14ac:dyDescent="0.3">
      <c r="O65082" s="5"/>
    </row>
    <row r="65083" spans="15:15" x14ac:dyDescent="0.3">
      <c r="O65083" s="5"/>
    </row>
    <row r="65084" spans="15:15" x14ac:dyDescent="0.3">
      <c r="O65084" s="5"/>
    </row>
    <row r="65085" spans="15:15" x14ac:dyDescent="0.3">
      <c r="O65085" s="5"/>
    </row>
    <row r="65086" spans="15:15" x14ac:dyDescent="0.3">
      <c r="O65086" s="5"/>
    </row>
    <row r="65087" spans="15:15" x14ac:dyDescent="0.3">
      <c r="O65087" s="5"/>
    </row>
    <row r="65088" spans="15:15" x14ac:dyDescent="0.3">
      <c r="O65088" s="5"/>
    </row>
    <row r="65089" spans="15:15" x14ac:dyDescent="0.3">
      <c r="O65089" s="5"/>
    </row>
    <row r="65090" spans="15:15" x14ac:dyDescent="0.3">
      <c r="O65090" s="5"/>
    </row>
    <row r="65091" spans="15:15" x14ac:dyDescent="0.3">
      <c r="O65091" s="5"/>
    </row>
    <row r="65092" spans="15:15" x14ac:dyDescent="0.3">
      <c r="O65092" s="5"/>
    </row>
    <row r="65093" spans="15:15" x14ac:dyDescent="0.3">
      <c r="O65093" s="5"/>
    </row>
    <row r="65094" spans="15:15" x14ac:dyDescent="0.3">
      <c r="O65094" s="5"/>
    </row>
    <row r="65095" spans="15:15" x14ac:dyDescent="0.3">
      <c r="O65095" s="5"/>
    </row>
    <row r="65096" spans="15:15" x14ac:dyDescent="0.3">
      <c r="O65096" s="5"/>
    </row>
    <row r="65097" spans="15:15" x14ac:dyDescent="0.3">
      <c r="O65097" s="5"/>
    </row>
    <row r="65098" spans="15:15" x14ac:dyDescent="0.3">
      <c r="O65098" s="5"/>
    </row>
    <row r="65099" spans="15:15" x14ac:dyDescent="0.3">
      <c r="O65099" s="5"/>
    </row>
    <row r="65100" spans="15:15" x14ac:dyDescent="0.3">
      <c r="O65100" s="5"/>
    </row>
    <row r="65101" spans="15:15" x14ac:dyDescent="0.3">
      <c r="O65101" s="5"/>
    </row>
    <row r="65102" spans="15:15" x14ac:dyDescent="0.3">
      <c r="O65102" s="5"/>
    </row>
    <row r="65103" spans="15:15" x14ac:dyDescent="0.3">
      <c r="O65103" s="5"/>
    </row>
    <row r="65104" spans="15:15" x14ac:dyDescent="0.3">
      <c r="O65104" s="5"/>
    </row>
    <row r="65105" spans="15:15" x14ac:dyDescent="0.3">
      <c r="O65105" s="5"/>
    </row>
    <row r="65106" spans="15:15" x14ac:dyDescent="0.3">
      <c r="O65106" s="5"/>
    </row>
    <row r="65107" spans="15:15" x14ac:dyDescent="0.3">
      <c r="O65107" s="5"/>
    </row>
    <row r="65108" spans="15:15" x14ac:dyDescent="0.3">
      <c r="O65108" s="5"/>
    </row>
    <row r="65109" spans="15:15" x14ac:dyDescent="0.3">
      <c r="O65109" s="5"/>
    </row>
    <row r="65110" spans="15:15" x14ac:dyDescent="0.3">
      <c r="O65110" s="5"/>
    </row>
    <row r="65111" spans="15:15" x14ac:dyDescent="0.3">
      <c r="O65111" s="5"/>
    </row>
    <row r="65112" spans="15:15" x14ac:dyDescent="0.3">
      <c r="O65112" s="5"/>
    </row>
    <row r="65113" spans="15:15" x14ac:dyDescent="0.3">
      <c r="O65113" s="5"/>
    </row>
    <row r="65114" spans="15:15" x14ac:dyDescent="0.3">
      <c r="O65114" s="5"/>
    </row>
    <row r="65115" spans="15:15" x14ac:dyDescent="0.3">
      <c r="O65115" s="5"/>
    </row>
    <row r="65116" spans="15:15" x14ac:dyDescent="0.3">
      <c r="O65116" s="5"/>
    </row>
    <row r="65117" spans="15:15" x14ac:dyDescent="0.3">
      <c r="O65117" s="5"/>
    </row>
    <row r="65118" spans="15:15" x14ac:dyDescent="0.3">
      <c r="O65118" s="5"/>
    </row>
    <row r="65119" spans="15:15" x14ac:dyDescent="0.3">
      <c r="O65119" s="5"/>
    </row>
    <row r="65120" spans="15:15" x14ac:dyDescent="0.3">
      <c r="O65120" s="5"/>
    </row>
    <row r="65121" spans="15:15" x14ac:dyDescent="0.3">
      <c r="O65121" s="5"/>
    </row>
    <row r="65122" spans="15:15" x14ac:dyDescent="0.3">
      <c r="O65122" s="5"/>
    </row>
    <row r="65123" spans="15:15" x14ac:dyDescent="0.3">
      <c r="O65123" s="5"/>
    </row>
    <row r="65124" spans="15:15" x14ac:dyDescent="0.3">
      <c r="O65124" s="5"/>
    </row>
    <row r="65125" spans="15:15" x14ac:dyDescent="0.3">
      <c r="O65125" s="5"/>
    </row>
    <row r="65126" spans="15:15" x14ac:dyDescent="0.3">
      <c r="O65126" s="5"/>
    </row>
    <row r="65127" spans="15:15" x14ac:dyDescent="0.3">
      <c r="O65127" s="5"/>
    </row>
    <row r="65128" spans="15:15" x14ac:dyDescent="0.3">
      <c r="O65128" s="5"/>
    </row>
    <row r="65129" spans="15:15" x14ac:dyDescent="0.3">
      <c r="O65129" s="5"/>
    </row>
    <row r="65130" spans="15:15" x14ac:dyDescent="0.3">
      <c r="O65130" s="5"/>
    </row>
    <row r="65131" spans="15:15" x14ac:dyDescent="0.3">
      <c r="O65131" s="5"/>
    </row>
    <row r="65132" spans="15:15" x14ac:dyDescent="0.3">
      <c r="O65132" s="5"/>
    </row>
    <row r="65133" spans="15:15" x14ac:dyDescent="0.3">
      <c r="O65133" s="5"/>
    </row>
    <row r="65134" spans="15:15" x14ac:dyDescent="0.3">
      <c r="O65134" s="5"/>
    </row>
    <row r="65135" spans="15:15" x14ac:dyDescent="0.3">
      <c r="O65135" s="5"/>
    </row>
    <row r="65136" spans="15:15" x14ac:dyDescent="0.3">
      <c r="O65136" s="5"/>
    </row>
    <row r="65137" spans="15:15" x14ac:dyDescent="0.3">
      <c r="O65137" s="5"/>
    </row>
    <row r="65138" spans="15:15" x14ac:dyDescent="0.3">
      <c r="O65138" s="5"/>
    </row>
    <row r="65139" spans="15:15" x14ac:dyDescent="0.3">
      <c r="O65139" s="5"/>
    </row>
    <row r="65140" spans="15:15" x14ac:dyDescent="0.3">
      <c r="O65140" s="5"/>
    </row>
    <row r="65141" spans="15:15" x14ac:dyDescent="0.3">
      <c r="O65141" s="5"/>
    </row>
    <row r="65142" spans="15:15" x14ac:dyDescent="0.3">
      <c r="O65142" s="5"/>
    </row>
    <row r="65143" spans="15:15" x14ac:dyDescent="0.3">
      <c r="O65143" s="5"/>
    </row>
    <row r="65144" spans="15:15" x14ac:dyDescent="0.3">
      <c r="O65144" s="5"/>
    </row>
    <row r="65145" spans="15:15" x14ac:dyDescent="0.3">
      <c r="O65145" s="5"/>
    </row>
    <row r="65146" spans="15:15" x14ac:dyDescent="0.3">
      <c r="O65146" s="5"/>
    </row>
    <row r="65147" spans="15:15" x14ac:dyDescent="0.3">
      <c r="O65147" s="5"/>
    </row>
    <row r="65148" spans="15:15" x14ac:dyDescent="0.3">
      <c r="O65148" s="5"/>
    </row>
    <row r="65149" spans="15:15" x14ac:dyDescent="0.3">
      <c r="O65149" s="5"/>
    </row>
    <row r="65150" spans="15:15" x14ac:dyDescent="0.3">
      <c r="O65150" s="5"/>
    </row>
    <row r="65151" spans="15:15" x14ac:dyDescent="0.3">
      <c r="O65151" s="5"/>
    </row>
    <row r="65152" spans="15:15" x14ac:dyDescent="0.3">
      <c r="O65152" s="5"/>
    </row>
    <row r="65153" spans="15:15" x14ac:dyDescent="0.3">
      <c r="O65153" s="5"/>
    </row>
    <row r="65154" spans="15:15" x14ac:dyDescent="0.3">
      <c r="O65154" s="5"/>
    </row>
    <row r="65155" spans="15:15" x14ac:dyDescent="0.3">
      <c r="O65155" s="5"/>
    </row>
    <row r="65156" spans="15:15" x14ac:dyDescent="0.3">
      <c r="O65156" s="5"/>
    </row>
    <row r="65157" spans="15:15" x14ac:dyDescent="0.3">
      <c r="O65157" s="5"/>
    </row>
    <row r="65158" spans="15:15" x14ac:dyDescent="0.3">
      <c r="O65158" s="5"/>
    </row>
    <row r="65159" spans="15:15" x14ac:dyDescent="0.3">
      <c r="O65159" s="5"/>
    </row>
    <row r="65160" spans="15:15" x14ac:dyDescent="0.3">
      <c r="O65160" s="5"/>
    </row>
    <row r="65161" spans="15:15" x14ac:dyDescent="0.3">
      <c r="O65161" s="5"/>
    </row>
    <row r="65162" spans="15:15" x14ac:dyDescent="0.3">
      <c r="O65162" s="5"/>
    </row>
    <row r="65163" spans="15:15" x14ac:dyDescent="0.3">
      <c r="O65163" s="5"/>
    </row>
    <row r="65164" spans="15:15" x14ac:dyDescent="0.3">
      <c r="O65164" s="5"/>
    </row>
    <row r="65165" spans="15:15" x14ac:dyDescent="0.3">
      <c r="O65165" s="5"/>
    </row>
    <row r="65166" spans="15:15" x14ac:dyDescent="0.3">
      <c r="O65166" s="5"/>
    </row>
    <row r="65167" spans="15:15" x14ac:dyDescent="0.3">
      <c r="O65167" s="5"/>
    </row>
    <row r="65168" spans="15:15" x14ac:dyDescent="0.3">
      <c r="O65168" s="5"/>
    </row>
    <row r="65169" spans="15:15" x14ac:dyDescent="0.3">
      <c r="O65169" s="5"/>
    </row>
    <row r="65170" spans="15:15" x14ac:dyDescent="0.3">
      <c r="O65170" s="5"/>
    </row>
    <row r="65171" spans="15:15" x14ac:dyDescent="0.3">
      <c r="O65171" s="5"/>
    </row>
    <row r="65172" spans="15:15" x14ac:dyDescent="0.3">
      <c r="O65172" s="5"/>
    </row>
    <row r="65173" spans="15:15" x14ac:dyDescent="0.3">
      <c r="O65173" s="5"/>
    </row>
    <row r="65174" spans="15:15" x14ac:dyDescent="0.3">
      <c r="O65174" s="5"/>
    </row>
    <row r="65175" spans="15:15" x14ac:dyDescent="0.3">
      <c r="O65175" s="5"/>
    </row>
    <row r="65176" spans="15:15" x14ac:dyDescent="0.3">
      <c r="O65176" s="5"/>
    </row>
    <row r="65177" spans="15:15" x14ac:dyDescent="0.3">
      <c r="O65177" s="5"/>
    </row>
    <row r="65178" spans="15:15" x14ac:dyDescent="0.3">
      <c r="O65178" s="5"/>
    </row>
    <row r="65179" spans="15:15" x14ac:dyDescent="0.3">
      <c r="O65179" s="5"/>
    </row>
    <row r="65180" spans="15:15" x14ac:dyDescent="0.3">
      <c r="O65180" s="5"/>
    </row>
    <row r="65181" spans="15:15" x14ac:dyDescent="0.3">
      <c r="O65181" s="5"/>
    </row>
    <row r="65182" spans="15:15" x14ac:dyDescent="0.3">
      <c r="O65182" s="5"/>
    </row>
    <row r="65183" spans="15:15" x14ac:dyDescent="0.3">
      <c r="O65183" s="5"/>
    </row>
    <row r="65184" spans="15:15" x14ac:dyDescent="0.3">
      <c r="O65184" s="5"/>
    </row>
    <row r="65185" spans="15:15" x14ac:dyDescent="0.3">
      <c r="O65185" s="5"/>
    </row>
    <row r="65186" spans="15:15" x14ac:dyDescent="0.3">
      <c r="O65186" s="5"/>
    </row>
    <row r="65187" spans="15:15" x14ac:dyDescent="0.3">
      <c r="O65187" s="5"/>
    </row>
    <row r="65188" spans="15:15" x14ac:dyDescent="0.3">
      <c r="O65188" s="5"/>
    </row>
    <row r="65189" spans="15:15" x14ac:dyDescent="0.3">
      <c r="O65189" s="5"/>
    </row>
    <row r="65190" spans="15:15" x14ac:dyDescent="0.3">
      <c r="O65190" s="5"/>
    </row>
    <row r="65191" spans="15:15" x14ac:dyDescent="0.3">
      <c r="O65191" s="5"/>
    </row>
    <row r="65192" spans="15:15" x14ac:dyDescent="0.3">
      <c r="O65192" s="5"/>
    </row>
    <row r="65193" spans="15:15" x14ac:dyDescent="0.3">
      <c r="O65193" s="5"/>
    </row>
    <row r="65194" spans="15:15" x14ac:dyDescent="0.3">
      <c r="O65194" s="5"/>
    </row>
    <row r="65195" spans="15:15" x14ac:dyDescent="0.3">
      <c r="O65195" s="5"/>
    </row>
    <row r="65196" spans="15:15" x14ac:dyDescent="0.3">
      <c r="O65196" s="5"/>
    </row>
    <row r="65197" spans="15:15" x14ac:dyDescent="0.3">
      <c r="O65197" s="5"/>
    </row>
    <row r="65198" spans="15:15" x14ac:dyDescent="0.3">
      <c r="O65198" s="5"/>
    </row>
    <row r="65199" spans="15:15" x14ac:dyDescent="0.3">
      <c r="O65199" s="5"/>
    </row>
    <row r="65200" spans="15:15" x14ac:dyDescent="0.3">
      <c r="O65200" s="5"/>
    </row>
    <row r="65201" spans="15:15" x14ac:dyDescent="0.3">
      <c r="O65201" s="5"/>
    </row>
    <row r="65202" spans="15:15" x14ac:dyDescent="0.3">
      <c r="O65202" s="5"/>
    </row>
    <row r="65203" spans="15:15" x14ac:dyDescent="0.3">
      <c r="O65203" s="5"/>
    </row>
    <row r="65204" spans="15:15" x14ac:dyDescent="0.3">
      <c r="O65204" s="5"/>
    </row>
    <row r="65205" spans="15:15" x14ac:dyDescent="0.3">
      <c r="O65205" s="5"/>
    </row>
    <row r="65206" spans="15:15" x14ac:dyDescent="0.3">
      <c r="O65206" s="5"/>
    </row>
    <row r="65207" spans="15:15" x14ac:dyDescent="0.3">
      <c r="O65207" s="5"/>
    </row>
    <row r="65208" spans="15:15" x14ac:dyDescent="0.3">
      <c r="O65208" s="5"/>
    </row>
    <row r="65209" spans="15:15" x14ac:dyDescent="0.3">
      <c r="O65209" s="5"/>
    </row>
    <row r="65210" spans="15:15" x14ac:dyDescent="0.3">
      <c r="O65210" s="5"/>
    </row>
    <row r="65211" spans="15:15" x14ac:dyDescent="0.3">
      <c r="O65211" s="5"/>
    </row>
    <row r="65212" spans="15:15" x14ac:dyDescent="0.3">
      <c r="O65212" s="5"/>
    </row>
    <row r="65213" spans="15:15" x14ac:dyDescent="0.3">
      <c r="O65213" s="5"/>
    </row>
    <row r="65214" spans="15:15" x14ac:dyDescent="0.3">
      <c r="O65214" s="5"/>
    </row>
    <row r="65215" spans="15:15" x14ac:dyDescent="0.3">
      <c r="O65215" s="5"/>
    </row>
    <row r="65216" spans="15:15" x14ac:dyDescent="0.3">
      <c r="O65216" s="5"/>
    </row>
    <row r="65217" spans="15:15" x14ac:dyDescent="0.3">
      <c r="O65217" s="5"/>
    </row>
    <row r="65218" spans="15:15" x14ac:dyDescent="0.3">
      <c r="O65218" s="5"/>
    </row>
    <row r="65219" spans="15:15" x14ac:dyDescent="0.3">
      <c r="O65219" s="5"/>
    </row>
    <row r="65220" spans="15:15" x14ac:dyDescent="0.3">
      <c r="O65220" s="5"/>
    </row>
    <row r="65221" spans="15:15" x14ac:dyDescent="0.3">
      <c r="O65221" s="5"/>
    </row>
    <row r="65222" spans="15:15" x14ac:dyDescent="0.3">
      <c r="O65222" s="5"/>
    </row>
    <row r="65223" spans="15:15" x14ac:dyDescent="0.3">
      <c r="O65223" s="5"/>
    </row>
    <row r="65224" spans="15:15" x14ac:dyDescent="0.3">
      <c r="O65224" s="5"/>
    </row>
    <row r="65225" spans="15:15" x14ac:dyDescent="0.3">
      <c r="O65225" s="5"/>
    </row>
    <row r="65226" spans="15:15" x14ac:dyDescent="0.3">
      <c r="O65226" s="5"/>
    </row>
    <row r="65227" spans="15:15" x14ac:dyDescent="0.3">
      <c r="O65227" s="5"/>
    </row>
    <row r="65228" spans="15:15" x14ac:dyDescent="0.3">
      <c r="O65228" s="5"/>
    </row>
    <row r="65229" spans="15:15" x14ac:dyDescent="0.3">
      <c r="O65229" s="5"/>
    </row>
    <row r="65230" spans="15:15" x14ac:dyDescent="0.3">
      <c r="O65230" s="5"/>
    </row>
    <row r="65231" spans="15:15" x14ac:dyDescent="0.3">
      <c r="O65231" s="5"/>
    </row>
    <row r="65232" spans="15:15" x14ac:dyDescent="0.3">
      <c r="O65232" s="5"/>
    </row>
    <row r="65233" spans="15:15" x14ac:dyDescent="0.3">
      <c r="O65233" s="5"/>
    </row>
    <row r="65234" spans="15:15" x14ac:dyDescent="0.3">
      <c r="O65234" s="5"/>
    </row>
    <row r="65235" spans="15:15" x14ac:dyDescent="0.3">
      <c r="O65235" s="5"/>
    </row>
    <row r="65236" spans="15:15" x14ac:dyDescent="0.3">
      <c r="O65236" s="5"/>
    </row>
    <row r="65237" spans="15:15" x14ac:dyDescent="0.3">
      <c r="O65237" s="5"/>
    </row>
    <row r="65238" spans="15:15" x14ac:dyDescent="0.3">
      <c r="O65238" s="5"/>
    </row>
    <row r="65239" spans="15:15" x14ac:dyDescent="0.3">
      <c r="O65239" s="5"/>
    </row>
    <row r="65240" spans="15:15" x14ac:dyDescent="0.3">
      <c r="O65240" s="5"/>
    </row>
    <row r="65241" spans="15:15" x14ac:dyDescent="0.3">
      <c r="O65241" s="5"/>
    </row>
    <row r="65242" spans="15:15" x14ac:dyDescent="0.3">
      <c r="O65242" s="5"/>
    </row>
    <row r="65243" spans="15:15" x14ac:dyDescent="0.3">
      <c r="O65243" s="5"/>
    </row>
    <row r="65244" spans="15:15" x14ac:dyDescent="0.3">
      <c r="O65244" s="5"/>
    </row>
    <row r="65245" spans="15:15" x14ac:dyDescent="0.3">
      <c r="O65245" s="5"/>
    </row>
    <row r="65246" spans="15:15" x14ac:dyDescent="0.3">
      <c r="O65246" s="5"/>
    </row>
    <row r="65247" spans="15:15" x14ac:dyDescent="0.3">
      <c r="O65247" s="5"/>
    </row>
    <row r="65248" spans="15:15" x14ac:dyDescent="0.3">
      <c r="O65248" s="5"/>
    </row>
    <row r="65249" spans="15:15" x14ac:dyDescent="0.3">
      <c r="O65249" s="5"/>
    </row>
    <row r="65250" spans="15:15" x14ac:dyDescent="0.3">
      <c r="O65250" s="5"/>
    </row>
    <row r="65251" spans="15:15" x14ac:dyDescent="0.3">
      <c r="O65251" s="5"/>
    </row>
    <row r="65252" spans="15:15" x14ac:dyDescent="0.3">
      <c r="O65252" s="5"/>
    </row>
    <row r="65253" spans="15:15" x14ac:dyDescent="0.3">
      <c r="O65253" s="5"/>
    </row>
    <row r="65254" spans="15:15" x14ac:dyDescent="0.3">
      <c r="O65254" s="5"/>
    </row>
    <row r="65255" spans="15:15" x14ac:dyDescent="0.3">
      <c r="O65255" s="5"/>
    </row>
    <row r="65256" spans="15:15" x14ac:dyDescent="0.3">
      <c r="O65256" s="5"/>
    </row>
    <row r="65257" spans="15:15" x14ac:dyDescent="0.3">
      <c r="O65257" s="5"/>
    </row>
    <row r="65258" spans="15:15" x14ac:dyDescent="0.3">
      <c r="O65258" s="5"/>
    </row>
    <row r="65259" spans="15:15" x14ac:dyDescent="0.3">
      <c r="O65259" s="5"/>
    </row>
    <row r="65260" spans="15:15" x14ac:dyDescent="0.3">
      <c r="O65260" s="5"/>
    </row>
    <row r="65261" spans="15:15" x14ac:dyDescent="0.3">
      <c r="O65261" s="5"/>
    </row>
    <row r="65262" spans="15:15" x14ac:dyDescent="0.3">
      <c r="O65262" s="5"/>
    </row>
    <row r="65263" spans="15:15" x14ac:dyDescent="0.3">
      <c r="O65263" s="5"/>
    </row>
    <row r="65264" spans="15:15" x14ac:dyDescent="0.3">
      <c r="O65264" s="5"/>
    </row>
    <row r="65265" spans="15:15" x14ac:dyDescent="0.3">
      <c r="O65265" s="5"/>
    </row>
    <row r="65266" spans="15:15" x14ac:dyDescent="0.3">
      <c r="O65266" s="5"/>
    </row>
    <row r="65267" spans="15:15" x14ac:dyDescent="0.3">
      <c r="O65267" s="5"/>
    </row>
    <row r="65268" spans="15:15" x14ac:dyDescent="0.3">
      <c r="O65268" s="5"/>
    </row>
    <row r="65269" spans="15:15" x14ac:dyDescent="0.3">
      <c r="O65269" s="5"/>
    </row>
    <row r="65270" spans="15:15" x14ac:dyDescent="0.3">
      <c r="O65270" s="5"/>
    </row>
    <row r="65271" spans="15:15" x14ac:dyDescent="0.3">
      <c r="O65271" s="5"/>
    </row>
    <row r="65272" spans="15:15" x14ac:dyDescent="0.3">
      <c r="O65272" s="5"/>
    </row>
    <row r="65273" spans="15:15" x14ac:dyDescent="0.3">
      <c r="O65273" s="5"/>
    </row>
    <row r="65274" spans="15:15" x14ac:dyDescent="0.3">
      <c r="O65274" s="5"/>
    </row>
    <row r="65275" spans="15:15" x14ac:dyDescent="0.3">
      <c r="O65275" s="5"/>
    </row>
    <row r="65276" spans="15:15" x14ac:dyDescent="0.3">
      <c r="O65276" s="5"/>
    </row>
    <row r="65277" spans="15:15" x14ac:dyDescent="0.3">
      <c r="O65277" s="5"/>
    </row>
    <row r="65278" spans="15:15" x14ac:dyDescent="0.3">
      <c r="O65278" s="5"/>
    </row>
    <row r="65279" spans="15:15" x14ac:dyDescent="0.3">
      <c r="O65279" s="5"/>
    </row>
    <row r="65280" spans="15:15" x14ac:dyDescent="0.3">
      <c r="O65280" s="5"/>
    </row>
    <row r="65281" spans="15:15" x14ac:dyDescent="0.3">
      <c r="O65281" s="5"/>
    </row>
    <row r="65282" spans="15:15" x14ac:dyDescent="0.3">
      <c r="O65282" s="5"/>
    </row>
    <row r="65283" spans="15:15" x14ac:dyDescent="0.3">
      <c r="O65283" s="5"/>
    </row>
    <row r="65284" spans="15:15" x14ac:dyDescent="0.3">
      <c r="O65284" s="5"/>
    </row>
    <row r="65285" spans="15:15" x14ac:dyDescent="0.3">
      <c r="O65285" s="5"/>
    </row>
    <row r="65286" spans="15:15" x14ac:dyDescent="0.3">
      <c r="O65286" s="5"/>
    </row>
    <row r="65287" spans="15:15" x14ac:dyDescent="0.3">
      <c r="O65287" s="5"/>
    </row>
    <row r="65288" spans="15:15" x14ac:dyDescent="0.3">
      <c r="O65288" s="5"/>
    </row>
    <row r="65289" spans="15:15" x14ac:dyDescent="0.3">
      <c r="O65289" s="5"/>
    </row>
    <row r="65290" spans="15:15" x14ac:dyDescent="0.3">
      <c r="O65290" s="5"/>
    </row>
    <row r="65291" spans="15:15" x14ac:dyDescent="0.3">
      <c r="O65291" s="5"/>
    </row>
    <row r="65292" spans="15:15" x14ac:dyDescent="0.3">
      <c r="O65292" s="5"/>
    </row>
    <row r="65293" spans="15:15" x14ac:dyDescent="0.3">
      <c r="O65293" s="5"/>
    </row>
    <row r="65294" spans="15:15" x14ac:dyDescent="0.3">
      <c r="O65294" s="5"/>
    </row>
    <row r="65295" spans="15:15" x14ac:dyDescent="0.3">
      <c r="O65295" s="5"/>
    </row>
    <row r="65296" spans="15:15" x14ac:dyDescent="0.3">
      <c r="O65296" s="5"/>
    </row>
    <row r="65297" spans="15:15" x14ac:dyDescent="0.3">
      <c r="O65297" s="5"/>
    </row>
    <row r="65298" spans="15:15" x14ac:dyDescent="0.3">
      <c r="O65298" s="5"/>
    </row>
    <row r="65299" spans="15:15" x14ac:dyDescent="0.3">
      <c r="O65299" s="5"/>
    </row>
    <row r="65300" spans="15:15" x14ac:dyDescent="0.3">
      <c r="O65300" s="5"/>
    </row>
    <row r="65301" spans="15:15" x14ac:dyDescent="0.3">
      <c r="O65301" s="5"/>
    </row>
    <row r="65302" spans="15:15" x14ac:dyDescent="0.3">
      <c r="O65302" s="5"/>
    </row>
    <row r="65303" spans="15:15" x14ac:dyDescent="0.3">
      <c r="O65303" s="5"/>
    </row>
    <row r="65304" spans="15:15" x14ac:dyDescent="0.3">
      <c r="O65304" s="5"/>
    </row>
    <row r="65305" spans="15:15" x14ac:dyDescent="0.3">
      <c r="O65305" s="5"/>
    </row>
    <row r="65306" spans="15:15" x14ac:dyDescent="0.3">
      <c r="O65306" s="5"/>
    </row>
    <row r="65307" spans="15:15" x14ac:dyDescent="0.3">
      <c r="O65307" s="5"/>
    </row>
    <row r="65308" spans="15:15" x14ac:dyDescent="0.3">
      <c r="O65308" s="5"/>
    </row>
    <row r="65309" spans="15:15" x14ac:dyDescent="0.3">
      <c r="O65309" s="5"/>
    </row>
    <row r="65310" spans="15:15" x14ac:dyDescent="0.3">
      <c r="O65310" s="5"/>
    </row>
    <row r="65311" spans="15:15" x14ac:dyDescent="0.3">
      <c r="O65311" s="5"/>
    </row>
    <row r="65312" spans="15:15" x14ac:dyDescent="0.3">
      <c r="O65312" s="5"/>
    </row>
    <row r="65313" spans="15:15" x14ac:dyDescent="0.3">
      <c r="O65313" s="5"/>
    </row>
    <row r="65314" spans="15:15" x14ac:dyDescent="0.3">
      <c r="O65314" s="5"/>
    </row>
    <row r="65315" spans="15:15" x14ac:dyDescent="0.3">
      <c r="O65315" s="5"/>
    </row>
    <row r="65316" spans="15:15" x14ac:dyDescent="0.3">
      <c r="O65316" s="5"/>
    </row>
    <row r="65317" spans="15:15" x14ac:dyDescent="0.3">
      <c r="O65317" s="5"/>
    </row>
    <row r="65318" spans="15:15" x14ac:dyDescent="0.3">
      <c r="O65318" s="5"/>
    </row>
    <row r="65319" spans="15:15" x14ac:dyDescent="0.3">
      <c r="O65319" s="5"/>
    </row>
    <row r="65320" spans="15:15" x14ac:dyDescent="0.3">
      <c r="O65320" s="5"/>
    </row>
    <row r="65321" spans="15:15" x14ac:dyDescent="0.3">
      <c r="O65321" s="5"/>
    </row>
    <row r="65322" spans="15:15" x14ac:dyDescent="0.3">
      <c r="O65322" s="5"/>
    </row>
    <row r="65323" spans="15:15" x14ac:dyDescent="0.3">
      <c r="O65323" s="5"/>
    </row>
    <row r="65324" spans="15:15" x14ac:dyDescent="0.3">
      <c r="O65324" s="5"/>
    </row>
    <row r="65325" spans="15:15" x14ac:dyDescent="0.3">
      <c r="O65325" s="5"/>
    </row>
    <row r="65326" spans="15:15" x14ac:dyDescent="0.3">
      <c r="O65326" s="5"/>
    </row>
    <row r="65327" spans="15:15" x14ac:dyDescent="0.3">
      <c r="O65327" s="5"/>
    </row>
    <row r="65328" spans="15:15" x14ac:dyDescent="0.3">
      <c r="O65328" s="5"/>
    </row>
    <row r="65329" spans="15:15" x14ac:dyDescent="0.3">
      <c r="O65329" s="5"/>
    </row>
    <row r="65330" spans="15:15" x14ac:dyDescent="0.3">
      <c r="O65330" s="5"/>
    </row>
    <row r="65331" spans="15:15" x14ac:dyDescent="0.3">
      <c r="O65331" s="5"/>
    </row>
    <row r="65332" spans="15:15" x14ac:dyDescent="0.3">
      <c r="O65332" s="5"/>
    </row>
    <row r="65333" spans="15:15" x14ac:dyDescent="0.3">
      <c r="O65333" s="5"/>
    </row>
    <row r="65334" spans="15:15" x14ac:dyDescent="0.3">
      <c r="O65334" s="5"/>
    </row>
    <row r="65335" spans="15:15" x14ac:dyDescent="0.3">
      <c r="O65335" s="5"/>
    </row>
    <row r="65336" spans="15:15" x14ac:dyDescent="0.3">
      <c r="O65336" s="5"/>
    </row>
    <row r="65337" spans="15:15" x14ac:dyDescent="0.3">
      <c r="O65337" s="5"/>
    </row>
    <row r="65338" spans="15:15" x14ac:dyDescent="0.3">
      <c r="O65338" s="5"/>
    </row>
    <row r="65339" spans="15:15" x14ac:dyDescent="0.3">
      <c r="O65339" s="5"/>
    </row>
    <row r="65340" spans="15:15" x14ac:dyDescent="0.3">
      <c r="O65340" s="5"/>
    </row>
    <row r="65341" spans="15:15" x14ac:dyDescent="0.3">
      <c r="O65341" s="5"/>
    </row>
    <row r="65342" spans="15:15" x14ac:dyDescent="0.3">
      <c r="O65342" s="5"/>
    </row>
    <row r="65343" spans="15:15" x14ac:dyDescent="0.3">
      <c r="O65343" s="5"/>
    </row>
    <row r="65344" spans="15:15" x14ac:dyDescent="0.3">
      <c r="O65344" s="5"/>
    </row>
    <row r="65345" spans="15:15" x14ac:dyDescent="0.3">
      <c r="O65345" s="5"/>
    </row>
    <row r="65346" spans="15:15" x14ac:dyDescent="0.3">
      <c r="O65346" s="5"/>
    </row>
    <row r="65347" spans="15:15" x14ac:dyDescent="0.3">
      <c r="O65347" s="5"/>
    </row>
    <row r="65348" spans="15:15" x14ac:dyDescent="0.3">
      <c r="O65348" s="5"/>
    </row>
    <row r="65349" spans="15:15" x14ac:dyDescent="0.3">
      <c r="O65349" s="5"/>
    </row>
    <row r="65350" spans="15:15" x14ac:dyDescent="0.3">
      <c r="O65350" s="5"/>
    </row>
    <row r="65351" spans="15:15" x14ac:dyDescent="0.3">
      <c r="O65351" s="5"/>
    </row>
    <row r="65352" spans="15:15" x14ac:dyDescent="0.3">
      <c r="O65352" s="5"/>
    </row>
    <row r="65353" spans="15:15" x14ac:dyDescent="0.3">
      <c r="O65353" s="5"/>
    </row>
    <row r="65354" spans="15:15" x14ac:dyDescent="0.3">
      <c r="O65354" s="5"/>
    </row>
    <row r="65355" spans="15:15" x14ac:dyDescent="0.3">
      <c r="O65355" s="5"/>
    </row>
    <row r="65356" spans="15:15" x14ac:dyDescent="0.3">
      <c r="O65356" s="5"/>
    </row>
    <row r="65357" spans="15:15" x14ac:dyDescent="0.3">
      <c r="O65357" s="5"/>
    </row>
    <row r="65358" spans="15:15" x14ac:dyDescent="0.3">
      <c r="O65358" s="5"/>
    </row>
    <row r="65359" spans="15:15" x14ac:dyDescent="0.3">
      <c r="O65359" s="5"/>
    </row>
    <row r="65360" spans="15:15" x14ac:dyDescent="0.3">
      <c r="O65360" s="5"/>
    </row>
    <row r="65361" spans="15:15" x14ac:dyDescent="0.3">
      <c r="O65361" s="5"/>
    </row>
    <row r="65362" spans="15:15" x14ac:dyDescent="0.3">
      <c r="O65362" s="5"/>
    </row>
    <row r="65363" spans="15:15" x14ac:dyDescent="0.3">
      <c r="O65363" s="5"/>
    </row>
    <row r="65364" spans="15:15" x14ac:dyDescent="0.3">
      <c r="O65364" s="5"/>
    </row>
    <row r="65365" spans="15:15" x14ac:dyDescent="0.3">
      <c r="O65365" s="5"/>
    </row>
    <row r="65366" spans="15:15" x14ac:dyDescent="0.3">
      <c r="O65366" s="5"/>
    </row>
    <row r="65367" spans="15:15" x14ac:dyDescent="0.3">
      <c r="O65367" s="5"/>
    </row>
    <row r="65368" spans="15:15" x14ac:dyDescent="0.3">
      <c r="O65368" s="5"/>
    </row>
    <row r="65369" spans="15:15" x14ac:dyDescent="0.3">
      <c r="O65369" s="5"/>
    </row>
    <row r="65370" spans="15:15" x14ac:dyDescent="0.3">
      <c r="O65370" s="5"/>
    </row>
    <row r="65371" spans="15:15" x14ac:dyDescent="0.3">
      <c r="O65371" s="5"/>
    </row>
    <row r="65372" spans="15:15" x14ac:dyDescent="0.3">
      <c r="O65372" s="5"/>
    </row>
    <row r="65373" spans="15:15" x14ac:dyDescent="0.3">
      <c r="O65373" s="5"/>
    </row>
    <row r="65374" spans="15:15" x14ac:dyDescent="0.3">
      <c r="O65374" s="5"/>
    </row>
    <row r="65375" spans="15:15" x14ac:dyDescent="0.3">
      <c r="O65375" s="5"/>
    </row>
    <row r="65376" spans="15:15" x14ac:dyDescent="0.3">
      <c r="O65376" s="5"/>
    </row>
    <row r="65377" spans="15:15" x14ac:dyDescent="0.3">
      <c r="O65377" s="5"/>
    </row>
    <row r="65378" spans="15:15" x14ac:dyDescent="0.3">
      <c r="O65378" s="5"/>
    </row>
    <row r="65379" spans="15:15" x14ac:dyDescent="0.3">
      <c r="O65379" s="5"/>
    </row>
    <row r="65380" spans="15:15" x14ac:dyDescent="0.3">
      <c r="O65380" s="5"/>
    </row>
    <row r="65381" spans="15:15" x14ac:dyDescent="0.3">
      <c r="O65381" s="5"/>
    </row>
    <row r="65382" spans="15:15" x14ac:dyDescent="0.3">
      <c r="O65382" s="5"/>
    </row>
    <row r="65383" spans="15:15" x14ac:dyDescent="0.3">
      <c r="O65383" s="5"/>
    </row>
    <row r="65384" spans="15:15" x14ac:dyDescent="0.3">
      <c r="O65384" s="5"/>
    </row>
    <row r="65385" spans="15:15" x14ac:dyDescent="0.3">
      <c r="O65385" s="5"/>
    </row>
    <row r="65386" spans="15:15" x14ac:dyDescent="0.3">
      <c r="O65386" s="5"/>
    </row>
    <row r="65387" spans="15:15" x14ac:dyDescent="0.3">
      <c r="O65387" s="5"/>
    </row>
    <row r="65388" spans="15:15" x14ac:dyDescent="0.3">
      <c r="O65388" s="5"/>
    </row>
    <row r="65389" spans="15:15" x14ac:dyDescent="0.3">
      <c r="O65389" s="5"/>
    </row>
    <row r="65390" spans="15:15" x14ac:dyDescent="0.3">
      <c r="O65390" s="5"/>
    </row>
    <row r="65391" spans="15:15" x14ac:dyDescent="0.3">
      <c r="O65391" s="5"/>
    </row>
    <row r="65392" spans="15:15" x14ac:dyDescent="0.3">
      <c r="O65392" s="5"/>
    </row>
    <row r="65393" spans="15:15" x14ac:dyDescent="0.3">
      <c r="O65393" s="5"/>
    </row>
    <row r="65394" spans="15:15" x14ac:dyDescent="0.3">
      <c r="O65394" s="5"/>
    </row>
    <row r="65395" spans="15:15" x14ac:dyDescent="0.3">
      <c r="O65395" s="5"/>
    </row>
    <row r="65396" spans="15:15" x14ac:dyDescent="0.3">
      <c r="O65396" s="5"/>
    </row>
    <row r="65397" spans="15:15" x14ac:dyDescent="0.3">
      <c r="O65397" s="5"/>
    </row>
    <row r="65398" spans="15:15" x14ac:dyDescent="0.3">
      <c r="O65398" s="5"/>
    </row>
    <row r="65399" spans="15:15" x14ac:dyDescent="0.3">
      <c r="O65399" s="5"/>
    </row>
    <row r="65400" spans="15:15" x14ac:dyDescent="0.3">
      <c r="O65400" s="5"/>
    </row>
    <row r="65401" spans="15:15" x14ac:dyDescent="0.3">
      <c r="O65401" s="5"/>
    </row>
    <row r="65402" spans="15:15" x14ac:dyDescent="0.3">
      <c r="O65402" s="5"/>
    </row>
    <row r="65403" spans="15:15" x14ac:dyDescent="0.3">
      <c r="O65403" s="5"/>
    </row>
    <row r="65404" spans="15:15" x14ac:dyDescent="0.3">
      <c r="O65404" s="5"/>
    </row>
    <row r="65405" spans="15:15" x14ac:dyDescent="0.3">
      <c r="O65405" s="5"/>
    </row>
    <row r="65406" spans="15:15" x14ac:dyDescent="0.3">
      <c r="O65406" s="5"/>
    </row>
    <row r="65407" spans="15:15" x14ac:dyDescent="0.3">
      <c r="O65407" s="5"/>
    </row>
    <row r="65408" spans="15:15" x14ac:dyDescent="0.3">
      <c r="O65408" s="5"/>
    </row>
    <row r="65409" spans="15:15" x14ac:dyDescent="0.3">
      <c r="O65409" s="5"/>
    </row>
    <row r="65410" spans="15:15" x14ac:dyDescent="0.3">
      <c r="O65410" s="5"/>
    </row>
    <row r="65411" spans="15:15" x14ac:dyDescent="0.3">
      <c r="O65411" s="5"/>
    </row>
    <row r="65412" spans="15:15" x14ac:dyDescent="0.3">
      <c r="O65412" s="5"/>
    </row>
    <row r="65413" spans="15:15" x14ac:dyDescent="0.3">
      <c r="O65413" s="5"/>
    </row>
    <row r="65414" spans="15:15" x14ac:dyDescent="0.3">
      <c r="O65414" s="5"/>
    </row>
    <row r="65415" spans="15:15" x14ac:dyDescent="0.3">
      <c r="O65415" s="5"/>
    </row>
    <row r="65416" spans="15:15" x14ac:dyDescent="0.3">
      <c r="O65416" s="5"/>
    </row>
    <row r="65417" spans="15:15" x14ac:dyDescent="0.3">
      <c r="O65417" s="5"/>
    </row>
    <row r="65418" spans="15:15" x14ac:dyDescent="0.3">
      <c r="O65418" s="5"/>
    </row>
    <row r="65419" spans="15:15" x14ac:dyDescent="0.3">
      <c r="O65419" s="5"/>
    </row>
    <row r="65420" spans="15:15" x14ac:dyDescent="0.3">
      <c r="O65420" s="5"/>
    </row>
    <row r="65421" spans="15:15" x14ac:dyDescent="0.3">
      <c r="O65421" s="5"/>
    </row>
    <row r="65422" spans="15:15" x14ac:dyDescent="0.3">
      <c r="O65422" s="5"/>
    </row>
    <row r="65423" spans="15:15" x14ac:dyDescent="0.3">
      <c r="O65423" s="5"/>
    </row>
    <row r="65424" spans="15:15" x14ac:dyDescent="0.3">
      <c r="O65424" s="5"/>
    </row>
    <row r="65425" spans="15:15" x14ac:dyDescent="0.3">
      <c r="O65425" s="5"/>
    </row>
    <row r="65426" spans="15:15" x14ac:dyDescent="0.3">
      <c r="O65426" s="5"/>
    </row>
    <row r="65427" spans="15:15" x14ac:dyDescent="0.3">
      <c r="O65427" s="5"/>
    </row>
    <row r="65428" spans="15:15" x14ac:dyDescent="0.3">
      <c r="O65428" s="5"/>
    </row>
    <row r="65429" spans="15:15" x14ac:dyDescent="0.3">
      <c r="O65429" s="5"/>
    </row>
    <row r="65430" spans="15:15" x14ac:dyDescent="0.3">
      <c r="O65430" s="5"/>
    </row>
    <row r="65431" spans="15:15" x14ac:dyDescent="0.3">
      <c r="O65431" s="5"/>
    </row>
    <row r="65432" spans="15:15" x14ac:dyDescent="0.3">
      <c r="O65432" s="5"/>
    </row>
    <row r="65433" spans="15:15" x14ac:dyDescent="0.3">
      <c r="O65433" s="5"/>
    </row>
    <row r="65434" spans="15:15" x14ac:dyDescent="0.3">
      <c r="O65434" s="5"/>
    </row>
    <row r="65435" spans="15:15" x14ac:dyDescent="0.3">
      <c r="O65435" s="5"/>
    </row>
    <row r="65436" spans="15:15" x14ac:dyDescent="0.3">
      <c r="O65436" s="5"/>
    </row>
    <row r="65437" spans="15:15" x14ac:dyDescent="0.3">
      <c r="O65437" s="5"/>
    </row>
    <row r="65438" spans="15:15" x14ac:dyDescent="0.3">
      <c r="O65438" s="5"/>
    </row>
    <row r="65439" spans="15:15" x14ac:dyDescent="0.3">
      <c r="O65439" s="5"/>
    </row>
    <row r="65440" spans="15:15" x14ac:dyDescent="0.3">
      <c r="O65440" s="5"/>
    </row>
    <row r="65441" spans="15:15" x14ac:dyDescent="0.3">
      <c r="O65441" s="5"/>
    </row>
    <row r="65442" spans="15:15" x14ac:dyDescent="0.3">
      <c r="O65442" s="5"/>
    </row>
    <row r="65443" spans="15:15" x14ac:dyDescent="0.3">
      <c r="O65443" s="5"/>
    </row>
    <row r="65444" spans="15:15" x14ac:dyDescent="0.3">
      <c r="O65444" s="5"/>
    </row>
    <row r="65445" spans="15:15" x14ac:dyDescent="0.3">
      <c r="O65445" s="5"/>
    </row>
    <row r="65446" spans="15:15" x14ac:dyDescent="0.3">
      <c r="O65446" s="5"/>
    </row>
    <row r="65447" spans="15:15" x14ac:dyDescent="0.3">
      <c r="O65447" s="5"/>
    </row>
    <row r="65448" spans="15:15" x14ac:dyDescent="0.3">
      <c r="O65448" s="5"/>
    </row>
    <row r="65449" spans="15:15" x14ac:dyDescent="0.3">
      <c r="O65449" s="5"/>
    </row>
    <row r="65450" spans="15:15" x14ac:dyDescent="0.3">
      <c r="O65450" s="5"/>
    </row>
    <row r="65451" spans="15:15" x14ac:dyDescent="0.3">
      <c r="O65451" s="5"/>
    </row>
    <row r="65452" spans="15:15" x14ac:dyDescent="0.3">
      <c r="O65452" s="5"/>
    </row>
    <row r="65453" spans="15:15" x14ac:dyDescent="0.3">
      <c r="O65453" s="5"/>
    </row>
    <row r="65454" spans="15:15" x14ac:dyDescent="0.3">
      <c r="O65454" s="5"/>
    </row>
    <row r="65455" spans="15:15" x14ac:dyDescent="0.3">
      <c r="O65455" s="5"/>
    </row>
    <row r="65456" spans="15:15" x14ac:dyDescent="0.3">
      <c r="O65456" s="5"/>
    </row>
    <row r="65457" spans="15:15" x14ac:dyDescent="0.3">
      <c r="O65457" s="5"/>
    </row>
    <row r="65458" spans="15:15" x14ac:dyDescent="0.3">
      <c r="O65458" s="5"/>
    </row>
    <row r="65459" spans="15:15" x14ac:dyDescent="0.3">
      <c r="O65459" s="5"/>
    </row>
    <row r="65460" spans="15:15" x14ac:dyDescent="0.3">
      <c r="O65460" s="5"/>
    </row>
    <row r="65461" spans="15:15" x14ac:dyDescent="0.3">
      <c r="O65461" s="5"/>
    </row>
    <row r="65462" spans="15:15" x14ac:dyDescent="0.3">
      <c r="O65462" s="5"/>
    </row>
    <row r="65463" spans="15:15" x14ac:dyDescent="0.3">
      <c r="O65463" s="5"/>
    </row>
    <row r="65464" spans="15:15" x14ac:dyDescent="0.3">
      <c r="O65464" s="5"/>
    </row>
    <row r="65465" spans="15:15" x14ac:dyDescent="0.3">
      <c r="O65465" s="5"/>
    </row>
    <row r="65466" spans="15:15" x14ac:dyDescent="0.3">
      <c r="O65466" s="5"/>
    </row>
    <row r="65467" spans="15:15" x14ac:dyDescent="0.3">
      <c r="O65467" s="5"/>
    </row>
    <row r="65468" spans="15:15" x14ac:dyDescent="0.3">
      <c r="O65468" s="5"/>
    </row>
    <row r="65469" spans="15:15" x14ac:dyDescent="0.3">
      <c r="O65469" s="5"/>
    </row>
    <row r="65470" spans="15:15" x14ac:dyDescent="0.3">
      <c r="O65470" s="5"/>
    </row>
    <row r="65471" spans="15:15" x14ac:dyDescent="0.3">
      <c r="O65471" s="5"/>
    </row>
    <row r="65472" spans="15:15" x14ac:dyDescent="0.3">
      <c r="O65472" s="5"/>
    </row>
    <row r="65473" spans="15:15" x14ac:dyDescent="0.3">
      <c r="O65473" s="5"/>
    </row>
    <row r="65474" spans="15:15" x14ac:dyDescent="0.3">
      <c r="O65474" s="5"/>
    </row>
    <row r="65475" spans="15:15" x14ac:dyDescent="0.3">
      <c r="O65475" s="5"/>
    </row>
    <row r="65476" spans="15:15" x14ac:dyDescent="0.3">
      <c r="O65476" s="5"/>
    </row>
    <row r="65477" spans="15:15" x14ac:dyDescent="0.3">
      <c r="O65477" s="5"/>
    </row>
    <row r="65478" spans="15:15" x14ac:dyDescent="0.3">
      <c r="O65478" s="5"/>
    </row>
    <row r="65479" spans="15:15" x14ac:dyDescent="0.3">
      <c r="O65479" s="5"/>
    </row>
    <row r="65480" spans="15:15" x14ac:dyDescent="0.3">
      <c r="O65480" s="5"/>
    </row>
    <row r="65481" spans="15:15" x14ac:dyDescent="0.3">
      <c r="O65481" s="5"/>
    </row>
    <row r="65482" spans="15:15" x14ac:dyDescent="0.3">
      <c r="O65482" s="5"/>
    </row>
    <row r="65483" spans="15:15" x14ac:dyDescent="0.3">
      <c r="O65483" s="5"/>
    </row>
    <row r="65484" spans="15:15" x14ac:dyDescent="0.3">
      <c r="O65484" s="5"/>
    </row>
    <row r="65485" spans="15:15" x14ac:dyDescent="0.3">
      <c r="O65485" s="5"/>
    </row>
    <row r="65486" spans="15:15" x14ac:dyDescent="0.3">
      <c r="O65486" s="5"/>
    </row>
    <row r="65487" spans="15:15" x14ac:dyDescent="0.3">
      <c r="O65487" s="5"/>
    </row>
    <row r="65488" spans="15:15" x14ac:dyDescent="0.3">
      <c r="O65488" s="5"/>
    </row>
    <row r="65489" spans="15:15" x14ac:dyDescent="0.3">
      <c r="O65489" s="5"/>
    </row>
    <row r="65490" spans="15:15" x14ac:dyDescent="0.3">
      <c r="O65490" s="5"/>
    </row>
    <row r="65491" spans="15:15" x14ac:dyDescent="0.3">
      <c r="O65491" s="5"/>
    </row>
    <row r="65492" spans="15:15" x14ac:dyDescent="0.3">
      <c r="O65492" s="5"/>
    </row>
    <row r="65493" spans="15:15" x14ac:dyDescent="0.3">
      <c r="O65493" s="5"/>
    </row>
    <row r="65494" spans="15:15" x14ac:dyDescent="0.3">
      <c r="O65494" s="5"/>
    </row>
    <row r="65495" spans="15:15" x14ac:dyDescent="0.3">
      <c r="O65495" s="5"/>
    </row>
    <row r="65496" spans="15:15" x14ac:dyDescent="0.3">
      <c r="O65496" s="5"/>
    </row>
    <row r="65497" spans="15:15" x14ac:dyDescent="0.3">
      <c r="O65497" s="5"/>
    </row>
    <row r="65498" spans="15:15" x14ac:dyDescent="0.3">
      <c r="O65498" s="5"/>
    </row>
    <row r="65499" spans="15:15" x14ac:dyDescent="0.3">
      <c r="O65499" s="5"/>
    </row>
    <row r="65500" spans="15:15" x14ac:dyDescent="0.3">
      <c r="O65500" s="5"/>
    </row>
    <row r="65501" spans="15:15" x14ac:dyDescent="0.3">
      <c r="O65501" s="5"/>
    </row>
    <row r="65502" spans="15:15" x14ac:dyDescent="0.3">
      <c r="O65502" s="5"/>
    </row>
    <row r="65503" spans="15:15" x14ac:dyDescent="0.3">
      <c r="O65503" s="5"/>
    </row>
    <row r="65504" spans="15:15" x14ac:dyDescent="0.3">
      <c r="O65504" s="5"/>
    </row>
    <row r="65505" spans="15:15" x14ac:dyDescent="0.3">
      <c r="O65505" s="5"/>
    </row>
    <row r="65506" spans="15:15" x14ac:dyDescent="0.3">
      <c r="O65506" s="5"/>
    </row>
    <row r="65507" spans="15:15" x14ac:dyDescent="0.3">
      <c r="O65507" s="5"/>
    </row>
    <row r="65508" spans="15:15" x14ac:dyDescent="0.3">
      <c r="O65508" s="5"/>
    </row>
    <row r="65509" spans="15:15" x14ac:dyDescent="0.3">
      <c r="O65509" s="5"/>
    </row>
    <row r="65510" spans="15:15" x14ac:dyDescent="0.3">
      <c r="O65510" s="5"/>
    </row>
    <row r="65511" spans="15:15" x14ac:dyDescent="0.3">
      <c r="O65511" s="5"/>
    </row>
    <row r="65512" spans="15:15" x14ac:dyDescent="0.3">
      <c r="O65512" s="5"/>
    </row>
    <row r="65513" spans="15:15" x14ac:dyDescent="0.3">
      <c r="O65513" s="5"/>
    </row>
    <row r="65514" spans="15:15" x14ac:dyDescent="0.3">
      <c r="O65514" s="5"/>
    </row>
    <row r="65515" spans="15:15" x14ac:dyDescent="0.3">
      <c r="O65515" s="5"/>
    </row>
    <row r="65516" spans="15:15" x14ac:dyDescent="0.3">
      <c r="O65516" s="5"/>
    </row>
    <row r="65517" spans="15:15" x14ac:dyDescent="0.3">
      <c r="O65517" s="5"/>
    </row>
    <row r="65518" spans="15:15" x14ac:dyDescent="0.3">
      <c r="O65518" s="5"/>
    </row>
    <row r="65519" spans="15:15" x14ac:dyDescent="0.3">
      <c r="O65519" s="5"/>
    </row>
    <row r="65520" spans="15:15" x14ac:dyDescent="0.3">
      <c r="O65520" s="5"/>
    </row>
    <row r="65521" spans="15:15" x14ac:dyDescent="0.3">
      <c r="O65521" s="5"/>
    </row>
    <row r="65522" spans="15:15" x14ac:dyDescent="0.3">
      <c r="O65522" s="5"/>
    </row>
    <row r="65523" spans="15:15" x14ac:dyDescent="0.3">
      <c r="O65523" s="5"/>
    </row>
    <row r="65524" spans="15:15" x14ac:dyDescent="0.3">
      <c r="O65524" s="5"/>
    </row>
    <row r="65525" spans="15:15" x14ac:dyDescent="0.3">
      <c r="O65525" s="5"/>
    </row>
    <row r="65526" spans="15:15" x14ac:dyDescent="0.3">
      <c r="O65526" s="5"/>
    </row>
    <row r="65527" spans="15:15" x14ac:dyDescent="0.3">
      <c r="O65527" s="5"/>
    </row>
    <row r="65528" spans="15:15" x14ac:dyDescent="0.3">
      <c r="O65528" s="5"/>
    </row>
    <row r="65529" spans="15:15" x14ac:dyDescent="0.3">
      <c r="O65529" s="5"/>
    </row>
    <row r="65530" spans="15:15" x14ac:dyDescent="0.3">
      <c r="O65530" s="5"/>
    </row>
    <row r="65531" spans="15:15" x14ac:dyDescent="0.3">
      <c r="O65531" s="5"/>
    </row>
    <row r="65532" spans="15:15" x14ac:dyDescent="0.3">
      <c r="O65532" s="5"/>
    </row>
    <row r="65533" spans="15:15" x14ac:dyDescent="0.3">
      <c r="O65533" s="5"/>
    </row>
    <row r="65534" spans="15:15" x14ac:dyDescent="0.3">
      <c r="O65534" s="5"/>
    </row>
    <row r="65535" spans="15:15" x14ac:dyDescent="0.3">
      <c r="O65535" s="5"/>
    </row>
    <row r="65536" spans="15:15" x14ac:dyDescent="0.3">
      <c r="O65536" s="5"/>
    </row>
    <row r="65537" spans="15:15" x14ac:dyDescent="0.3">
      <c r="O65537" s="5"/>
    </row>
    <row r="65538" spans="15:15" x14ac:dyDescent="0.3">
      <c r="O65538" s="5"/>
    </row>
    <row r="65539" spans="15:15" x14ac:dyDescent="0.3">
      <c r="O65539" s="5"/>
    </row>
    <row r="65540" spans="15:15" x14ac:dyDescent="0.3">
      <c r="O65540" s="5"/>
    </row>
    <row r="65541" spans="15:15" x14ac:dyDescent="0.3">
      <c r="O65541" s="5"/>
    </row>
    <row r="65542" spans="15:15" x14ac:dyDescent="0.3">
      <c r="O65542" s="5"/>
    </row>
    <row r="65543" spans="15:15" x14ac:dyDescent="0.3">
      <c r="O65543" s="5"/>
    </row>
    <row r="65544" spans="15:15" x14ac:dyDescent="0.3">
      <c r="O65544" s="5"/>
    </row>
    <row r="65545" spans="15:15" x14ac:dyDescent="0.3">
      <c r="O65545" s="5"/>
    </row>
    <row r="65546" spans="15:15" x14ac:dyDescent="0.3">
      <c r="O65546" s="5"/>
    </row>
    <row r="65547" spans="15:15" x14ac:dyDescent="0.3">
      <c r="O65547" s="5"/>
    </row>
    <row r="65548" spans="15:15" x14ac:dyDescent="0.3">
      <c r="O65548" s="5"/>
    </row>
    <row r="65549" spans="15:15" x14ac:dyDescent="0.3">
      <c r="O65549" s="5"/>
    </row>
    <row r="65550" spans="15:15" x14ac:dyDescent="0.3">
      <c r="O65550" s="5"/>
    </row>
    <row r="65551" spans="15:15" x14ac:dyDescent="0.3">
      <c r="O65551" s="5"/>
    </row>
    <row r="65552" spans="15:15" x14ac:dyDescent="0.3">
      <c r="O65552" s="5"/>
    </row>
    <row r="65553" spans="15:15" x14ac:dyDescent="0.3">
      <c r="O65553" s="5"/>
    </row>
    <row r="65554" spans="15:15" x14ac:dyDescent="0.3">
      <c r="O65554" s="5"/>
    </row>
    <row r="65555" spans="15:15" x14ac:dyDescent="0.3">
      <c r="O65555" s="5"/>
    </row>
    <row r="65556" spans="15:15" x14ac:dyDescent="0.3">
      <c r="O65556" s="5"/>
    </row>
    <row r="65557" spans="15:15" x14ac:dyDescent="0.3">
      <c r="O65557" s="5"/>
    </row>
    <row r="65558" spans="15:15" x14ac:dyDescent="0.3">
      <c r="O65558" s="5"/>
    </row>
    <row r="65559" spans="15:15" x14ac:dyDescent="0.3">
      <c r="O65559" s="5"/>
    </row>
    <row r="65560" spans="15:15" x14ac:dyDescent="0.3">
      <c r="O65560" s="5"/>
    </row>
    <row r="65561" spans="15:15" x14ac:dyDescent="0.3">
      <c r="O65561" s="5"/>
    </row>
    <row r="65562" spans="15:15" x14ac:dyDescent="0.3">
      <c r="O65562" s="5"/>
    </row>
    <row r="65563" spans="15:15" x14ac:dyDescent="0.3">
      <c r="O65563" s="5"/>
    </row>
    <row r="65564" spans="15:15" x14ac:dyDescent="0.3">
      <c r="O65564" s="5"/>
    </row>
    <row r="65565" spans="15:15" x14ac:dyDescent="0.3">
      <c r="O65565" s="5"/>
    </row>
    <row r="65566" spans="15:15" x14ac:dyDescent="0.3">
      <c r="O65566" s="5"/>
    </row>
    <row r="65567" spans="15:15" x14ac:dyDescent="0.3">
      <c r="O65567" s="5"/>
    </row>
    <row r="65568" spans="15:15" x14ac:dyDescent="0.3">
      <c r="O65568" s="5"/>
    </row>
    <row r="65569" spans="15:15" x14ac:dyDescent="0.3">
      <c r="O65569" s="5"/>
    </row>
    <row r="65570" spans="15:15" x14ac:dyDescent="0.3">
      <c r="O65570" s="5"/>
    </row>
    <row r="65571" spans="15:15" x14ac:dyDescent="0.3">
      <c r="O65571" s="5"/>
    </row>
    <row r="65572" spans="15:15" x14ac:dyDescent="0.3">
      <c r="O65572" s="5"/>
    </row>
    <row r="65573" spans="15:15" x14ac:dyDescent="0.3">
      <c r="O65573" s="5"/>
    </row>
    <row r="65574" spans="15:15" x14ac:dyDescent="0.3">
      <c r="O65574" s="5"/>
    </row>
    <row r="65575" spans="15:15" x14ac:dyDescent="0.3">
      <c r="O65575" s="5"/>
    </row>
    <row r="65576" spans="15:15" x14ac:dyDescent="0.3">
      <c r="O65576" s="5"/>
    </row>
    <row r="65577" spans="15:15" x14ac:dyDescent="0.3">
      <c r="O65577" s="5"/>
    </row>
    <row r="65578" spans="15:15" x14ac:dyDescent="0.3">
      <c r="O65578" s="5"/>
    </row>
    <row r="65579" spans="15:15" x14ac:dyDescent="0.3">
      <c r="O65579" s="5"/>
    </row>
    <row r="65580" spans="15:15" x14ac:dyDescent="0.3">
      <c r="O65580" s="5"/>
    </row>
    <row r="65581" spans="15:15" x14ac:dyDescent="0.3">
      <c r="O65581" s="5"/>
    </row>
    <row r="65582" spans="15:15" x14ac:dyDescent="0.3">
      <c r="O65582" s="5"/>
    </row>
    <row r="65583" spans="15:15" x14ac:dyDescent="0.3">
      <c r="O65583" s="5"/>
    </row>
    <row r="65584" spans="15:15" x14ac:dyDescent="0.3">
      <c r="O65584" s="5"/>
    </row>
    <row r="65585" spans="15:15" x14ac:dyDescent="0.3">
      <c r="O65585" s="5"/>
    </row>
    <row r="65586" spans="15:15" x14ac:dyDescent="0.3">
      <c r="O65586" s="5"/>
    </row>
    <row r="65587" spans="15:15" x14ac:dyDescent="0.3">
      <c r="O65587" s="5"/>
    </row>
    <row r="65588" spans="15:15" x14ac:dyDescent="0.3">
      <c r="O65588" s="5"/>
    </row>
    <row r="65589" spans="15:15" x14ac:dyDescent="0.3">
      <c r="O65589" s="5"/>
    </row>
    <row r="65590" spans="15:15" x14ac:dyDescent="0.3">
      <c r="O65590" s="5"/>
    </row>
    <row r="65591" spans="15:15" x14ac:dyDescent="0.3">
      <c r="O65591" s="5"/>
    </row>
    <row r="65592" spans="15:15" x14ac:dyDescent="0.3">
      <c r="O65592" s="5"/>
    </row>
    <row r="65593" spans="15:15" x14ac:dyDescent="0.3">
      <c r="O65593" s="5"/>
    </row>
    <row r="65594" spans="15:15" x14ac:dyDescent="0.3">
      <c r="O65594" s="5"/>
    </row>
    <row r="65595" spans="15:15" x14ac:dyDescent="0.3">
      <c r="O65595" s="5"/>
    </row>
    <row r="65596" spans="15:15" x14ac:dyDescent="0.3">
      <c r="O65596" s="5"/>
    </row>
    <row r="65597" spans="15:15" x14ac:dyDescent="0.3">
      <c r="O65597" s="5"/>
    </row>
    <row r="65598" spans="15:15" x14ac:dyDescent="0.3">
      <c r="O65598" s="5"/>
    </row>
    <row r="65599" spans="15:15" x14ac:dyDescent="0.3">
      <c r="O65599" s="5"/>
    </row>
    <row r="65600" spans="15:15" x14ac:dyDescent="0.3">
      <c r="O65600" s="5"/>
    </row>
    <row r="65601" spans="15:15" x14ac:dyDescent="0.3">
      <c r="O65601" s="5"/>
    </row>
    <row r="65602" spans="15:15" x14ac:dyDescent="0.3">
      <c r="O65602" s="5"/>
    </row>
    <row r="65603" spans="15:15" x14ac:dyDescent="0.3">
      <c r="O65603" s="5"/>
    </row>
    <row r="65604" spans="15:15" x14ac:dyDescent="0.3">
      <c r="O65604" s="5"/>
    </row>
    <row r="65605" spans="15:15" x14ac:dyDescent="0.3">
      <c r="O65605" s="5"/>
    </row>
    <row r="65606" spans="15:15" x14ac:dyDescent="0.3">
      <c r="O65606" s="5"/>
    </row>
    <row r="65607" spans="15:15" x14ac:dyDescent="0.3">
      <c r="O65607" s="5"/>
    </row>
    <row r="65608" spans="15:15" x14ac:dyDescent="0.3">
      <c r="O65608" s="5"/>
    </row>
    <row r="65609" spans="15:15" x14ac:dyDescent="0.3">
      <c r="O65609" s="5"/>
    </row>
    <row r="65610" spans="15:15" x14ac:dyDescent="0.3">
      <c r="O65610" s="5"/>
    </row>
    <row r="65611" spans="15:15" x14ac:dyDescent="0.3">
      <c r="O65611" s="5"/>
    </row>
    <row r="65612" spans="15:15" x14ac:dyDescent="0.3">
      <c r="O65612" s="5"/>
    </row>
    <row r="65613" spans="15:15" x14ac:dyDescent="0.3">
      <c r="O65613" s="5"/>
    </row>
    <row r="65614" spans="15:15" x14ac:dyDescent="0.3">
      <c r="O65614" s="5"/>
    </row>
    <row r="65615" spans="15:15" x14ac:dyDescent="0.3">
      <c r="O65615" s="5"/>
    </row>
    <row r="65616" spans="15:15" x14ac:dyDescent="0.3">
      <c r="O65616" s="5"/>
    </row>
    <row r="65617" spans="15:15" x14ac:dyDescent="0.3">
      <c r="O65617" s="5"/>
    </row>
    <row r="65618" spans="15:15" x14ac:dyDescent="0.3">
      <c r="O65618" s="5"/>
    </row>
    <row r="65619" spans="15:15" x14ac:dyDescent="0.3">
      <c r="O65619" s="5"/>
    </row>
    <row r="65620" spans="15:15" x14ac:dyDescent="0.3">
      <c r="O65620" s="5"/>
    </row>
    <row r="65621" spans="15:15" x14ac:dyDescent="0.3">
      <c r="O65621" s="5"/>
    </row>
    <row r="65622" spans="15:15" x14ac:dyDescent="0.3">
      <c r="O65622" s="5"/>
    </row>
    <row r="65623" spans="15:15" x14ac:dyDescent="0.3">
      <c r="O65623" s="5"/>
    </row>
    <row r="65624" spans="15:15" x14ac:dyDescent="0.3">
      <c r="O65624" s="5"/>
    </row>
    <row r="65625" spans="15:15" x14ac:dyDescent="0.3">
      <c r="O65625" s="5"/>
    </row>
    <row r="65626" spans="15:15" x14ac:dyDescent="0.3">
      <c r="O65626" s="5"/>
    </row>
    <row r="65627" spans="15:15" x14ac:dyDescent="0.3">
      <c r="O65627" s="5"/>
    </row>
    <row r="65628" spans="15:15" x14ac:dyDescent="0.3">
      <c r="O65628" s="5"/>
    </row>
    <row r="65629" spans="15:15" x14ac:dyDescent="0.3">
      <c r="O65629" s="5"/>
    </row>
    <row r="65630" spans="15:15" x14ac:dyDescent="0.3">
      <c r="O65630" s="5"/>
    </row>
    <row r="65631" spans="15:15" x14ac:dyDescent="0.3">
      <c r="O65631" s="5"/>
    </row>
    <row r="65632" spans="15:15" x14ac:dyDescent="0.3">
      <c r="O65632" s="5"/>
    </row>
    <row r="65633" spans="15:15" x14ac:dyDescent="0.3">
      <c r="O65633" s="5"/>
    </row>
    <row r="65634" spans="15:15" x14ac:dyDescent="0.3">
      <c r="O65634" s="5"/>
    </row>
    <row r="65635" spans="15:15" x14ac:dyDescent="0.3">
      <c r="O65635" s="5"/>
    </row>
    <row r="65636" spans="15:15" x14ac:dyDescent="0.3">
      <c r="O65636" s="5"/>
    </row>
    <row r="65637" spans="15:15" x14ac:dyDescent="0.3">
      <c r="O65637" s="5"/>
    </row>
    <row r="65638" spans="15:15" x14ac:dyDescent="0.3">
      <c r="O65638" s="5"/>
    </row>
    <row r="65639" spans="15:15" x14ac:dyDescent="0.3">
      <c r="O65639" s="5"/>
    </row>
    <row r="65640" spans="15:15" x14ac:dyDescent="0.3">
      <c r="O65640" s="5"/>
    </row>
    <row r="65641" spans="15:15" x14ac:dyDescent="0.3">
      <c r="O65641" s="5"/>
    </row>
    <row r="65642" spans="15:15" x14ac:dyDescent="0.3">
      <c r="O65642" s="5"/>
    </row>
    <row r="65643" spans="15:15" x14ac:dyDescent="0.3">
      <c r="O65643" s="5"/>
    </row>
    <row r="65644" spans="15:15" x14ac:dyDescent="0.3">
      <c r="O65644" s="5"/>
    </row>
    <row r="65645" spans="15:15" x14ac:dyDescent="0.3">
      <c r="O65645" s="5"/>
    </row>
    <row r="65646" spans="15:15" x14ac:dyDescent="0.3">
      <c r="O65646" s="5"/>
    </row>
    <row r="65647" spans="15:15" x14ac:dyDescent="0.3">
      <c r="O65647" s="5"/>
    </row>
    <row r="65648" spans="15:15" x14ac:dyDescent="0.3">
      <c r="O65648" s="5"/>
    </row>
    <row r="65649" spans="15:15" x14ac:dyDescent="0.3">
      <c r="O65649" s="5"/>
    </row>
    <row r="65650" spans="15:15" x14ac:dyDescent="0.3">
      <c r="O65650" s="5"/>
    </row>
    <row r="65651" spans="15:15" x14ac:dyDescent="0.3">
      <c r="O65651" s="5"/>
    </row>
    <row r="65652" spans="15:15" x14ac:dyDescent="0.3">
      <c r="O65652" s="5"/>
    </row>
    <row r="65653" spans="15:15" x14ac:dyDescent="0.3">
      <c r="O65653" s="5"/>
    </row>
    <row r="65654" spans="15:15" x14ac:dyDescent="0.3">
      <c r="O65654" s="5"/>
    </row>
    <row r="65655" spans="15:15" x14ac:dyDescent="0.3">
      <c r="O65655" s="5"/>
    </row>
    <row r="65656" spans="15:15" x14ac:dyDescent="0.3">
      <c r="O65656" s="5"/>
    </row>
    <row r="65657" spans="15:15" x14ac:dyDescent="0.3">
      <c r="O65657" s="5"/>
    </row>
    <row r="65658" spans="15:15" x14ac:dyDescent="0.3">
      <c r="O65658" s="5"/>
    </row>
    <row r="65659" spans="15:15" x14ac:dyDescent="0.3">
      <c r="O65659" s="5"/>
    </row>
    <row r="65660" spans="15:15" x14ac:dyDescent="0.3">
      <c r="O65660" s="5"/>
    </row>
    <row r="65661" spans="15:15" x14ac:dyDescent="0.3">
      <c r="O65661" s="5"/>
    </row>
    <row r="65662" spans="15:15" x14ac:dyDescent="0.3">
      <c r="O65662" s="5"/>
    </row>
    <row r="65663" spans="15:15" x14ac:dyDescent="0.3">
      <c r="O65663" s="5"/>
    </row>
    <row r="65664" spans="15:15" x14ac:dyDescent="0.3">
      <c r="O65664" s="5"/>
    </row>
    <row r="65665" spans="15:15" x14ac:dyDescent="0.3">
      <c r="O65665" s="5"/>
    </row>
    <row r="65666" spans="15:15" x14ac:dyDescent="0.3">
      <c r="O65666" s="5"/>
    </row>
    <row r="65667" spans="15:15" x14ac:dyDescent="0.3">
      <c r="O65667" s="5"/>
    </row>
    <row r="65668" spans="15:15" x14ac:dyDescent="0.3">
      <c r="O65668" s="5"/>
    </row>
    <row r="65669" spans="15:15" x14ac:dyDescent="0.3">
      <c r="O65669" s="5"/>
    </row>
    <row r="65670" spans="15:15" x14ac:dyDescent="0.3">
      <c r="O65670" s="5"/>
    </row>
    <row r="65671" spans="15:15" x14ac:dyDescent="0.3">
      <c r="O65671" s="5"/>
    </row>
    <row r="65672" spans="15:15" x14ac:dyDescent="0.3">
      <c r="O65672" s="5"/>
    </row>
    <row r="65673" spans="15:15" x14ac:dyDescent="0.3">
      <c r="O65673" s="5"/>
    </row>
    <row r="65674" spans="15:15" x14ac:dyDescent="0.3">
      <c r="O65674" s="5"/>
    </row>
    <row r="65675" spans="15:15" x14ac:dyDescent="0.3">
      <c r="O65675" s="5"/>
    </row>
    <row r="65676" spans="15:15" x14ac:dyDescent="0.3">
      <c r="O65676" s="5"/>
    </row>
    <row r="65677" spans="15:15" x14ac:dyDescent="0.3">
      <c r="O65677" s="5"/>
    </row>
    <row r="65678" spans="15:15" x14ac:dyDescent="0.3">
      <c r="O65678" s="5"/>
    </row>
    <row r="65679" spans="15:15" x14ac:dyDescent="0.3">
      <c r="O65679" s="5"/>
    </row>
    <row r="65680" spans="15:15" x14ac:dyDescent="0.3">
      <c r="O65680" s="5"/>
    </row>
    <row r="65681" spans="15:15" x14ac:dyDescent="0.3">
      <c r="O65681" s="5"/>
    </row>
    <row r="65682" spans="15:15" x14ac:dyDescent="0.3">
      <c r="O65682" s="5"/>
    </row>
    <row r="65683" spans="15:15" x14ac:dyDescent="0.3">
      <c r="O65683" s="5"/>
    </row>
    <row r="65684" spans="15:15" x14ac:dyDescent="0.3">
      <c r="O65684" s="5"/>
    </row>
    <row r="65685" spans="15:15" x14ac:dyDescent="0.3">
      <c r="O65685" s="5"/>
    </row>
    <row r="65686" spans="15:15" x14ac:dyDescent="0.3">
      <c r="O65686" s="5"/>
    </row>
    <row r="65687" spans="15:15" x14ac:dyDescent="0.3">
      <c r="O65687" s="5"/>
    </row>
    <row r="65688" spans="15:15" x14ac:dyDescent="0.3">
      <c r="O65688" s="5"/>
    </row>
    <row r="65689" spans="15:15" x14ac:dyDescent="0.3">
      <c r="O65689" s="5"/>
    </row>
    <row r="65690" spans="15:15" x14ac:dyDescent="0.3">
      <c r="O65690" s="5"/>
    </row>
    <row r="65691" spans="15:15" x14ac:dyDescent="0.3">
      <c r="O65691" s="5"/>
    </row>
    <row r="65692" spans="15:15" x14ac:dyDescent="0.3">
      <c r="O65692" s="5"/>
    </row>
    <row r="65693" spans="15:15" x14ac:dyDescent="0.3">
      <c r="O65693" s="5"/>
    </row>
    <row r="65694" spans="15:15" x14ac:dyDescent="0.3">
      <c r="O65694" s="5"/>
    </row>
    <row r="65695" spans="15:15" x14ac:dyDescent="0.3">
      <c r="O65695" s="5"/>
    </row>
    <row r="65696" spans="15:15" x14ac:dyDescent="0.3">
      <c r="O65696" s="5"/>
    </row>
    <row r="65697" spans="15:15" x14ac:dyDescent="0.3">
      <c r="O65697" s="5"/>
    </row>
    <row r="65698" spans="15:15" x14ac:dyDescent="0.3">
      <c r="O65698" s="5"/>
    </row>
    <row r="65699" spans="15:15" x14ac:dyDescent="0.3">
      <c r="O65699" s="5"/>
    </row>
    <row r="65700" spans="15:15" x14ac:dyDescent="0.3">
      <c r="O65700" s="5"/>
    </row>
    <row r="65701" spans="15:15" x14ac:dyDescent="0.3">
      <c r="O65701" s="5"/>
    </row>
    <row r="65702" spans="15:15" x14ac:dyDescent="0.3">
      <c r="O65702" s="5"/>
    </row>
    <row r="65703" spans="15:15" x14ac:dyDescent="0.3">
      <c r="O65703" s="5"/>
    </row>
    <row r="65704" spans="15:15" x14ac:dyDescent="0.3">
      <c r="O65704" s="5"/>
    </row>
    <row r="65705" spans="15:15" x14ac:dyDescent="0.3">
      <c r="O65705" s="5"/>
    </row>
    <row r="65706" spans="15:15" x14ac:dyDescent="0.3">
      <c r="O65706" s="5"/>
    </row>
    <row r="65707" spans="15:15" x14ac:dyDescent="0.3">
      <c r="O65707" s="5"/>
    </row>
    <row r="65708" spans="15:15" x14ac:dyDescent="0.3">
      <c r="O65708" s="5"/>
    </row>
    <row r="65709" spans="15:15" x14ac:dyDescent="0.3">
      <c r="O65709" s="5"/>
    </row>
    <row r="65710" spans="15:15" x14ac:dyDescent="0.3">
      <c r="O65710" s="5"/>
    </row>
    <row r="65711" spans="15:15" x14ac:dyDescent="0.3">
      <c r="O65711" s="5"/>
    </row>
    <row r="65712" spans="15:15" x14ac:dyDescent="0.3">
      <c r="O65712" s="5"/>
    </row>
    <row r="65713" spans="15:15" x14ac:dyDescent="0.3">
      <c r="O65713" s="5"/>
    </row>
    <row r="65714" spans="15:15" x14ac:dyDescent="0.3">
      <c r="O65714" s="5"/>
    </row>
    <row r="65715" spans="15:15" x14ac:dyDescent="0.3">
      <c r="O65715" s="5"/>
    </row>
    <row r="65716" spans="15:15" x14ac:dyDescent="0.3">
      <c r="O65716" s="5"/>
    </row>
    <row r="65717" spans="15:15" x14ac:dyDescent="0.3">
      <c r="O65717" s="5"/>
    </row>
    <row r="65718" spans="15:15" x14ac:dyDescent="0.3">
      <c r="O65718" s="5"/>
    </row>
    <row r="65719" spans="15:15" x14ac:dyDescent="0.3">
      <c r="O65719" s="5"/>
    </row>
    <row r="65720" spans="15:15" x14ac:dyDescent="0.3">
      <c r="O65720" s="5"/>
    </row>
    <row r="65721" spans="15:15" x14ac:dyDescent="0.3">
      <c r="O65721" s="5"/>
    </row>
    <row r="65722" spans="15:15" x14ac:dyDescent="0.3">
      <c r="O65722" s="5"/>
    </row>
    <row r="65723" spans="15:15" x14ac:dyDescent="0.3">
      <c r="O65723" s="5"/>
    </row>
    <row r="65724" spans="15:15" x14ac:dyDescent="0.3">
      <c r="O65724" s="5"/>
    </row>
    <row r="65725" spans="15:15" x14ac:dyDescent="0.3">
      <c r="O65725" s="5"/>
    </row>
    <row r="65726" spans="15:15" x14ac:dyDescent="0.3">
      <c r="O65726" s="5"/>
    </row>
    <row r="65727" spans="15:15" x14ac:dyDescent="0.3">
      <c r="O65727" s="5"/>
    </row>
    <row r="65728" spans="15:15" x14ac:dyDescent="0.3">
      <c r="O65728" s="5"/>
    </row>
    <row r="65729" spans="15:15" x14ac:dyDescent="0.3">
      <c r="O65729" s="5"/>
    </row>
    <row r="65730" spans="15:15" x14ac:dyDescent="0.3">
      <c r="O65730" s="5"/>
    </row>
    <row r="65731" spans="15:15" x14ac:dyDescent="0.3">
      <c r="O65731" s="5"/>
    </row>
    <row r="65732" spans="15:15" x14ac:dyDescent="0.3">
      <c r="O65732" s="5"/>
    </row>
    <row r="65733" spans="15:15" x14ac:dyDescent="0.3">
      <c r="O65733" s="5"/>
    </row>
    <row r="65734" spans="15:15" x14ac:dyDescent="0.3">
      <c r="O65734" s="5"/>
    </row>
    <row r="65735" spans="15:15" x14ac:dyDescent="0.3">
      <c r="O65735" s="5"/>
    </row>
    <row r="65736" spans="15:15" x14ac:dyDescent="0.3">
      <c r="O65736" s="5"/>
    </row>
    <row r="65737" spans="15:15" x14ac:dyDescent="0.3">
      <c r="O65737" s="5"/>
    </row>
    <row r="65738" spans="15:15" x14ac:dyDescent="0.3">
      <c r="O65738" s="5"/>
    </row>
    <row r="65739" spans="15:15" x14ac:dyDescent="0.3">
      <c r="O65739" s="5"/>
    </row>
    <row r="65740" spans="15:15" x14ac:dyDescent="0.3">
      <c r="O65740" s="5"/>
    </row>
    <row r="65741" spans="15:15" x14ac:dyDescent="0.3">
      <c r="O65741" s="5"/>
    </row>
    <row r="65742" spans="15:15" x14ac:dyDescent="0.3">
      <c r="O65742" s="5"/>
    </row>
    <row r="65743" spans="15:15" x14ac:dyDescent="0.3">
      <c r="O65743" s="5"/>
    </row>
    <row r="65744" spans="15:15" x14ac:dyDescent="0.3">
      <c r="O65744" s="5"/>
    </row>
    <row r="65745" spans="15:15" x14ac:dyDescent="0.3">
      <c r="O65745" s="5"/>
    </row>
    <row r="65746" spans="15:15" x14ac:dyDescent="0.3">
      <c r="O65746" s="5"/>
    </row>
    <row r="65747" spans="15:15" x14ac:dyDescent="0.3">
      <c r="O65747" s="5"/>
    </row>
    <row r="65748" spans="15:15" x14ac:dyDescent="0.3">
      <c r="O65748" s="5"/>
    </row>
    <row r="65749" spans="15:15" x14ac:dyDescent="0.3">
      <c r="O65749" s="5"/>
    </row>
    <row r="65750" spans="15:15" x14ac:dyDescent="0.3">
      <c r="O65750" s="5"/>
    </row>
    <row r="65751" spans="15:15" x14ac:dyDescent="0.3">
      <c r="O65751" s="5"/>
    </row>
    <row r="65752" spans="15:15" x14ac:dyDescent="0.3">
      <c r="O65752" s="5"/>
    </row>
    <row r="65753" spans="15:15" x14ac:dyDescent="0.3">
      <c r="O65753" s="5"/>
    </row>
    <row r="65754" spans="15:15" x14ac:dyDescent="0.3">
      <c r="O65754" s="5"/>
    </row>
    <row r="65755" spans="15:15" x14ac:dyDescent="0.3">
      <c r="O65755" s="5"/>
    </row>
    <row r="65756" spans="15:15" x14ac:dyDescent="0.3">
      <c r="O65756" s="5"/>
    </row>
    <row r="65757" spans="15:15" x14ac:dyDescent="0.3">
      <c r="O65757" s="5"/>
    </row>
    <row r="65758" spans="15:15" x14ac:dyDescent="0.3">
      <c r="O65758" s="5"/>
    </row>
    <row r="65759" spans="15:15" x14ac:dyDescent="0.3">
      <c r="O65759" s="5"/>
    </row>
    <row r="65760" spans="15:15" x14ac:dyDescent="0.3">
      <c r="O65760" s="5"/>
    </row>
    <row r="65761" spans="15:15" x14ac:dyDescent="0.3">
      <c r="O65761" s="5"/>
    </row>
    <row r="65762" spans="15:15" x14ac:dyDescent="0.3">
      <c r="O65762" s="5"/>
    </row>
    <row r="65763" spans="15:15" x14ac:dyDescent="0.3">
      <c r="O65763" s="5"/>
    </row>
    <row r="65764" spans="15:15" x14ac:dyDescent="0.3">
      <c r="O65764" s="5"/>
    </row>
    <row r="65765" spans="15:15" x14ac:dyDescent="0.3">
      <c r="O65765" s="5"/>
    </row>
    <row r="65766" spans="15:15" x14ac:dyDescent="0.3">
      <c r="O65766" s="5"/>
    </row>
    <row r="65767" spans="15:15" x14ac:dyDescent="0.3">
      <c r="O65767" s="5"/>
    </row>
    <row r="65768" spans="15:15" x14ac:dyDescent="0.3">
      <c r="O65768" s="5"/>
    </row>
    <row r="65769" spans="15:15" x14ac:dyDescent="0.3">
      <c r="O65769" s="5"/>
    </row>
    <row r="65770" spans="15:15" x14ac:dyDescent="0.3">
      <c r="O65770" s="5"/>
    </row>
    <row r="65771" spans="15:15" x14ac:dyDescent="0.3">
      <c r="O65771" s="5"/>
    </row>
    <row r="65772" spans="15:15" x14ac:dyDescent="0.3">
      <c r="O65772" s="5"/>
    </row>
    <row r="65773" spans="15:15" x14ac:dyDescent="0.3">
      <c r="O65773" s="5"/>
    </row>
    <row r="65774" spans="15:15" x14ac:dyDescent="0.3">
      <c r="O65774" s="5"/>
    </row>
    <row r="65775" spans="15:15" x14ac:dyDescent="0.3">
      <c r="O65775" s="5"/>
    </row>
    <row r="65776" spans="15:15" x14ac:dyDescent="0.3">
      <c r="O65776" s="5"/>
    </row>
    <row r="65777" spans="15:15" x14ac:dyDescent="0.3">
      <c r="O65777" s="5"/>
    </row>
    <row r="65778" spans="15:15" x14ac:dyDescent="0.3">
      <c r="O65778" s="5"/>
    </row>
    <row r="65779" spans="15:15" x14ac:dyDescent="0.3">
      <c r="O65779" s="5"/>
    </row>
    <row r="65780" spans="15:15" x14ac:dyDescent="0.3">
      <c r="O65780" s="5"/>
    </row>
    <row r="65781" spans="15:15" x14ac:dyDescent="0.3">
      <c r="O65781" s="5"/>
    </row>
    <row r="65782" spans="15:15" x14ac:dyDescent="0.3">
      <c r="O65782" s="5"/>
    </row>
    <row r="65783" spans="15:15" x14ac:dyDescent="0.3">
      <c r="O65783" s="5"/>
    </row>
    <row r="65784" spans="15:15" x14ac:dyDescent="0.3">
      <c r="O65784" s="5"/>
    </row>
    <row r="65785" spans="15:15" x14ac:dyDescent="0.3">
      <c r="O65785" s="5"/>
    </row>
    <row r="65786" spans="15:15" x14ac:dyDescent="0.3">
      <c r="O65786" s="5"/>
    </row>
    <row r="65787" spans="15:15" x14ac:dyDescent="0.3">
      <c r="O65787" s="5"/>
    </row>
    <row r="65788" spans="15:15" x14ac:dyDescent="0.3">
      <c r="O65788" s="5"/>
    </row>
    <row r="65789" spans="15:15" x14ac:dyDescent="0.3">
      <c r="O65789" s="5"/>
    </row>
    <row r="65790" spans="15:15" x14ac:dyDescent="0.3">
      <c r="O65790" s="5"/>
    </row>
    <row r="65791" spans="15:15" x14ac:dyDescent="0.3">
      <c r="O65791" s="5"/>
    </row>
    <row r="65792" spans="15:15" x14ac:dyDescent="0.3">
      <c r="O65792" s="5"/>
    </row>
    <row r="65793" spans="15:15" x14ac:dyDescent="0.3">
      <c r="O65793" s="5"/>
    </row>
    <row r="65794" spans="15:15" x14ac:dyDescent="0.3">
      <c r="O65794" s="5"/>
    </row>
    <row r="65795" spans="15:15" x14ac:dyDescent="0.3">
      <c r="O65795" s="5"/>
    </row>
    <row r="65796" spans="15:15" x14ac:dyDescent="0.3">
      <c r="O65796" s="5"/>
    </row>
    <row r="65797" spans="15:15" x14ac:dyDescent="0.3">
      <c r="O65797" s="5"/>
    </row>
    <row r="65798" spans="15:15" x14ac:dyDescent="0.3">
      <c r="O65798" s="5"/>
    </row>
    <row r="65799" spans="15:15" x14ac:dyDescent="0.3">
      <c r="O65799" s="5"/>
    </row>
    <row r="65800" spans="15:15" x14ac:dyDescent="0.3">
      <c r="O65800" s="5"/>
    </row>
    <row r="65801" spans="15:15" x14ac:dyDescent="0.3">
      <c r="O65801" s="5"/>
    </row>
    <row r="65802" spans="15:15" x14ac:dyDescent="0.3">
      <c r="O65802" s="5"/>
    </row>
    <row r="65803" spans="15:15" x14ac:dyDescent="0.3">
      <c r="O65803" s="5"/>
    </row>
    <row r="65804" spans="15:15" x14ac:dyDescent="0.3">
      <c r="O65804" s="5"/>
    </row>
    <row r="65805" spans="15:15" x14ac:dyDescent="0.3">
      <c r="O65805" s="5"/>
    </row>
    <row r="65806" spans="15:15" x14ac:dyDescent="0.3">
      <c r="O65806" s="5"/>
    </row>
    <row r="65807" spans="15:15" x14ac:dyDescent="0.3">
      <c r="O65807" s="5"/>
    </row>
    <row r="65808" spans="15:15" x14ac:dyDescent="0.3">
      <c r="O65808" s="5"/>
    </row>
    <row r="65809" spans="15:15" x14ac:dyDescent="0.3">
      <c r="O65809" s="5"/>
    </row>
    <row r="65810" spans="15:15" x14ac:dyDescent="0.3">
      <c r="O65810" s="5"/>
    </row>
    <row r="65811" spans="15:15" x14ac:dyDescent="0.3">
      <c r="O65811" s="5"/>
    </row>
    <row r="65812" spans="15:15" x14ac:dyDescent="0.3">
      <c r="O65812" s="5"/>
    </row>
    <row r="65813" spans="15:15" x14ac:dyDescent="0.3">
      <c r="O65813" s="5"/>
    </row>
    <row r="65814" spans="15:15" x14ac:dyDescent="0.3">
      <c r="O65814" s="5"/>
    </row>
    <row r="65815" spans="15:15" x14ac:dyDescent="0.3">
      <c r="O65815" s="5"/>
    </row>
    <row r="65816" spans="15:15" x14ac:dyDescent="0.3">
      <c r="O65816" s="5"/>
    </row>
    <row r="65817" spans="15:15" x14ac:dyDescent="0.3">
      <c r="O65817" s="5"/>
    </row>
    <row r="65818" spans="15:15" x14ac:dyDescent="0.3">
      <c r="O65818" s="5"/>
    </row>
    <row r="65819" spans="15:15" x14ac:dyDescent="0.3">
      <c r="O65819" s="5"/>
    </row>
    <row r="65820" spans="15:15" x14ac:dyDescent="0.3">
      <c r="O65820" s="5"/>
    </row>
    <row r="65821" spans="15:15" x14ac:dyDescent="0.3">
      <c r="O65821" s="5"/>
    </row>
    <row r="65822" spans="15:15" x14ac:dyDescent="0.3">
      <c r="O65822" s="5"/>
    </row>
    <row r="65823" spans="15:15" x14ac:dyDescent="0.3">
      <c r="O65823" s="5"/>
    </row>
    <row r="65824" spans="15:15" x14ac:dyDescent="0.3">
      <c r="O65824" s="5"/>
    </row>
    <row r="65825" spans="15:15" x14ac:dyDescent="0.3">
      <c r="O65825" s="5"/>
    </row>
    <row r="65826" spans="15:15" x14ac:dyDescent="0.3">
      <c r="O65826" s="5"/>
    </row>
    <row r="65827" spans="15:15" x14ac:dyDescent="0.3">
      <c r="O65827" s="5"/>
    </row>
    <row r="65828" spans="15:15" x14ac:dyDescent="0.3">
      <c r="O65828" s="5"/>
    </row>
    <row r="65829" spans="15:15" x14ac:dyDescent="0.3">
      <c r="O65829" s="5"/>
    </row>
    <row r="65830" spans="15:15" x14ac:dyDescent="0.3">
      <c r="O65830" s="5"/>
    </row>
    <row r="65831" spans="15:15" x14ac:dyDescent="0.3">
      <c r="O65831" s="5"/>
    </row>
    <row r="65832" spans="15:15" x14ac:dyDescent="0.3">
      <c r="O65832" s="5"/>
    </row>
    <row r="65833" spans="15:15" x14ac:dyDescent="0.3">
      <c r="O65833" s="5"/>
    </row>
    <row r="65834" spans="15:15" x14ac:dyDescent="0.3">
      <c r="O65834" s="5"/>
    </row>
    <row r="65835" spans="15:15" x14ac:dyDescent="0.3">
      <c r="O65835" s="5"/>
    </row>
    <row r="65836" spans="15:15" x14ac:dyDescent="0.3">
      <c r="O65836" s="5"/>
    </row>
    <row r="65837" spans="15:15" x14ac:dyDescent="0.3">
      <c r="O65837" s="5"/>
    </row>
    <row r="65838" spans="15:15" x14ac:dyDescent="0.3">
      <c r="O65838" s="5"/>
    </row>
    <row r="65839" spans="15:15" x14ac:dyDescent="0.3">
      <c r="O65839" s="5"/>
    </row>
    <row r="65840" spans="15:15" x14ac:dyDescent="0.3">
      <c r="O65840" s="5"/>
    </row>
    <row r="65841" spans="15:15" x14ac:dyDescent="0.3">
      <c r="O65841" s="5"/>
    </row>
    <row r="65842" spans="15:15" x14ac:dyDescent="0.3">
      <c r="O65842" s="5"/>
    </row>
    <row r="65843" spans="15:15" x14ac:dyDescent="0.3">
      <c r="O65843" s="5"/>
    </row>
    <row r="65844" spans="15:15" x14ac:dyDescent="0.3">
      <c r="O65844" s="5"/>
    </row>
    <row r="65845" spans="15:15" x14ac:dyDescent="0.3">
      <c r="O65845" s="5"/>
    </row>
    <row r="65846" spans="15:15" x14ac:dyDescent="0.3">
      <c r="O65846" s="5"/>
    </row>
    <row r="65847" spans="15:15" x14ac:dyDescent="0.3">
      <c r="O65847" s="5"/>
    </row>
    <row r="65848" spans="15:15" x14ac:dyDescent="0.3">
      <c r="O65848" s="5"/>
    </row>
    <row r="65849" spans="15:15" x14ac:dyDescent="0.3">
      <c r="O65849" s="5"/>
    </row>
    <row r="65850" spans="15:15" x14ac:dyDescent="0.3">
      <c r="O65850" s="5"/>
    </row>
    <row r="65851" spans="15:15" x14ac:dyDescent="0.3">
      <c r="O65851" s="5"/>
    </row>
    <row r="65852" spans="15:15" x14ac:dyDescent="0.3">
      <c r="O65852" s="5"/>
    </row>
    <row r="65853" spans="15:15" x14ac:dyDescent="0.3">
      <c r="O65853" s="5"/>
    </row>
    <row r="65854" spans="15:15" x14ac:dyDescent="0.3">
      <c r="O65854" s="5"/>
    </row>
    <row r="65855" spans="15:15" x14ac:dyDescent="0.3">
      <c r="O65855" s="5"/>
    </row>
    <row r="65856" spans="15:15" x14ac:dyDescent="0.3">
      <c r="O65856" s="5"/>
    </row>
    <row r="65857" spans="15:15" x14ac:dyDescent="0.3">
      <c r="O65857" s="5"/>
    </row>
    <row r="65858" spans="15:15" x14ac:dyDescent="0.3">
      <c r="O65858" s="5"/>
    </row>
    <row r="65859" spans="15:15" x14ac:dyDescent="0.3">
      <c r="O65859" s="5"/>
    </row>
    <row r="65860" spans="15:15" x14ac:dyDescent="0.3">
      <c r="O65860" s="5"/>
    </row>
    <row r="65861" spans="15:15" x14ac:dyDescent="0.3">
      <c r="O65861" s="5"/>
    </row>
    <row r="65862" spans="15:15" x14ac:dyDescent="0.3">
      <c r="O65862" s="5"/>
    </row>
    <row r="65863" spans="15:15" x14ac:dyDescent="0.3">
      <c r="O65863" s="5"/>
    </row>
    <row r="65864" spans="15:15" x14ac:dyDescent="0.3">
      <c r="O65864" s="5"/>
    </row>
    <row r="65865" spans="15:15" x14ac:dyDescent="0.3">
      <c r="O65865" s="5"/>
    </row>
    <row r="65866" spans="15:15" x14ac:dyDescent="0.3">
      <c r="O65866" s="5"/>
    </row>
    <row r="65867" spans="15:15" x14ac:dyDescent="0.3">
      <c r="O65867" s="5"/>
    </row>
    <row r="65868" spans="15:15" x14ac:dyDescent="0.3">
      <c r="O65868" s="5"/>
    </row>
    <row r="65869" spans="15:15" x14ac:dyDescent="0.3">
      <c r="O65869" s="5"/>
    </row>
    <row r="65870" spans="15:15" x14ac:dyDescent="0.3">
      <c r="O65870" s="5"/>
    </row>
    <row r="65871" spans="15:15" x14ac:dyDescent="0.3">
      <c r="O65871" s="5"/>
    </row>
    <row r="65872" spans="15:15" x14ac:dyDescent="0.3">
      <c r="O65872" s="5"/>
    </row>
    <row r="65873" spans="15:15" x14ac:dyDescent="0.3">
      <c r="O65873" s="5"/>
    </row>
    <row r="65874" spans="15:15" x14ac:dyDescent="0.3">
      <c r="O65874" s="5"/>
    </row>
    <row r="65875" spans="15:15" x14ac:dyDescent="0.3">
      <c r="O65875" s="5"/>
    </row>
    <row r="65876" spans="15:15" x14ac:dyDescent="0.3">
      <c r="O65876" s="5"/>
    </row>
    <row r="65877" spans="15:15" x14ac:dyDescent="0.3">
      <c r="O65877" s="5"/>
    </row>
    <row r="65878" spans="15:15" x14ac:dyDescent="0.3">
      <c r="O65878" s="5"/>
    </row>
    <row r="65879" spans="15:15" x14ac:dyDescent="0.3">
      <c r="O65879" s="5"/>
    </row>
    <row r="65880" spans="15:15" x14ac:dyDescent="0.3">
      <c r="O65880" s="5"/>
    </row>
    <row r="65881" spans="15:15" x14ac:dyDescent="0.3">
      <c r="O65881" s="5"/>
    </row>
    <row r="65882" spans="15:15" x14ac:dyDescent="0.3">
      <c r="O65882" s="5"/>
    </row>
    <row r="65883" spans="15:15" x14ac:dyDescent="0.3">
      <c r="O65883" s="5"/>
    </row>
    <row r="65884" spans="15:15" x14ac:dyDescent="0.3">
      <c r="O65884" s="5"/>
    </row>
    <row r="65885" spans="15:15" x14ac:dyDescent="0.3">
      <c r="O65885" s="5"/>
    </row>
    <row r="65886" spans="15:15" x14ac:dyDescent="0.3">
      <c r="O65886" s="5"/>
    </row>
    <row r="65887" spans="15:15" x14ac:dyDescent="0.3">
      <c r="O65887" s="5"/>
    </row>
    <row r="65888" spans="15:15" x14ac:dyDescent="0.3">
      <c r="O65888" s="5"/>
    </row>
    <row r="65889" spans="15:15" x14ac:dyDescent="0.3">
      <c r="O65889" s="5"/>
    </row>
    <row r="65890" spans="15:15" x14ac:dyDescent="0.3">
      <c r="O65890" s="5"/>
    </row>
    <row r="65891" spans="15:15" x14ac:dyDescent="0.3">
      <c r="O65891" s="5"/>
    </row>
    <row r="65892" spans="15:15" x14ac:dyDescent="0.3">
      <c r="O65892" s="5"/>
    </row>
    <row r="65893" spans="15:15" x14ac:dyDescent="0.3">
      <c r="O65893" s="5"/>
    </row>
    <row r="65894" spans="15:15" x14ac:dyDescent="0.3">
      <c r="O65894" s="5"/>
    </row>
    <row r="65895" spans="15:15" x14ac:dyDescent="0.3">
      <c r="O65895" s="5"/>
    </row>
    <row r="65896" spans="15:15" x14ac:dyDescent="0.3">
      <c r="O65896" s="5"/>
    </row>
    <row r="65897" spans="15:15" x14ac:dyDescent="0.3">
      <c r="O65897" s="5"/>
    </row>
    <row r="65898" spans="15:15" x14ac:dyDescent="0.3">
      <c r="O65898" s="5"/>
    </row>
    <row r="65899" spans="15:15" x14ac:dyDescent="0.3">
      <c r="O65899" s="5"/>
    </row>
    <row r="65900" spans="15:15" x14ac:dyDescent="0.3">
      <c r="O65900" s="5"/>
    </row>
    <row r="65901" spans="15:15" x14ac:dyDescent="0.3">
      <c r="O65901" s="5"/>
    </row>
    <row r="65902" spans="15:15" x14ac:dyDescent="0.3">
      <c r="O65902" s="5"/>
    </row>
    <row r="65903" spans="15:15" x14ac:dyDescent="0.3">
      <c r="O65903" s="5"/>
    </row>
    <row r="65904" spans="15:15" x14ac:dyDescent="0.3">
      <c r="O65904" s="5"/>
    </row>
    <row r="65905" spans="15:15" x14ac:dyDescent="0.3">
      <c r="O65905" s="5"/>
    </row>
    <row r="65906" spans="15:15" x14ac:dyDescent="0.3">
      <c r="O65906" s="5"/>
    </row>
    <row r="65907" spans="15:15" x14ac:dyDescent="0.3">
      <c r="O65907" s="5"/>
    </row>
    <row r="65908" spans="15:15" x14ac:dyDescent="0.3">
      <c r="O65908" s="5"/>
    </row>
    <row r="65909" spans="15:15" x14ac:dyDescent="0.3">
      <c r="O65909" s="5"/>
    </row>
    <row r="65910" spans="15:15" x14ac:dyDescent="0.3">
      <c r="O65910" s="5"/>
    </row>
    <row r="65911" spans="15:15" x14ac:dyDescent="0.3">
      <c r="O65911" s="5"/>
    </row>
    <row r="65912" spans="15:15" x14ac:dyDescent="0.3">
      <c r="O65912" s="5"/>
    </row>
    <row r="65913" spans="15:15" x14ac:dyDescent="0.3">
      <c r="O65913" s="5"/>
    </row>
    <row r="65914" spans="15:15" x14ac:dyDescent="0.3">
      <c r="O65914" s="5"/>
    </row>
    <row r="65915" spans="15:15" x14ac:dyDescent="0.3">
      <c r="O65915" s="5"/>
    </row>
    <row r="65916" spans="15:15" x14ac:dyDescent="0.3">
      <c r="O65916" s="5"/>
    </row>
    <row r="65917" spans="15:15" x14ac:dyDescent="0.3">
      <c r="O65917" s="5"/>
    </row>
    <row r="65918" spans="15:15" x14ac:dyDescent="0.3">
      <c r="O65918" s="5"/>
    </row>
    <row r="65919" spans="15:15" x14ac:dyDescent="0.3">
      <c r="O65919" s="5"/>
    </row>
    <row r="65920" spans="15:15" x14ac:dyDescent="0.3">
      <c r="O65920" s="5"/>
    </row>
    <row r="65921" spans="15:15" x14ac:dyDescent="0.3">
      <c r="O65921" s="5"/>
    </row>
    <row r="65922" spans="15:15" x14ac:dyDescent="0.3">
      <c r="O65922" s="5"/>
    </row>
    <row r="65923" spans="15:15" x14ac:dyDescent="0.3">
      <c r="O65923" s="5"/>
    </row>
    <row r="65924" spans="15:15" x14ac:dyDescent="0.3">
      <c r="O65924" s="5"/>
    </row>
    <row r="65925" spans="15:15" x14ac:dyDescent="0.3">
      <c r="O65925" s="5"/>
    </row>
    <row r="65926" spans="15:15" x14ac:dyDescent="0.3">
      <c r="O65926" s="5"/>
    </row>
    <row r="65927" spans="15:15" x14ac:dyDescent="0.3">
      <c r="O65927" s="5"/>
    </row>
    <row r="65928" spans="15:15" x14ac:dyDescent="0.3">
      <c r="O65928" s="5"/>
    </row>
    <row r="65929" spans="15:15" x14ac:dyDescent="0.3">
      <c r="O65929" s="5"/>
    </row>
    <row r="65930" spans="15:15" x14ac:dyDescent="0.3">
      <c r="O65930" s="5"/>
    </row>
    <row r="65931" spans="15:15" x14ac:dyDescent="0.3">
      <c r="O65931" s="5"/>
    </row>
    <row r="65932" spans="15:15" x14ac:dyDescent="0.3">
      <c r="O65932" s="5"/>
    </row>
    <row r="65933" spans="15:15" x14ac:dyDescent="0.3">
      <c r="O65933" s="5"/>
    </row>
    <row r="65934" spans="15:15" x14ac:dyDescent="0.3">
      <c r="O65934" s="5"/>
    </row>
    <row r="65935" spans="15:15" x14ac:dyDescent="0.3">
      <c r="O65935" s="5"/>
    </row>
    <row r="65936" spans="15:15" x14ac:dyDescent="0.3">
      <c r="O65936" s="5"/>
    </row>
    <row r="65937" spans="15:15" x14ac:dyDescent="0.3">
      <c r="O65937" s="5"/>
    </row>
    <row r="65938" spans="15:15" x14ac:dyDescent="0.3">
      <c r="O65938" s="5"/>
    </row>
    <row r="65939" spans="15:15" x14ac:dyDescent="0.3">
      <c r="O65939" s="5"/>
    </row>
    <row r="65940" spans="15:15" x14ac:dyDescent="0.3">
      <c r="O65940" s="5"/>
    </row>
    <row r="65941" spans="15:15" x14ac:dyDescent="0.3">
      <c r="O65941" s="5"/>
    </row>
    <row r="65942" spans="15:15" x14ac:dyDescent="0.3">
      <c r="O65942" s="5"/>
    </row>
    <row r="65943" spans="15:15" x14ac:dyDescent="0.3">
      <c r="O65943" s="5"/>
    </row>
    <row r="65944" spans="15:15" x14ac:dyDescent="0.3">
      <c r="O65944" s="5"/>
    </row>
    <row r="65945" spans="15:15" x14ac:dyDescent="0.3">
      <c r="O65945" s="5"/>
    </row>
    <row r="65946" spans="15:15" x14ac:dyDescent="0.3">
      <c r="O65946" s="5"/>
    </row>
    <row r="65947" spans="15:15" x14ac:dyDescent="0.3">
      <c r="O65947" s="5"/>
    </row>
    <row r="65948" spans="15:15" x14ac:dyDescent="0.3">
      <c r="O65948" s="5"/>
    </row>
    <row r="65949" spans="15:15" x14ac:dyDescent="0.3">
      <c r="O65949" s="5"/>
    </row>
    <row r="65950" spans="15:15" x14ac:dyDescent="0.3">
      <c r="O65950" s="5"/>
    </row>
    <row r="65951" spans="15:15" x14ac:dyDescent="0.3">
      <c r="O65951" s="5"/>
    </row>
    <row r="65952" spans="15:15" x14ac:dyDescent="0.3">
      <c r="O65952" s="5"/>
    </row>
    <row r="65953" spans="15:15" x14ac:dyDescent="0.3">
      <c r="O65953" s="5"/>
    </row>
    <row r="65954" spans="15:15" x14ac:dyDescent="0.3">
      <c r="O65954" s="5"/>
    </row>
    <row r="65955" spans="15:15" x14ac:dyDescent="0.3">
      <c r="O65955" s="5"/>
    </row>
    <row r="65956" spans="15:15" x14ac:dyDescent="0.3">
      <c r="O65956" s="5"/>
    </row>
    <row r="65957" spans="15:15" x14ac:dyDescent="0.3">
      <c r="O65957" s="5"/>
    </row>
    <row r="65958" spans="15:15" x14ac:dyDescent="0.3">
      <c r="O65958" s="5"/>
    </row>
    <row r="65959" spans="15:15" x14ac:dyDescent="0.3">
      <c r="O65959" s="5"/>
    </row>
    <row r="65960" spans="15:15" x14ac:dyDescent="0.3">
      <c r="O65960" s="5"/>
    </row>
    <row r="65961" spans="15:15" x14ac:dyDescent="0.3">
      <c r="O65961" s="5"/>
    </row>
    <row r="65962" spans="15:15" x14ac:dyDescent="0.3">
      <c r="O65962" s="5"/>
    </row>
    <row r="65963" spans="15:15" x14ac:dyDescent="0.3">
      <c r="O65963" s="5"/>
    </row>
    <row r="65964" spans="15:15" x14ac:dyDescent="0.3">
      <c r="O65964" s="5"/>
    </row>
    <row r="65965" spans="15:15" x14ac:dyDescent="0.3">
      <c r="O65965" s="5"/>
    </row>
    <row r="65966" spans="15:15" x14ac:dyDescent="0.3">
      <c r="O65966" s="5"/>
    </row>
    <row r="65967" spans="15:15" x14ac:dyDescent="0.3">
      <c r="O65967" s="5"/>
    </row>
    <row r="65968" spans="15:15" x14ac:dyDescent="0.3">
      <c r="O65968" s="5"/>
    </row>
    <row r="65969" spans="15:15" x14ac:dyDescent="0.3">
      <c r="O65969" s="5"/>
    </row>
    <row r="65970" spans="15:15" x14ac:dyDescent="0.3">
      <c r="O65970" s="5"/>
    </row>
    <row r="65971" spans="15:15" x14ac:dyDescent="0.3">
      <c r="O65971" s="5"/>
    </row>
    <row r="65972" spans="15:15" x14ac:dyDescent="0.3">
      <c r="O65972" s="5"/>
    </row>
    <row r="65973" spans="15:15" x14ac:dyDescent="0.3">
      <c r="O65973" s="5"/>
    </row>
    <row r="65974" spans="15:15" x14ac:dyDescent="0.3">
      <c r="O65974" s="5"/>
    </row>
    <row r="65975" spans="15:15" x14ac:dyDescent="0.3">
      <c r="O65975" s="5"/>
    </row>
    <row r="65976" spans="15:15" x14ac:dyDescent="0.3">
      <c r="O65976" s="5"/>
    </row>
    <row r="65977" spans="15:15" x14ac:dyDescent="0.3">
      <c r="O65977" s="5"/>
    </row>
    <row r="65978" spans="15:15" x14ac:dyDescent="0.3">
      <c r="O65978" s="5"/>
    </row>
    <row r="65979" spans="15:15" x14ac:dyDescent="0.3">
      <c r="O65979" s="5"/>
    </row>
    <row r="65980" spans="15:15" x14ac:dyDescent="0.3">
      <c r="O65980" s="5"/>
    </row>
    <row r="65981" spans="15:15" x14ac:dyDescent="0.3">
      <c r="O65981" s="5"/>
    </row>
    <row r="65982" spans="15:15" x14ac:dyDescent="0.3">
      <c r="O65982" s="5"/>
    </row>
    <row r="65983" spans="15:15" x14ac:dyDescent="0.3">
      <c r="O65983" s="5"/>
    </row>
    <row r="65984" spans="15:15" x14ac:dyDescent="0.3">
      <c r="O65984" s="5"/>
    </row>
    <row r="65985" spans="15:15" x14ac:dyDescent="0.3">
      <c r="O65985" s="5"/>
    </row>
    <row r="65986" spans="15:15" x14ac:dyDescent="0.3">
      <c r="O65986" s="5"/>
    </row>
    <row r="65987" spans="15:15" x14ac:dyDescent="0.3">
      <c r="O65987" s="5"/>
    </row>
    <row r="65988" spans="15:15" x14ac:dyDescent="0.3">
      <c r="O65988" s="5"/>
    </row>
    <row r="65989" spans="15:15" x14ac:dyDescent="0.3">
      <c r="O65989" s="5"/>
    </row>
    <row r="65990" spans="15:15" x14ac:dyDescent="0.3">
      <c r="O65990" s="5"/>
    </row>
    <row r="65991" spans="15:15" x14ac:dyDescent="0.3">
      <c r="O65991" s="5"/>
    </row>
    <row r="65992" spans="15:15" x14ac:dyDescent="0.3">
      <c r="O65992" s="5"/>
    </row>
    <row r="65993" spans="15:15" x14ac:dyDescent="0.3">
      <c r="O65993" s="5"/>
    </row>
    <row r="65994" spans="15:15" x14ac:dyDescent="0.3">
      <c r="O65994" s="5"/>
    </row>
    <row r="65995" spans="15:15" x14ac:dyDescent="0.3">
      <c r="O65995" s="5"/>
    </row>
    <row r="65996" spans="15:15" x14ac:dyDescent="0.3">
      <c r="O65996" s="5"/>
    </row>
    <row r="65997" spans="15:15" x14ac:dyDescent="0.3">
      <c r="O65997" s="5"/>
    </row>
    <row r="65998" spans="15:15" x14ac:dyDescent="0.3">
      <c r="O65998" s="5"/>
    </row>
    <row r="65999" spans="15:15" x14ac:dyDescent="0.3">
      <c r="O65999" s="5"/>
    </row>
    <row r="66000" spans="15:15" x14ac:dyDescent="0.3">
      <c r="O66000" s="5"/>
    </row>
    <row r="66001" spans="15:15" x14ac:dyDescent="0.3">
      <c r="O66001" s="5"/>
    </row>
    <row r="66002" spans="15:15" x14ac:dyDescent="0.3">
      <c r="O66002" s="5"/>
    </row>
    <row r="66003" spans="15:15" x14ac:dyDescent="0.3">
      <c r="O66003" s="5"/>
    </row>
    <row r="66004" spans="15:15" x14ac:dyDescent="0.3">
      <c r="O66004" s="5"/>
    </row>
    <row r="66005" spans="15:15" x14ac:dyDescent="0.3">
      <c r="O66005" s="5"/>
    </row>
    <row r="66006" spans="15:15" x14ac:dyDescent="0.3">
      <c r="O66006" s="5"/>
    </row>
    <row r="66007" spans="15:15" x14ac:dyDescent="0.3">
      <c r="O66007" s="5"/>
    </row>
    <row r="66008" spans="15:15" x14ac:dyDescent="0.3">
      <c r="O66008" s="5"/>
    </row>
    <row r="66009" spans="15:15" x14ac:dyDescent="0.3">
      <c r="O66009" s="5"/>
    </row>
    <row r="66010" spans="15:15" x14ac:dyDescent="0.3">
      <c r="O66010" s="5"/>
    </row>
    <row r="66011" spans="15:15" x14ac:dyDescent="0.3">
      <c r="O66011" s="5"/>
    </row>
    <row r="66012" spans="15:15" x14ac:dyDescent="0.3">
      <c r="O66012" s="5"/>
    </row>
    <row r="66013" spans="15:15" x14ac:dyDescent="0.3">
      <c r="O66013" s="5"/>
    </row>
    <row r="66014" spans="15:15" x14ac:dyDescent="0.3">
      <c r="O66014" s="5"/>
    </row>
    <row r="66015" spans="15:15" x14ac:dyDescent="0.3">
      <c r="O66015" s="5"/>
    </row>
    <row r="66016" spans="15:15" x14ac:dyDescent="0.3">
      <c r="O66016" s="5"/>
    </row>
    <row r="66017" spans="15:15" x14ac:dyDescent="0.3">
      <c r="O66017" s="5"/>
    </row>
    <row r="66018" spans="15:15" x14ac:dyDescent="0.3">
      <c r="O66018" s="5"/>
    </row>
    <row r="66019" spans="15:15" x14ac:dyDescent="0.3">
      <c r="O66019" s="5"/>
    </row>
    <row r="66020" spans="15:15" x14ac:dyDescent="0.3">
      <c r="O66020" s="5"/>
    </row>
    <row r="66021" spans="15:15" x14ac:dyDescent="0.3">
      <c r="O66021" s="5"/>
    </row>
    <row r="66022" spans="15:15" x14ac:dyDescent="0.3">
      <c r="O66022" s="5"/>
    </row>
    <row r="66023" spans="15:15" x14ac:dyDescent="0.3">
      <c r="O66023" s="5"/>
    </row>
    <row r="66024" spans="15:15" x14ac:dyDescent="0.3">
      <c r="O66024" s="5"/>
    </row>
    <row r="66025" spans="15:15" x14ac:dyDescent="0.3">
      <c r="O66025" s="5"/>
    </row>
    <row r="66026" spans="15:15" x14ac:dyDescent="0.3">
      <c r="O66026" s="5"/>
    </row>
    <row r="66027" spans="15:15" x14ac:dyDescent="0.3">
      <c r="O66027" s="5"/>
    </row>
    <row r="66028" spans="15:15" x14ac:dyDescent="0.3">
      <c r="O66028" s="5"/>
    </row>
    <row r="66029" spans="15:15" x14ac:dyDescent="0.3">
      <c r="O66029" s="5"/>
    </row>
    <row r="66030" spans="15:15" x14ac:dyDescent="0.3">
      <c r="O66030" s="5"/>
    </row>
    <row r="66031" spans="15:15" x14ac:dyDescent="0.3">
      <c r="O66031" s="5"/>
    </row>
    <row r="66032" spans="15:15" x14ac:dyDescent="0.3">
      <c r="O66032" s="5"/>
    </row>
    <row r="66033" spans="15:15" x14ac:dyDescent="0.3">
      <c r="O66033" s="5"/>
    </row>
    <row r="66034" spans="15:15" x14ac:dyDescent="0.3">
      <c r="O66034" s="5"/>
    </row>
    <row r="66035" spans="15:15" x14ac:dyDescent="0.3">
      <c r="O66035" s="5"/>
    </row>
    <row r="66036" spans="15:15" x14ac:dyDescent="0.3">
      <c r="O66036" s="5"/>
    </row>
    <row r="66037" spans="15:15" x14ac:dyDescent="0.3">
      <c r="O66037" s="5"/>
    </row>
    <row r="66038" spans="15:15" x14ac:dyDescent="0.3">
      <c r="O66038" s="5"/>
    </row>
    <row r="66039" spans="15:15" x14ac:dyDescent="0.3">
      <c r="O66039" s="5"/>
    </row>
    <row r="66040" spans="15:15" x14ac:dyDescent="0.3">
      <c r="O66040" s="5"/>
    </row>
    <row r="66041" spans="15:15" x14ac:dyDescent="0.3">
      <c r="O66041" s="5"/>
    </row>
    <row r="66042" spans="15:15" x14ac:dyDescent="0.3">
      <c r="O66042" s="5"/>
    </row>
    <row r="66043" spans="15:15" x14ac:dyDescent="0.3">
      <c r="O66043" s="5"/>
    </row>
    <row r="66044" spans="15:15" x14ac:dyDescent="0.3">
      <c r="O66044" s="5"/>
    </row>
    <row r="66045" spans="15:15" x14ac:dyDescent="0.3">
      <c r="O66045" s="5"/>
    </row>
    <row r="66046" spans="15:15" x14ac:dyDescent="0.3">
      <c r="O66046" s="5"/>
    </row>
    <row r="66047" spans="15:15" x14ac:dyDescent="0.3">
      <c r="O66047" s="5"/>
    </row>
    <row r="66048" spans="15:15" x14ac:dyDescent="0.3">
      <c r="O66048" s="5"/>
    </row>
    <row r="66049" spans="15:15" x14ac:dyDescent="0.3">
      <c r="O66049" s="5"/>
    </row>
    <row r="66050" spans="15:15" x14ac:dyDescent="0.3">
      <c r="O66050" s="5"/>
    </row>
    <row r="66051" spans="15:15" x14ac:dyDescent="0.3">
      <c r="O66051" s="5"/>
    </row>
    <row r="66052" spans="15:15" x14ac:dyDescent="0.3">
      <c r="O66052" s="5"/>
    </row>
    <row r="66053" spans="15:15" x14ac:dyDescent="0.3">
      <c r="O66053" s="5"/>
    </row>
    <row r="66054" spans="15:15" x14ac:dyDescent="0.3">
      <c r="O66054" s="5"/>
    </row>
    <row r="66055" spans="15:15" x14ac:dyDescent="0.3">
      <c r="O66055" s="5"/>
    </row>
    <row r="66056" spans="15:15" x14ac:dyDescent="0.3">
      <c r="O66056" s="5"/>
    </row>
    <row r="66057" spans="15:15" x14ac:dyDescent="0.3">
      <c r="O66057" s="5"/>
    </row>
    <row r="66058" spans="15:15" x14ac:dyDescent="0.3">
      <c r="O66058" s="5"/>
    </row>
    <row r="66059" spans="15:15" x14ac:dyDescent="0.3">
      <c r="O66059" s="5"/>
    </row>
    <row r="66060" spans="15:15" x14ac:dyDescent="0.3">
      <c r="O66060" s="5"/>
    </row>
    <row r="66061" spans="15:15" x14ac:dyDescent="0.3">
      <c r="O66061" s="5"/>
    </row>
    <row r="66062" spans="15:15" x14ac:dyDescent="0.3">
      <c r="O66062" s="5"/>
    </row>
    <row r="66063" spans="15:15" x14ac:dyDescent="0.3">
      <c r="O66063" s="5"/>
    </row>
    <row r="66064" spans="15:15" x14ac:dyDescent="0.3">
      <c r="O66064" s="5"/>
    </row>
    <row r="66065" spans="15:15" x14ac:dyDescent="0.3">
      <c r="O66065" s="5"/>
    </row>
    <row r="66066" spans="15:15" x14ac:dyDescent="0.3">
      <c r="O66066" s="5"/>
    </row>
    <row r="66067" spans="15:15" x14ac:dyDescent="0.3">
      <c r="O66067" s="5"/>
    </row>
    <row r="66068" spans="15:15" x14ac:dyDescent="0.3">
      <c r="O66068" s="5"/>
    </row>
    <row r="66069" spans="15:15" x14ac:dyDescent="0.3">
      <c r="O66069" s="5"/>
    </row>
    <row r="66070" spans="15:15" x14ac:dyDescent="0.3">
      <c r="O66070" s="5"/>
    </row>
    <row r="66071" spans="15:15" x14ac:dyDescent="0.3">
      <c r="O66071" s="5"/>
    </row>
    <row r="66072" spans="15:15" x14ac:dyDescent="0.3">
      <c r="O66072" s="5"/>
    </row>
    <row r="66073" spans="15:15" x14ac:dyDescent="0.3">
      <c r="O66073" s="5"/>
    </row>
    <row r="66074" spans="15:15" x14ac:dyDescent="0.3">
      <c r="O66074" s="5"/>
    </row>
    <row r="66075" spans="15:15" x14ac:dyDescent="0.3">
      <c r="O66075" s="5"/>
    </row>
    <row r="66076" spans="15:15" x14ac:dyDescent="0.3">
      <c r="O66076" s="5"/>
    </row>
    <row r="66077" spans="15:15" x14ac:dyDescent="0.3">
      <c r="O66077" s="5"/>
    </row>
    <row r="66078" spans="15:15" x14ac:dyDescent="0.3">
      <c r="O66078" s="5"/>
    </row>
    <row r="66079" spans="15:15" x14ac:dyDescent="0.3">
      <c r="O66079" s="5"/>
    </row>
    <row r="66080" spans="15:15" x14ac:dyDescent="0.3">
      <c r="O66080" s="5"/>
    </row>
    <row r="66081" spans="15:15" x14ac:dyDescent="0.3">
      <c r="O66081" s="5"/>
    </row>
    <row r="66082" spans="15:15" x14ac:dyDescent="0.3">
      <c r="O66082" s="5"/>
    </row>
    <row r="66083" spans="15:15" x14ac:dyDescent="0.3">
      <c r="O66083" s="5"/>
    </row>
    <row r="66084" spans="15:15" x14ac:dyDescent="0.3">
      <c r="O66084" s="5"/>
    </row>
    <row r="66085" spans="15:15" x14ac:dyDescent="0.3">
      <c r="O66085" s="5"/>
    </row>
    <row r="66086" spans="15:15" x14ac:dyDescent="0.3">
      <c r="O66086" s="5"/>
    </row>
    <row r="66087" spans="15:15" x14ac:dyDescent="0.3">
      <c r="O66087" s="5"/>
    </row>
    <row r="66088" spans="15:15" x14ac:dyDescent="0.3">
      <c r="O66088" s="5"/>
    </row>
    <row r="66089" spans="15:15" x14ac:dyDescent="0.3">
      <c r="O66089" s="5"/>
    </row>
    <row r="66090" spans="15:15" x14ac:dyDescent="0.3">
      <c r="O66090" s="5"/>
    </row>
    <row r="66091" spans="15:15" x14ac:dyDescent="0.3">
      <c r="O66091" s="5"/>
    </row>
    <row r="66092" spans="15:15" x14ac:dyDescent="0.3">
      <c r="O66092" s="5"/>
    </row>
    <row r="66093" spans="15:15" x14ac:dyDescent="0.3">
      <c r="O66093" s="5"/>
    </row>
    <row r="66094" spans="15:15" x14ac:dyDescent="0.3">
      <c r="O66094" s="5"/>
    </row>
    <row r="66095" spans="15:15" x14ac:dyDescent="0.3">
      <c r="O66095" s="5"/>
    </row>
    <row r="66096" spans="15:15" x14ac:dyDescent="0.3">
      <c r="O66096" s="5"/>
    </row>
    <row r="66097" spans="15:15" x14ac:dyDescent="0.3">
      <c r="O66097" s="5"/>
    </row>
    <row r="66098" spans="15:15" x14ac:dyDescent="0.3">
      <c r="O66098" s="5"/>
    </row>
    <row r="66099" spans="15:15" x14ac:dyDescent="0.3">
      <c r="O66099" s="5"/>
    </row>
    <row r="66100" spans="15:15" x14ac:dyDescent="0.3">
      <c r="O66100" s="5"/>
    </row>
    <row r="66101" spans="15:15" x14ac:dyDescent="0.3">
      <c r="O66101" s="5"/>
    </row>
    <row r="66102" spans="15:15" x14ac:dyDescent="0.3">
      <c r="O66102" s="5"/>
    </row>
    <row r="66103" spans="15:15" x14ac:dyDescent="0.3">
      <c r="O66103" s="5"/>
    </row>
    <row r="66104" spans="15:15" x14ac:dyDescent="0.3">
      <c r="O66104" s="5"/>
    </row>
    <row r="66105" spans="15:15" x14ac:dyDescent="0.3">
      <c r="O66105" s="5"/>
    </row>
    <row r="66106" spans="15:15" x14ac:dyDescent="0.3">
      <c r="O66106" s="5"/>
    </row>
    <row r="66107" spans="15:15" x14ac:dyDescent="0.3">
      <c r="O66107" s="5"/>
    </row>
    <row r="66108" spans="15:15" x14ac:dyDescent="0.3">
      <c r="O66108" s="5"/>
    </row>
    <row r="66109" spans="15:15" x14ac:dyDescent="0.3">
      <c r="O66109" s="5"/>
    </row>
    <row r="66110" spans="15:15" x14ac:dyDescent="0.3">
      <c r="O66110" s="5"/>
    </row>
    <row r="66111" spans="15:15" x14ac:dyDescent="0.3">
      <c r="O66111" s="5"/>
    </row>
    <row r="66112" spans="15:15" x14ac:dyDescent="0.3">
      <c r="O66112" s="5"/>
    </row>
    <row r="66113" spans="15:15" x14ac:dyDescent="0.3">
      <c r="O66113" s="5"/>
    </row>
    <row r="66114" spans="15:15" x14ac:dyDescent="0.3">
      <c r="O66114" s="5"/>
    </row>
    <row r="66115" spans="15:15" x14ac:dyDescent="0.3">
      <c r="O66115" s="5"/>
    </row>
    <row r="66116" spans="15:15" x14ac:dyDescent="0.3">
      <c r="O66116" s="5"/>
    </row>
    <row r="66117" spans="15:15" x14ac:dyDescent="0.3">
      <c r="O66117" s="5"/>
    </row>
    <row r="66118" spans="15:15" x14ac:dyDescent="0.3">
      <c r="O66118" s="5"/>
    </row>
    <row r="66119" spans="15:15" x14ac:dyDescent="0.3">
      <c r="O66119" s="5"/>
    </row>
    <row r="66120" spans="15:15" x14ac:dyDescent="0.3">
      <c r="O66120" s="5"/>
    </row>
    <row r="66121" spans="15:15" x14ac:dyDescent="0.3">
      <c r="O66121" s="5"/>
    </row>
    <row r="66122" spans="15:15" x14ac:dyDescent="0.3">
      <c r="O66122" s="5"/>
    </row>
    <row r="66123" spans="15:15" x14ac:dyDescent="0.3">
      <c r="O66123" s="5"/>
    </row>
    <row r="66124" spans="15:15" x14ac:dyDescent="0.3">
      <c r="O66124" s="5"/>
    </row>
    <row r="66125" spans="15:15" x14ac:dyDescent="0.3">
      <c r="O66125" s="5"/>
    </row>
    <row r="66126" spans="15:15" x14ac:dyDescent="0.3">
      <c r="O66126" s="5"/>
    </row>
    <row r="66127" spans="15:15" x14ac:dyDescent="0.3">
      <c r="O66127" s="5"/>
    </row>
    <row r="66128" spans="15:15" x14ac:dyDescent="0.3">
      <c r="O66128" s="5"/>
    </row>
    <row r="66129" spans="15:15" x14ac:dyDescent="0.3">
      <c r="O66129" s="5"/>
    </row>
    <row r="66130" spans="15:15" x14ac:dyDescent="0.3">
      <c r="O66130" s="5"/>
    </row>
    <row r="66131" spans="15:15" x14ac:dyDescent="0.3">
      <c r="O66131" s="5"/>
    </row>
    <row r="66132" spans="15:15" x14ac:dyDescent="0.3">
      <c r="O66132" s="5"/>
    </row>
    <row r="66133" spans="15:15" x14ac:dyDescent="0.3">
      <c r="O66133" s="5"/>
    </row>
    <row r="66134" spans="15:15" x14ac:dyDescent="0.3">
      <c r="O66134" s="5"/>
    </row>
    <row r="66135" spans="15:15" x14ac:dyDescent="0.3">
      <c r="O66135" s="5"/>
    </row>
    <row r="66136" spans="15:15" x14ac:dyDescent="0.3">
      <c r="O66136" s="5"/>
    </row>
    <row r="66137" spans="15:15" x14ac:dyDescent="0.3">
      <c r="O66137" s="5"/>
    </row>
    <row r="66138" spans="15:15" x14ac:dyDescent="0.3">
      <c r="O66138" s="5"/>
    </row>
    <row r="66139" spans="15:15" x14ac:dyDescent="0.3">
      <c r="O66139" s="5"/>
    </row>
    <row r="66140" spans="15:15" x14ac:dyDescent="0.3">
      <c r="O66140" s="5"/>
    </row>
    <row r="66141" spans="15:15" x14ac:dyDescent="0.3">
      <c r="O66141" s="5"/>
    </row>
    <row r="66142" spans="15:15" x14ac:dyDescent="0.3">
      <c r="O66142" s="5"/>
    </row>
    <row r="66143" spans="15:15" x14ac:dyDescent="0.3">
      <c r="O66143" s="5"/>
    </row>
    <row r="66144" spans="15:15" x14ac:dyDescent="0.3">
      <c r="O66144" s="5"/>
    </row>
    <row r="66145" spans="15:15" x14ac:dyDescent="0.3">
      <c r="O66145" s="5"/>
    </row>
    <row r="66146" spans="15:15" x14ac:dyDescent="0.3">
      <c r="O66146" s="5"/>
    </row>
    <row r="66147" spans="15:15" x14ac:dyDescent="0.3">
      <c r="O66147" s="5"/>
    </row>
    <row r="66148" spans="15:15" x14ac:dyDescent="0.3">
      <c r="O66148" s="5"/>
    </row>
    <row r="66149" spans="15:15" x14ac:dyDescent="0.3">
      <c r="O66149" s="5"/>
    </row>
    <row r="66150" spans="15:15" x14ac:dyDescent="0.3">
      <c r="O66150" s="5"/>
    </row>
    <row r="66151" spans="15:15" x14ac:dyDescent="0.3">
      <c r="O66151" s="5"/>
    </row>
    <row r="66152" spans="15:15" x14ac:dyDescent="0.3">
      <c r="O66152" s="5"/>
    </row>
    <row r="66153" spans="15:15" x14ac:dyDescent="0.3">
      <c r="O66153" s="5"/>
    </row>
    <row r="66154" spans="15:15" x14ac:dyDescent="0.3">
      <c r="O66154" s="5"/>
    </row>
    <row r="66155" spans="15:15" x14ac:dyDescent="0.3">
      <c r="O66155" s="5"/>
    </row>
    <row r="66156" spans="15:15" x14ac:dyDescent="0.3">
      <c r="O66156" s="5"/>
    </row>
    <row r="66157" spans="15:15" x14ac:dyDescent="0.3">
      <c r="O66157" s="5"/>
    </row>
    <row r="66158" spans="15:15" x14ac:dyDescent="0.3">
      <c r="O66158" s="5"/>
    </row>
    <row r="66159" spans="15:15" x14ac:dyDescent="0.3">
      <c r="O66159" s="5"/>
    </row>
    <row r="66160" spans="15:15" x14ac:dyDescent="0.3">
      <c r="O66160" s="5"/>
    </row>
    <row r="66161" spans="15:15" x14ac:dyDescent="0.3">
      <c r="O66161" s="5"/>
    </row>
    <row r="66162" spans="15:15" x14ac:dyDescent="0.3">
      <c r="O66162" s="5"/>
    </row>
    <row r="66163" spans="15:15" x14ac:dyDescent="0.3">
      <c r="O66163" s="5"/>
    </row>
    <row r="66164" spans="15:15" x14ac:dyDescent="0.3">
      <c r="O66164" s="5"/>
    </row>
    <row r="66165" spans="15:15" x14ac:dyDescent="0.3">
      <c r="O66165" s="5"/>
    </row>
    <row r="66166" spans="15:15" x14ac:dyDescent="0.3">
      <c r="O66166" s="5"/>
    </row>
    <row r="66167" spans="15:15" x14ac:dyDescent="0.3">
      <c r="O66167" s="5"/>
    </row>
    <row r="66168" spans="15:15" x14ac:dyDescent="0.3">
      <c r="O66168" s="5"/>
    </row>
    <row r="66169" spans="15:15" x14ac:dyDescent="0.3">
      <c r="O66169" s="5"/>
    </row>
    <row r="66170" spans="15:15" x14ac:dyDescent="0.3">
      <c r="O66170" s="5"/>
    </row>
    <row r="66171" spans="15:15" x14ac:dyDescent="0.3">
      <c r="O66171" s="5"/>
    </row>
    <row r="66172" spans="15:15" x14ac:dyDescent="0.3">
      <c r="O66172" s="5"/>
    </row>
    <row r="66173" spans="15:15" x14ac:dyDescent="0.3">
      <c r="O66173" s="5"/>
    </row>
    <row r="66174" spans="15:15" x14ac:dyDescent="0.3">
      <c r="O66174" s="5"/>
    </row>
    <row r="66175" spans="15:15" x14ac:dyDescent="0.3">
      <c r="O66175" s="5"/>
    </row>
    <row r="66176" spans="15:15" x14ac:dyDescent="0.3">
      <c r="O66176" s="5"/>
    </row>
    <row r="66177" spans="15:15" x14ac:dyDescent="0.3">
      <c r="O66177" s="5"/>
    </row>
    <row r="66178" spans="15:15" x14ac:dyDescent="0.3">
      <c r="O66178" s="5"/>
    </row>
    <row r="66179" spans="15:15" x14ac:dyDescent="0.3">
      <c r="O66179" s="5"/>
    </row>
    <row r="66180" spans="15:15" x14ac:dyDescent="0.3">
      <c r="O66180" s="5"/>
    </row>
    <row r="66181" spans="15:15" x14ac:dyDescent="0.3">
      <c r="O66181" s="5"/>
    </row>
    <row r="66182" spans="15:15" x14ac:dyDescent="0.3">
      <c r="O66182" s="5"/>
    </row>
    <row r="66183" spans="15:15" x14ac:dyDescent="0.3">
      <c r="O66183" s="5"/>
    </row>
    <row r="66184" spans="15:15" x14ac:dyDescent="0.3">
      <c r="O66184" s="5"/>
    </row>
    <row r="66185" spans="15:15" x14ac:dyDescent="0.3">
      <c r="O66185" s="5"/>
    </row>
    <row r="66186" spans="15:15" x14ac:dyDescent="0.3">
      <c r="O66186" s="5"/>
    </row>
    <row r="66187" spans="15:15" x14ac:dyDescent="0.3">
      <c r="O66187" s="5"/>
    </row>
    <row r="66188" spans="15:15" x14ac:dyDescent="0.3">
      <c r="O66188" s="5"/>
    </row>
    <row r="66189" spans="15:15" x14ac:dyDescent="0.3">
      <c r="O66189" s="5"/>
    </row>
    <row r="66190" spans="15:15" x14ac:dyDescent="0.3">
      <c r="O66190" s="5"/>
    </row>
    <row r="66191" spans="15:15" x14ac:dyDescent="0.3">
      <c r="O66191" s="5"/>
    </row>
    <row r="66192" spans="15:15" x14ac:dyDescent="0.3">
      <c r="O66192" s="5"/>
    </row>
    <row r="66193" spans="15:15" x14ac:dyDescent="0.3">
      <c r="O66193" s="5"/>
    </row>
    <row r="66194" spans="15:15" x14ac:dyDescent="0.3">
      <c r="O66194" s="5"/>
    </row>
    <row r="66195" spans="15:15" x14ac:dyDescent="0.3">
      <c r="O66195" s="5"/>
    </row>
    <row r="66196" spans="15:15" x14ac:dyDescent="0.3">
      <c r="O66196" s="5"/>
    </row>
    <row r="66197" spans="15:15" x14ac:dyDescent="0.3">
      <c r="O66197" s="5"/>
    </row>
    <row r="66198" spans="15:15" x14ac:dyDescent="0.3">
      <c r="O66198" s="5"/>
    </row>
    <row r="66199" spans="15:15" x14ac:dyDescent="0.3">
      <c r="O66199" s="5"/>
    </row>
    <row r="66200" spans="15:15" x14ac:dyDescent="0.3">
      <c r="O66200" s="5"/>
    </row>
    <row r="66201" spans="15:15" x14ac:dyDescent="0.3">
      <c r="O66201" s="5"/>
    </row>
    <row r="66202" spans="15:15" x14ac:dyDescent="0.3">
      <c r="O66202" s="5"/>
    </row>
    <row r="66203" spans="15:15" x14ac:dyDescent="0.3">
      <c r="O66203" s="5"/>
    </row>
    <row r="66204" spans="15:15" x14ac:dyDescent="0.3">
      <c r="O66204" s="5"/>
    </row>
    <row r="66205" spans="15:15" x14ac:dyDescent="0.3">
      <c r="O66205" s="5"/>
    </row>
    <row r="66206" spans="15:15" x14ac:dyDescent="0.3">
      <c r="O66206" s="5"/>
    </row>
    <row r="66207" spans="15:15" x14ac:dyDescent="0.3">
      <c r="O66207" s="5"/>
    </row>
    <row r="66208" spans="15:15" x14ac:dyDescent="0.3">
      <c r="O66208" s="5"/>
    </row>
    <row r="66209" spans="15:15" x14ac:dyDescent="0.3">
      <c r="O66209" s="5"/>
    </row>
    <row r="66210" spans="15:15" x14ac:dyDescent="0.3">
      <c r="O66210" s="5"/>
    </row>
    <row r="66211" spans="15:15" x14ac:dyDescent="0.3">
      <c r="O66211" s="5"/>
    </row>
    <row r="66212" spans="15:15" x14ac:dyDescent="0.3">
      <c r="O66212" s="5"/>
    </row>
    <row r="66213" spans="15:15" x14ac:dyDescent="0.3">
      <c r="O66213" s="5"/>
    </row>
    <row r="66214" spans="15:15" x14ac:dyDescent="0.3">
      <c r="O66214" s="5"/>
    </row>
    <row r="66215" spans="15:15" x14ac:dyDescent="0.3">
      <c r="O66215" s="5"/>
    </row>
    <row r="66216" spans="15:15" x14ac:dyDescent="0.3">
      <c r="O66216" s="5"/>
    </row>
    <row r="66217" spans="15:15" x14ac:dyDescent="0.3">
      <c r="O66217" s="5"/>
    </row>
    <row r="66218" spans="15:15" x14ac:dyDescent="0.3">
      <c r="O66218" s="5"/>
    </row>
    <row r="66219" spans="15:15" x14ac:dyDescent="0.3">
      <c r="O66219" s="5"/>
    </row>
    <row r="66220" spans="15:15" x14ac:dyDescent="0.3">
      <c r="O66220" s="5"/>
    </row>
    <row r="66221" spans="15:15" x14ac:dyDescent="0.3">
      <c r="O66221" s="5"/>
    </row>
    <row r="66222" spans="15:15" x14ac:dyDescent="0.3">
      <c r="O66222" s="5"/>
    </row>
    <row r="66223" spans="15:15" x14ac:dyDescent="0.3">
      <c r="O66223" s="5"/>
    </row>
    <row r="66224" spans="15:15" x14ac:dyDescent="0.3">
      <c r="O66224" s="5"/>
    </row>
    <row r="66225" spans="15:15" x14ac:dyDescent="0.3">
      <c r="O66225" s="5"/>
    </row>
    <row r="66226" spans="15:15" x14ac:dyDescent="0.3">
      <c r="O66226" s="5"/>
    </row>
    <row r="66227" spans="15:15" x14ac:dyDescent="0.3">
      <c r="O66227" s="5"/>
    </row>
    <row r="66228" spans="15:15" x14ac:dyDescent="0.3">
      <c r="O66228" s="5"/>
    </row>
    <row r="66229" spans="15:15" x14ac:dyDescent="0.3">
      <c r="O66229" s="5"/>
    </row>
    <row r="66230" spans="15:15" x14ac:dyDescent="0.3">
      <c r="O66230" s="5"/>
    </row>
    <row r="66231" spans="15:15" x14ac:dyDescent="0.3">
      <c r="O66231" s="5"/>
    </row>
    <row r="66232" spans="15:15" x14ac:dyDescent="0.3">
      <c r="O66232" s="5"/>
    </row>
    <row r="66233" spans="15:15" x14ac:dyDescent="0.3">
      <c r="O66233" s="5"/>
    </row>
    <row r="66234" spans="15:15" x14ac:dyDescent="0.3">
      <c r="O66234" s="5"/>
    </row>
    <row r="66235" spans="15:15" x14ac:dyDescent="0.3">
      <c r="O66235" s="5"/>
    </row>
    <row r="66236" spans="15:15" x14ac:dyDescent="0.3">
      <c r="O66236" s="5"/>
    </row>
    <row r="66237" spans="15:15" x14ac:dyDescent="0.3">
      <c r="O66237" s="5"/>
    </row>
    <row r="66238" spans="15:15" x14ac:dyDescent="0.3">
      <c r="O66238" s="5"/>
    </row>
    <row r="66239" spans="15:15" x14ac:dyDescent="0.3">
      <c r="O66239" s="5"/>
    </row>
    <row r="66240" spans="15:15" x14ac:dyDescent="0.3">
      <c r="O66240" s="5"/>
    </row>
    <row r="66241" spans="15:15" x14ac:dyDescent="0.3">
      <c r="O66241" s="5"/>
    </row>
    <row r="66242" spans="15:15" x14ac:dyDescent="0.3">
      <c r="O66242" s="5"/>
    </row>
    <row r="66243" spans="15:15" x14ac:dyDescent="0.3">
      <c r="O66243" s="5"/>
    </row>
    <row r="66244" spans="15:15" x14ac:dyDescent="0.3">
      <c r="O66244" s="5"/>
    </row>
    <row r="66245" spans="15:15" x14ac:dyDescent="0.3">
      <c r="O66245" s="5"/>
    </row>
    <row r="66246" spans="15:15" x14ac:dyDescent="0.3">
      <c r="O66246" s="5"/>
    </row>
    <row r="66247" spans="15:15" x14ac:dyDescent="0.3">
      <c r="O66247" s="5"/>
    </row>
    <row r="66248" spans="15:15" x14ac:dyDescent="0.3">
      <c r="O66248" s="5"/>
    </row>
    <row r="66249" spans="15:15" x14ac:dyDescent="0.3">
      <c r="O66249" s="5"/>
    </row>
    <row r="66250" spans="15:15" x14ac:dyDescent="0.3">
      <c r="O66250" s="5"/>
    </row>
    <row r="66251" spans="15:15" x14ac:dyDescent="0.3">
      <c r="O66251" s="5"/>
    </row>
    <row r="66252" spans="15:15" x14ac:dyDescent="0.3">
      <c r="O66252" s="5"/>
    </row>
    <row r="66253" spans="15:15" x14ac:dyDescent="0.3">
      <c r="O66253" s="5"/>
    </row>
    <row r="66254" spans="15:15" x14ac:dyDescent="0.3">
      <c r="O66254" s="5"/>
    </row>
    <row r="66255" spans="15:15" x14ac:dyDescent="0.3">
      <c r="O66255" s="5"/>
    </row>
    <row r="66256" spans="15:15" x14ac:dyDescent="0.3">
      <c r="O66256" s="5"/>
    </row>
    <row r="66257" spans="15:15" x14ac:dyDescent="0.3">
      <c r="O66257" s="5"/>
    </row>
    <row r="66258" spans="15:15" x14ac:dyDescent="0.3">
      <c r="O66258" s="5"/>
    </row>
    <row r="66259" spans="15:15" x14ac:dyDescent="0.3">
      <c r="O66259" s="5"/>
    </row>
    <row r="66260" spans="15:15" x14ac:dyDescent="0.3">
      <c r="O66260" s="5"/>
    </row>
    <row r="66261" spans="15:15" x14ac:dyDescent="0.3">
      <c r="O66261" s="5"/>
    </row>
    <row r="66262" spans="15:15" x14ac:dyDescent="0.3">
      <c r="O66262" s="5"/>
    </row>
    <row r="66263" spans="15:15" x14ac:dyDescent="0.3">
      <c r="O66263" s="5"/>
    </row>
    <row r="66264" spans="15:15" x14ac:dyDescent="0.3">
      <c r="O66264" s="5"/>
    </row>
    <row r="66265" spans="15:15" x14ac:dyDescent="0.3">
      <c r="O66265" s="5"/>
    </row>
    <row r="66266" spans="15:15" x14ac:dyDescent="0.3">
      <c r="O66266" s="5"/>
    </row>
    <row r="66267" spans="15:15" x14ac:dyDescent="0.3">
      <c r="O66267" s="5"/>
    </row>
    <row r="66268" spans="15:15" x14ac:dyDescent="0.3">
      <c r="O66268" s="5"/>
    </row>
    <row r="66269" spans="15:15" x14ac:dyDescent="0.3">
      <c r="O66269" s="5"/>
    </row>
    <row r="66270" spans="15:15" x14ac:dyDescent="0.3">
      <c r="O66270" s="5"/>
    </row>
    <row r="66271" spans="15:15" x14ac:dyDescent="0.3">
      <c r="O66271" s="5"/>
    </row>
    <row r="66272" spans="15:15" x14ac:dyDescent="0.3">
      <c r="O66272" s="5"/>
    </row>
    <row r="66273" spans="15:15" x14ac:dyDescent="0.3">
      <c r="O66273" s="5"/>
    </row>
    <row r="66274" spans="15:15" x14ac:dyDescent="0.3">
      <c r="O66274" s="5"/>
    </row>
    <row r="66275" spans="15:15" x14ac:dyDescent="0.3">
      <c r="O66275" s="5"/>
    </row>
    <row r="66276" spans="15:15" x14ac:dyDescent="0.3">
      <c r="O66276" s="5"/>
    </row>
    <row r="66277" spans="15:15" x14ac:dyDescent="0.3">
      <c r="O66277" s="5"/>
    </row>
    <row r="66278" spans="15:15" x14ac:dyDescent="0.3">
      <c r="O66278" s="5"/>
    </row>
    <row r="66279" spans="15:15" x14ac:dyDescent="0.3">
      <c r="O66279" s="5"/>
    </row>
    <row r="66280" spans="15:15" x14ac:dyDescent="0.3">
      <c r="O66280" s="5"/>
    </row>
    <row r="66281" spans="15:15" x14ac:dyDescent="0.3">
      <c r="O66281" s="5"/>
    </row>
    <row r="66282" spans="15:15" x14ac:dyDescent="0.3">
      <c r="O66282" s="5"/>
    </row>
    <row r="66283" spans="15:15" x14ac:dyDescent="0.3">
      <c r="O66283" s="5"/>
    </row>
    <row r="66284" spans="15:15" x14ac:dyDescent="0.3">
      <c r="O66284" s="5"/>
    </row>
    <row r="66285" spans="15:15" x14ac:dyDescent="0.3">
      <c r="O66285" s="5"/>
    </row>
    <row r="66286" spans="15:15" x14ac:dyDescent="0.3">
      <c r="O66286" s="5"/>
    </row>
    <row r="66287" spans="15:15" x14ac:dyDescent="0.3">
      <c r="O66287" s="5"/>
    </row>
    <row r="66288" spans="15:15" x14ac:dyDescent="0.3">
      <c r="O66288" s="5"/>
    </row>
    <row r="66289" spans="15:15" x14ac:dyDescent="0.3">
      <c r="O66289" s="5"/>
    </row>
    <row r="66290" spans="15:15" x14ac:dyDescent="0.3">
      <c r="O66290" s="5"/>
    </row>
    <row r="66291" spans="15:15" x14ac:dyDescent="0.3">
      <c r="O66291" s="5"/>
    </row>
    <row r="66292" spans="15:15" x14ac:dyDescent="0.3">
      <c r="O66292" s="5"/>
    </row>
    <row r="66293" spans="15:15" x14ac:dyDescent="0.3">
      <c r="O66293" s="5"/>
    </row>
    <row r="66294" spans="15:15" x14ac:dyDescent="0.3">
      <c r="O66294" s="5"/>
    </row>
    <row r="66295" spans="15:15" x14ac:dyDescent="0.3">
      <c r="O66295" s="5"/>
    </row>
    <row r="66296" spans="15:15" x14ac:dyDescent="0.3">
      <c r="O66296" s="5"/>
    </row>
    <row r="66297" spans="15:15" x14ac:dyDescent="0.3">
      <c r="O66297" s="5"/>
    </row>
    <row r="66298" spans="15:15" x14ac:dyDescent="0.3">
      <c r="O66298" s="5"/>
    </row>
    <row r="66299" spans="15:15" x14ac:dyDescent="0.3">
      <c r="O66299" s="5"/>
    </row>
    <row r="66300" spans="15:15" x14ac:dyDescent="0.3">
      <c r="O66300" s="5"/>
    </row>
    <row r="66301" spans="15:15" x14ac:dyDescent="0.3">
      <c r="O66301" s="5"/>
    </row>
    <row r="66302" spans="15:15" x14ac:dyDescent="0.3">
      <c r="O66302" s="5"/>
    </row>
    <row r="66303" spans="15:15" x14ac:dyDescent="0.3">
      <c r="O66303" s="5"/>
    </row>
    <row r="66304" spans="15:15" x14ac:dyDescent="0.3">
      <c r="O66304" s="5"/>
    </row>
    <row r="66305" spans="15:15" x14ac:dyDescent="0.3">
      <c r="O66305" s="5"/>
    </row>
    <row r="66306" spans="15:15" x14ac:dyDescent="0.3">
      <c r="O66306" s="5"/>
    </row>
    <row r="66307" spans="15:15" x14ac:dyDescent="0.3">
      <c r="O66307" s="5"/>
    </row>
    <row r="66308" spans="15:15" x14ac:dyDescent="0.3">
      <c r="O66308" s="5"/>
    </row>
    <row r="66309" spans="15:15" x14ac:dyDescent="0.3">
      <c r="O66309" s="5"/>
    </row>
    <row r="66310" spans="15:15" x14ac:dyDescent="0.3">
      <c r="O66310" s="5"/>
    </row>
    <row r="66311" spans="15:15" x14ac:dyDescent="0.3">
      <c r="O66311" s="5"/>
    </row>
    <row r="66312" spans="15:15" x14ac:dyDescent="0.3">
      <c r="O66312" s="5"/>
    </row>
    <row r="66313" spans="15:15" x14ac:dyDescent="0.3">
      <c r="O66313" s="5"/>
    </row>
    <row r="66314" spans="15:15" x14ac:dyDescent="0.3">
      <c r="O66314" s="5"/>
    </row>
    <row r="66315" spans="15:15" x14ac:dyDescent="0.3">
      <c r="O66315" s="5"/>
    </row>
    <row r="66316" spans="15:15" x14ac:dyDescent="0.3">
      <c r="O66316" s="5"/>
    </row>
    <row r="66317" spans="15:15" x14ac:dyDescent="0.3">
      <c r="O66317" s="5"/>
    </row>
    <row r="66318" spans="15:15" x14ac:dyDescent="0.3">
      <c r="O66318" s="5"/>
    </row>
    <row r="66319" spans="15:15" x14ac:dyDescent="0.3">
      <c r="O66319" s="5"/>
    </row>
    <row r="66320" spans="15:15" x14ac:dyDescent="0.3">
      <c r="O66320" s="5"/>
    </row>
    <row r="66321" spans="15:15" x14ac:dyDescent="0.3">
      <c r="O66321" s="5"/>
    </row>
    <row r="66322" spans="15:15" x14ac:dyDescent="0.3">
      <c r="O66322" s="5"/>
    </row>
    <row r="66323" spans="15:15" x14ac:dyDescent="0.3">
      <c r="O66323" s="5"/>
    </row>
    <row r="66324" spans="15:15" x14ac:dyDescent="0.3">
      <c r="O66324" s="5"/>
    </row>
    <row r="66325" spans="15:15" x14ac:dyDescent="0.3">
      <c r="O66325" s="5"/>
    </row>
    <row r="66326" spans="15:15" x14ac:dyDescent="0.3">
      <c r="O66326" s="5"/>
    </row>
    <row r="66327" spans="15:15" x14ac:dyDescent="0.3">
      <c r="O66327" s="5"/>
    </row>
    <row r="66328" spans="15:15" x14ac:dyDescent="0.3">
      <c r="O66328" s="5"/>
    </row>
    <row r="66329" spans="15:15" x14ac:dyDescent="0.3">
      <c r="O66329" s="5"/>
    </row>
    <row r="66330" spans="15:15" x14ac:dyDescent="0.3">
      <c r="O66330" s="5"/>
    </row>
    <row r="66331" spans="15:15" x14ac:dyDescent="0.3">
      <c r="O66331" s="5"/>
    </row>
    <row r="66332" spans="15:15" x14ac:dyDescent="0.3">
      <c r="O66332" s="5"/>
    </row>
    <row r="66333" spans="15:15" x14ac:dyDescent="0.3">
      <c r="O66333" s="5"/>
    </row>
    <row r="66334" spans="15:15" x14ac:dyDescent="0.3">
      <c r="O66334" s="5"/>
    </row>
    <row r="66335" spans="15:15" x14ac:dyDescent="0.3">
      <c r="O66335" s="5"/>
    </row>
    <row r="66336" spans="15:15" x14ac:dyDescent="0.3">
      <c r="O66336" s="5"/>
    </row>
    <row r="66337" spans="15:15" x14ac:dyDescent="0.3">
      <c r="O66337" s="5"/>
    </row>
    <row r="66338" spans="15:15" x14ac:dyDescent="0.3">
      <c r="O66338" s="5"/>
    </row>
    <row r="66339" spans="15:15" x14ac:dyDescent="0.3">
      <c r="O66339" s="5"/>
    </row>
    <row r="66340" spans="15:15" x14ac:dyDescent="0.3">
      <c r="O66340" s="5"/>
    </row>
    <row r="66341" spans="15:15" x14ac:dyDescent="0.3">
      <c r="O66341" s="5"/>
    </row>
    <row r="66342" spans="15:15" x14ac:dyDescent="0.3">
      <c r="O66342" s="5"/>
    </row>
    <row r="66343" spans="15:15" x14ac:dyDescent="0.3">
      <c r="O66343" s="5"/>
    </row>
    <row r="66344" spans="15:15" x14ac:dyDescent="0.3">
      <c r="O66344" s="5"/>
    </row>
    <row r="66345" spans="15:15" x14ac:dyDescent="0.3">
      <c r="O66345" s="5"/>
    </row>
    <row r="66346" spans="15:15" x14ac:dyDescent="0.3">
      <c r="O66346" s="5"/>
    </row>
    <row r="66347" spans="15:15" x14ac:dyDescent="0.3">
      <c r="O66347" s="5"/>
    </row>
    <row r="66348" spans="15:15" x14ac:dyDescent="0.3">
      <c r="O66348" s="5"/>
    </row>
    <row r="66349" spans="15:15" x14ac:dyDescent="0.3">
      <c r="O66349" s="5"/>
    </row>
    <row r="66350" spans="15:15" x14ac:dyDescent="0.3">
      <c r="O66350" s="5"/>
    </row>
    <row r="66351" spans="15:15" x14ac:dyDescent="0.3">
      <c r="O66351" s="5"/>
    </row>
    <row r="66352" spans="15:15" x14ac:dyDescent="0.3">
      <c r="O66352" s="5"/>
    </row>
    <row r="66353" spans="15:15" x14ac:dyDescent="0.3">
      <c r="O66353" s="5"/>
    </row>
    <row r="66354" spans="15:15" x14ac:dyDescent="0.3">
      <c r="O66354" s="5"/>
    </row>
    <row r="66355" spans="15:15" x14ac:dyDescent="0.3">
      <c r="O66355" s="5"/>
    </row>
    <row r="66356" spans="15:15" x14ac:dyDescent="0.3">
      <c r="O66356" s="5"/>
    </row>
    <row r="66357" spans="15:15" x14ac:dyDescent="0.3">
      <c r="O66357" s="5"/>
    </row>
    <row r="66358" spans="15:15" x14ac:dyDescent="0.3">
      <c r="O66358" s="5"/>
    </row>
    <row r="66359" spans="15:15" x14ac:dyDescent="0.3">
      <c r="O66359" s="5"/>
    </row>
    <row r="66360" spans="15:15" x14ac:dyDescent="0.3">
      <c r="O66360" s="5"/>
    </row>
    <row r="66361" spans="15:15" x14ac:dyDescent="0.3">
      <c r="O66361" s="5"/>
    </row>
    <row r="66362" spans="15:15" x14ac:dyDescent="0.3">
      <c r="O66362" s="5"/>
    </row>
    <row r="66363" spans="15:15" x14ac:dyDescent="0.3">
      <c r="O66363" s="5"/>
    </row>
    <row r="66364" spans="15:15" x14ac:dyDescent="0.3">
      <c r="O66364" s="5"/>
    </row>
    <row r="66365" spans="15:15" x14ac:dyDescent="0.3">
      <c r="O66365" s="5"/>
    </row>
    <row r="66366" spans="15:15" x14ac:dyDescent="0.3">
      <c r="O66366" s="5"/>
    </row>
    <row r="66367" spans="15:15" x14ac:dyDescent="0.3">
      <c r="O66367" s="5"/>
    </row>
    <row r="66368" spans="15:15" x14ac:dyDescent="0.3">
      <c r="O66368" s="5"/>
    </row>
    <row r="66369" spans="15:15" x14ac:dyDescent="0.3">
      <c r="O66369" s="5"/>
    </row>
    <row r="66370" spans="15:15" x14ac:dyDescent="0.3">
      <c r="O66370" s="5"/>
    </row>
    <row r="66371" spans="15:15" x14ac:dyDescent="0.3">
      <c r="O66371" s="5"/>
    </row>
    <row r="66372" spans="15:15" x14ac:dyDescent="0.3">
      <c r="O66372" s="5"/>
    </row>
    <row r="66373" spans="15:15" x14ac:dyDescent="0.3">
      <c r="O66373" s="5"/>
    </row>
    <row r="66374" spans="15:15" x14ac:dyDescent="0.3">
      <c r="O66374" s="5"/>
    </row>
    <row r="66375" spans="15:15" x14ac:dyDescent="0.3">
      <c r="O66375" s="5"/>
    </row>
    <row r="66376" spans="15:15" x14ac:dyDescent="0.3">
      <c r="O66376" s="5"/>
    </row>
    <row r="66377" spans="15:15" x14ac:dyDescent="0.3">
      <c r="O66377" s="5"/>
    </row>
    <row r="66378" spans="15:15" x14ac:dyDescent="0.3">
      <c r="O66378" s="5"/>
    </row>
    <row r="66379" spans="15:15" x14ac:dyDescent="0.3">
      <c r="O66379" s="5"/>
    </row>
    <row r="66380" spans="15:15" x14ac:dyDescent="0.3">
      <c r="O66380" s="5"/>
    </row>
    <row r="66381" spans="15:15" x14ac:dyDescent="0.3">
      <c r="O66381" s="5"/>
    </row>
    <row r="66382" spans="15:15" x14ac:dyDescent="0.3">
      <c r="O66382" s="5"/>
    </row>
    <row r="66383" spans="15:15" x14ac:dyDescent="0.3">
      <c r="O66383" s="5"/>
    </row>
    <row r="66384" spans="15:15" x14ac:dyDescent="0.3">
      <c r="O66384" s="5"/>
    </row>
    <row r="66385" spans="15:15" x14ac:dyDescent="0.3">
      <c r="O66385" s="5"/>
    </row>
    <row r="66386" spans="15:15" x14ac:dyDescent="0.3">
      <c r="O66386" s="5"/>
    </row>
    <row r="66387" spans="15:15" x14ac:dyDescent="0.3">
      <c r="O66387" s="5"/>
    </row>
    <row r="66388" spans="15:15" x14ac:dyDescent="0.3">
      <c r="O66388" s="5"/>
    </row>
    <row r="66389" spans="15:15" x14ac:dyDescent="0.3">
      <c r="O66389" s="5"/>
    </row>
    <row r="66390" spans="15:15" x14ac:dyDescent="0.3">
      <c r="O66390" s="5"/>
    </row>
    <row r="66391" spans="15:15" x14ac:dyDescent="0.3">
      <c r="O66391" s="5"/>
    </row>
    <row r="66392" spans="15:15" x14ac:dyDescent="0.3">
      <c r="O66392" s="5"/>
    </row>
    <row r="66393" spans="15:15" x14ac:dyDescent="0.3">
      <c r="O66393" s="5"/>
    </row>
    <row r="66394" spans="15:15" x14ac:dyDescent="0.3">
      <c r="O66394" s="5"/>
    </row>
    <row r="66395" spans="15:15" x14ac:dyDescent="0.3">
      <c r="O66395" s="5"/>
    </row>
    <row r="66396" spans="15:15" x14ac:dyDescent="0.3">
      <c r="O66396" s="5"/>
    </row>
    <row r="66397" spans="15:15" x14ac:dyDescent="0.3">
      <c r="O66397" s="5"/>
    </row>
    <row r="66398" spans="15:15" x14ac:dyDescent="0.3">
      <c r="O66398" s="5"/>
    </row>
    <row r="66399" spans="15:15" x14ac:dyDescent="0.3">
      <c r="O66399" s="5"/>
    </row>
    <row r="66400" spans="15:15" x14ac:dyDescent="0.3">
      <c r="O66400" s="5"/>
    </row>
    <row r="66401" spans="15:15" x14ac:dyDescent="0.3">
      <c r="O66401" s="5"/>
    </row>
    <row r="66402" spans="15:15" x14ac:dyDescent="0.3">
      <c r="O66402" s="5"/>
    </row>
    <row r="66403" spans="15:15" x14ac:dyDescent="0.3">
      <c r="O66403" s="5"/>
    </row>
    <row r="66404" spans="15:15" x14ac:dyDescent="0.3">
      <c r="O66404" s="5"/>
    </row>
    <row r="66405" spans="15:15" x14ac:dyDescent="0.3">
      <c r="O66405" s="5"/>
    </row>
    <row r="66406" spans="15:15" x14ac:dyDescent="0.3">
      <c r="O66406" s="5"/>
    </row>
    <row r="66407" spans="15:15" x14ac:dyDescent="0.3">
      <c r="O66407" s="5"/>
    </row>
    <row r="66408" spans="15:15" x14ac:dyDescent="0.3">
      <c r="O66408" s="5"/>
    </row>
    <row r="66409" spans="15:15" x14ac:dyDescent="0.3">
      <c r="O66409" s="5"/>
    </row>
    <row r="66410" spans="15:15" x14ac:dyDescent="0.3">
      <c r="O66410" s="5"/>
    </row>
    <row r="66411" spans="15:15" x14ac:dyDescent="0.3">
      <c r="O66411" s="5"/>
    </row>
    <row r="66412" spans="15:15" x14ac:dyDescent="0.3">
      <c r="O66412" s="5"/>
    </row>
    <row r="66413" spans="15:15" x14ac:dyDescent="0.3">
      <c r="O66413" s="5"/>
    </row>
    <row r="66414" spans="15:15" x14ac:dyDescent="0.3">
      <c r="O66414" s="5"/>
    </row>
    <row r="66415" spans="15:15" x14ac:dyDescent="0.3">
      <c r="O66415" s="5"/>
    </row>
    <row r="66416" spans="15:15" x14ac:dyDescent="0.3">
      <c r="O66416" s="5"/>
    </row>
    <row r="66417" spans="15:15" x14ac:dyDescent="0.3">
      <c r="O66417" s="5"/>
    </row>
    <row r="66418" spans="15:15" x14ac:dyDescent="0.3">
      <c r="O66418" s="5"/>
    </row>
    <row r="66419" spans="15:15" x14ac:dyDescent="0.3">
      <c r="O66419" s="5"/>
    </row>
    <row r="66420" spans="15:15" x14ac:dyDescent="0.3">
      <c r="O66420" s="5"/>
    </row>
    <row r="66421" spans="15:15" x14ac:dyDescent="0.3">
      <c r="O66421" s="5"/>
    </row>
    <row r="66422" spans="15:15" x14ac:dyDescent="0.3">
      <c r="O66422" s="5"/>
    </row>
    <row r="66423" spans="15:15" x14ac:dyDescent="0.3">
      <c r="O66423" s="5"/>
    </row>
    <row r="66424" spans="15:15" x14ac:dyDescent="0.3">
      <c r="O66424" s="5"/>
    </row>
    <row r="66425" spans="15:15" x14ac:dyDescent="0.3">
      <c r="O66425" s="5"/>
    </row>
    <row r="66426" spans="15:15" x14ac:dyDescent="0.3">
      <c r="O66426" s="5"/>
    </row>
    <row r="66427" spans="15:15" x14ac:dyDescent="0.3">
      <c r="O66427" s="5"/>
    </row>
    <row r="66428" spans="15:15" x14ac:dyDescent="0.3">
      <c r="O66428" s="5"/>
    </row>
    <row r="66429" spans="15:15" x14ac:dyDescent="0.3">
      <c r="O66429" s="5"/>
    </row>
    <row r="66430" spans="15:15" x14ac:dyDescent="0.3">
      <c r="O66430" s="5"/>
    </row>
    <row r="66431" spans="15:15" x14ac:dyDescent="0.3">
      <c r="O66431" s="5"/>
    </row>
    <row r="66432" spans="15:15" x14ac:dyDescent="0.3">
      <c r="O66432" s="5"/>
    </row>
    <row r="66433" spans="15:15" x14ac:dyDescent="0.3">
      <c r="O66433" s="5"/>
    </row>
    <row r="66434" spans="15:15" x14ac:dyDescent="0.3">
      <c r="O66434" s="5"/>
    </row>
    <row r="66435" spans="15:15" x14ac:dyDescent="0.3">
      <c r="O66435" s="5"/>
    </row>
    <row r="66436" spans="15:15" x14ac:dyDescent="0.3">
      <c r="O66436" s="5"/>
    </row>
    <row r="66437" spans="15:15" x14ac:dyDescent="0.3">
      <c r="O66437" s="5"/>
    </row>
    <row r="66438" spans="15:15" x14ac:dyDescent="0.3">
      <c r="O66438" s="5"/>
    </row>
    <row r="66439" spans="15:15" x14ac:dyDescent="0.3">
      <c r="O66439" s="5"/>
    </row>
    <row r="66440" spans="15:15" x14ac:dyDescent="0.3">
      <c r="O66440" s="5"/>
    </row>
    <row r="66441" spans="15:15" x14ac:dyDescent="0.3">
      <c r="O66441" s="5"/>
    </row>
    <row r="66442" spans="15:15" x14ac:dyDescent="0.3">
      <c r="O66442" s="5"/>
    </row>
    <row r="66443" spans="15:15" x14ac:dyDescent="0.3">
      <c r="O66443" s="5"/>
    </row>
    <row r="66444" spans="15:15" x14ac:dyDescent="0.3">
      <c r="O66444" s="5"/>
    </row>
    <row r="66445" spans="15:15" x14ac:dyDescent="0.3">
      <c r="O66445" s="5"/>
    </row>
    <row r="66446" spans="15:15" x14ac:dyDescent="0.3">
      <c r="O66446" s="5"/>
    </row>
    <row r="66447" spans="15:15" x14ac:dyDescent="0.3">
      <c r="O66447" s="5"/>
    </row>
    <row r="66448" spans="15:15" x14ac:dyDescent="0.3">
      <c r="O66448" s="5"/>
    </row>
    <row r="66449" spans="15:15" x14ac:dyDescent="0.3">
      <c r="O66449" s="5"/>
    </row>
    <row r="66450" spans="15:15" x14ac:dyDescent="0.3">
      <c r="O66450" s="5"/>
    </row>
    <row r="66451" spans="15:15" x14ac:dyDescent="0.3">
      <c r="O66451" s="5"/>
    </row>
    <row r="66452" spans="15:15" x14ac:dyDescent="0.3">
      <c r="O66452" s="5"/>
    </row>
    <row r="66453" spans="15:15" x14ac:dyDescent="0.3">
      <c r="O66453" s="5"/>
    </row>
    <row r="66454" spans="15:15" x14ac:dyDescent="0.3">
      <c r="O66454" s="5"/>
    </row>
    <row r="66455" spans="15:15" x14ac:dyDescent="0.3">
      <c r="O66455" s="5"/>
    </row>
    <row r="66456" spans="15:15" x14ac:dyDescent="0.3">
      <c r="O66456" s="5"/>
    </row>
    <row r="66457" spans="15:15" x14ac:dyDescent="0.3">
      <c r="O66457" s="5"/>
    </row>
    <row r="66458" spans="15:15" x14ac:dyDescent="0.3">
      <c r="O66458" s="5"/>
    </row>
    <row r="66459" spans="15:15" x14ac:dyDescent="0.3">
      <c r="O66459" s="5"/>
    </row>
    <row r="66460" spans="15:15" x14ac:dyDescent="0.3">
      <c r="O66460" s="5"/>
    </row>
    <row r="66461" spans="15:15" x14ac:dyDescent="0.3">
      <c r="O66461" s="5"/>
    </row>
    <row r="66462" spans="15:15" x14ac:dyDescent="0.3">
      <c r="O66462" s="5"/>
    </row>
    <row r="66463" spans="15:15" x14ac:dyDescent="0.3">
      <c r="O66463" s="5"/>
    </row>
    <row r="66464" spans="15:15" x14ac:dyDescent="0.3">
      <c r="O66464" s="5"/>
    </row>
    <row r="66465" spans="15:15" x14ac:dyDescent="0.3">
      <c r="O66465" s="5"/>
    </row>
    <row r="66466" spans="15:15" x14ac:dyDescent="0.3">
      <c r="O66466" s="5"/>
    </row>
    <row r="66467" spans="15:15" x14ac:dyDescent="0.3">
      <c r="O66467" s="5"/>
    </row>
    <row r="66468" spans="15:15" x14ac:dyDescent="0.3">
      <c r="O66468" s="5"/>
    </row>
    <row r="66469" spans="15:15" x14ac:dyDescent="0.3">
      <c r="O66469" s="5"/>
    </row>
    <row r="66470" spans="15:15" x14ac:dyDescent="0.3">
      <c r="O66470" s="5"/>
    </row>
    <row r="66471" spans="15:15" x14ac:dyDescent="0.3">
      <c r="O66471" s="5"/>
    </row>
    <row r="66472" spans="15:15" x14ac:dyDescent="0.3">
      <c r="O66472" s="5"/>
    </row>
    <row r="66473" spans="15:15" x14ac:dyDescent="0.3">
      <c r="O66473" s="5"/>
    </row>
    <row r="66474" spans="15:15" x14ac:dyDescent="0.3">
      <c r="O66474" s="5"/>
    </row>
    <row r="66475" spans="15:15" x14ac:dyDescent="0.3">
      <c r="O66475" s="5"/>
    </row>
    <row r="66476" spans="15:15" x14ac:dyDescent="0.3">
      <c r="O66476" s="5"/>
    </row>
    <row r="66477" spans="15:15" x14ac:dyDescent="0.3">
      <c r="O66477" s="5"/>
    </row>
    <row r="66478" spans="15:15" x14ac:dyDescent="0.3">
      <c r="O66478" s="5"/>
    </row>
    <row r="66479" spans="15:15" x14ac:dyDescent="0.3">
      <c r="O66479" s="5"/>
    </row>
    <row r="66480" spans="15:15" x14ac:dyDescent="0.3">
      <c r="O66480" s="5"/>
    </row>
    <row r="66481" spans="15:15" x14ac:dyDescent="0.3">
      <c r="O66481" s="5"/>
    </row>
    <row r="66482" spans="15:15" x14ac:dyDescent="0.3">
      <c r="O66482" s="5"/>
    </row>
    <row r="66483" spans="15:15" x14ac:dyDescent="0.3">
      <c r="O66483" s="5"/>
    </row>
    <row r="66484" spans="15:15" x14ac:dyDescent="0.3">
      <c r="O66484" s="5"/>
    </row>
    <row r="66485" spans="15:15" x14ac:dyDescent="0.3">
      <c r="O66485" s="5"/>
    </row>
    <row r="66486" spans="15:15" x14ac:dyDescent="0.3">
      <c r="O66486" s="5"/>
    </row>
    <row r="66487" spans="15:15" x14ac:dyDescent="0.3">
      <c r="O66487" s="5"/>
    </row>
    <row r="66488" spans="15:15" x14ac:dyDescent="0.3">
      <c r="O66488" s="5"/>
    </row>
    <row r="66489" spans="15:15" x14ac:dyDescent="0.3">
      <c r="O66489" s="5"/>
    </row>
    <row r="66490" spans="15:15" x14ac:dyDescent="0.3">
      <c r="O66490" s="5"/>
    </row>
    <row r="66491" spans="15:15" x14ac:dyDescent="0.3">
      <c r="O66491" s="5"/>
    </row>
    <row r="66492" spans="15:15" x14ac:dyDescent="0.3">
      <c r="O66492" s="5"/>
    </row>
    <row r="66493" spans="15:15" x14ac:dyDescent="0.3">
      <c r="O66493" s="5"/>
    </row>
    <row r="66494" spans="15:15" x14ac:dyDescent="0.3">
      <c r="O66494" s="5"/>
    </row>
    <row r="66495" spans="15:15" x14ac:dyDescent="0.3">
      <c r="O66495" s="5"/>
    </row>
    <row r="66496" spans="15:15" x14ac:dyDescent="0.3">
      <c r="O66496" s="5"/>
    </row>
    <row r="66497" spans="15:15" x14ac:dyDescent="0.3">
      <c r="O66497" s="5"/>
    </row>
    <row r="66498" spans="15:15" x14ac:dyDescent="0.3">
      <c r="O66498" s="5"/>
    </row>
    <row r="66499" spans="15:15" x14ac:dyDescent="0.3">
      <c r="O66499" s="5"/>
    </row>
    <row r="66500" spans="15:15" x14ac:dyDescent="0.3">
      <c r="O66500" s="5"/>
    </row>
    <row r="66501" spans="15:15" x14ac:dyDescent="0.3">
      <c r="O66501" s="5"/>
    </row>
    <row r="66502" spans="15:15" x14ac:dyDescent="0.3">
      <c r="O66502" s="5"/>
    </row>
    <row r="66503" spans="15:15" x14ac:dyDescent="0.3">
      <c r="O66503" s="5"/>
    </row>
    <row r="66504" spans="15:15" x14ac:dyDescent="0.3">
      <c r="O66504" s="5"/>
    </row>
    <row r="66505" spans="15:15" x14ac:dyDescent="0.3">
      <c r="O66505" s="5"/>
    </row>
    <row r="66506" spans="15:15" x14ac:dyDescent="0.3">
      <c r="O66506" s="5"/>
    </row>
    <row r="66507" spans="15:15" x14ac:dyDescent="0.3">
      <c r="O66507" s="5"/>
    </row>
    <row r="66508" spans="15:15" x14ac:dyDescent="0.3">
      <c r="O66508" s="5"/>
    </row>
    <row r="66509" spans="15:15" x14ac:dyDescent="0.3">
      <c r="O66509" s="5"/>
    </row>
    <row r="66510" spans="15:15" x14ac:dyDescent="0.3">
      <c r="O66510" s="5"/>
    </row>
    <row r="66511" spans="15:15" x14ac:dyDescent="0.3">
      <c r="O66511" s="5"/>
    </row>
    <row r="66512" spans="15:15" x14ac:dyDescent="0.3">
      <c r="O66512" s="5"/>
    </row>
    <row r="66513" spans="15:15" x14ac:dyDescent="0.3">
      <c r="O66513" s="5"/>
    </row>
    <row r="66514" spans="15:15" x14ac:dyDescent="0.3">
      <c r="O66514" s="5"/>
    </row>
    <row r="66515" spans="15:15" x14ac:dyDescent="0.3">
      <c r="O66515" s="5"/>
    </row>
    <row r="66516" spans="15:15" x14ac:dyDescent="0.3">
      <c r="O66516" s="5"/>
    </row>
    <row r="66517" spans="15:15" x14ac:dyDescent="0.3">
      <c r="O66517" s="5"/>
    </row>
    <row r="66518" spans="15:15" x14ac:dyDescent="0.3">
      <c r="O66518" s="5"/>
    </row>
    <row r="66519" spans="15:15" x14ac:dyDescent="0.3">
      <c r="O66519" s="5"/>
    </row>
    <row r="66520" spans="15:15" x14ac:dyDescent="0.3">
      <c r="O66520" s="5"/>
    </row>
    <row r="66521" spans="15:15" x14ac:dyDescent="0.3">
      <c r="O66521" s="5"/>
    </row>
    <row r="66522" spans="15:15" x14ac:dyDescent="0.3">
      <c r="O66522" s="5"/>
    </row>
    <row r="66523" spans="15:15" x14ac:dyDescent="0.3">
      <c r="O66523" s="5"/>
    </row>
    <row r="66524" spans="15:15" x14ac:dyDescent="0.3">
      <c r="O66524" s="5"/>
    </row>
    <row r="66525" spans="15:15" x14ac:dyDescent="0.3">
      <c r="O66525" s="5"/>
    </row>
    <row r="66526" spans="15:15" x14ac:dyDescent="0.3">
      <c r="O66526" s="5"/>
    </row>
    <row r="66527" spans="15:15" x14ac:dyDescent="0.3">
      <c r="O66527" s="5"/>
    </row>
    <row r="66528" spans="15:15" x14ac:dyDescent="0.3">
      <c r="O66528" s="5"/>
    </row>
    <row r="66529" spans="15:15" x14ac:dyDescent="0.3">
      <c r="O66529" s="5"/>
    </row>
    <row r="66530" spans="15:15" x14ac:dyDescent="0.3">
      <c r="O66530" s="5"/>
    </row>
    <row r="66531" spans="15:15" x14ac:dyDescent="0.3">
      <c r="O66531" s="5"/>
    </row>
    <row r="66532" spans="15:15" x14ac:dyDescent="0.3">
      <c r="O66532" s="5"/>
    </row>
    <row r="66533" spans="15:15" x14ac:dyDescent="0.3">
      <c r="O66533" s="5"/>
    </row>
    <row r="66534" spans="15:15" x14ac:dyDescent="0.3">
      <c r="O66534" s="5"/>
    </row>
    <row r="66535" spans="15:15" x14ac:dyDescent="0.3">
      <c r="O66535" s="5"/>
    </row>
    <row r="66536" spans="15:15" x14ac:dyDescent="0.3">
      <c r="O66536" s="5"/>
    </row>
    <row r="66537" spans="15:15" x14ac:dyDescent="0.3">
      <c r="O66537" s="5"/>
    </row>
    <row r="66538" spans="15:15" x14ac:dyDescent="0.3">
      <c r="O66538" s="5"/>
    </row>
    <row r="66539" spans="15:15" x14ac:dyDescent="0.3">
      <c r="O66539" s="5"/>
    </row>
    <row r="66540" spans="15:15" x14ac:dyDescent="0.3">
      <c r="O66540" s="5"/>
    </row>
    <row r="66541" spans="15:15" x14ac:dyDescent="0.3">
      <c r="O66541" s="5"/>
    </row>
    <row r="66542" spans="15:15" x14ac:dyDescent="0.3">
      <c r="O66542" s="5"/>
    </row>
    <row r="66543" spans="15:15" x14ac:dyDescent="0.3">
      <c r="O66543" s="5"/>
    </row>
    <row r="66544" spans="15:15" x14ac:dyDescent="0.3">
      <c r="O66544" s="5"/>
    </row>
    <row r="66545" spans="15:15" x14ac:dyDescent="0.3">
      <c r="O66545" s="5"/>
    </row>
    <row r="66546" spans="15:15" x14ac:dyDescent="0.3">
      <c r="O66546" s="5"/>
    </row>
    <row r="66547" spans="15:15" x14ac:dyDescent="0.3">
      <c r="O66547" s="5"/>
    </row>
    <row r="66548" spans="15:15" x14ac:dyDescent="0.3">
      <c r="O66548" s="5"/>
    </row>
    <row r="66549" spans="15:15" x14ac:dyDescent="0.3">
      <c r="O66549" s="5"/>
    </row>
    <row r="66550" spans="15:15" x14ac:dyDescent="0.3">
      <c r="O66550" s="5"/>
    </row>
    <row r="66551" spans="15:15" x14ac:dyDescent="0.3">
      <c r="O66551" s="5"/>
    </row>
    <row r="66552" spans="15:15" x14ac:dyDescent="0.3">
      <c r="O66552" s="5"/>
    </row>
    <row r="66553" spans="15:15" x14ac:dyDescent="0.3">
      <c r="O66553" s="5"/>
    </row>
    <row r="66554" spans="15:15" x14ac:dyDescent="0.3">
      <c r="O66554" s="5"/>
    </row>
    <row r="66555" spans="15:15" x14ac:dyDescent="0.3">
      <c r="O66555" s="5"/>
    </row>
    <row r="66556" spans="15:15" x14ac:dyDescent="0.3">
      <c r="O66556" s="5"/>
    </row>
    <row r="66557" spans="15:15" x14ac:dyDescent="0.3">
      <c r="O66557" s="5"/>
    </row>
    <row r="66558" spans="15:15" x14ac:dyDescent="0.3">
      <c r="O66558" s="5"/>
    </row>
    <row r="66559" spans="15:15" x14ac:dyDescent="0.3">
      <c r="O66559" s="5"/>
    </row>
    <row r="66560" spans="15:15" x14ac:dyDescent="0.3">
      <c r="O66560" s="5"/>
    </row>
    <row r="66561" spans="15:15" x14ac:dyDescent="0.3">
      <c r="O66561" s="5"/>
    </row>
    <row r="66562" spans="15:15" x14ac:dyDescent="0.3">
      <c r="O66562" s="5"/>
    </row>
    <row r="66563" spans="15:15" x14ac:dyDescent="0.3">
      <c r="O66563" s="5"/>
    </row>
    <row r="66564" spans="15:15" x14ac:dyDescent="0.3">
      <c r="O66564" s="5"/>
    </row>
    <row r="66565" spans="15:15" x14ac:dyDescent="0.3">
      <c r="O66565" s="5"/>
    </row>
    <row r="66566" spans="15:15" x14ac:dyDescent="0.3">
      <c r="O66566" s="5"/>
    </row>
    <row r="66567" spans="15:15" x14ac:dyDescent="0.3">
      <c r="O66567" s="5"/>
    </row>
    <row r="66568" spans="15:15" x14ac:dyDescent="0.3">
      <c r="O66568" s="5"/>
    </row>
    <row r="66569" spans="15:15" x14ac:dyDescent="0.3">
      <c r="O66569" s="5"/>
    </row>
    <row r="66570" spans="15:15" x14ac:dyDescent="0.3">
      <c r="O66570" s="5"/>
    </row>
    <row r="66571" spans="15:15" x14ac:dyDescent="0.3">
      <c r="O66571" s="5"/>
    </row>
    <row r="66572" spans="15:15" x14ac:dyDescent="0.3">
      <c r="O66572" s="5"/>
    </row>
    <row r="66573" spans="15:15" x14ac:dyDescent="0.3">
      <c r="O66573" s="5"/>
    </row>
    <row r="66574" spans="15:15" x14ac:dyDescent="0.3">
      <c r="O66574" s="5"/>
    </row>
    <row r="66575" spans="15:15" x14ac:dyDescent="0.3">
      <c r="O66575" s="5"/>
    </row>
    <row r="66576" spans="15:15" x14ac:dyDescent="0.3">
      <c r="O66576" s="5"/>
    </row>
    <row r="66577" spans="15:15" x14ac:dyDescent="0.3">
      <c r="O66577" s="5"/>
    </row>
    <row r="66578" spans="15:15" x14ac:dyDescent="0.3">
      <c r="O66578" s="5"/>
    </row>
    <row r="66579" spans="15:15" x14ac:dyDescent="0.3">
      <c r="O66579" s="5"/>
    </row>
    <row r="66580" spans="15:15" x14ac:dyDescent="0.3">
      <c r="O66580" s="5"/>
    </row>
    <row r="66581" spans="15:15" x14ac:dyDescent="0.3">
      <c r="O66581" s="5"/>
    </row>
    <row r="66582" spans="15:15" x14ac:dyDescent="0.3">
      <c r="O66582" s="5"/>
    </row>
    <row r="66583" spans="15:15" x14ac:dyDescent="0.3">
      <c r="O66583" s="5"/>
    </row>
    <row r="66584" spans="15:15" x14ac:dyDescent="0.3">
      <c r="O66584" s="5"/>
    </row>
    <row r="66585" spans="15:15" x14ac:dyDescent="0.3">
      <c r="O66585" s="5"/>
    </row>
    <row r="66586" spans="15:15" x14ac:dyDescent="0.3">
      <c r="O66586" s="5"/>
    </row>
    <row r="66587" spans="15:15" x14ac:dyDescent="0.3">
      <c r="O66587" s="5"/>
    </row>
    <row r="66588" spans="15:15" x14ac:dyDescent="0.3">
      <c r="O66588" s="5"/>
    </row>
    <row r="66589" spans="15:15" x14ac:dyDescent="0.3">
      <c r="O66589" s="5"/>
    </row>
    <row r="66590" spans="15:15" x14ac:dyDescent="0.3">
      <c r="O66590" s="5"/>
    </row>
    <row r="66591" spans="15:15" x14ac:dyDescent="0.3">
      <c r="O66591" s="5"/>
    </row>
    <row r="66592" spans="15:15" x14ac:dyDescent="0.3">
      <c r="O66592" s="5"/>
    </row>
    <row r="66593" spans="15:15" x14ac:dyDescent="0.3">
      <c r="O66593" s="5"/>
    </row>
    <row r="66594" spans="15:15" x14ac:dyDescent="0.3">
      <c r="O66594" s="5"/>
    </row>
    <row r="66595" spans="15:15" x14ac:dyDescent="0.3">
      <c r="O66595" s="5"/>
    </row>
    <row r="66596" spans="15:15" x14ac:dyDescent="0.3">
      <c r="O66596" s="5"/>
    </row>
    <row r="66597" spans="15:15" x14ac:dyDescent="0.3">
      <c r="O66597" s="5"/>
    </row>
    <row r="66598" spans="15:15" x14ac:dyDescent="0.3">
      <c r="O66598" s="5"/>
    </row>
    <row r="66599" spans="15:15" x14ac:dyDescent="0.3">
      <c r="O66599" s="5"/>
    </row>
    <row r="66600" spans="15:15" x14ac:dyDescent="0.3">
      <c r="O66600" s="5"/>
    </row>
    <row r="66601" spans="15:15" x14ac:dyDescent="0.3">
      <c r="O66601" s="5"/>
    </row>
    <row r="66602" spans="15:15" x14ac:dyDescent="0.3">
      <c r="O66602" s="5"/>
    </row>
    <row r="66603" spans="15:15" x14ac:dyDescent="0.3">
      <c r="O66603" s="5"/>
    </row>
    <row r="66604" spans="15:15" x14ac:dyDescent="0.3">
      <c r="O66604" s="5"/>
    </row>
    <row r="66605" spans="15:15" x14ac:dyDescent="0.3">
      <c r="O66605" s="5"/>
    </row>
    <row r="66606" spans="15:15" x14ac:dyDescent="0.3">
      <c r="O66606" s="5"/>
    </row>
    <row r="66607" spans="15:15" x14ac:dyDescent="0.3">
      <c r="O66607" s="5"/>
    </row>
    <row r="66608" spans="15:15" x14ac:dyDescent="0.3">
      <c r="O66608" s="5"/>
    </row>
    <row r="66609" spans="15:15" x14ac:dyDescent="0.3">
      <c r="O66609" s="5"/>
    </row>
    <row r="66610" spans="15:15" x14ac:dyDescent="0.3">
      <c r="O66610" s="5"/>
    </row>
    <row r="66611" spans="15:15" x14ac:dyDescent="0.3">
      <c r="O66611" s="5"/>
    </row>
    <row r="66612" spans="15:15" x14ac:dyDescent="0.3">
      <c r="O66612" s="5"/>
    </row>
    <row r="66613" spans="15:15" x14ac:dyDescent="0.3">
      <c r="O66613" s="5"/>
    </row>
    <row r="66614" spans="15:15" x14ac:dyDescent="0.3">
      <c r="O66614" s="5"/>
    </row>
    <row r="66615" spans="15:15" x14ac:dyDescent="0.3">
      <c r="O66615" s="5"/>
    </row>
    <row r="66616" spans="15:15" x14ac:dyDescent="0.3">
      <c r="O66616" s="5"/>
    </row>
    <row r="66617" spans="15:15" x14ac:dyDescent="0.3">
      <c r="O66617" s="5"/>
    </row>
    <row r="66618" spans="15:15" x14ac:dyDescent="0.3">
      <c r="O66618" s="5"/>
    </row>
    <row r="66619" spans="15:15" x14ac:dyDescent="0.3">
      <c r="O66619" s="5"/>
    </row>
    <row r="66620" spans="15:15" x14ac:dyDescent="0.3">
      <c r="O66620" s="5"/>
    </row>
    <row r="66621" spans="15:15" x14ac:dyDescent="0.3">
      <c r="O66621" s="5"/>
    </row>
    <row r="66622" spans="15:15" x14ac:dyDescent="0.3">
      <c r="O66622" s="5"/>
    </row>
    <row r="66623" spans="15:15" x14ac:dyDescent="0.3">
      <c r="O66623" s="5"/>
    </row>
    <row r="66624" spans="15:15" x14ac:dyDescent="0.3">
      <c r="O66624" s="5"/>
    </row>
    <row r="66625" spans="15:15" x14ac:dyDescent="0.3">
      <c r="O66625" s="5"/>
    </row>
    <row r="66626" spans="15:15" x14ac:dyDescent="0.3">
      <c r="O66626" s="5"/>
    </row>
    <row r="66627" spans="15:15" x14ac:dyDescent="0.3">
      <c r="O66627" s="5"/>
    </row>
    <row r="66628" spans="15:15" x14ac:dyDescent="0.3">
      <c r="O66628" s="5"/>
    </row>
    <row r="66629" spans="15:15" x14ac:dyDescent="0.3">
      <c r="O66629" s="5"/>
    </row>
    <row r="66630" spans="15:15" x14ac:dyDescent="0.3">
      <c r="O66630" s="5"/>
    </row>
    <row r="66631" spans="15:15" x14ac:dyDescent="0.3">
      <c r="O66631" s="5"/>
    </row>
    <row r="66632" spans="15:15" x14ac:dyDescent="0.3">
      <c r="O66632" s="5"/>
    </row>
    <row r="66633" spans="15:15" x14ac:dyDescent="0.3">
      <c r="O66633" s="5"/>
    </row>
    <row r="66634" spans="15:15" x14ac:dyDescent="0.3">
      <c r="O66634" s="5"/>
    </row>
    <row r="66635" spans="15:15" x14ac:dyDescent="0.3">
      <c r="O66635" s="5"/>
    </row>
    <row r="66636" spans="15:15" x14ac:dyDescent="0.3">
      <c r="O66636" s="5"/>
    </row>
    <row r="66637" spans="15:15" x14ac:dyDescent="0.3">
      <c r="O66637" s="5"/>
    </row>
    <row r="66638" spans="15:15" x14ac:dyDescent="0.3">
      <c r="O66638" s="5"/>
    </row>
    <row r="66639" spans="15:15" x14ac:dyDescent="0.3">
      <c r="O66639" s="5"/>
    </row>
    <row r="66640" spans="15:15" x14ac:dyDescent="0.3">
      <c r="O66640" s="5"/>
    </row>
    <row r="66641" spans="15:15" x14ac:dyDescent="0.3">
      <c r="O66641" s="5"/>
    </row>
    <row r="66642" spans="15:15" x14ac:dyDescent="0.3">
      <c r="O66642" s="5"/>
    </row>
    <row r="66643" spans="15:15" x14ac:dyDescent="0.3">
      <c r="O66643" s="5"/>
    </row>
    <row r="66644" spans="15:15" x14ac:dyDescent="0.3">
      <c r="O66644" s="5"/>
    </row>
    <row r="66645" spans="15:15" x14ac:dyDescent="0.3">
      <c r="O66645" s="5"/>
    </row>
    <row r="66646" spans="15:15" x14ac:dyDescent="0.3">
      <c r="O66646" s="5"/>
    </row>
    <row r="66647" spans="15:15" x14ac:dyDescent="0.3">
      <c r="O66647" s="5"/>
    </row>
    <row r="66648" spans="15:15" x14ac:dyDescent="0.3">
      <c r="O66648" s="5"/>
    </row>
    <row r="66649" spans="15:15" x14ac:dyDescent="0.3">
      <c r="O66649" s="5"/>
    </row>
    <row r="66650" spans="15:15" x14ac:dyDescent="0.3">
      <c r="O66650" s="5"/>
    </row>
    <row r="66651" spans="15:15" x14ac:dyDescent="0.3">
      <c r="O66651" s="5"/>
    </row>
    <row r="66652" spans="15:15" x14ac:dyDescent="0.3">
      <c r="O66652" s="5"/>
    </row>
    <row r="66653" spans="15:15" x14ac:dyDescent="0.3">
      <c r="O66653" s="5"/>
    </row>
    <row r="66654" spans="15:15" x14ac:dyDescent="0.3">
      <c r="O66654" s="5"/>
    </row>
    <row r="66655" spans="15:15" x14ac:dyDescent="0.3">
      <c r="O66655" s="5"/>
    </row>
    <row r="66656" spans="15:15" x14ac:dyDescent="0.3">
      <c r="O66656" s="5"/>
    </row>
    <row r="66657" spans="15:15" x14ac:dyDescent="0.3">
      <c r="O66657" s="5"/>
    </row>
    <row r="66658" spans="15:15" x14ac:dyDescent="0.3">
      <c r="O66658" s="5"/>
    </row>
    <row r="66659" spans="15:15" x14ac:dyDescent="0.3">
      <c r="O66659" s="5"/>
    </row>
    <row r="66660" spans="15:15" x14ac:dyDescent="0.3">
      <c r="O66660" s="5"/>
    </row>
    <row r="66661" spans="15:15" x14ac:dyDescent="0.3">
      <c r="O66661" s="5"/>
    </row>
    <row r="66662" spans="15:15" x14ac:dyDescent="0.3">
      <c r="O66662" s="5"/>
    </row>
    <row r="66663" spans="15:15" x14ac:dyDescent="0.3">
      <c r="O66663" s="5"/>
    </row>
    <row r="66664" spans="15:15" x14ac:dyDescent="0.3">
      <c r="O66664" s="5"/>
    </row>
    <row r="66665" spans="15:15" x14ac:dyDescent="0.3">
      <c r="O66665" s="5"/>
    </row>
    <row r="66666" spans="15:15" x14ac:dyDescent="0.3">
      <c r="O66666" s="5"/>
    </row>
    <row r="66667" spans="15:15" x14ac:dyDescent="0.3">
      <c r="O66667" s="5"/>
    </row>
    <row r="66668" spans="15:15" x14ac:dyDescent="0.3">
      <c r="O66668" s="5"/>
    </row>
    <row r="66669" spans="15:15" x14ac:dyDescent="0.3">
      <c r="O66669" s="5"/>
    </row>
    <row r="66670" spans="15:15" x14ac:dyDescent="0.3">
      <c r="O66670" s="5"/>
    </row>
    <row r="66671" spans="15:15" x14ac:dyDescent="0.3">
      <c r="O66671" s="5"/>
    </row>
    <row r="66672" spans="15:15" x14ac:dyDescent="0.3">
      <c r="O66672" s="5"/>
    </row>
    <row r="66673" spans="15:15" x14ac:dyDescent="0.3">
      <c r="O66673" s="5"/>
    </row>
    <row r="66674" spans="15:15" x14ac:dyDescent="0.3">
      <c r="O66674" s="5"/>
    </row>
    <row r="66675" spans="15:15" x14ac:dyDescent="0.3">
      <c r="O66675" s="5"/>
    </row>
    <row r="66676" spans="15:15" x14ac:dyDescent="0.3">
      <c r="O66676" s="5"/>
    </row>
    <row r="66677" spans="15:15" x14ac:dyDescent="0.3">
      <c r="O66677" s="5"/>
    </row>
    <row r="66678" spans="15:15" x14ac:dyDescent="0.3">
      <c r="O66678" s="5"/>
    </row>
    <row r="66679" spans="15:15" x14ac:dyDescent="0.3">
      <c r="O66679" s="5"/>
    </row>
    <row r="66680" spans="15:15" x14ac:dyDescent="0.3">
      <c r="O66680" s="5"/>
    </row>
    <row r="66681" spans="15:15" x14ac:dyDescent="0.3">
      <c r="O66681" s="5"/>
    </row>
    <row r="66682" spans="15:15" x14ac:dyDescent="0.3">
      <c r="O66682" s="5"/>
    </row>
    <row r="66683" spans="15:15" x14ac:dyDescent="0.3">
      <c r="O66683" s="5"/>
    </row>
    <row r="66684" spans="15:15" x14ac:dyDescent="0.3">
      <c r="O66684" s="5"/>
    </row>
    <row r="66685" spans="15:15" x14ac:dyDescent="0.3">
      <c r="O66685" s="5"/>
    </row>
    <row r="66686" spans="15:15" x14ac:dyDescent="0.3">
      <c r="O66686" s="5"/>
    </row>
    <row r="66687" spans="15:15" x14ac:dyDescent="0.3">
      <c r="O66687" s="5"/>
    </row>
    <row r="66688" spans="15:15" x14ac:dyDescent="0.3">
      <c r="O66688" s="5"/>
    </row>
    <row r="66689" spans="15:15" x14ac:dyDescent="0.3">
      <c r="O66689" s="5"/>
    </row>
    <row r="66690" spans="15:15" x14ac:dyDescent="0.3">
      <c r="O66690" s="5"/>
    </row>
    <row r="66691" spans="15:15" x14ac:dyDescent="0.3">
      <c r="O66691" s="5"/>
    </row>
    <row r="66692" spans="15:15" x14ac:dyDescent="0.3">
      <c r="O66692" s="5"/>
    </row>
    <row r="66693" spans="15:15" x14ac:dyDescent="0.3">
      <c r="O66693" s="5"/>
    </row>
    <row r="66694" spans="15:15" x14ac:dyDescent="0.3">
      <c r="O66694" s="5"/>
    </row>
    <row r="66695" spans="15:15" x14ac:dyDescent="0.3">
      <c r="O66695" s="5"/>
    </row>
    <row r="66696" spans="15:15" x14ac:dyDescent="0.3">
      <c r="O66696" s="5"/>
    </row>
    <row r="66697" spans="15:15" x14ac:dyDescent="0.3">
      <c r="O66697" s="5"/>
    </row>
    <row r="66698" spans="15:15" x14ac:dyDescent="0.3">
      <c r="O66698" s="5"/>
    </row>
    <row r="66699" spans="15:15" x14ac:dyDescent="0.3">
      <c r="O66699" s="5"/>
    </row>
    <row r="66700" spans="15:15" x14ac:dyDescent="0.3">
      <c r="O66700" s="5"/>
    </row>
    <row r="66701" spans="15:15" x14ac:dyDescent="0.3">
      <c r="O66701" s="5"/>
    </row>
    <row r="66702" spans="15:15" x14ac:dyDescent="0.3">
      <c r="O66702" s="5"/>
    </row>
    <row r="66703" spans="15:15" x14ac:dyDescent="0.3">
      <c r="O66703" s="5"/>
    </row>
    <row r="66704" spans="15:15" x14ac:dyDescent="0.3">
      <c r="O66704" s="5"/>
    </row>
    <row r="66705" spans="15:15" x14ac:dyDescent="0.3">
      <c r="O66705" s="5"/>
    </row>
    <row r="66706" spans="15:15" x14ac:dyDescent="0.3">
      <c r="O66706" s="5"/>
    </row>
    <row r="66707" spans="15:15" x14ac:dyDescent="0.3">
      <c r="O66707" s="5"/>
    </row>
    <row r="66708" spans="15:15" x14ac:dyDescent="0.3">
      <c r="O66708" s="5"/>
    </row>
    <row r="66709" spans="15:15" x14ac:dyDescent="0.3">
      <c r="O66709" s="5"/>
    </row>
    <row r="66710" spans="15:15" x14ac:dyDescent="0.3">
      <c r="O66710" s="5"/>
    </row>
    <row r="66711" spans="15:15" x14ac:dyDescent="0.3">
      <c r="O66711" s="5"/>
    </row>
    <row r="66712" spans="15:15" x14ac:dyDescent="0.3">
      <c r="O66712" s="5"/>
    </row>
    <row r="66713" spans="15:15" x14ac:dyDescent="0.3">
      <c r="O66713" s="5"/>
    </row>
    <row r="66714" spans="15:15" x14ac:dyDescent="0.3">
      <c r="O66714" s="5"/>
    </row>
    <row r="66715" spans="15:15" x14ac:dyDescent="0.3">
      <c r="O66715" s="5"/>
    </row>
    <row r="66716" spans="15:15" x14ac:dyDescent="0.3">
      <c r="O66716" s="5"/>
    </row>
    <row r="66717" spans="15:15" x14ac:dyDescent="0.3">
      <c r="O66717" s="5"/>
    </row>
    <row r="66718" spans="15:15" x14ac:dyDescent="0.3">
      <c r="O66718" s="5"/>
    </row>
    <row r="66719" spans="15:15" x14ac:dyDescent="0.3">
      <c r="O66719" s="5"/>
    </row>
    <row r="66720" spans="15:15" x14ac:dyDescent="0.3">
      <c r="O66720" s="5"/>
    </row>
    <row r="66721" spans="15:15" x14ac:dyDescent="0.3">
      <c r="O66721" s="5"/>
    </row>
    <row r="66722" spans="15:15" x14ac:dyDescent="0.3">
      <c r="O66722" s="5"/>
    </row>
    <row r="66723" spans="15:15" x14ac:dyDescent="0.3">
      <c r="O66723" s="5"/>
    </row>
    <row r="66724" spans="15:15" x14ac:dyDescent="0.3">
      <c r="O66724" s="5"/>
    </row>
    <row r="66725" spans="15:15" x14ac:dyDescent="0.3">
      <c r="O66725" s="5"/>
    </row>
    <row r="66726" spans="15:15" x14ac:dyDescent="0.3">
      <c r="O66726" s="5"/>
    </row>
    <row r="66727" spans="15:15" x14ac:dyDescent="0.3">
      <c r="O66727" s="5"/>
    </row>
    <row r="66728" spans="15:15" x14ac:dyDescent="0.3">
      <c r="O66728" s="5"/>
    </row>
    <row r="66729" spans="15:15" x14ac:dyDescent="0.3">
      <c r="O66729" s="5"/>
    </row>
    <row r="66730" spans="15:15" x14ac:dyDescent="0.3">
      <c r="O66730" s="5"/>
    </row>
    <row r="66731" spans="15:15" x14ac:dyDescent="0.3">
      <c r="O66731" s="5"/>
    </row>
    <row r="66732" spans="15:15" x14ac:dyDescent="0.3">
      <c r="O66732" s="5"/>
    </row>
    <row r="66733" spans="15:15" x14ac:dyDescent="0.3">
      <c r="O66733" s="5"/>
    </row>
    <row r="66734" spans="15:15" x14ac:dyDescent="0.3">
      <c r="O66734" s="5"/>
    </row>
    <row r="66735" spans="15:15" x14ac:dyDescent="0.3">
      <c r="O66735" s="5"/>
    </row>
    <row r="66736" spans="15:15" x14ac:dyDescent="0.3">
      <c r="O66736" s="5"/>
    </row>
    <row r="66737" spans="15:15" x14ac:dyDescent="0.3">
      <c r="O66737" s="5"/>
    </row>
    <row r="66738" spans="15:15" x14ac:dyDescent="0.3">
      <c r="O66738" s="5"/>
    </row>
    <row r="66739" spans="15:15" x14ac:dyDescent="0.3">
      <c r="O66739" s="5"/>
    </row>
    <row r="66740" spans="15:15" x14ac:dyDescent="0.3">
      <c r="O66740" s="5"/>
    </row>
    <row r="66741" spans="15:15" x14ac:dyDescent="0.3">
      <c r="O66741" s="5"/>
    </row>
    <row r="66742" spans="15:15" x14ac:dyDescent="0.3">
      <c r="O66742" s="5"/>
    </row>
    <row r="66743" spans="15:15" x14ac:dyDescent="0.3">
      <c r="O66743" s="5"/>
    </row>
    <row r="66744" spans="15:15" x14ac:dyDescent="0.3">
      <c r="O66744" s="5"/>
    </row>
    <row r="66745" spans="15:15" x14ac:dyDescent="0.3">
      <c r="O66745" s="5"/>
    </row>
    <row r="66746" spans="15:15" x14ac:dyDescent="0.3">
      <c r="O66746" s="5"/>
    </row>
    <row r="66747" spans="15:15" x14ac:dyDescent="0.3">
      <c r="O66747" s="5"/>
    </row>
    <row r="66748" spans="15:15" x14ac:dyDescent="0.3">
      <c r="O66748" s="5"/>
    </row>
    <row r="66749" spans="15:15" x14ac:dyDescent="0.3">
      <c r="O66749" s="5"/>
    </row>
    <row r="66750" spans="15:15" x14ac:dyDescent="0.3">
      <c r="O66750" s="5"/>
    </row>
    <row r="66751" spans="15:15" x14ac:dyDescent="0.3">
      <c r="O66751" s="5"/>
    </row>
    <row r="66752" spans="15:15" x14ac:dyDescent="0.3">
      <c r="O66752" s="5"/>
    </row>
    <row r="66753" spans="15:15" x14ac:dyDescent="0.3">
      <c r="O66753" s="5"/>
    </row>
    <row r="66754" spans="15:15" x14ac:dyDescent="0.3">
      <c r="O66754" s="5"/>
    </row>
    <row r="66755" spans="15:15" x14ac:dyDescent="0.3">
      <c r="O66755" s="5"/>
    </row>
    <row r="66756" spans="15:15" x14ac:dyDescent="0.3">
      <c r="O66756" s="5"/>
    </row>
    <row r="66757" spans="15:15" x14ac:dyDescent="0.3">
      <c r="O66757" s="5"/>
    </row>
    <row r="66758" spans="15:15" x14ac:dyDescent="0.3">
      <c r="O66758" s="5"/>
    </row>
    <row r="66759" spans="15:15" x14ac:dyDescent="0.3">
      <c r="O66759" s="5"/>
    </row>
    <row r="66760" spans="15:15" x14ac:dyDescent="0.3">
      <c r="O66760" s="5"/>
    </row>
    <row r="66761" spans="15:15" x14ac:dyDescent="0.3">
      <c r="O66761" s="5"/>
    </row>
    <row r="66762" spans="15:15" x14ac:dyDescent="0.3">
      <c r="O66762" s="5"/>
    </row>
    <row r="66763" spans="15:15" x14ac:dyDescent="0.3">
      <c r="O66763" s="5"/>
    </row>
    <row r="66764" spans="15:15" x14ac:dyDescent="0.3">
      <c r="O66764" s="5"/>
    </row>
    <row r="66765" spans="15:15" x14ac:dyDescent="0.3">
      <c r="O66765" s="5"/>
    </row>
    <row r="66766" spans="15:15" x14ac:dyDescent="0.3">
      <c r="O66766" s="5"/>
    </row>
    <row r="66767" spans="15:15" x14ac:dyDescent="0.3">
      <c r="O66767" s="5"/>
    </row>
    <row r="66768" spans="15:15" x14ac:dyDescent="0.3">
      <c r="O66768" s="5"/>
    </row>
    <row r="66769" spans="15:15" x14ac:dyDescent="0.3">
      <c r="O66769" s="5"/>
    </row>
    <row r="66770" spans="15:15" x14ac:dyDescent="0.3">
      <c r="O66770" s="5"/>
    </row>
    <row r="66771" spans="15:15" x14ac:dyDescent="0.3">
      <c r="O66771" s="5"/>
    </row>
    <row r="66772" spans="15:15" x14ac:dyDescent="0.3">
      <c r="O66772" s="5"/>
    </row>
    <row r="66773" spans="15:15" x14ac:dyDescent="0.3">
      <c r="O66773" s="5"/>
    </row>
    <row r="66774" spans="15:15" x14ac:dyDescent="0.3">
      <c r="O66774" s="5"/>
    </row>
    <row r="66775" spans="15:15" x14ac:dyDescent="0.3">
      <c r="O66775" s="5"/>
    </row>
    <row r="66776" spans="15:15" x14ac:dyDescent="0.3">
      <c r="O66776" s="5"/>
    </row>
    <row r="66777" spans="15:15" x14ac:dyDescent="0.3">
      <c r="O66777" s="5"/>
    </row>
    <row r="66778" spans="15:15" x14ac:dyDescent="0.3">
      <c r="O66778" s="5"/>
    </row>
    <row r="66779" spans="15:15" x14ac:dyDescent="0.3">
      <c r="O66779" s="5"/>
    </row>
    <row r="66780" spans="15:15" x14ac:dyDescent="0.3">
      <c r="O66780" s="5"/>
    </row>
    <row r="66781" spans="15:15" x14ac:dyDescent="0.3">
      <c r="O66781" s="5"/>
    </row>
    <row r="66782" spans="15:15" x14ac:dyDescent="0.3">
      <c r="O66782" s="5"/>
    </row>
    <row r="66783" spans="15:15" x14ac:dyDescent="0.3">
      <c r="O66783" s="5"/>
    </row>
    <row r="66784" spans="15:15" x14ac:dyDescent="0.3">
      <c r="O66784" s="5"/>
    </row>
    <row r="66785" spans="15:15" x14ac:dyDescent="0.3">
      <c r="O66785" s="5"/>
    </row>
    <row r="66786" spans="15:15" x14ac:dyDescent="0.3">
      <c r="O66786" s="5"/>
    </row>
    <row r="66787" spans="15:15" x14ac:dyDescent="0.3">
      <c r="O66787" s="5"/>
    </row>
    <row r="66788" spans="15:15" x14ac:dyDescent="0.3">
      <c r="O66788" s="5"/>
    </row>
    <row r="66789" spans="15:15" x14ac:dyDescent="0.3">
      <c r="O66789" s="5"/>
    </row>
    <row r="66790" spans="15:15" x14ac:dyDescent="0.3">
      <c r="O66790" s="5"/>
    </row>
    <row r="66791" spans="15:15" x14ac:dyDescent="0.3">
      <c r="O66791" s="5"/>
    </row>
    <row r="66792" spans="15:15" x14ac:dyDescent="0.3">
      <c r="O66792" s="5"/>
    </row>
    <row r="66793" spans="15:15" x14ac:dyDescent="0.3">
      <c r="O66793" s="5"/>
    </row>
    <row r="66794" spans="15:15" x14ac:dyDescent="0.3">
      <c r="O66794" s="5"/>
    </row>
    <row r="66795" spans="15:15" x14ac:dyDescent="0.3">
      <c r="O66795" s="5"/>
    </row>
    <row r="66796" spans="15:15" x14ac:dyDescent="0.3">
      <c r="O66796" s="5"/>
    </row>
    <row r="66797" spans="15:15" x14ac:dyDescent="0.3">
      <c r="O66797" s="5"/>
    </row>
    <row r="66798" spans="15:15" x14ac:dyDescent="0.3">
      <c r="O66798" s="5"/>
    </row>
    <row r="66799" spans="15:15" x14ac:dyDescent="0.3">
      <c r="O66799" s="5"/>
    </row>
    <row r="66800" spans="15:15" x14ac:dyDescent="0.3">
      <c r="O66800" s="5"/>
    </row>
    <row r="66801" spans="15:15" x14ac:dyDescent="0.3">
      <c r="O66801" s="5"/>
    </row>
    <row r="66802" spans="15:15" x14ac:dyDescent="0.3">
      <c r="O66802" s="5"/>
    </row>
    <row r="66803" spans="15:15" x14ac:dyDescent="0.3">
      <c r="O66803" s="5"/>
    </row>
    <row r="66804" spans="15:15" x14ac:dyDescent="0.3">
      <c r="O66804" s="5"/>
    </row>
    <row r="66805" spans="15:15" x14ac:dyDescent="0.3">
      <c r="O66805" s="5"/>
    </row>
    <row r="66806" spans="15:15" x14ac:dyDescent="0.3">
      <c r="O66806" s="5"/>
    </row>
    <row r="66807" spans="15:15" x14ac:dyDescent="0.3">
      <c r="O66807" s="5"/>
    </row>
    <row r="66808" spans="15:15" x14ac:dyDescent="0.3">
      <c r="O66808" s="5"/>
    </row>
    <row r="66809" spans="15:15" x14ac:dyDescent="0.3">
      <c r="O66809" s="5"/>
    </row>
    <row r="66810" spans="15:15" x14ac:dyDescent="0.3">
      <c r="O66810" s="5"/>
    </row>
    <row r="66811" spans="15:15" x14ac:dyDescent="0.3">
      <c r="O66811" s="5"/>
    </row>
    <row r="66812" spans="15:15" x14ac:dyDescent="0.3">
      <c r="O66812" s="5"/>
    </row>
    <row r="66813" spans="15:15" x14ac:dyDescent="0.3">
      <c r="O66813" s="5"/>
    </row>
    <row r="66814" spans="15:15" x14ac:dyDescent="0.3">
      <c r="O66814" s="5"/>
    </row>
    <row r="66815" spans="15:15" x14ac:dyDescent="0.3">
      <c r="O66815" s="5"/>
    </row>
    <row r="66816" spans="15:15" x14ac:dyDescent="0.3">
      <c r="O66816" s="5"/>
    </row>
    <row r="66817" spans="15:15" x14ac:dyDescent="0.3">
      <c r="O66817" s="5"/>
    </row>
    <row r="66818" spans="15:15" x14ac:dyDescent="0.3">
      <c r="O66818" s="5"/>
    </row>
    <row r="66819" spans="15:15" x14ac:dyDescent="0.3">
      <c r="O66819" s="5"/>
    </row>
    <row r="66820" spans="15:15" x14ac:dyDescent="0.3">
      <c r="O66820" s="5"/>
    </row>
    <row r="66821" spans="15:15" x14ac:dyDescent="0.3">
      <c r="O66821" s="5"/>
    </row>
    <row r="66822" spans="15:15" x14ac:dyDescent="0.3">
      <c r="O66822" s="5"/>
    </row>
    <row r="66823" spans="15:15" x14ac:dyDescent="0.3">
      <c r="O66823" s="5"/>
    </row>
    <row r="66824" spans="15:15" x14ac:dyDescent="0.3">
      <c r="O66824" s="5"/>
    </row>
    <row r="66825" spans="15:15" x14ac:dyDescent="0.3">
      <c r="O66825" s="5"/>
    </row>
    <row r="66826" spans="15:15" x14ac:dyDescent="0.3">
      <c r="O66826" s="5"/>
    </row>
    <row r="66827" spans="15:15" x14ac:dyDescent="0.3">
      <c r="O66827" s="5"/>
    </row>
    <row r="66828" spans="15:15" x14ac:dyDescent="0.3">
      <c r="O66828" s="5"/>
    </row>
    <row r="66829" spans="15:15" x14ac:dyDescent="0.3">
      <c r="O66829" s="5"/>
    </row>
    <row r="66830" spans="15:15" x14ac:dyDescent="0.3">
      <c r="O66830" s="5"/>
    </row>
    <row r="66831" spans="15:15" x14ac:dyDescent="0.3">
      <c r="O66831" s="5"/>
    </row>
    <row r="66832" spans="15:15" x14ac:dyDescent="0.3">
      <c r="O66832" s="5"/>
    </row>
    <row r="66833" spans="15:15" x14ac:dyDescent="0.3">
      <c r="O66833" s="5"/>
    </row>
    <row r="66834" spans="15:15" x14ac:dyDescent="0.3">
      <c r="O66834" s="5"/>
    </row>
    <row r="66835" spans="15:15" x14ac:dyDescent="0.3">
      <c r="O66835" s="5"/>
    </row>
    <row r="66836" spans="15:15" x14ac:dyDescent="0.3">
      <c r="O66836" s="5"/>
    </row>
    <row r="66837" spans="15:15" x14ac:dyDescent="0.3">
      <c r="O66837" s="5"/>
    </row>
    <row r="66838" spans="15:15" x14ac:dyDescent="0.3">
      <c r="O66838" s="5"/>
    </row>
    <row r="66839" spans="15:15" x14ac:dyDescent="0.3">
      <c r="O66839" s="5"/>
    </row>
    <row r="66840" spans="15:15" x14ac:dyDescent="0.3">
      <c r="O66840" s="5"/>
    </row>
    <row r="66841" spans="15:15" x14ac:dyDescent="0.3">
      <c r="O66841" s="5"/>
    </row>
    <row r="66842" spans="15:15" x14ac:dyDescent="0.3">
      <c r="O66842" s="5"/>
    </row>
    <row r="66843" spans="15:15" x14ac:dyDescent="0.3">
      <c r="O66843" s="5"/>
    </row>
    <row r="66844" spans="15:15" x14ac:dyDescent="0.3">
      <c r="O66844" s="5"/>
    </row>
    <row r="66845" spans="15:15" x14ac:dyDescent="0.3">
      <c r="O66845" s="5"/>
    </row>
    <row r="66846" spans="15:15" x14ac:dyDescent="0.3">
      <c r="O66846" s="5"/>
    </row>
    <row r="66847" spans="15:15" x14ac:dyDescent="0.3">
      <c r="O66847" s="5"/>
    </row>
    <row r="66848" spans="15:15" x14ac:dyDescent="0.3">
      <c r="O66848" s="5"/>
    </row>
    <row r="66849" spans="15:15" x14ac:dyDescent="0.3">
      <c r="O66849" s="5"/>
    </row>
    <row r="66850" spans="15:15" x14ac:dyDescent="0.3">
      <c r="O66850" s="5"/>
    </row>
    <row r="66851" spans="15:15" x14ac:dyDescent="0.3">
      <c r="O66851" s="5"/>
    </row>
    <row r="66852" spans="15:15" x14ac:dyDescent="0.3">
      <c r="O66852" s="5"/>
    </row>
    <row r="66853" spans="15:15" x14ac:dyDescent="0.3">
      <c r="O66853" s="5"/>
    </row>
    <row r="66854" spans="15:15" x14ac:dyDescent="0.3">
      <c r="O66854" s="5"/>
    </row>
    <row r="66855" spans="15:15" x14ac:dyDescent="0.3">
      <c r="O66855" s="5"/>
    </row>
    <row r="66856" spans="15:15" x14ac:dyDescent="0.3">
      <c r="O66856" s="5"/>
    </row>
    <row r="66857" spans="15:15" x14ac:dyDescent="0.3">
      <c r="O66857" s="5"/>
    </row>
    <row r="66858" spans="15:15" x14ac:dyDescent="0.3">
      <c r="O66858" s="5"/>
    </row>
    <row r="66859" spans="15:15" x14ac:dyDescent="0.3">
      <c r="O66859" s="5"/>
    </row>
    <row r="66860" spans="15:15" x14ac:dyDescent="0.3">
      <c r="O66860" s="5"/>
    </row>
    <row r="66861" spans="15:15" x14ac:dyDescent="0.3">
      <c r="O66861" s="5"/>
    </row>
    <row r="66862" spans="15:15" x14ac:dyDescent="0.3">
      <c r="O66862" s="5"/>
    </row>
    <row r="66863" spans="15:15" x14ac:dyDescent="0.3">
      <c r="O66863" s="5"/>
    </row>
    <row r="66864" spans="15:15" x14ac:dyDescent="0.3">
      <c r="O66864" s="5"/>
    </row>
    <row r="66865" spans="15:15" x14ac:dyDescent="0.3">
      <c r="O66865" s="5"/>
    </row>
    <row r="66866" spans="15:15" x14ac:dyDescent="0.3">
      <c r="O66866" s="5"/>
    </row>
    <row r="66867" spans="15:15" x14ac:dyDescent="0.3">
      <c r="O66867" s="5"/>
    </row>
    <row r="66868" spans="15:15" x14ac:dyDescent="0.3">
      <c r="O66868" s="5"/>
    </row>
    <row r="66869" spans="15:15" x14ac:dyDescent="0.3">
      <c r="O66869" s="5"/>
    </row>
    <row r="66870" spans="15:15" x14ac:dyDescent="0.3">
      <c r="O66870" s="5"/>
    </row>
    <row r="66871" spans="15:15" x14ac:dyDescent="0.3">
      <c r="O66871" s="5"/>
    </row>
    <row r="66872" spans="15:15" x14ac:dyDescent="0.3">
      <c r="O66872" s="5"/>
    </row>
    <row r="66873" spans="15:15" x14ac:dyDescent="0.3">
      <c r="O66873" s="5"/>
    </row>
    <row r="66874" spans="15:15" x14ac:dyDescent="0.3">
      <c r="O66874" s="5"/>
    </row>
    <row r="66875" spans="15:15" x14ac:dyDescent="0.3">
      <c r="O66875" s="5"/>
    </row>
    <row r="66876" spans="15:15" x14ac:dyDescent="0.3">
      <c r="O66876" s="5"/>
    </row>
    <row r="66877" spans="15:15" x14ac:dyDescent="0.3">
      <c r="O66877" s="5"/>
    </row>
    <row r="66878" spans="15:15" x14ac:dyDescent="0.3">
      <c r="O66878" s="5"/>
    </row>
    <row r="66879" spans="15:15" x14ac:dyDescent="0.3">
      <c r="O66879" s="5"/>
    </row>
    <row r="66880" spans="15:15" x14ac:dyDescent="0.3">
      <c r="O66880" s="5"/>
    </row>
    <row r="66881" spans="15:15" x14ac:dyDescent="0.3">
      <c r="O66881" s="5"/>
    </row>
    <row r="66882" spans="15:15" x14ac:dyDescent="0.3">
      <c r="O66882" s="5"/>
    </row>
    <row r="66883" spans="15:15" x14ac:dyDescent="0.3">
      <c r="O66883" s="5"/>
    </row>
    <row r="66884" spans="15:15" x14ac:dyDescent="0.3">
      <c r="O66884" s="5"/>
    </row>
    <row r="66885" spans="15:15" x14ac:dyDescent="0.3">
      <c r="O66885" s="5"/>
    </row>
    <row r="66886" spans="15:15" x14ac:dyDescent="0.3">
      <c r="O66886" s="5"/>
    </row>
    <row r="66887" spans="15:15" x14ac:dyDescent="0.3">
      <c r="O66887" s="5"/>
    </row>
    <row r="66888" spans="15:15" x14ac:dyDescent="0.3">
      <c r="O66888" s="5"/>
    </row>
    <row r="66889" spans="15:15" x14ac:dyDescent="0.3">
      <c r="O66889" s="5"/>
    </row>
    <row r="66890" spans="15:15" x14ac:dyDescent="0.3">
      <c r="O66890" s="5"/>
    </row>
    <row r="66891" spans="15:15" x14ac:dyDescent="0.3">
      <c r="O66891" s="5"/>
    </row>
    <row r="66892" spans="15:15" x14ac:dyDescent="0.3">
      <c r="O66892" s="5"/>
    </row>
    <row r="66893" spans="15:15" x14ac:dyDescent="0.3">
      <c r="O66893" s="5"/>
    </row>
    <row r="66894" spans="15:15" x14ac:dyDescent="0.3">
      <c r="O66894" s="5"/>
    </row>
    <row r="66895" spans="15:15" x14ac:dyDescent="0.3">
      <c r="O66895" s="5"/>
    </row>
    <row r="66896" spans="15:15" x14ac:dyDescent="0.3">
      <c r="O66896" s="5"/>
    </row>
    <row r="66897" spans="15:15" x14ac:dyDescent="0.3">
      <c r="O66897" s="5"/>
    </row>
    <row r="66898" spans="15:15" x14ac:dyDescent="0.3">
      <c r="O66898" s="5"/>
    </row>
    <row r="66899" spans="15:15" x14ac:dyDescent="0.3">
      <c r="O66899" s="5"/>
    </row>
    <row r="66900" spans="15:15" x14ac:dyDescent="0.3">
      <c r="O66900" s="5"/>
    </row>
    <row r="66901" spans="15:15" x14ac:dyDescent="0.3">
      <c r="O66901" s="5"/>
    </row>
    <row r="66902" spans="15:15" x14ac:dyDescent="0.3">
      <c r="O66902" s="5"/>
    </row>
    <row r="66903" spans="15:15" x14ac:dyDescent="0.3">
      <c r="O66903" s="5"/>
    </row>
    <row r="66904" spans="15:15" x14ac:dyDescent="0.3">
      <c r="O66904" s="5"/>
    </row>
    <row r="66905" spans="15:15" x14ac:dyDescent="0.3">
      <c r="O66905" s="5"/>
    </row>
    <row r="66906" spans="15:15" x14ac:dyDescent="0.3">
      <c r="O66906" s="5"/>
    </row>
    <row r="66907" spans="15:15" x14ac:dyDescent="0.3">
      <c r="O66907" s="5"/>
    </row>
    <row r="66908" spans="15:15" x14ac:dyDescent="0.3">
      <c r="O66908" s="5"/>
    </row>
    <row r="66909" spans="15:15" x14ac:dyDescent="0.3">
      <c r="O66909" s="5"/>
    </row>
    <row r="66910" spans="15:15" x14ac:dyDescent="0.3">
      <c r="O66910" s="5"/>
    </row>
    <row r="66911" spans="15:15" x14ac:dyDescent="0.3">
      <c r="O66911" s="5"/>
    </row>
    <row r="66912" spans="15:15" x14ac:dyDescent="0.3">
      <c r="O66912" s="5"/>
    </row>
    <row r="66913" spans="15:15" x14ac:dyDescent="0.3">
      <c r="O66913" s="5"/>
    </row>
    <row r="66914" spans="15:15" x14ac:dyDescent="0.3">
      <c r="O66914" s="5"/>
    </row>
    <row r="66915" spans="15:15" x14ac:dyDescent="0.3">
      <c r="O66915" s="5"/>
    </row>
    <row r="66916" spans="15:15" x14ac:dyDescent="0.3">
      <c r="O66916" s="5"/>
    </row>
    <row r="66917" spans="15:15" x14ac:dyDescent="0.3">
      <c r="O66917" s="5"/>
    </row>
    <row r="66918" spans="15:15" x14ac:dyDescent="0.3">
      <c r="O66918" s="5"/>
    </row>
    <row r="66919" spans="15:15" x14ac:dyDescent="0.3">
      <c r="O66919" s="5"/>
    </row>
    <row r="66920" spans="15:15" x14ac:dyDescent="0.3">
      <c r="O66920" s="5"/>
    </row>
    <row r="66921" spans="15:15" x14ac:dyDescent="0.3">
      <c r="O66921" s="5"/>
    </row>
    <row r="66922" spans="15:15" x14ac:dyDescent="0.3">
      <c r="O66922" s="5"/>
    </row>
    <row r="66923" spans="15:15" x14ac:dyDescent="0.3">
      <c r="O66923" s="5"/>
    </row>
    <row r="66924" spans="15:15" x14ac:dyDescent="0.3">
      <c r="O66924" s="5"/>
    </row>
    <row r="66925" spans="15:15" x14ac:dyDescent="0.3">
      <c r="O66925" s="5"/>
    </row>
    <row r="66926" spans="15:15" x14ac:dyDescent="0.3">
      <c r="O66926" s="5"/>
    </row>
    <row r="66927" spans="15:15" x14ac:dyDescent="0.3">
      <c r="O66927" s="5"/>
    </row>
    <row r="66928" spans="15:15" x14ac:dyDescent="0.3">
      <c r="O66928" s="5"/>
    </row>
    <row r="66929" spans="15:15" x14ac:dyDescent="0.3">
      <c r="O66929" s="5"/>
    </row>
    <row r="66930" spans="15:15" x14ac:dyDescent="0.3">
      <c r="O66930" s="5"/>
    </row>
    <row r="66931" spans="15:15" x14ac:dyDescent="0.3">
      <c r="O66931" s="5"/>
    </row>
    <row r="66932" spans="15:15" x14ac:dyDescent="0.3">
      <c r="O66932" s="5"/>
    </row>
    <row r="66933" spans="15:15" x14ac:dyDescent="0.3">
      <c r="O66933" s="5"/>
    </row>
    <row r="66934" spans="15:15" x14ac:dyDescent="0.3">
      <c r="O66934" s="5"/>
    </row>
    <row r="66935" spans="15:15" x14ac:dyDescent="0.3">
      <c r="O66935" s="5"/>
    </row>
    <row r="66936" spans="15:15" x14ac:dyDescent="0.3">
      <c r="O66936" s="5"/>
    </row>
    <row r="66937" spans="15:15" x14ac:dyDescent="0.3">
      <c r="O66937" s="5"/>
    </row>
    <row r="66938" spans="15:15" x14ac:dyDescent="0.3">
      <c r="O66938" s="5"/>
    </row>
    <row r="66939" spans="15:15" x14ac:dyDescent="0.3">
      <c r="O66939" s="5"/>
    </row>
    <row r="66940" spans="15:15" x14ac:dyDescent="0.3">
      <c r="O66940" s="5"/>
    </row>
    <row r="66941" spans="15:15" x14ac:dyDescent="0.3">
      <c r="O66941" s="5"/>
    </row>
    <row r="66942" spans="15:15" x14ac:dyDescent="0.3">
      <c r="O66942" s="5"/>
    </row>
    <row r="66943" spans="15:15" x14ac:dyDescent="0.3">
      <c r="O66943" s="5"/>
    </row>
    <row r="66944" spans="15:15" x14ac:dyDescent="0.3">
      <c r="O66944" s="5"/>
    </row>
    <row r="66945" spans="15:15" x14ac:dyDescent="0.3">
      <c r="O66945" s="5"/>
    </row>
    <row r="66946" spans="15:15" x14ac:dyDescent="0.3">
      <c r="O66946" s="5"/>
    </row>
    <row r="66947" spans="15:15" x14ac:dyDescent="0.3">
      <c r="O66947" s="5"/>
    </row>
    <row r="66948" spans="15:15" x14ac:dyDescent="0.3">
      <c r="O66948" s="5"/>
    </row>
    <row r="66949" spans="15:15" x14ac:dyDescent="0.3">
      <c r="O66949" s="5"/>
    </row>
    <row r="66950" spans="15:15" x14ac:dyDescent="0.3">
      <c r="O66950" s="5"/>
    </row>
    <row r="66951" spans="15:15" x14ac:dyDescent="0.3">
      <c r="O66951" s="5"/>
    </row>
    <row r="66952" spans="15:15" x14ac:dyDescent="0.3">
      <c r="O66952" s="5"/>
    </row>
    <row r="66953" spans="15:15" x14ac:dyDescent="0.3">
      <c r="O66953" s="5"/>
    </row>
    <row r="66954" spans="15:15" x14ac:dyDescent="0.3">
      <c r="O66954" s="5"/>
    </row>
    <row r="66955" spans="15:15" x14ac:dyDescent="0.3">
      <c r="O66955" s="5"/>
    </row>
    <row r="66956" spans="15:15" x14ac:dyDescent="0.3">
      <c r="O66956" s="5"/>
    </row>
    <row r="66957" spans="15:15" x14ac:dyDescent="0.3">
      <c r="O66957" s="5"/>
    </row>
    <row r="66958" spans="15:15" x14ac:dyDescent="0.3">
      <c r="O66958" s="5"/>
    </row>
    <row r="66959" spans="15:15" x14ac:dyDescent="0.3">
      <c r="O66959" s="5"/>
    </row>
    <row r="66960" spans="15:15" x14ac:dyDescent="0.3">
      <c r="O66960" s="5"/>
    </row>
    <row r="66961" spans="15:15" x14ac:dyDescent="0.3">
      <c r="O66961" s="5"/>
    </row>
    <row r="66962" spans="15:15" x14ac:dyDescent="0.3">
      <c r="O66962" s="5"/>
    </row>
    <row r="66963" spans="15:15" x14ac:dyDescent="0.3">
      <c r="O66963" s="5"/>
    </row>
    <row r="66964" spans="15:15" x14ac:dyDescent="0.3">
      <c r="O66964" s="5"/>
    </row>
    <row r="66965" spans="15:15" x14ac:dyDescent="0.3">
      <c r="O66965" s="5"/>
    </row>
    <row r="66966" spans="15:15" x14ac:dyDescent="0.3">
      <c r="O66966" s="5"/>
    </row>
    <row r="66967" spans="15:15" x14ac:dyDescent="0.3">
      <c r="O66967" s="5"/>
    </row>
    <row r="66968" spans="15:15" x14ac:dyDescent="0.3">
      <c r="O66968" s="5"/>
    </row>
    <row r="66969" spans="15:15" x14ac:dyDescent="0.3">
      <c r="O66969" s="5"/>
    </row>
    <row r="66970" spans="15:15" x14ac:dyDescent="0.3">
      <c r="O66970" s="5"/>
    </row>
    <row r="66971" spans="15:15" x14ac:dyDescent="0.3">
      <c r="O66971" s="5"/>
    </row>
    <row r="66972" spans="15:15" x14ac:dyDescent="0.3">
      <c r="O66972" s="5"/>
    </row>
    <row r="66973" spans="15:15" x14ac:dyDescent="0.3">
      <c r="O66973" s="5"/>
    </row>
    <row r="66974" spans="15:15" x14ac:dyDescent="0.3">
      <c r="O66974" s="5"/>
    </row>
    <row r="66975" spans="15:15" x14ac:dyDescent="0.3">
      <c r="O66975" s="5"/>
    </row>
    <row r="66976" spans="15:15" x14ac:dyDescent="0.3">
      <c r="O66976" s="5"/>
    </row>
    <row r="66977" spans="15:15" x14ac:dyDescent="0.3">
      <c r="O66977" s="5"/>
    </row>
    <row r="66978" spans="15:15" x14ac:dyDescent="0.3">
      <c r="O66978" s="5"/>
    </row>
    <row r="66979" spans="15:15" x14ac:dyDescent="0.3">
      <c r="O66979" s="5"/>
    </row>
    <row r="66980" spans="15:15" x14ac:dyDescent="0.3">
      <c r="O66980" s="5"/>
    </row>
    <row r="66981" spans="15:15" x14ac:dyDescent="0.3">
      <c r="O66981" s="5"/>
    </row>
    <row r="66982" spans="15:15" x14ac:dyDescent="0.3">
      <c r="O66982" s="5"/>
    </row>
    <row r="66983" spans="15:15" x14ac:dyDescent="0.3">
      <c r="O66983" s="5"/>
    </row>
    <row r="66984" spans="15:15" x14ac:dyDescent="0.3">
      <c r="O66984" s="5"/>
    </row>
    <row r="66985" spans="15:15" x14ac:dyDescent="0.3">
      <c r="O66985" s="5"/>
    </row>
    <row r="66986" spans="15:15" x14ac:dyDescent="0.3">
      <c r="O66986" s="5"/>
    </row>
    <row r="66987" spans="15:15" x14ac:dyDescent="0.3">
      <c r="O66987" s="5"/>
    </row>
    <row r="66988" spans="15:15" x14ac:dyDescent="0.3">
      <c r="O66988" s="5"/>
    </row>
    <row r="66989" spans="15:15" x14ac:dyDescent="0.3">
      <c r="O66989" s="5"/>
    </row>
    <row r="66990" spans="15:15" x14ac:dyDescent="0.3">
      <c r="O66990" s="5"/>
    </row>
    <row r="66991" spans="15:15" x14ac:dyDescent="0.3">
      <c r="O66991" s="5"/>
    </row>
    <row r="66992" spans="15:15" x14ac:dyDescent="0.3">
      <c r="O66992" s="5"/>
    </row>
    <row r="66993" spans="15:15" x14ac:dyDescent="0.3">
      <c r="O66993" s="5"/>
    </row>
    <row r="66994" spans="15:15" x14ac:dyDescent="0.3">
      <c r="O66994" s="5"/>
    </row>
    <row r="66995" spans="15:15" x14ac:dyDescent="0.3">
      <c r="O66995" s="5"/>
    </row>
    <row r="66996" spans="15:15" x14ac:dyDescent="0.3">
      <c r="O66996" s="5"/>
    </row>
    <row r="66997" spans="15:15" x14ac:dyDescent="0.3">
      <c r="O66997" s="5"/>
    </row>
    <row r="66998" spans="15:15" x14ac:dyDescent="0.3">
      <c r="O66998" s="5"/>
    </row>
    <row r="66999" spans="15:15" x14ac:dyDescent="0.3">
      <c r="O66999" s="5"/>
    </row>
    <row r="67000" spans="15:15" x14ac:dyDescent="0.3">
      <c r="O67000" s="5"/>
    </row>
    <row r="67001" spans="15:15" x14ac:dyDescent="0.3">
      <c r="O67001" s="5"/>
    </row>
    <row r="67002" spans="15:15" x14ac:dyDescent="0.3">
      <c r="O67002" s="5"/>
    </row>
    <row r="67003" spans="15:15" x14ac:dyDescent="0.3">
      <c r="O67003" s="5"/>
    </row>
    <row r="67004" spans="15:15" x14ac:dyDescent="0.3">
      <c r="O67004" s="5"/>
    </row>
    <row r="67005" spans="15:15" x14ac:dyDescent="0.3">
      <c r="O67005" s="5"/>
    </row>
    <row r="67006" spans="15:15" x14ac:dyDescent="0.3">
      <c r="O67006" s="5"/>
    </row>
    <row r="67007" spans="15:15" x14ac:dyDescent="0.3">
      <c r="O67007" s="5"/>
    </row>
    <row r="67008" spans="15:15" x14ac:dyDescent="0.3">
      <c r="O67008" s="5"/>
    </row>
    <row r="67009" spans="15:15" x14ac:dyDescent="0.3">
      <c r="O67009" s="5"/>
    </row>
    <row r="67010" spans="15:15" x14ac:dyDescent="0.3">
      <c r="O67010" s="5"/>
    </row>
    <row r="67011" spans="15:15" x14ac:dyDescent="0.3">
      <c r="O67011" s="5"/>
    </row>
    <row r="67012" spans="15:15" x14ac:dyDescent="0.3">
      <c r="O67012" s="5"/>
    </row>
    <row r="67013" spans="15:15" x14ac:dyDescent="0.3">
      <c r="O67013" s="5"/>
    </row>
    <row r="67014" spans="15:15" x14ac:dyDescent="0.3">
      <c r="O67014" s="5"/>
    </row>
    <row r="67015" spans="15:15" x14ac:dyDescent="0.3">
      <c r="O67015" s="5"/>
    </row>
    <row r="67016" spans="15:15" x14ac:dyDescent="0.3">
      <c r="O67016" s="5"/>
    </row>
    <row r="67017" spans="15:15" x14ac:dyDescent="0.3">
      <c r="O67017" s="5"/>
    </row>
    <row r="67018" spans="15:15" x14ac:dyDescent="0.3">
      <c r="O67018" s="5"/>
    </row>
    <row r="67019" spans="15:15" x14ac:dyDescent="0.3">
      <c r="O67019" s="5"/>
    </row>
    <row r="67020" spans="15:15" x14ac:dyDescent="0.3">
      <c r="O67020" s="5"/>
    </row>
    <row r="67021" spans="15:15" x14ac:dyDescent="0.3">
      <c r="O67021" s="5"/>
    </row>
    <row r="67022" spans="15:15" x14ac:dyDescent="0.3">
      <c r="O67022" s="5"/>
    </row>
    <row r="67023" spans="15:15" x14ac:dyDescent="0.3">
      <c r="O67023" s="5"/>
    </row>
    <row r="67024" spans="15:15" x14ac:dyDescent="0.3">
      <c r="O67024" s="5"/>
    </row>
    <row r="67025" spans="15:15" x14ac:dyDescent="0.3">
      <c r="O67025" s="5"/>
    </row>
    <row r="67026" spans="15:15" x14ac:dyDescent="0.3">
      <c r="O67026" s="5"/>
    </row>
    <row r="67027" spans="15:15" x14ac:dyDescent="0.3">
      <c r="O67027" s="5"/>
    </row>
    <row r="67028" spans="15:15" x14ac:dyDescent="0.3">
      <c r="O67028" s="5"/>
    </row>
    <row r="67029" spans="15:15" x14ac:dyDescent="0.3">
      <c r="O67029" s="5"/>
    </row>
    <row r="67030" spans="15:15" x14ac:dyDescent="0.3">
      <c r="O67030" s="5"/>
    </row>
    <row r="67031" spans="15:15" x14ac:dyDescent="0.3">
      <c r="O67031" s="5"/>
    </row>
    <row r="67032" spans="15:15" x14ac:dyDescent="0.3">
      <c r="O67032" s="5"/>
    </row>
    <row r="67033" spans="15:15" x14ac:dyDescent="0.3">
      <c r="O67033" s="5"/>
    </row>
    <row r="67034" spans="15:15" x14ac:dyDescent="0.3">
      <c r="O67034" s="5"/>
    </row>
    <row r="67035" spans="15:15" x14ac:dyDescent="0.3">
      <c r="O67035" s="5"/>
    </row>
    <row r="67036" spans="15:15" x14ac:dyDescent="0.3">
      <c r="O67036" s="5"/>
    </row>
    <row r="67037" spans="15:15" x14ac:dyDescent="0.3">
      <c r="O67037" s="5"/>
    </row>
    <row r="67038" spans="15:15" x14ac:dyDescent="0.3">
      <c r="O67038" s="5"/>
    </row>
    <row r="67039" spans="15:15" x14ac:dyDescent="0.3">
      <c r="O67039" s="5"/>
    </row>
    <row r="67040" spans="15:15" x14ac:dyDescent="0.3">
      <c r="O67040" s="5"/>
    </row>
    <row r="67041" spans="15:15" x14ac:dyDescent="0.3">
      <c r="O67041" s="5"/>
    </row>
    <row r="67042" spans="15:15" x14ac:dyDescent="0.3">
      <c r="O67042" s="5"/>
    </row>
    <row r="67043" spans="15:15" x14ac:dyDescent="0.3">
      <c r="O67043" s="5"/>
    </row>
    <row r="67044" spans="15:15" x14ac:dyDescent="0.3">
      <c r="O67044" s="5"/>
    </row>
    <row r="67045" spans="15:15" x14ac:dyDescent="0.3">
      <c r="O67045" s="5"/>
    </row>
    <row r="67046" spans="15:15" x14ac:dyDescent="0.3">
      <c r="O67046" s="5"/>
    </row>
    <row r="67047" spans="15:15" x14ac:dyDescent="0.3">
      <c r="O67047" s="5"/>
    </row>
    <row r="67048" spans="15:15" x14ac:dyDescent="0.3">
      <c r="O67048" s="5"/>
    </row>
    <row r="67049" spans="15:15" x14ac:dyDescent="0.3">
      <c r="O67049" s="5"/>
    </row>
    <row r="67050" spans="15:15" x14ac:dyDescent="0.3">
      <c r="O67050" s="5"/>
    </row>
    <row r="67051" spans="15:15" x14ac:dyDescent="0.3">
      <c r="O67051" s="5"/>
    </row>
    <row r="67052" spans="15:15" x14ac:dyDescent="0.3">
      <c r="O67052" s="5"/>
    </row>
    <row r="67053" spans="15:15" x14ac:dyDescent="0.3">
      <c r="O67053" s="5"/>
    </row>
    <row r="67054" spans="15:15" x14ac:dyDescent="0.3">
      <c r="O67054" s="5"/>
    </row>
    <row r="67055" spans="15:15" x14ac:dyDescent="0.3">
      <c r="O67055" s="5"/>
    </row>
    <row r="67056" spans="15:15" x14ac:dyDescent="0.3">
      <c r="O67056" s="5"/>
    </row>
    <row r="67057" spans="15:15" x14ac:dyDescent="0.3">
      <c r="O67057" s="5"/>
    </row>
    <row r="67058" spans="15:15" x14ac:dyDescent="0.3">
      <c r="O67058" s="5"/>
    </row>
    <row r="67059" spans="15:15" x14ac:dyDescent="0.3">
      <c r="O67059" s="5"/>
    </row>
    <row r="67060" spans="15:15" x14ac:dyDescent="0.3">
      <c r="O67060" s="5"/>
    </row>
    <row r="67061" spans="15:15" x14ac:dyDescent="0.3">
      <c r="O67061" s="5"/>
    </row>
    <row r="67062" spans="15:15" x14ac:dyDescent="0.3">
      <c r="O67062" s="5"/>
    </row>
    <row r="67063" spans="15:15" x14ac:dyDescent="0.3">
      <c r="O67063" s="5"/>
    </row>
    <row r="67064" spans="15:15" x14ac:dyDescent="0.3">
      <c r="O67064" s="5"/>
    </row>
    <row r="67065" spans="15:15" x14ac:dyDescent="0.3">
      <c r="O67065" s="5"/>
    </row>
    <row r="67066" spans="15:15" x14ac:dyDescent="0.3">
      <c r="O67066" s="5"/>
    </row>
    <row r="67067" spans="15:15" x14ac:dyDescent="0.3">
      <c r="O67067" s="5"/>
    </row>
    <row r="67068" spans="15:15" x14ac:dyDescent="0.3">
      <c r="O67068" s="5"/>
    </row>
    <row r="67069" spans="15:15" x14ac:dyDescent="0.3">
      <c r="O67069" s="5"/>
    </row>
    <row r="67070" spans="15:15" x14ac:dyDescent="0.3">
      <c r="O67070" s="5"/>
    </row>
    <row r="67071" spans="15:15" x14ac:dyDescent="0.3">
      <c r="O67071" s="5"/>
    </row>
    <row r="67072" spans="15:15" x14ac:dyDescent="0.3">
      <c r="O67072" s="5"/>
    </row>
    <row r="67073" spans="15:15" x14ac:dyDescent="0.3">
      <c r="O67073" s="5"/>
    </row>
    <row r="67074" spans="15:15" x14ac:dyDescent="0.3">
      <c r="O67074" s="5"/>
    </row>
    <row r="67075" spans="15:15" x14ac:dyDescent="0.3">
      <c r="O67075" s="5"/>
    </row>
    <row r="67076" spans="15:15" x14ac:dyDescent="0.3">
      <c r="O67076" s="5"/>
    </row>
    <row r="67077" spans="15:15" x14ac:dyDescent="0.3">
      <c r="O67077" s="5"/>
    </row>
    <row r="67078" spans="15:15" x14ac:dyDescent="0.3">
      <c r="O67078" s="5"/>
    </row>
    <row r="67079" spans="15:15" x14ac:dyDescent="0.3">
      <c r="O67079" s="5"/>
    </row>
    <row r="67080" spans="15:15" x14ac:dyDescent="0.3">
      <c r="O67080" s="5"/>
    </row>
    <row r="67081" spans="15:15" x14ac:dyDescent="0.3">
      <c r="O67081" s="5"/>
    </row>
    <row r="67082" spans="15:15" x14ac:dyDescent="0.3">
      <c r="O67082" s="5"/>
    </row>
    <row r="67083" spans="15:15" x14ac:dyDescent="0.3">
      <c r="O67083" s="5"/>
    </row>
    <row r="67084" spans="15:15" x14ac:dyDescent="0.3">
      <c r="O67084" s="5"/>
    </row>
    <row r="67085" spans="15:15" x14ac:dyDescent="0.3">
      <c r="O67085" s="5"/>
    </row>
    <row r="67086" spans="15:15" x14ac:dyDescent="0.3">
      <c r="O67086" s="5"/>
    </row>
    <row r="67087" spans="15:15" x14ac:dyDescent="0.3">
      <c r="O67087" s="5"/>
    </row>
    <row r="67088" spans="15:15" x14ac:dyDescent="0.3">
      <c r="O67088" s="5"/>
    </row>
    <row r="67089" spans="15:15" x14ac:dyDescent="0.3">
      <c r="O67089" s="5"/>
    </row>
    <row r="67090" spans="15:15" x14ac:dyDescent="0.3">
      <c r="O67090" s="5"/>
    </row>
    <row r="67091" spans="15:15" x14ac:dyDescent="0.3">
      <c r="O67091" s="5"/>
    </row>
    <row r="67092" spans="15:15" x14ac:dyDescent="0.3">
      <c r="O67092" s="5"/>
    </row>
    <row r="67093" spans="15:15" x14ac:dyDescent="0.3">
      <c r="O67093" s="5"/>
    </row>
    <row r="67094" spans="15:15" x14ac:dyDescent="0.3">
      <c r="O67094" s="5"/>
    </row>
    <row r="67095" spans="15:15" x14ac:dyDescent="0.3">
      <c r="O67095" s="5"/>
    </row>
    <row r="67096" spans="15:15" x14ac:dyDescent="0.3">
      <c r="O67096" s="5"/>
    </row>
    <row r="67097" spans="15:15" x14ac:dyDescent="0.3">
      <c r="O67097" s="5"/>
    </row>
    <row r="67098" spans="15:15" x14ac:dyDescent="0.3">
      <c r="O67098" s="5"/>
    </row>
    <row r="67099" spans="15:15" x14ac:dyDescent="0.3">
      <c r="O67099" s="5"/>
    </row>
    <row r="67100" spans="15:15" x14ac:dyDescent="0.3">
      <c r="O67100" s="5"/>
    </row>
    <row r="67101" spans="15:15" x14ac:dyDescent="0.3">
      <c r="O67101" s="5"/>
    </row>
    <row r="67102" spans="15:15" x14ac:dyDescent="0.3">
      <c r="O67102" s="5"/>
    </row>
    <row r="67103" spans="15:15" x14ac:dyDescent="0.3">
      <c r="O67103" s="5"/>
    </row>
    <row r="67104" spans="15:15" x14ac:dyDescent="0.3">
      <c r="O67104" s="5"/>
    </row>
    <row r="67105" spans="15:15" x14ac:dyDescent="0.3">
      <c r="O67105" s="5"/>
    </row>
    <row r="67106" spans="15:15" x14ac:dyDescent="0.3">
      <c r="O67106" s="5"/>
    </row>
    <row r="67107" spans="15:15" x14ac:dyDescent="0.3">
      <c r="O67107" s="5"/>
    </row>
    <row r="67108" spans="15:15" x14ac:dyDescent="0.3">
      <c r="O67108" s="5"/>
    </row>
    <row r="67109" spans="15:15" x14ac:dyDescent="0.3">
      <c r="O67109" s="5"/>
    </row>
    <row r="67110" spans="15:15" x14ac:dyDescent="0.3">
      <c r="O67110" s="5"/>
    </row>
    <row r="67111" spans="15:15" x14ac:dyDescent="0.3">
      <c r="O67111" s="5"/>
    </row>
    <row r="67112" spans="15:15" x14ac:dyDescent="0.3">
      <c r="O67112" s="5"/>
    </row>
    <row r="67113" spans="15:15" x14ac:dyDescent="0.3">
      <c r="O67113" s="5"/>
    </row>
    <row r="67114" spans="15:15" x14ac:dyDescent="0.3">
      <c r="O67114" s="5"/>
    </row>
    <row r="67115" spans="15:15" x14ac:dyDescent="0.3">
      <c r="O67115" s="5"/>
    </row>
    <row r="67116" spans="15:15" x14ac:dyDescent="0.3">
      <c r="O67116" s="5"/>
    </row>
    <row r="67117" spans="15:15" x14ac:dyDescent="0.3">
      <c r="O67117" s="5"/>
    </row>
    <row r="67118" spans="15:15" x14ac:dyDescent="0.3">
      <c r="O67118" s="5"/>
    </row>
    <row r="67119" spans="15:15" x14ac:dyDescent="0.3">
      <c r="O67119" s="5"/>
    </row>
    <row r="67120" spans="15:15" x14ac:dyDescent="0.3">
      <c r="O67120" s="5"/>
    </row>
    <row r="67121" spans="15:15" x14ac:dyDescent="0.3">
      <c r="O67121" s="5"/>
    </row>
    <row r="67122" spans="15:15" x14ac:dyDescent="0.3">
      <c r="O67122" s="5"/>
    </row>
    <row r="67123" spans="15:15" x14ac:dyDescent="0.3">
      <c r="O67123" s="5"/>
    </row>
    <row r="67124" spans="15:15" x14ac:dyDescent="0.3">
      <c r="O67124" s="5"/>
    </row>
    <row r="67125" spans="15:15" x14ac:dyDescent="0.3">
      <c r="O67125" s="5"/>
    </row>
    <row r="67126" spans="15:15" x14ac:dyDescent="0.3">
      <c r="O67126" s="5"/>
    </row>
    <row r="67127" spans="15:15" x14ac:dyDescent="0.3">
      <c r="O67127" s="5"/>
    </row>
    <row r="67128" spans="15:15" x14ac:dyDescent="0.3">
      <c r="O67128" s="5"/>
    </row>
    <row r="67129" spans="15:15" x14ac:dyDescent="0.3">
      <c r="O67129" s="5"/>
    </row>
    <row r="67130" spans="15:15" x14ac:dyDescent="0.3">
      <c r="O67130" s="5"/>
    </row>
    <row r="67131" spans="15:15" x14ac:dyDescent="0.3">
      <c r="O67131" s="5"/>
    </row>
    <row r="67132" spans="15:15" x14ac:dyDescent="0.3">
      <c r="O67132" s="5"/>
    </row>
    <row r="67133" spans="15:15" x14ac:dyDescent="0.3">
      <c r="O67133" s="5"/>
    </row>
    <row r="67134" spans="15:15" x14ac:dyDescent="0.3">
      <c r="O67134" s="5"/>
    </row>
    <row r="67135" spans="15:15" x14ac:dyDescent="0.3">
      <c r="O67135" s="5"/>
    </row>
    <row r="67136" spans="15:15" x14ac:dyDescent="0.3">
      <c r="O67136" s="5"/>
    </row>
    <row r="67137" spans="15:15" x14ac:dyDescent="0.3">
      <c r="O67137" s="5"/>
    </row>
    <row r="67138" spans="15:15" x14ac:dyDescent="0.3">
      <c r="O67138" s="5"/>
    </row>
    <row r="67139" spans="15:15" x14ac:dyDescent="0.3">
      <c r="O67139" s="5"/>
    </row>
    <row r="67140" spans="15:15" x14ac:dyDescent="0.3">
      <c r="O67140" s="5"/>
    </row>
    <row r="67141" spans="15:15" x14ac:dyDescent="0.3">
      <c r="O67141" s="5"/>
    </row>
    <row r="67142" spans="15:15" x14ac:dyDescent="0.3">
      <c r="O67142" s="5"/>
    </row>
    <row r="67143" spans="15:15" x14ac:dyDescent="0.3">
      <c r="O67143" s="5"/>
    </row>
    <row r="67144" spans="15:15" x14ac:dyDescent="0.3">
      <c r="O67144" s="5"/>
    </row>
    <row r="67145" spans="15:15" x14ac:dyDescent="0.3">
      <c r="O67145" s="5"/>
    </row>
    <row r="67146" spans="15:15" x14ac:dyDescent="0.3">
      <c r="O67146" s="5"/>
    </row>
    <row r="67147" spans="15:15" x14ac:dyDescent="0.3">
      <c r="O67147" s="5"/>
    </row>
    <row r="67148" spans="15:15" x14ac:dyDescent="0.3">
      <c r="O67148" s="5"/>
    </row>
    <row r="67149" spans="15:15" x14ac:dyDescent="0.3">
      <c r="O67149" s="5"/>
    </row>
    <row r="67150" spans="15:15" x14ac:dyDescent="0.3">
      <c r="O67150" s="5"/>
    </row>
    <row r="67151" spans="15:15" x14ac:dyDescent="0.3">
      <c r="O67151" s="5"/>
    </row>
    <row r="67152" spans="15:15" x14ac:dyDescent="0.3">
      <c r="O67152" s="5"/>
    </row>
    <row r="67153" spans="15:15" x14ac:dyDescent="0.3">
      <c r="O67153" s="5"/>
    </row>
    <row r="67154" spans="15:15" x14ac:dyDescent="0.3">
      <c r="O67154" s="5"/>
    </row>
    <row r="67155" spans="15:15" x14ac:dyDescent="0.3">
      <c r="O67155" s="5"/>
    </row>
    <row r="67156" spans="15:15" x14ac:dyDescent="0.3">
      <c r="O67156" s="5"/>
    </row>
    <row r="67157" spans="15:15" x14ac:dyDescent="0.3">
      <c r="O67157" s="5"/>
    </row>
    <row r="67158" spans="15:15" x14ac:dyDescent="0.3">
      <c r="O67158" s="5"/>
    </row>
    <row r="67159" spans="15:15" x14ac:dyDescent="0.3">
      <c r="O67159" s="5"/>
    </row>
    <row r="67160" spans="15:15" x14ac:dyDescent="0.3">
      <c r="O67160" s="5"/>
    </row>
    <row r="67161" spans="15:15" x14ac:dyDescent="0.3">
      <c r="O67161" s="5"/>
    </row>
    <row r="67162" spans="15:15" x14ac:dyDescent="0.3">
      <c r="O67162" s="5"/>
    </row>
    <row r="67163" spans="15:15" x14ac:dyDescent="0.3">
      <c r="O67163" s="5"/>
    </row>
    <row r="67164" spans="15:15" x14ac:dyDescent="0.3">
      <c r="O67164" s="5"/>
    </row>
    <row r="67165" spans="15:15" x14ac:dyDescent="0.3">
      <c r="O67165" s="5"/>
    </row>
    <row r="67166" spans="15:15" x14ac:dyDescent="0.3">
      <c r="O67166" s="5"/>
    </row>
    <row r="67167" spans="15:15" x14ac:dyDescent="0.3">
      <c r="O67167" s="5"/>
    </row>
    <row r="67168" spans="15:15" x14ac:dyDescent="0.3">
      <c r="O67168" s="5"/>
    </row>
    <row r="67169" spans="15:15" x14ac:dyDescent="0.3">
      <c r="O67169" s="5"/>
    </row>
    <row r="67170" spans="15:15" x14ac:dyDescent="0.3">
      <c r="O67170" s="5"/>
    </row>
    <row r="67171" spans="15:15" x14ac:dyDescent="0.3">
      <c r="O67171" s="5"/>
    </row>
    <row r="67172" spans="15:15" x14ac:dyDescent="0.3">
      <c r="O67172" s="5"/>
    </row>
    <row r="67173" spans="15:15" x14ac:dyDescent="0.3">
      <c r="O67173" s="5"/>
    </row>
    <row r="67174" spans="15:15" x14ac:dyDescent="0.3">
      <c r="O67174" s="5"/>
    </row>
    <row r="67175" spans="15:15" x14ac:dyDescent="0.3">
      <c r="O67175" s="5"/>
    </row>
    <row r="67176" spans="15:15" x14ac:dyDescent="0.3">
      <c r="O67176" s="5"/>
    </row>
    <row r="67177" spans="15:15" x14ac:dyDescent="0.3">
      <c r="O67177" s="5"/>
    </row>
    <row r="67178" spans="15:15" x14ac:dyDescent="0.3">
      <c r="O67178" s="5"/>
    </row>
    <row r="67179" spans="15:15" x14ac:dyDescent="0.3">
      <c r="O67179" s="5"/>
    </row>
    <row r="67180" spans="15:15" x14ac:dyDescent="0.3">
      <c r="O67180" s="5"/>
    </row>
    <row r="67181" spans="15:15" x14ac:dyDescent="0.3">
      <c r="O67181" s="5"/>
    </row>
    <row r="67182" spans="15:15" x14ac:dyDescent="0.3">
      <c r="O67182" s="5"/>
    </row>
    <row r="67183" spans="15:15" x14ac:dyDescent="0.3">
      <c r="O67183" s="5"/>
    </row>
    <row r="67184" spans="15:15" x14ac:dyDescent="0.3">
      <c r="O67184" s="5"/>
    </row>
    <row r="67185" spans="15:15" x14ac:dyDescent="0.3">
      <c r="O67185" s="5"/>
    </row>
    <row r="67186" spans="15:15" x14ac:dyDescent="0.3">
      <c r="O67186" s="5"/>
    </row>
    <row r="67187" spans="15:15" x14ac:dyDescent="0.3">
      <c r="O67187" s="5"/>
    </row>
    <row r="67188" spans="15:15" x14ac:dyDescent="0.3">
      <c r="O67188" s="5"/>
    </row>
    <row r="67189" spans="15:15" x14ac:dyDescent="0.3">
      <c r="O67189" s="5"/>
    </row>
    <row r="67190" spans="15:15" x14ac:dyDescent="0.3">
      <c r="O67190" s="5"/>
    </row>
    <row r="67191" spans="15:15" x14ac:dyDescent="0.3">
      <c r="O67191" s="5"/>
    </row>
    <row r="67192" spans="15:15" x14ac:dyDescent="0.3">
      <c r="O67192" s="5"/>
    </row>
    <row r="67193" spans="15:15" x14ac:dyDescent="0.3">
      <c r="O67193" s="5"/>
    </row>
    <row r="67194" spans="15:15" x14ac:dyDescent="0.3">
      <c r="O67194" s="5"/>
    </row>
    <row r="67195" spans="15:15" x14ac:dyDescent="0.3">
      <c r="O67195" s="5"/>
    </row>
    <row r="67196" spans="15:15" x14ac:dyDescent="0.3">
      <c r="O67196" s="5"/>
    </row>
    <row r="67197" spans="15:15" x14ac:dyDescent="0.3">
      <c r="O67197" s="5"/>
    </row>
    <row r="67198" spans="15:15" x14ac:dyDescent="0.3">
      <c r="O67198" s="5"/>
    </row>
    <row r="67199" spans="15:15" x14ac:dyDescent="0.3">
      <c r="O67199" s="5"/>
    </row>
    <row r="67200" spans="15:15" x14ac:dyDescent="0.3">
      <c r="O67200" s="5"/>
    </row>
    <row r="67201" spans="15:15" x14ac:dyDescent="0.3">
      <c r="O67201" s="5"/>
    </row>
    <row r="67202" spans="15:15" x14ac:dyDescent="0.3">
      <c r="O67202" s="5"/>
    </row>
    <row r="67203" spans="15:15" x14ac:dyDescent="0.3">
      <c r="O67203" s="5"/>
    </row>
    <row r="67204" spans="15:15" x14ac:dyDescent="0.3">
      <c r="O67204" s="5"/>
    </row>
    <row r="67205" spans="15:15" x14ac:dyDescent="0.3">
      <c r="O67205" s="5"/>
    </row>
    <row r="67206" spans="15:15" x14ac:dyDescent="0.3">
      <c r="O67206" s="5"/>
    </row>
    <row r="67207" spans="15:15" x14ac:dyDescent="0.3">
      <c r="O67207" s="5"/>
    </row>
    <row r="67208" spans="15:15" x14ac:dyDescent="0.3">
      <c r="O67208" s="5"/>
    </row>
    <row r="67209" spans="15:15" x14ac:dyDescent="0.3">
      <c r="O67209" s="5"/>
    </row>
    <row r="67210" spans="15:15" x14ac:dyDescent="0.3">
      <c r="O67210" s="5"/>
    </row>
    <row r="67211" spans="15:15" x14ac:dyDescent="0.3">
      <c r="O67211" s="5"/>
    </row>
    <row r="67212" spans="15:15" x14ac:dyDescent="0.3">
      <c r="O67212" s="5"/>
    </row>
    <row r="67213" spans="15:15" x14ac:dyDescent="0.3">
      <c r="O67213" s="5"/>
    </row>
    <row r="67214" spans="15:15" x14ac:dyDescent="0.3">
      <c r="O67214" s="5"/>
    </row>
    <row r="67215" spans="15:15" x14ac:dyDescent="0.3">
      <c r="O67215" s="5"/>
    </row>
    <row r="67216" spans="15:15" x14ac:dyDescent="0.3">
      <c r="O67216" s="5"/>
    </row>
    <row r="67217" spans="15:15" x14ac:dyDescent="0.3">
      <c r="O67217" s="5"/>
    </row>
    <row r="67218" spans="15:15" x14ac:dyDescent="0.3">
      <c r="O67218" s="5"/>
    </row>
    <row r="67219" spans="15:15" x14ac:dyDescent="0.3">
      <c r="O67219" s="5"/>
    </row>
    <row r="67220" spans="15:15" x14ac:dyDescent="0.3">
      <c r="O67220" s="5"/>
    </row>
    <row r="67221" spans="15:15" x14ac:dyDescent="0.3">
      <c r="O67221" s="5"/>
    </row>
    <row r="67222" spans="15:15" x14ac:dyDescent="0.3">
      <c r="O67222" s="5"/>
    </row>
    <row r="67223" spans="15:15" x14ac:dyDescent="0.3">
      <c r="O67223" s="5"/>
    </row>
    <row r="67224" spans="15:15" x14ac:dyDescent="0.3">
      <c r="O67224" s="5"/>
    </row>
    <row r="67225" spans="15:15" x14ac:dyDescent="0.3">
      <c r="O67225" s="5"/>
    </row>
    <row r="67226" spans="15:15" x14ac:dyDescent="0.3">
      <c r="O67226" s="5"/>
    </row>
    <row r="67227" spans="15:15" x14ac:dyDescent="0.3">
      <c r="O67227" s="5"/>
    </row>
    <row r="67228" spans="15:15" x14ac:dyDescent="0.3">
      <c r="O67228" s="5"/>
    </row>
    <row r="67229" spans="15:15" x14ac:dyDescent="0.3">
      <c r="O67229" s="5"/>
    </row>
    <row r="67230" spans="15:15" x14ac:dyDescent="0.3">
      <c r="O67230" s="5"/>
    </row>
    <row r="67231" spans="15:15" x14ac:dyDescent="0.3">
      <c r="O67231" s="5"/>
    </row>
    <row r="67232" spans="15:15" x14ac:dyDescent="0.3">
      <c r="O67232" s="5"/>
    </row>
    <row r="67233" spans="15:15" x14ac:dyDescent="0.3">
      <c r="O67233" s="5"/>
    </row>
    <row r="67234" spans="15:15" x14ac:dyDescent="0.3">
      <c r="O67234" s="5"/>
    </row>
    <row r="67235" spans="15:15" x14ac:dyDescent="0.3">
      <c r="O67235" s="5"/>
    </row>
    <row r="67236" spans="15:15" x14ac:dyDescent="0.3">
      <c r="O67236" s="5"/>
    </row>
    <row r="67237" spans="15:15" x14ac:dyDescent="0.3">
      <c r="O67237" s="5"/>
    </row>
    <row r="67238" spans="15:15" x14ac:dyDescent="0.3">
      <c r="O67238" s="5"/>
    </row>
    <row r="67239" spans="15:15" x14ac:dyDescent="0.3">
      <c r="O67239" s="5"/>
    </row>
    <row r="67240" spans="15:15" x14ac:dyDescent="0.3">
      <c r="O67240" s="5"/>
    </row>
    <row r="67241" spans="15:15" x14ac:dyDescent="0.3">
      <c r="O67241" s="5"/>
    </row>
    <row r="67242" spans="15:15" x14ac:dyDescent="0.3">
      <c r="O67242" s="5"/>
    </row>
    <row r="67243" spans="15:15" x14ac:dyDescent="0.3">
      <c r="O67243" s="5"/>
    </row>
    <row r="67244" spans="15:15" x14ac:dyDescent="0.3">
      <c r="O67244" s="5"/>
    </row>
    <row r="67245" spans="15:15" x14ac:dyDescent="0.3">
      <c r="O67245" s="5"/>
    </row>
    <row r="67246" spans="15:15" x14ac:dyDescent="0.3">
      <c r="O67246" s="5"/>
    </row>
    <row r="67247" spans="15:15" x14ac:dyDescent="0.3">
      <c r="O67247" s="5"/>
    </row>
    <row r="67248" spans="15:15" x14ac:dyDescent="0.3">
      <c r="O67248" s="5"/>
    </row>
    <row r="67249" spans="15:15" x14ac:dyDescent="0.3">
      <c r="O67249" s="5"/>
    </row>
    <row r="67250" spans="15:15" x14ac:dyDescent="0.3">
      <c r="O67250" s="5"/>
    </row>
    <row r="67251" spans="15:15" x14ac:dyDescent="0.3">
      <c r="O67251" s="5"/>
    </row>
    <row r="67252" spans="15:15" x14ac:dyDescent="0.3">
      <c r="O67252" s="5"/>
    </row>
    <row r="67253" spans="15:15" x14ac:dyDescent="0.3">
      <c r="O67253" s="5"/>
    </row>
    <row r="67254" spans="15:15" x14ac:dyDescent="0.3">
      <c r="O67254" s="5"/>
    </row>
    <row r="67255" spans="15:15" x14ac:dyDescent="0.3">
      <c r="O67255" s="5"/>
    </row>
    <row r="67256" spans="15:15" x14ac:dyDescent="0.3">
      <c r="O67256" s="5"/>
    </row>
    <row r="67257" spans="15:15" x14ac:dyDescent="0.3">
      <c r="O67257" s="5"/>
    </row>
    <row r="67258" spans="15:15" x14ac:dyDescent="0.3">
      <c r="O67258" s="5"/>
    </row>
    <row r="67259" spans="15:15" x14ac:dyDescent="0.3">
      <c r="O67259" s="5"/>
    </row>
    <row r="67260" spans="15:15" x14ac:dyDescent="0.3">
      <c r="O67260" s="5"/>
    </row>
    <row r="67261" spans="15:15" x14ac:dyDescent="0.3">
      <c r="O67261" s="5"/>
    </row>
    <row r="67262" spans="15:15" x14ac:dyDescent="0.3">
      <c r="O67262" s="5"/>
    </row>
    <row r="67263" spans="15:15" x14ac:dyDescent="0.3">
      <c r="O67263" s="5"/>
    </row>
    <row r="67264" spans="15:15" x14ac:dyDescent="0.3">
      <c r="O67264" s="5"/>
    </row>
    <row r="67265" spans="15:15" x14ac:dyDescent="0.3">
      <c r="O67265" s="5"/>
    </row>
    <row r="67266" spans="15:15" x14ac:dyDescent="0.3">
      <c r="O67266" s="5"/>
    </row>
    <row r="67267" spans="15:15" x14ac:dyDescent="0.3">
      <c r="O67267" s="5"/>
    </row>
    <row r="67268" spans="15:15" x14ac:dyDescent="0.3">
      <c r="O67268" s="5"/>
    </row>
    <row r="67269" spans="15:15" x14ac:dyDescent="0.3">
      <c r="O67269" s="5"/>
    </row>
    <row r="67270" spans="15:15" x14ac:dyDescent="0.3">
      <c r="O67270" s="5"/>
    </row>
    <row r="67271" spans="15:15" x14ac:dyDescent="0.3">
      <c r="O67271" s="5"/>
    </row>
    <row r="67272" spans="15:15" x14ac:dyDescent="0.3">
      <c r="O67272" s="5"/>
    </row>
    <row r="67273" spans="15:15" x14ac:dyDescent="0.3">
      <c r="O67273" s="5"/>
    </row>
    <row r="67274" spans="15:15" x14ac:dyDescent="0.3">
      <c r="O67274" s="5"/>
    </row>
    <row r="67275" spans="15:15" x14ac:dyDescent="0.3">
      <c r="O67275" s="5"/>
    </row>
    <row r="67276" spans="15:15" x14ac:dyDescent="0.3">
      <c r="O67276" s="5"/>
    </row>
    <row r="67277" spans="15:15" x14ac:dyDescent="0.3">
      <c r="O67277" s="5"/>
    </row>
    <row r="67278" spans="15:15" x14ac:dyDescent="0.3">
      <c r="O67278" s="5"/>
    </row>
    <row r="67279" spans="15:15" x14ac:dyDescent="0.3">
      <c r="O67279" s="5"/>
    </row>
    <row r="67280" spans="15:15" x14ac:dyDescent="0.3">
      <c r="O67280" s="5"/>
    </row>
    <row r="67281" spans="15:15" x14ac:dyDescent="0.3">
      <c r="O67281" s="5"/>
    </row>
    <row r="67282" spans="15:15" x14ac:dyDescent="0.3">
      <c r="O67282" s="5"/>
    </row>
    <row r="67283" spans="15:15" x14ac:dyDescent="0.3">
      <c r="O67283" s="5"/>
    </row>
    <row r="67284" spans="15:15" x14ac:dyDescent="0.3">
      <c r="O67284" s="5"/>
    </row>
    <row r="67285" spans="15:15" x14ac:dyDescent="0.3">
      <c r="O67285" s="5"/>
    </row>
    <row r="67286" spans="15:15" x14ac:dyDescent="0.3">
      <c r="O67286" s="5"/>
    </row>
    <row r="67287" spans="15:15" x14ac:dyDescent="0.3">
      <c r="O67287" s="5"/>
    </row>
    <row r="67288" spans="15:15" x14ac:dyDescent="0.3">
      <c r="O67288" s="5"/>
    </row>
    <row r="67289" spans="15:15" x14ac:dyDescent="0.3">
      <c r="O67289" s="5"/>
    </row>
    <row r="67290" spans="15:15" x14ac:dyDescent="0.3">
      <c r="O67290" s="5"/>
    </row>
    <row r="67291" spans="15:15" x14ac:dyDescent="0.3">
      <c r="O67291" s="5"/>
    </row>
    <row r="67292" spans="15:15" x14ac:dyDescent="0.3">
      <c r="O67292" s="5"/>
    </row>
    <row r="67293" spans="15:15" x14ac:dyDescent="0.3">
      <c r="O67293" s="5"/>
    </row>
    <row r="67294" spans="15:15" x14ac:dyDescent="0.3">
      <c r="O67294" s="5"/>
    </row>
    <row r="67295" spans="15:15" x14ac:dyDescent="0.3">
      <c r="O67295" s="5"/>
    </row>
    <row r="67296" spans="15:15" x14ac:dyDescent="0.3">
      <c r="O67296" s="5"/>
    </row>
    <row r="67297" spans="15:15" x14ac:dyDescent="0.3">
      <c r="O67297" s="5"/>
    </row>
    <row r="67298" spans="15:15" x14ac:dyDescent="0.3">
      <c r="O67298" s="5"/>
    </row>
    <row r="67299" spans="15:15" x14ac:dyDescent="0.3">
      <c r="O67299" s="5"/>
    </row>
    <row r="67300" spans="15:15" x14ac:dyDescent="0.3">
      <c r="O67300" s="5"/>
    </row>
    <row r="67301" spans="15:15" x14ac:dyDescent="0.3">
      <c r="O67301" s="5"/>
    </row>
    <row r="67302" spans="15:15" x14ac:dyDescent="0.3">
      <c r="O67302" s="5"/>
    </row>
    <row r="67303" spans="15:15" x14ac:dyDescent="0.3">
      <c r="O67303" s="5"/>
    </row>
    <row r="67304" spans="15:15" x14ac:dyDescent="0.3">
      <c r="O67304" s="5"/>
    </row>
    <row r="67305" spans="15:15" x14ac:dyDescent="0.3">
      <c r="O67305" s="5"/>
    </row>
    <row r="67306" spans="15:15" x14ac:dyDescent="0.3">
      <c r="O67306" s="5"/>
    </row>
    <row r="67307" spans="15:15" x14ac:dyDescent="0.3">
      <c r="O67307" s="5"/>
    </row>
    <row r="67308" spans="15:15" x14ac:dyDescent="0.3">
      <c r="O67308" s="5"/>
    </row>
    <row r="67309" spans="15:15" x14ac:dyDescent="0.3">
      <c r="O67309" s="5"/>
    </row>
    <row r="67310" spans="15:15" x14ac:dyDescent="0.3">
      <c r="O67310" s="5"/>
    </row>
    <row r="67311" spans="15:15" x14ac:dyDescent="0.3">
      <c r="O67311" s="5"/>
    </row>
    <row r="67312" spans="15:15" x14ac:dyDescent="0.3">
      <c r="O67312" s="5"/>
    </row>
    <row r="67313" spans="15:15" x14ac:dyDescent="0.3">
      <c r="O67313" s="5"/>
    </row>
    <row r="67314" spans="15:15" x14ac:dyDescent="0.3">
      <c r="O67314" s="5"/>
    </row>
    <row r="67315" spans="15:15" x14ac:dyDescent="0.3">
      <c r="O67315" s="5"/>
    </row>
    <row r="67316" spans="15:15" x14ac:dyDescent="0.3">
      <c r="O67316" s="5"/>
    </row>
    <row r="67317" spans="15:15" x14ac:dyDescent="0.3">
      <c r="O67317" s="5"/>
    </row>
    <row r="67318" spans="15:15" x14ac:dyDescent="0.3">
      <c r="O67318" s="5"/>
    </row>
    <row r="67319" spans="15:15" x14ac:dyDescent="0.3">
      <c r="O67319" s="5"/>
    </row>
    <row r="67320" spans="15:15" x14ac:dyDescent="0.3">
      <c r="O67320" s="5"/>
    </row>
    <row r="67321" spans="15:15" x14ac:dyDescent="0.3">
      <c r="O67321" s="5"/>
    </row>
    <row r="67322" spans="15:15" x14ac:dyDescent="0.3">
      <c r="O67322" s="5"/>
    </row>
    <row r="67323" spans="15:15" x14ac:dyDescent="0.3">
      <c r="O67323" s="5"/>
    </row>
    <row r="67324" spans="15:15" x14ac:dyDescent="0.3">
      <c r="O67324" s="5"/>
    </row>
    <row r="67325" spans="15:15" x14ac:dyDescent="0.3">
      <c r="O67325" s="5"/>
    </row>
    <row r="67326" spans="15:15" x14ac:dyDescent="0.3">
      <c r="O67326" s="5"/>
    </row>
    <row r="67327" spans="15:15" x14ac:dyDescent="0.3">
      <c r="O67327" s="5"/>
    </row>
    <row r="67328" spans="15:15" x14ac:dyDescent="0.3">
      <c r="O67328" s="5"/>
    </row>
    <row r="67329" spans="15:15" x14ac:dyDescent="0.3">
      <c r="O67329" s="5"/>
    </row>
    <row r="67330" spans="15:15" x14ac:dyDescent="0.3">
      <c r="O67330" s="5"/>
    </row>
    <row r="67331" spans="15:15" x14ac:dyDescent="0.3">
      <c r="O67331" s="5"/>
    </row>
    <row r="67332" spans="15:15" x14ac:dyDescent="0.3">
      <c r="O67332" s="5"/>
    </row>
    <row r="67333" spans="15:15" x14ac:dyDescent="0.3">
      <c r="O67333" s="5"/>
    </row>
    <row r="67334" spans="15:15" x14ac:dyDescent="0.3">
      <c r="O67334" s="5"/>
    </row>
    <row r="67335" spans="15:15" x14ac:dyDescent="0.3">
      <c r="O67335" s="5"/>
    </row>
    <row r="67336" spans="15:15" x14ac:dyDescent="0.3">
      <c r="O67336" s="5"/>
    </row>
    <row r="67337" spans="15:15" x14ac:dyDescent="0.3">
      <c r="O67337" s="5"/>
    </row>
    <row r="67338" spans="15:15" x14ac:dyDescent="0.3">
      <c r="O67338" s="5"/>
    </row>
    <row r="67339" spans="15:15" x14ac:dyDescent="0.3">
      <c r="O67339" s="5"/>
    </row>
    <row r="67340" spans="15:15" x14ac:dyDescent="0.3">
      <c r="O67340" s="5"/>
    </row>
    <row r="67341" spans="15:15" x14ac:dyDescent="0.3">
      <c r="O67341" s="5"/>
    </row>
    <row r="67342" spans="15:15" x14ac:dyDescent="0.3">
      <c r="O67342" s="5"/>
    </row>
    <row r="67343" spans="15:15" x14ac:dyDescent="0.3">
      <c r="O67343" s="5"/>
    </row>
    <row r="67344" spans="15:15" x14ac:dyDescent="0.3">
      <c r="O67344" s="5"/>
    </row>
    <row r="67345" spans="15:15" x14ac:dyDescent="0.3">
      <c r="O67345" s="5"/>
    </row>
    <row r="67346" spans="15:15" x14ac:dyDescent="0.3">
      <c r="O67346" s="5"/>
    </row>
    <row r="67347" spans="15:15" x14ac:dyDescent="0.3">
      <c r="O67347" s="5"/>
    </row>
    <row r="67348" spans="15:15" x14ac:dyDescent="0.3">
      <c r="O67348" s="5"/>
    </row>
    <row r="67349" spans="15:15" x14ac:dyDescent="0.3">
      <c r="O67349" s="5"/>
    </row>
    <row r="67350" spans="15:15" x14ac:dyDescent="0.3">
      <c r="O67350" s="5"/>
    </row>
    <row r="67351" spans="15:15" x14ac:dyDescent="0.3">
      <c r="O67351" s="5"/>
    </row>
    <row r="67352" spans="15:15" x14ac:dyDescent="0.3">
      <c r="O67352" s="5"/>
    </row>
    <row r="67353" spans="15:15" x14ac:dyDescent="0.3">
      <c r="O67353" s="5"/>
    </row>
    <row r="67354" spans="15:15" x14ac:dyDescent="0.3">
      <c r="O67354" s="5"/>
    </row>
    <row r="67355" spans="15:15" x14ac:dyDescent="0.3">
      <c r="O67355" s="5"/>
    </row>
    <row r="67356" spans="15:15" x14ac:dyDescent="0.3">
      <c r="O67356" s="5"/>
    </row>
    <row r="67357" spans="15:15" x14ac:dyDescent="0.3">
      <c r="O67357" s="5"/>
    </row>
    <row r="67358" spans="15:15" x14ac:dyDescent="0.3">
      <c r="O67358" s="5"/>
    </row>
    <row r="67359" spans="15:15" x14ac:dyDescent="0.3">
      <c r="O67359" s="5"/>
    </row>
    <row r="67360" spans="15:15" x14ac:dyDescent="0.3">
      <c r="O67360" s="5"/>
    </row>
    <row r="67361" spans="15:15" x14ac:dyDescent="0.3">
      <c r="O67361" s="5"/>
    </row>
    <row r="67362" spans="15:15" x14ac:dyDescent="0.3">
      <c r="O67362" s="5"/>
    </row>
    <row r="67363" spans="15:15" x14ac:dyDescent="0.3">
      <c r="O67363" s="5"/>
    </row>
    <row r="67364" spans="15:15" x14ac:dyDescent="0.3">
      <c r="O67364" s="5"/>
    </row>
    <row r="67365" spans="15:15" x14ac:dyDescent="0.3">
      <c r="O67365" s="5"/>
    </row>
    <row r="67366" spans="15:15" x14ac:dyDescent="0.3">
      <c r="O67366" s="5"/>
    </row>
    <row r="67367" spans="15:15" x14ac:dyDescent="0.3">
      <c r="O67367" s="5"/>
    </row>
    <row r="67368" spans="15:15" x14ac:dyDescent="0.3">
      <c r="O67368" s="5"/>
    </row>
    <row r="67369" spans="15:15" x14ac:dyDescent="0.3">
      <c r="O67369" s="5"/>
    </row>
    <row r="67370" spans="15:15" x14ac:dyDescent="0.3">
      <c r="O67370" s="5"/>
    </row>
    <row r="67371" spans="15:15" x14ac:dyDescent="0.3">
      <c r="O67371" s="5"/>
    </row>
    <row r="67372" spans="15:15" x14ac:dyDescent="0.3">
      <c r="O67372" s="5"/>
    </row>
    <row r="67373" spans="15:15" x14ac:dyDescent="0.3">
      <c r="O67373" s="5"/>
    </row>
    <row r="67374" spans="15:15" x14ac:dyDescent="0.3">
      <c r="O67374" s="5"/>
    </row>
    <row r="67375" spans="15:15" x14ac:dyDescent="0.3">
      <c r="O67375" s="5"/>
    </row>
    <row r="67376" spans="15:15" x14ac:dyDescent="0.3">
      <c r="O67376" s="5"/>
    </row>
    <row r="67377" spans="15:15" x14ac:dyDescent="0.3">
      <c r="O67377" s="5"/>
    </row>
    <row r="67378" spans="15:15" x14ac:dyDescent="0.3">
      <c r="O67378" s="5"/>
    </row>
    <row r="67379" spans="15:15" x14ac:dyDescent="0.3">
      <c r="O67379" s="5"/>
    </row>
    <row r="67380" spans="15:15" x14ac:dyDescent="0.3">
      <c r="O67380" s="5"/>
    </row>
    <row r="67381" spans="15:15" x14ac:dyDescent="0.3">
      <c r="O67381" s="5"/>
    </row>
    <row r="67382" spans="15:15" x14ac:dyDescent="0.3">
      <c r="O67382" s="5"/>
    </row>
    <row r="67383" spans="15:15" x14ac:dyDescent="0.3">
      <c r="O67383" s="5"/>
    </row>
    <row r="67384" spans="15:15" x14ac:dyDescent="0.3">
      <c r="O67384" s="5"/>
    </row>
    <row r="67385" spans="15:15" x14ac:dyDescent="0.3">
      <c r="O67385" s="5"/>
    </row>
    <row r="67386" spans="15:15" x14ac:dyDescent="0.3">
      <c r="O67386" s="5"/>
    </row>
    <row r="67387" spans="15:15" x14ac:dyDescent="0.3">
      <c r="O67387" s="5"/>
    </row>
    <row r="67388" spans="15:15" x14ac:dyDescent="0.3">
      <c r="O67388" s="5"/>
    </row>
    <row r="67389" spans="15:15" x14ac:dyDescent="0.3">
      <c r="O67389" s="5"/>
    </row>
    <row r="67390" spans="15:15" x14ac:dyDescent="0.3">
      <c r="O67390" s="5"/>
    </row>
    <row r="67391" spans="15:15" x14ac:dyDescent="0.3">
      <c r="O67391" s="5"/>
    </row>
    <row r="67392" spans="15:15" x14ac:dyDescent="0.3">
      <c r="O67392" s="5"/>
    </row>
    <row r="67393" spans="15:15" x14ac:dyDescent="0.3">
      <c r="O67393" s="5"/>
    </row>
    <row r="67394" spans="15:15" x14ac:dyDescent="0.3">
      <c r="O67394" s="5"/>
    </row>
    <row r="67395" spans="15:15" x14ac:dyDescent="0.3">
      <c r="O67395" s="5"/>
    </row>
    <row r="67396" spans="15:15" x14ac:dyDescent="0.3">
      <c r="O67396" s="5"/>
    </row>
    <row r="67397" spans="15:15" x14ac:dyDescent="0.3">
      <c r="O67397" s="5"/>
    </row>
    <row r="67398" spans="15:15" x14ac:dyDescent="0.3">
      <c r="O67398" s="5"/>
    </row>
    <row r="67399" spans="15:15" x14ac:dyDescent="0.3">
      <c r="O67399" s="5"/>
    </row>
    <row r="67400" spans="15:15" x14ac:dyDescent="0.3">
      <c r="O67400" s="5"/>
    </row>
    <row r="67401" spans="15:15" x14ac:dyDescent="0.3">
      <c r="O67401" s="5"/>
    </row>
    <row r="67402" spans="15:15" x14ac:dyDescent="0.3">
      <c r="O67402" s="5"/>
    </row>
    <row r="67403" spans="15:15" x14ac:dyDescent="0.3">
      <c r="O67403" s="5"/>
    </row>
    <row r="67404" spans="15:15" x14ac:dyDescent="0.3">
      <c r="O67404" s="5"/>
    </row>
    <row r="67405" spans="15:15" x14ac:dyDescent="0.3">
      <c r="O67405" s="5"/>
    </row>
    <row r="67406" spans="15:15" x14ac:dyDescent="0.3">
      <c r="O67406" s="5"/>
    </row>
    <row r="67407" spans="15:15" x14ac:dyDescent="0.3">
      <c r="O67407" s="5"/>
    </row>
    <row r="67408" spans="15:15" x14ac:dyDescent="0.3">
      <c r="O67408" s="5"/>
    </row>
    <row r="67409" spans="15:15" x14ac:dyDescent="0.3">
      <c r="O67409" s="5"/>
    </row>
    <row r="67410" spans="15:15" x14ac:dyDescent="0.3">
      <c r="O67410" s="5"/>
    </row>
    <row r="67411" spans="15:15" x14ac:dyDescent="0.3">
      <c r="O67411" s="5"/>
    </row>
    <row r="67412" spans="15:15" x14ac:dyDescent="0.3">
      <c r="O67412" s="5"/>
    </row>
    <row r="67413" spans="15:15" x14ac:dyDescent="0.3">
      <c r="O67413" s="5"/>
    </row>
    <row r="67414" spans="15:15" x14ac:dyDescent="0.3">
      <c r="O67414" s="5"/>
    </row>
    <row r="67415" spans="15:15" x14ac:dyDescent="0.3">
      <c r="O67415" s="5"/>
    </row>
    <row r="67416" spans="15:15" x14ac:dyDescent="0.3">
      <c r="O67416" s="5"/>
    </row>
    <row r="67417" spans="15:15" x14ac:dyDescent="0.3">
      <c r="O67417" s="5"/>
    </row>
    <row r="67418" spans="15:15" x14ac:dyDescent="0.3">
      <c r="O67418" s="5"/>
    </row>
    <row r="67419" spans="15:15" x14ac:dyDescent="0.3">
      <c r="O67419" s="5"/>
    </row>
    <row r="67420" spans="15:15" x14ac:dyDescent="0.3">
      <c r="O67420" s="5"/>
    </row>
    <row r="67421" spans="15:15" x14ac:dyDescent="0.3">
      <c r="O67421" s="5"/>
    </row>
    <row r="67422" spans="15:15" x14ac:dyDescent="0.3">
      <c r="O67422" s="5"/>
    </row>
    <row r="67423" spans="15:15" x14ac:dyDescent="0.3">
      <c r="O67423" s="5"/>
    </row>
    <row r="67424" spans="15:15" x14ac:dyDescent="0.3">
      <c r="O67424" s="5"/>
    </row>
    <row r="67425" spans="15:15" x14ac:dyDescent="0.3">
      <c r="O67425" s="5"/>
    </row>
    <row r="67426" spans="15:15" x14ac:dyDescent="0.3">
      <c r="O67426" s="5"/>
    </row>
    <row r="67427" spans="15:15" x14ac:dyDescent="0.3">
      <c r="O67427" s="5"/>
    </row>
    <row r="67428" spans="15:15" x14ac:dyDescent="0.3">
      <c r="O67428" s="5"/>
    </row>
    <row r="67429" spans="15:15" x14ac:dyDescent="0.3">
      <c r="O67429" s="5"/>
    </row>
    <row r="67430" spans="15:15" x14ac:dyDescent="0.3">
      <c r="O67430" s="5"/>
    </row>
    <row r="67431" spans="15:15" x14ac:dyDescent="0.3">
      <c r="O67431" s="5"/>
    </row>
    <row r="67432" spans="15:15" x14ac:dyDescent="0.3">
      <c r="O67432" s="5"/>
    </row>
    <row r="67433" spans="15:15" x14ac:dyDescent="0.3">
      <c r="O67433" s="5"/>
    </row>
    <row r="67434" spans="15:15" x14ac:dyDescent="0.3">
      <c r="O67434" s="5"/>
    </row>
    <row r="67435" spans="15:15" x14ac:dyDescent="0.3">
      <c r="O67435" s="5"/>
    </row>
    <row r="67436" spans="15:15" x14ac:dyDescent="0.3">
      <c r="O67436" s="5"/>
    </row>
    <row r="67437" spans="15:15" x14ac:dyDescent="0.3">
      <c r="O67437" s="5"/>
    </row>
    <row r="67438" spans="15:15" x14ac:dyDescent="0.3">
      <c r="O67438" s="5"/>
    </row>
    <row r="67439" spans="15:15" x14ac:dyDescent="0.3">
      <c r="O67439" s="5"/>
    </row>
    <row r="67440" spans="15:15" x14ac:dyDescent="0.3">
      <c r="O67440" s="5"/>
    </row>
    <row r="67441" spans="15:15" x14ac:dyDescent="0.3">
      <c r="O67441" s="5"/>
    </row>
    <row r="67442" spans="15:15" x14ac:dyDescent="0.3">
      <c r="O67442" s="5"/>
    </row>
    <row r="67443" spans="15:15" x14ac:dyDescent="0.3">
      <c r="O67443" s="5"/>
    </row>
    <row r="67444" spans="15:15" x14ac:dyDescent="0.3">
      <c r="O67444" s="5"/>
    </row>
    <row r="67445" spans="15:15" x14ac:dyDescent="0.3">
      <c r="O67445" s="5"/>
    </row>
    <row r="67446" spans="15:15" x14ac:dyDescent="0.3">
      <c r="O67446" s="5"/>
    </row>
    <row r="67447" spans="15:15" x14ac:dyDescent="0.3">
      <c r="O67447" s="5"/>
    </row>
    <row r="67448" spans="15:15" x14ac:dyDescent="0.3">
      <c r="O67448" s="5"/>
    </row>
    <row r="67449" spans="15:15" x14ac:dyDescent="0.3">
      <c r="O67449" s="5"/>
    </row>
    <row r="67450" spans="15:15" x14ac:dyDescent="0.3">
      <c r="O67450" s="5"/>
    </row>
    <row r="67451" spans="15:15" x14ac:dyDescent="0.3">
      <c r="O67451" s="5"/>
    </row>
    <row r="67452" spans="15:15" x14ac:dyDescent="0.3">
      <c r="O67452" s="5"/>
    </row>
    <row r="67453" spans="15:15" x14ac:dyDescent="0.3">
      <c r="O67453" s="5"/>
    </row>
    <row r="67454" spans="15:15" x14ac:dyDescent="0.3">
      <c r="O67454" s="5"/>
    </row>
    <row r="67455" spans="15:15" x14ac:dyDescent="0.3">
      <c r="O67455" s="5"/>
    </row>
    <row r="67456" spans="15:15" x14ac:dyDescent="0.3">
      <c r="O67456" s="5"/>
    </row>
    <row r="67457" spans="15:15" x14ac:dyDescent="0.3">
      <c r="O67457" s="5"/>
    </row>
    <row r="67458" spans="15:15" x14ac:dyDescent="0.3">
      <c r="O67458" s="5"/>
    </row>
    <row r="67459" spans="15:15" x14ac:dyDescent="0.3">
      <c r="O67459" s="5"/>
    </row>
    <row r="67460" spans="15:15" x14ac:dyDescent="0.3">
      <c r="O67460" s="5"/>
    </row>
    <row r="67461" spans="15:15" x14ac:dyDescent="0.3">
      <c r="O67461" s="5"/>
    </row>
    <row r="67462" spans="15:15" x14ac:dyDescent="0.3">
      <c r="O67462" s="5"/>
    </row>
    <row r="67463" spans="15:15" x14ac:dyDescent="0.3">
      <c r="O67463" s="5"/>
    </row>
    <row r="67464" spans="15:15" x14ac:dyDescent="0.3">
      <c r="O67464" s="5"/>
    </row>
    <row r="67465" spans="15:15" x14ac:dyDescent="0.3">
      <c r="O67465" s="5"/>
    </row>
    <row r="67466" spans="15:15" x14ac:dyDescent="0.3">
      <c r="O67466" s="5"/>
    </row>
    <row r="67467" spans="15:15" x14ac:dyDescent="0.3">
      <c r="O67467" s="5"/>
    </row>
    <row r="67468" spans="15:15" x14ac:dyDescent="0.3">
      <c r="O67468" s="5"/>
    </row>
    <row r="67469" spans="15:15" x14ac:dyDescent="0.3">
      <c r="O67469" s="5"/>
    </row>
    <row r="67470" spans="15:15" x14ac:dyDescent="0.3">
      <c r="O67470" s="5"/>
    </row>
    <row r="67471" spans="15:15" x14ac:dyDescent="0.3">
      <c r="O67471" s="5"/>
    </row>
    <row r="67472" spans="15:15" x14ac:dyDescent="0.3">
      <c r="O67472" s="5"/>
    </row>
    <row r="67473" spans="15:15" x14ac:dyDescent="0.3">
      <c r="O67473" s="5"/>
    </row>
    <row r="67474" spans="15:15" x14ac:dyDescent="0.3">
      <c r="O67474" s="5"/>
    </row>
    <row r="67475" spans="15:15" x14ac:dyDescent="0.3">
      <c r="O67475" s="5"/>
    </row>
    <row r="67476" spans="15:15" x14ac:dyDescent="0.3">
      <c r="O67476" s="5"/>
    </row>
    <row r="67477" spans="15:15" x14ac:dyDescent="0.3">
      <c r="O67477" s="5"/>
    </row>
    <row r="67478" spans="15:15" x14ac:dyDescent="0.3">
      <c r="O67478" s="5"/>
    </row>
    <row r="67479" spans="15:15" x14ac:dyDescent="0.3">
      <c r="O67479" s="5"/>
    </row>
    <row r="67480" spans="15:15" x14ac:dyDescent="0.3">
      <c r="O67480" s="5"/>
    </row>
    <row r="67481" spans="15:15" x14ac:dyDescent="0.3">
      <c r="O67481" s="5"/>
    </row>
    <row r="67482" spans="15:15" x14ac:dyDescent="0.3">
      <c r="O67482" s="5"/>
    </row>
    <row r="67483" spans="15:15" x14ac:dyDescent="0.3">
      <c r="O67483" s="5"/>
    </row>
    <row r="67484" spans="15:15" x14ac:dyDescent="0.3">
      <c r="O67484" s="5"/>
    </row>
    <row r="67485" spans="15:15" x14ac:dyDescent="0.3">
      <c r="O67485" s="5"/>
    </row>
    <row r="67486" spans="15:15" x14ac:dyDescent="0.3">
      <c r="O67486" s="5"/>
    </row>
    <row r="67487" spans="15:15" x14ac:dyDescent="0.3">
      <c r="O67487" s="5"/>
    </row>
    <row r="67488" spans="15:15" x14ac:dyDescent="0.3">
      <c r="O67488" s="5"/>
    </row>
    <row r="67489" spans="15:15" x14ac:dyDescent="0.3">
      <c r="O67489" s="5"/>
    </row>
    <row r="67490" spans="15:15" x14ac:dyDescent="0.3">
      <c r="O67490" s="5"/>
    </row>
    <row r="67491" spans="15:15" x14ac:dyDescent="0.3">
      <c r="O67491" s="5"/>
    </row>
    <row r="67492" spans="15:15" x14ac:dyDescent="0.3">
      <c r="O67492" s="5"/>
    </row>
    <row r="67493" spans="15:15" x14ac:dyDescent="0.3">
      <c r="O67493" s="5"/>
    </row>
    <row r="67494" spans="15:15" x14ac:dyDescent="0.3">
      <c r="O67494" s="5"/>
    </row>
    <row r="67495" spans="15:15" x14ac:dyDescent="0.3">
      <c r="O67495" s="5"/>
    </row>
    <row r="67496" spans="15:15" x14ac:dyDescent="0.3">
      <c r="O67496" s="5"/>
    </row>
    <row r="67497" spans="15:15" x14ac:dyDescent="0.3">
      <c r="O67497" s="5"/>
    </row>
    <row r="67498" spans="15:15" x14ac:dyDescent="0.3">
      <c r="O67498" s="5"/>
    </row>
    <row r="67499" spans="15:15" x14ac:dyDescent="0.3">
      <c r="O67499" s="5"/>
    </row>
    <row r="67500" spans="15:15" x14ac:dyDescent="0.3">
      <c r="O67500" s="5"/>
    </row>
    <row r="67501" spans="15:15" x14ac:dyDescent="0.3">
      <c r="O67501" s="5"/>
    </row>
    <row r="67502" spans="15:15" x14ac:dyDescent="0.3">
      <c r="O67502" s="5"/>
    </row>
    <row r="67503" spans="15:15" x14ac:dyDescent="0.3">
      <c r="O67503" s="5"/>
    </row>
    <row r="67504" spans="15:15" x14ac:dyDescent="0.3">
      <c r="O67504" s="5"/>
    </row>
    <row r="67505" spans="15:15" x14ac:dyDescent="0.3">
      <c r="O67505" s="5"/>
    </row>
    <row r="67506" spans="15:15" x14ac:dyDescent="0.3">
      <c r="O67506" s="5"/>
    </row>
    <row r="67507" spans="15:15" x14ac:dyDescent="0.3">
      <c r="O67507" s="5"/>
    </row>
    <row r="67508" spans="15:15" x14ac:dyDescent="0.3">
      <c r="O67508" s="5"/>
    </row>
    <row r="67509" spans="15:15" x14ac:dyDescent="0.3">
      <c r="O67509" s="5"/>
    </row>
    <row r="67510" spans="15:15" x14ac:dyDescent="0.3">
      <c r="O67510" s="5"/>
    </row>
    <row r="67511" spans="15:15" x14ac:dyDescent="0.3">
      <c r="O67511" s="5"/>
    </row>
    <row r="67512" spans="15:15" x14ac:dyDescent="0.3">
      <c r="O67512" s="5"/>
    </row>
    <row r="67513" spans="15:15" x14ac:dyDescent="0.3">
      <c r="O67513" s="5"/>
    </row>
    <row r="67514" spans="15:15" x14ac:dyDescent="0.3">
      <c r="O67514" s="5"/>
    </row>
    <row r="67515" spans="15:15" x14ac:dyDescent="0.3">
      <c r="O67515" s="5"/>
    </row>
    <row r="67516" spans="15:15" x14ac:dyDescent="0.3">
      <c r="O67516" s="5"/>
    </row>
    <row r="67517" spans="15:15" x14ac:dyDescent="0.3">
      <c r="O67517" s="5"/>
    </row>
    <row r="67518" spans="15:15" x14ac:dyDescent="0.3">
      <c r="O67518" s="5"/>
    </row>
    <row r="67519" spans="15:15" x14ac:dyDescent="0.3">
      <c r="O67519" s="5"/>
    </row>
    <row r="67520" spans="15:15" x14ac:dyDescent="0.3">
      <c r="O67520" s="5"/>
    </row>
    <row r="67521" spans="15:15" x14ac:dyDescent="0.3">
      <c r="O67521" s="5"/>
    </row>
    <row r="67522" spans="15:15" x14ac:dyDescent="0.3">
      <c r="O67522" s="5"/>
    </row>
    <row r="67523" spans="15:15" x14ac:dyDescent="0.3">
      <c r="O67523" s="5"/>
    </row>
    <row r="67524" spans="15:15" x14ac:dyDescent="0.3">
      <c r="O67524" s="5"/>
    </row>
    <row r="67525" spans="15:15" x14ac:dyDescent="0.3">
      <c r="O67525" s="5"/>
    </row>
    <row r="67526" spans="15:15" x14ac:dyDescent="0.3">
      <c r="O67526" s="5"/>
    </row>
    <row r="67527" spans="15:15" x14ac:dyDescent="0.3">
      <c r="O67527" s="5"/>
    </row>
    <row r="67528" spans="15:15" x14ac:dyDescent="0.3">
      <c r="O67528" s="5"/>
    </row>
    <row r="67529" spans="15:15" x14ac:dyDescent="0.3">
      <c r="O67529" s="5"/>
    </row>
    <row r="67530" spans="15:15" x14ac:dyDescent="0.3">
      <c r="O67530" s="5"/>
    </row>
    <row r="67531" spans="15:15" x14ac:dyDescent="0.3">
      <c r="O67531" s="5"/>
    </row>
    <row r="67532" spans="15:15" x14ac:dyDescent="0.3">
      <c r="O67532" s="5"/>
    </row>
    <row r="67533" spans="15:15" x14ac:dyDescent="0.3">
      <c r="O67533" s="5"/>
    </row>
    <row r="67534" spans="15:15" x14ac:dyDescent="0.3">
      <c r="O67534" s="5"/>
    </row>
    <row r="67535" spans="15:15" x14ac:dyDescent="0.3">
      <c r="O67535" s="5"/>
    </row>
    <row r="67536" spans="15:15" x14ac:dyDescent="0.3">
      <c r="O67536" s="5"/>
    </row>
    <row r="67537" spans="15:15" x14ac:dyDescent="0.3">
      <c r="O67537" s="5"/>
    </row>
    <row r="67538" spans="15:15" x14ac:dyDescent="0.3">
      <c r="O67538" s="5"/>
    </row>
    <row r="67539" spans="15:15" x14ac:dyDescent="0.3">
      <c r="O67539" s="5"/>
    </row>
    <row r="67540" spans="15:15" x14ac:dyDescent="0.3">
      <c r="O67540" s="5"/>
    </row>
    <row r="67541" spans="15:15" x14ac:dyDescent="0.3">
      <c r="O67541" s="5"/>
    </row>
    <row r="67542" spans="15:15" x14ac:dyDescent="0.3">
      <c r="O67542" s="5"/>
    </row>
    <row r="67543" spans="15:15" x14ac:dyDescent="0.3">
      <c r="O67543" s="5"/>
    </row>
    <row r="67544" spans="15:15" x14ac:dyDescent="0.3">
      <c r="O67544" s="5"/>
    </row>
    <row r="67545" spans="15:15" x14ac:dyDescent="0.3">
      <c r="O67545" s="5"/>
    </row>
    <row r="67546" spans="15:15" x14ac:dyDescent="0.3">
      <c r="O67546" s="5"/>
    </row>
    <row r="67547" spans="15:15" x14ac:dyDescent="0.3">
      <c r="O67547" s="5"/>
    </row>
    <row r="67548" spans="15:15" x14ac:dyDescent="0.3">
      <c r="O67548" s="5"/>
    </row>
    <row r="67549" spans="15:15" x14ac:dyDescent="0.3">
      <c r="O67549" s="5"/>
    </row>
    <row r="67550" spans="15:15" x14ac:dyDescent="0.3">
      <c r="O67550" s="5"/>
    </row>
    <row r="67551" spans="15:15" x14ac:dyDescent="0.3">
      <c r="O67551" s="5"/>
    </row>
    <row r="67552" spans="15:15" x14ac:dyDescent="0.3">
      <c r="O67552" s="5"/>
    </row>
    <row r="67553" spans="15:15" x14ac:dyDescent="0.3">
      <c r="O67553" s="5"/>
    </row>
    <row r="67554" spans="15:15" x14ac:dyDescent="0.3">
      <c r="O67554" s="5"/>
    </row>
    <row r="67555" spans="15:15" x14ac:dyDescent="0.3">
      <c r="O67555" s="5"/>
    </row>
    <row r="67556" spans="15:15" x14ac:dyDescent="0.3">
      <c r="O67556" s="5"/>
    </row>
    <row r="67557" spans="15:15" x14ac:dyDescent="0.3">
      <c r="O67557" s="5"/>
    </row>
    <row r="67558" spans="15:15" x14ac:dyDescent="0.3">
      <c r="O67558" s="5"/>
    </row>
    <row r="67559" spans="15:15" x14ac:dyDescent="0.3">
      <c r="O67559" s="5"/>
    </row>
    <row r="67560" spans="15:15" x14ac:dyDescent="0.3">
      <c r="O67560" s="5"/>
    </row>
    <row r="67561" spans="15:15" x14ac:dyDescent="0.3">
      <c r="O67561" s="5"/>
    </row>
    <row r="67562" spans="15:15" x14ac:dyDescent="0.3">
      <c r="O67562" s="5"/>
    </row>
    <row r="67563" spans="15:15" x14ac:dyDescent="0.3">
      <c r="O67563" s="5"/>
    </row>
    <row r="67564" spans="15:15" x14ac:dyDescent="0.3">
      <c r="O67564" s="5"/>
    </row>
    <row r="67565" spans="15:15" x14ac:dyDescent="0.3">
      <c r="O67565" s="5"/>
    </row>
    <row r="67566" spans="15:15" x14ac:dyDescent="0.3">
      <c r="O67566" s="5"/>
    </row>
    <row r="67567" spans="15:15" x14ac:dyDescent="0.3">
      <c r="O67567" s="5"/>
    </row>
    <row r="67568" spans="15:15" x14ac:dyDescent="0.3">
      <c r="O67568" s="5"/>
    </row>
    <row r="67569" spans="15:15" x14ac:dyDescent="0.3">
      <c r="O67569" s="5"/>
    </row>
    <row r="67570" spans="15:15" x14ac:dyDescent="0.3">
      <c r="O67570" s="5"/>
    </row>
    <row r="67571" spans="15:15" x14ac:dyDescent="0.3">
      <c r="O67571" s="5"/>
    </row>
    <row r="67572" spans="15:15" x14ac:dyDescent="0.3">
      <c r="O67572" s="5"/>
    </row>
    <row r="67573" spans="15:15" x14ac:dyDescent="0.3">
      <c r="O67573" s="5"/>
    </row>
    <row r="67574" spans="15:15" x14ac:dyDescent="0.3">
      <c r="O67574" s="5"/>
    </row>
    <row r="67575" spans="15:15" x14ac:dyDescent="0.3">
      <c r="O67575" s="5"/>
    </row>
    <row r="67576" spans="15:15" x14ac:dyDescent="0.3">
      <c r="O67576" s="5"/>
    </row>
    <row r="67577" spans="15:15" x14ac:dyDescent="0.3">
      <c r="O67577" s="5"/>
    </row>
    <row r="67578" spans="15:15" x14ac:dyDescent="0.3">
      <c r="O67578" s="5"/>
    </row>
    <row r="67579" spans="15:15" x14ac:dyDescent="0.3">
      <c r="O67579" s="5"/>
    </row>
    <row r="67580" spans="15:15" x14ac:dyDescent="0.3">
      <c r="O67580" s="5"/>
    </row>
    <row r="67581" spans="15:15" x14ac:dyDescent="0.3">
      <c r="O67581" s="5"/>
    </row>
    <row r="67582" spans="15:15" x14ac:dyDescent="0.3">
      <c r="O67582" s="5"/>
    </row>
    <row r="67583" spans="15:15" x14ac:dyDescent="0.3">
      <c r="O67583" s="5"/>
    </row>
    <row r="67584" spans="15:15" x14ac:dyDescent="0.3">
      <c r="O67584" s="5"/>
    </row>
    <row r="67585" spans="15:15" x14ac:dyDescent="0.3">
      <c r="O67585" s="5"/>
    </row>
    <row r="67586" spans="15:15" x14ac:dyDescent="0.3">
      <c r="O67586" s="5"/>
    </row>
    <row r="67587" spans="15:15" x14ac:dyDescent="0.3">
      <c r="O67587" s="5"/>
    </row>
    <row r="67588" spans="15:15" x14ac:dyDescent="0.3">
      <c r="O67588" s="5"/>
    </row>
    <row r="67589" spans="15:15" x14ac:dyDescent="0.3">
      <c r="O67589" s="5"/>
    </row>
    <row r="67590" spans="15:15" x14ac:dyDescent="0.3">
      <c r="O67590" s="5"/>
    </row>
    <row r="67591" spans="15:15" x14ac:dyDescent="0.3">
      <c r="O67591" s="5"/>
    </row>
    <row r="67592" spans="15:15" x14ac:dyDescent="0.3">
      <c r="O67592" s="5"/>
    </row>
    <row r="67593" spans="15:15" x14ac:dyDescent="0.3">
      <c r="O67593" s="5"/>
    </row>
    <row r="67594" spans="15:15" x14ac:dyDescent="0.3">
      <c r="O67594" s="5"/>
    </row>
    <row r="67595" spans="15:15" x14ac:dyDescent="0.3">
      <c r="O67595" s="5"/>
    </row>
    <row r="67596" spans="15:15" x14ac:dyDescent="0.3">
      <c r="O67596" s="5"/>
    </row>
    <row r="67597" spans="15:15" x14ac:dyDescent="0.3">
      <c r="O67597" s="5"/>
    </row>
    <row r="67598" spans="15:15" x14ac:dyDescent="0.3">
      <c r="O67598" s="5"/>
    </row>
    <row r="67599" spans="15:15" x14ac:dyDescent="0.3">
      <c r="O67599" s="5"/>
    </row>
    <row r="67600" spans="15:15" x14ac:dyDescent="0.3">
      <c r="O67600" s="5"/>
    </row>
    <row r="67601" spans="15:15" x14ac:dyDescent="0.3">
      <c r="O67601" s="5"/>
    </row>
    <row r="67602" spans="15:15" x14ac:dyDescent="0.3">
      <c r="O67602" s="5"/>
    </row>
    <row r="67603" spans="15:15" x14ac:dyDescent="0.3">
      <c r="O67603" s="5"/>
    </row>
    <row r="67604" spans="15:15" x14ac:dyDescent="0.3">
      <c r="O67604" s="5"/>
    </row>
    <row r="67605" spans="15:15" x14ac:dyDescent="0.3">
      <c r="O67605" s="5"/>
    </row>
    <row r="67606" spans="15:15" x14ac:dyDescent="0.3">
      <c r="O67606" s="5"/>
    </row>
    <row r="67607" spans="15:15" x14ac:dyDescent="0.3">
      <c r="O67607" s="5"/>
    </row>
    <row r="67608" spans="15:15" x14ac:dyDescent="0.3">
      <c r="O67608" s="5"/>
    </row>
    <row r="67609" spans="15:15" x14ac:dyDescent="0.3">
      <c r="O67609" s="5"/>
    </row>
    <row r="67610" spans="15:15" x14ac:dyDescent="0.3">
      <c r="O67610" s="5"/>
    </row>
    <row r="67611" spans="15:15" x14ac:dyDescent="0.3">
      <c r="O67611" s="5"/>
    </row>
    <row r="67612" spans="15:15" x14ac:dyDescent="0.3">
      <c r="O67612" s="5"/>
    </row>
    <row r="67613" spans="15:15" x14ac:dyDescent="0.3">
      <c r="O67613" s="5"/>
    </row>
    <row r="67614" spans="15:15" x14ac:dyDescent="0.3">
      <c r="O67614" s="5"/>
    </row>
    <row r="67615" spans="15:15" x14ac:dyDescent="0.3">
      <c r="O67615" s="5"/>
    </row>
    <row r="67616" spans="15:15" x14ac:dyDescent="0.3">
      <c r="O67616" s="5"/>
    </row>
    <row r="67617" spans="15:15" x14ac:dyDescent="0.3">
      <c r="O67617" s="5"/>
    </row>
    <row r="67618" spans="15:15" x14ac:dyDescent="0.3">
      <c r="O67618" s="5"/>
    </row>
    <row r="67619" spans="15:15" x14ac:dyDescent="0.3">
      <c r="O67619" s="5"/>
    </row>
    <row r="67620" spans="15:15" x14ac:dyDescent="0.3">
      <c r="O67620" s="5"/>
    </row>
    <row r="67621" spans="15:15" x14ac:dyDescent="0.3">
      <c r="O67621" s="5"/>
    </row>
    <row r="67622" spans="15:15" x14ac:dyDescent="0.3">
      <c r="O67622" s="5"/>
    </row>
    <row r="67623" spans="15:15" x14ac:dyDescent="0.3">
      <c r="O67623" s="5"/>
    </row>
    <row r="67624" spans="15:15" x14ac:dyDescent="0.3">
      <c r="O67624" s="5"/>
    </row>
    <row r="67625" spans="15:15" x14ac:dyDescent="0.3">
      <c r="O67625" s="5"/>
    </row>
    <row r="67626" spans="15:15" x14ac:dyDescent="0.3">
      <c r="O67626" s="5"/>
    </row>
    <row r="67627" spans="15:15" x14ac:dyDescent="0.3">
      <c r="O67627" s="5"/>
    </row>
    <row r="67628" spans="15:15" x14ac:dyDescent="0.3">
      <c r="O67628" s="5"/>
    </row>
    <row r="67629" spans="15:15" x14ac:dyDescent="0.3">
      <c r="O67629" s="5"/>
    </row>
    <row r="67630" spans="15:15" x14ac:dyDescent="0.3">
      <c r="O67630" s="5"/>
    </row>
    <row r="67631" spans="15:15" x14ac:dyDescent="0.3">
      <c r="O67631" s="5"/>
    </row>
    <row r="67632" spans="15:15" x14ac:dyDescent="0.3">
      <c r="O67632" s="5"/>
    </row>
    <row r="67633" spans="15:15" x14ac:dyDescent="0.3">
      <c r="O67633" s="5"/>
    </row>
    <row r="67634" spans="15:15" x14ac:dyDescent="0.3">
      <c r="O67634" s="5"/>
    </row>
    <row r="67635" spans="15:15" x14ac:dyDescent="0.3">
      <c r="O67635" s="5"/>
    </row>
    <row r="67636" spans="15:15" x14ac:dyDescent="0.3">
      <c r="O67636" s="5"/>
    </row>
    <row r="67637" spans="15:15" x14ac:dyDescent="0.3">
      <c r="O67637" s="5"/>
    </row>
    <row r="67638" spans="15:15" x14ac:dyDescent="0.3">
      <c r="O67638" s="5"/>
    </row>
    <row r="67639" spans="15:15" x14ac:dyDescent="0.3">
      <c r="O67639" s="5"/>
    </row>
    <row r="67640" spans="15:15" x14ac:dyDescent="0.3">
      <c r="O67640" s="5"/>
    </row>
    <row r="67641" spans="15:15" x14ac:dyDescent="0.3">
      <c r="O67641" s="5"/>
    </row>
    <row r="67642" spans="15:15" x14ac:dyDescent="0.3">
      <c r="O67642" s="5"/>
    </row>
    <row r="67643" spans="15:15" x14ac:dyDescent="0.3">
      <c r="O67643" s="5"/>
    </row>
    <row r="67644" spans="15:15" x14ac:dyDescent="0.3">
      <c r="O67644" s="5"/>
    </row>
    <row r="67645" spans="15:15" x14ac:dyDescent="0.3">
      <c r="O67645" s="5"/>
    </row>
    <row r="67646" spans="15:15" x14ac:dyDescent="0.3">
      <c r="O67646" s="5"/>
    </row>
    <row r="67647" spans="15:15" x14ac:dyDescent="0.3">
      <c r="O67647" s="5"/>
    </row>
    <row r="67648" spans="15:15" x14ac:dyDescent="0.3">
      <c r="O67648" s="5"/>
    </row>
    <row r="67649" spans="15:15" x14ac:dyDescent="0.3">
      <c r="O67649" s="5"/>
    </row>
    <row r="67650" spans="15:15" x14ac:dyDescent="0.3">
      <c r="O67650" s="5"/>
    </row>
    <row r="67651" spans="15:15" x14ac:dyDescent="0.3">
      <c r="O67651" s="5"/>
    </row>
    <row r="67652" spans="15:15" x14ac:dyDescent="0.3">
      <c r="O67652" s="5"/>
    </row>
    <row r="67653" spans="15:15" x14ac:dyDescent="0.3">
      <c r="O67653" s="5"/>
    </row>
    <row r="67654" spans="15:15" x14ac:dyDescent="0.3">
      <c r="O67654" s="5"/>
    </row>
    <row r="67655" spans="15:15" x14ac:dyDescent="0.3">
      <c r="O67655" s="5"/>
    </row>
    <row r="67656" spans="15:15" x14ac:dyDescent="0.3">
      <c r="O67656" s="5"/>
    </row>
    <row r="67657" spans="15:15" x14ac:dyDescent="0.3">
      <c r="O67657" s="5"/>
    </row>
    <row r="67658" spans="15:15" x14ac:dyDescent="0.3">
      <c r="O67658" s="5"/>
    </row>
    <row r="67659" spans="15:15" x14ac:dyDescent="0.3">
      <c r="O67659" s="5"/>
    </row>
    <row r="67660" spans="15:15" x14ac:dyDescent="0.3">
      <c r="O67660" s="5"/>
    </row>
    <row r="67661" spans="15:15" x14ac:dyDescent="0.3">
      <c r="O67661" s="5"/>
    </row>
    <row r="67662" spans="15:15" x14ac:dyDescent="0.3">
      <c r="O67662" s="5"/>
    </row>
    <row r="67663" spans="15:15" x14ac:dyDescent="0.3">
      <c r="O67663" s="5"/>
    </row>
    <row r="67664" spans="15:15" x14ac:dyDescent="0.3">
      <c r="O67664" s="5"/>
    </row>
    <row r="67665" spans="15:15" x14ac:dyDescent="0.3">
      <c r="O67665" s="5"/>
    </row>
    <row r="67666" spans="15:15" x14ac:dyDescent="0.3">
      <c r="O67666" s="5"/>
    </row>
    <row r="67667" spans="15:15" x14ac:dyDescent="0.3">
      <c r="O67667" s="5"/>
    </row>
    <row r="67668" spans="15:15" x14ac:dyDescent="0.3">
      <c r="O67668" s="5"/>
    </row>
    <row r="67669" spans="15:15" x14ac:dyDescent="0.3">
      <c r="O67669" s="5"/>
    </row>
    <row r="67670" spans="15:15" x14ac:dyDescent="0.3">
      <c r="O67670" s="5"/>
    </row>
    <row r="67671" spans="15:15" x14ac:dyDescent="0.3">
      <c r="O67671" s="5"/>
    </row>
    <row r="67672" spans="15:15" x14ac:dyDescent="0.3">
      <c r="O67672" s="5"/>
    </row>
    <row r="67673" spans="15:15" x14ac:dyDescent="0.3">
      <c r="O67673" s="5"/>
    </row>
    <row r="67674" spans="15:15" x14ac:dyDescent="0.3">
      <c r="O67674" s="5"/>
    </row>
    <row r="67675" spans="15:15" x14ac:dyDescent="0.3">
      <c r="O67675" s="5"/>
    </row>
    <row r="67676" spans="15:15" x14ac:dyDescent="0.3">
      <c r="O67676" s="5"/>
    </row>
    <row r="67677" spans="15:15" x14ac:dyDescent="0.3">
      <c r="O67677" s="5"/>
    </row>
    <row r="67678" spans="15:15" x14ac:dyDescent="0.3">
      <c r="O67678" s="5"/>
    </row>
    <row r="67679" spans="15:15" x14ac:dyDescent="0.3">
      <c r="O67679" s="5"/>
    </row>
    <row r="67680" spans="15:15" x14ac:dyDescent="0.3">
      <c r="O67680" s="5"/>
    </row>
    <row r="67681" spans="15:15" x14ac:dyDescent="0.3">
      <c r="O67681" s="5"/>
    </row>
    <row r="67682" spans="15:15" x14ac:dyDescent="0.3">
      <c r="O67682" s="5"/>
    </row>
    <row r="67683" spans="15:15" x14ac:dyDescent="0.3">
      <c r="O67683" s="5"/>
    </row>
    <row r="67684" spans="15:15" x14ac:dyDescent="0.3">
      <c r="O67684" s="5"/>
    </row>
    <row r="67685" spans="15:15" x14ac:dyDescent="0.3">
      <c r="O67685" s="5"/>
    </row>
    <row r="67686" spans="15:15" x14ac:dyDescent="0.3">
      <c r="O67686" s="5"/>
    </row>
    <row r="67687" spans="15:15" x14ac:dyDescent="0.3">
      <c r="O67687" s="5"/>
    </row>
    <row r="67688" spans="15:15" x14ac:dyDescent="0.3">
      <c r="O67688" s="5"/>
    </row>
    <row r="67689" spans="15:15" x14ac:dyDescent="0.3">
      <c r="O67689" s="5"/>
    </row>
    <row r="67690" spans="15:15" x14ac:dyDescent="0.3">
      <c r="O67690" s="5"/>
    </row>
    <row r="67691" spans="15:15" x14ac:dyDescent="0.3">
      <c r="O67691" s="5"/>
    </row>
    <row r="67692" spans="15:15" x14ac:dyDescent="0.3">
      <c r="O67692" s="5"/>
    </row>
    <row r="67693" spans="15:15" x14ac:dyDescent="0.3">
      <c r="O67693" s="5"/>
    </row>
    <row r="67694" spans="15:15" x14ac:dyDescent="0.3">
      <c r="O67694" s="5"/>
    </row>
    <row r="67695" spans="15:15" x14ac:dyDescent="0.3">
      <c r="O67695" s="5"/>
    </row>
    <row r="67696" spans="15:15" x14ac:dyDescent="0.3">
      <c r="O67696" s="5"/>
    </row>
    <row r="67697" spans="15:15" x14ac:dyDescent="0.3">
      <c r="O67697" s="5"/>
    </row>
    <row r="67698" spans="15:15" x14ac:dyDescent="0.3">
      <c r="O67698" s="5"/>
    </row>
    <row r="67699" spans="15:15" x14ac:dyDescent="0.3">
      <c r="O67699" s="5"/>
    </row>
    <row r="67700" spans="15:15" x14ac:dyDescent="0.3">
      <c r="O67700" s="5"/>
    </row>
    <row r="67701" spans="15:15" x14ac:dyDescent="0.3">
      <c r="O67701" s="5"/>
    </row>
    <row r="67702" spans="15:15" x14ac:dyDescent="0.3">
      <c r="O67702" s="5"/>
    </row>
    <row r="67703" spans="15:15" x14ac:dyDescent="0.3">
      <c r="O67703" s="5"/>
    </row>
    <row r="67704" spans="15:15" x14ac:dyDescent="0.3">
      <c r="O67704" s="5"/>
    </row>
    <row r="67705" spans="15:15" x14ac:dyDescent="0.3">
      <c r="O67705" s="5"/>
    </row>
    <row r="67706" spans="15:15" x14ac:dyDescent="0.3">
      <c r="O67706" s="5"/>
    </row>
    <row r="67707" spans="15:15" x14ac:dyDescent="0.3">
      <c r="O67707" s="5"/>
    </row>
    <row r="67708" spans="15:15" x14ac:dyDescent="0.3">
      <c r="O67708" s="5"/>
    </row>
    <row r="67709" spans="15:15" x14ac:dyDescent="0.3">
      <c r="O67709" s="5"/>
    </row>
    <row r="67710" spans="15:15" x14ac:dyDescent="0.3">
      <c r="O67710" s="5"/>
    </row>
    <row r="67711" spans="15:15" x14ac:dyDescent="0.3">
      <c r="O67711" s="5"/>
    </row>
    <row r="67712" spans="15:15" x14ac:dyDescent="0.3">
      <c r="O67712" s="5"/>
    </row>
    <row r="67713" spans="15:15" x14ac:dyDescent="0.3">
      <c r="O67713" s="5"/>
    </row>
    <row r="67714" spans="15:15" x14ac:dyDescent="0.3">
      <c r="O67714" s="5"/>
    </row>
    <row r="67715" spans="15:15" x14ac:dyDescent="0.3">
      <c r="O67715" s="5"/>
    </row>
    <row r="67716" spans="15:15" x14ac:dyDescent="0.3">
      <c r="O67716" s="5"/>
    </row>
    <row r="67717" spans="15:15" x14ac:dyDescent="0.3">
      <c r="O67717" s="5"/>
    </row>
    <row r="67718" spans="15:15" x14ac:dyDescent="0.3">
      <c r="O67718" s="5"/>
    </row>
    <row r="67719" spans="15:15" x14ac:dyDescent="0.3">
      <c r="O67719" s="5"/>
    </row>
    <row r="67720" spans="15:15" x14ac:dyDescent="0.3">
      <c r="O67720" s="5"/>
    </row>
    <row r="67721" spans="15:15" x14ac:dyDescent="0.3">
      <c r="O67721" s="5"/>
    </row>
    <row r="67722" spans="15:15" x14ac:dyDescent="0.3">
      <c r="O67722" s="5"/>
    </row>
    <row r="67723" spans="15:15" x14ac:dyDescent="0.3">
      <c r="O67723" s="5"/>
    </row>
    <row r="67724" spans="15:15" x14ac:dyDescent="0.3">
      <c r="O67724" s="5"/>
    </row>
    <row r="67725" spans="15:15" x14ac:dyDescent="0.3">
      <c r="O67725" s="5"/>
    </row>
    <row r="67726" spans="15:15" x14ac:dyDescent="0.3">
      <c r="O67726" s="5"/>
    </row>
    <row r="67727" spans="15:15" x14ac:dyDescent="0.3">
      <c r="O67727" s="5"/>
    </row>
    <row r="67728" spans="15:15" x14ac:dyDescent="0.3">
      <c r="O67728" s="5"/>
    </row>
    <row r="67729" spans="15:15" x14ac:dyDescent="0.3">
      <c r="O67729" s="5"/>
    </row>
    <row r="67730" spans="15:15" x14ac:dyDescent="0.3">
      <c r="O67730" s="5"/>
    </row>
    <row r="67731" spans="15:15" x14ac:dyDescent="0.3">
      <c r="O67731" s="5"/>
    </row>
    <row r="67732" spans="15:15" x14ac:dyDescent="0.3">
      <c r="O67732" s="5"/>
    </row>
    <row r="67733" spans="15:15" x14ac:dyDescent="0.3">
      <c r="O67733" s="5"/>
    </row>
    <row r="67734" spans="15:15" x14ac:dyDescent="0.3">
      <c r="O67734" s="5"/>
    </row>
    <row r="67735" spans="15:15" x14ac:dyDescent="0.3">
      <c r="O67735" s="5"/>
    </row>
    <row r="67736" spans="15:15" x14ac:dyDescent="0.3">
      <c r="O67736" s="5"/>
    </row>
    <row r="67737" spans="15:15" x14ac:dyDescent="0.3">
      <c r="O67737" s="5"/>
    </row>
    <row r="67738" spans="15:15" x14ac:dyDescent="0.3">
      <c r="O67738" s="5"/>
    </row>
    <row r="67739" spans="15:15" x14ac:dyDescent="0.3">
      <c r="O67739" s="5"/>
    </row>
    <row r="67740" spans="15:15" x14ac:dyDescent="0.3">
      <c r="O67740" s="5"/>
    </row>
    <row r="67741" spans="15:15" x14ac:dyDescent="0.3">
      <c r="O67741" s="5"/>
    </row>
    <row r="67742" spans="15:15" x14ac:dyDescent="0.3">
      <c r="O67742" s="5"/>
    </row>
    <row r="67743" spans="15:15" x14ac:dyDescent="0.3">
      <c r="O67743" s="5"/>
    </row>
    <row r="67744" spans="15:15" x14ac:dyDescent="0.3">
      <c r="O67744" s="5"/>
    </row>
    <row r="67745" spans="15:15" x14ac:dyDescent="0.3">
      <c r="O67745" s="5"/>
    </row>
    <row r="67746" spans="15:15" x14ac:dyDescent="0.3">
      <c r="O67746" s="5"/>
    </row>
    <row r="67747" spans="15:15" x14ac:dyDescent="0.3">
      <c r="O67747" s="5"/>
    </row>
    <row r="67748" spans="15:15" x14ac:dyDescent="0.3">
      <c r="O67748" s="5"/>
    </row>
    <row r="67749" spans="15:15" x14ac:dyDescent="0.3">
      <c r="O67749" s="5"/>
    </row>
    <row r="67750" spans="15:15" x14ac:dyDescent="0.3">
      <c r="O67750" s="5"/>
    </row>
    <row r="67751" spans="15:15" x14ac:dyDescent="0.3">
      <c r="O67751" s="5"/>
    </row>
    <row r="67752" spans="15:15" x14ac:dyDescent="0.3">
      <c r="O67752" s="5"/>
    </row>
    <row r="67753" spans="15:15" x14ac:dyDescent="0.3">
      <c r="O67753" s="5"/>
    </row>
    <row r="67754" spans="15:15" x14ac:dyDescent="0.3">
      <c r="O67754" s="5"/>
    </row>
    <row r="67755" spans="15:15" x14ac:dyDescent="0.3">
      <c r="O67755" s="5"/>
    </row>
    <row r="67756" spans="15:15" x14ac:dyDescent="0.3">
      <c r="O67756" s="5"/>
    </row>
    <row r="67757" spans="15:15" x14ac:dyDescent="0.3">
      <c r="O67757" s="5"/>
    </row>
    <row r="67758" spans="15:15" x14ac:dyDescent="0.3">
      <c r="O67758" s="5"/>
    </row>
    <row r="67759" spans="15:15" x14ac:dyDescent="0.3">
      <c r="O67759" s="5"/>
    </row>
    <row r="67760" spans="15:15" x14ac:dyDescent="0.3">
      <c r="O67760" s="5"/>
    </row>
    <row r="67761" spans="15:15" x14ac:dyDescent="0.3">
      <c r="O67761" s="5"/>
    </row>
    <row r="67762" spans="15:15" x14ac:dyDescent="0.3">
      <c r="O67762" s="5"/>
    </row>
    <row r="67763" spans="15:15" x14ac:dyDescent="0.3">
      <c r="O67763" s="5"/>
    </row>
    <row r="67764" spans="15:15" x14ac:dyDescent="0.3">
      <c r="O67764" s="5"/>
    </row>
    <row r="67765" spans="15:15" x14ac:dyDescent="0.3">
      <c r="O67765" s="5"/>
    </row>
    <row r="67766" spans="15:15" x14ac:dyDescent="0.3">
      <c r="O67766" s="5"/>
    </row>
    <row r="67767" spans="15:15" x14ac:dyDescent="0.3">
      <c r="O67767" s="5"/>
    </row>
    <row r="67768" spans="15:15" x14ac:dyDescent="0.3">
      <c r="O67768" s="5"/>
    </row>
    <row r="67769" spans="15:15" x14ac:dyDescent="0.3">
      <c r="O67769" s="5"/>
    </row>
    <row r="67770" spans="15:15" x14ac:dyDescent="0.3">
      <c r="O67770" s="5"/>
    </row>
    <row r="67771" spans="15:15" x14ac:dyDescent="0.3">
      <c r="O67771" s="5"/>
    </row>
    <row r="67772" spans="15:15" x14ac:dyDescent="0.3">
      <c r="O67772" s="5"/>
    </row>
    <row r="67773" spans="15:15" x14ac:dyDescent="0.3">
      <c r="O67773" s="5"/>
    </row>
    <row r="67774" spans="15:15" x14ac:dyDescent="0.3">
      <c r="O67774" s="5"/>
    </row>
    <row r="67775" spans="15:15" x14ac:dyDescent="0.3">
      <c r="O67775" s="5"/>
    </row>
    <row r="67776" spans="15:15" x14ac:dyDescent="0.3">
      <c r="O67776" s="5"/>
    </row>
    <row r="67777" spans="15:15" x14ac:dyDescent="0.3">
      <c r="O67777" s="5"/>
    </row>
    <row r="67778" spans="15:15" x14ac:dyDescent="0.3">
      <c r="O67778" s="5"/>
    </row>
    <row r="67779" spans="15:15" x14ac:dyDescent="0.3">
      <c r="O67779" s="5"/>
    </row>
    <row r="67780" spans="15:15" x14ac:dyDescent="0.3">
      <c r="O67780" s="5"/>
    </row>
    <row r="67781" spans="15:15" x14ac:dyDescent="0.3">
      <c r="O67781" s="5"/>
    </row>
    <row r="67782" spans="15:15" x14ac:dyDescent="0.3">
      <c r="O67782" s="5"/>
    </row>
    <row r="67783" spans="15:15" x14ac:dyDescent="0.3">
      <c r="O67783" s="5"/>
    </row>
    <row r="67784" spans="15:15" x14ac:dyDescent="0.3">
      <c r="O67784" s="5"/>
    </row>
    <row r="67785" spans="15:15" x14ac:dyDescent="0.3">
      <c r="O67785" s="5"/>
    </row>
    <row r="67786" spans="15:15" x14ac:dyDescent="0.3">
      <c r="O67786" s="5"/>
    </row>
    <row r="67787" spans="15:15" x14ac:dyDescent="0.3">
      <c r="O67787" s="5"/>
    </row>
    <row r="67788" spans="15:15" x14ac:dyDescent="0.3">
      <c r="O67788" s="5"/>
    </row>
    <row r="67789" spans="15:15" x14ac:dyDescent="0.3">
      <c r="O67789" s="5"/>
    </row>
    <row r="67790" spans="15:15" x14ac:dyDescent="0.3">
      <c r="O67790" s="5"/>
    </row>
    <row r="67791" spans="15:15" x14ac:dyDescent="0.3">
      <c r="O67791" s="5"/>
    </row>
    <row r="67792" spans="15:15" x14ac:dyDescent="0.3">
      <c r="O67792" s="5"/>
    </row>
    <row r="67793" spans="15:15" x14ac:dyDescent="0.3">
      <c r="O67793" s="5"/>
    </row>
    <row r="67794" spans="15:15" x14ac:dyDescent="0.3">
      <c r="O67794" s="5"/>
    </row>
    <row r="67795" spans="15:15" x14ac:dyDescent="0.3">
      <c r="O67795" s="5"/>
    </row>
    <row r="67796" spans="15:15" x14ac:dyDescent="0.3">
      <c r="O67796" s="5"/>
    </row>
    <row r="67797" spans="15:15" x14ac:dyDescent="0.3">
      <c r="O67797" s="5"/>
    </row>
    <row r="67798" spans="15:15" x14ac:dyDescent="0.3">
      <c r="O67798" s="5"/>
    </row>
    <row r="67799" spans="15:15" x14ac:dyDescent="0.3">
      <c r="O67799" s="5"/>
    </row>
    <row r="67800" spans="15:15" x14ac:dyDescent="0.3">
      <c r="O67800" s="5"/>
    </row>
    <row r="67801" spans="15:15" x14ac:dyDescent="0.3">
      <c r="O67801" s="5"/>
    </row>
    <row r="67802" spans="15:15" x14ac:dyDescent="0.3">
      <c r="O67802" s="5"/>
    </row>
    <row r="67803" spans="15:15" x14ac:dyDescent="0.3">
      <c r="O67803" s="5"/>
    </row>
    <row r="67804" spans="15:15" x14ac:dyDescent="0.3">
      <c r="O67804" s="5"/>
    </row>
    <row r="67805" spans="15:15" x14ac:dyDescent="0.3">
      <c r="O67805" s="5"/>
    </row>
    <row r="67806" spans="15:15" x14ac:dyDescent="0.3">
      <c r="O67806" s="5"/>
    </row>
    <row r="67807" spans="15:15" x14ac:dyDescent="0.3">
      <c r="O67807" s="5"/>
    </row>
    <row r="67808" spans="15:15" x14ac:dyDescent="0.3">
      <c r="O67808" s="5"/>
    </row>
    <row r="67809" spans="15:15" x14ac:dyDescent="0.3">
      <c r="O67809" s="5"/>
    </row>
    <row r="67810" spans="15:15" x14ac:dyDescent="0.3">
      <c r="O67810" s="5"/>
    </row>
    <row r="67811" spans="15:15" x14ac:dyDescent="0.3">
      <c r="O67811" s="5"/>
    </row>
    <row r="67812" spans="15:15" x14ac:dyDescent="0.3">
      <c r="O67812" s="5"/>
    </row>
    <row r="67813" spans="15:15" x14ac:dyDescent="0.3">
      <c r="O67813" s="5"/>
    </row>
    <row r="67814" spans="15:15" x14ac:dyDescent="0.3">
      <c r="O67814" s="5"/>
    </row>
    <row r="67815" spans="15:15" x14ac:dyDescent="0.3">
      <c r="O67815" s="5"/>
    </row>
    <row r="67816" spans="15:15" x14ac:dyDescent="0.3">
      <c r="O67816" s="5"/>
    </row>
    <row r="67817" spans="15:15" x14ac:dyDescent="0.3">
      <c r="O67817" s="5"/>
    </row>
    <row r="67818" spans="15:15" x14ac:dyDescent="0.3">
      <c r="O67818" s="5"/>
    </row>
    <row r="67819" spans="15:15" x14ac:dyDescent="0.3">
      <c r="O67819" s="5"/>
    </row>
    <row r="67820" spans="15:15" x14ac:dyDescent="0.3">
      <c r="O67820" s="5"/>
    </row>
    <row r="67821" spans="15:15" x14ac:dyDescent="0.3">
      <c r="O67821" s="5"/>
    </row>
    <row r="67822" spans="15:15" x14ac:dyDescent="0.3">
      <c r="O67822" s="5"/>
    </row>
    <row r="67823" spans="15:15" x14ac:dyDescent="0.3">
      <c r="O67823" s="5"/>
    </row>
    <row r="67824" spans="15:15" x14ac:dyDescent="0.3">
      <c r="O67824" s="5"/>
    </row>
    <row r="67825" spans="15:15" x14ac:dyDescent="0.3">
      <c r="O67825" s="5"/>
    </row>
    <row r="67826" spans="15:15" x14ac:dyDescent="0.3">
      <c r="O67826" s="5"/>
    </row>
    <row r="67827" spans="15:15" x14ac:dyDescent="0.3">
      <c r="O67827" s="5"/>
    </row>
    <row r="67828" spans="15:15" x14ac:dyDescent="0.3">
      <c r="O67828" s="5"/>
    </row>
    <row r="67829" spans="15:15" x14ac:dyDescent="0.3">
      <c r="O67829" s="5"/>
    </row>
    <row r="67830" spans="15:15" x14ac:dyDescent="0.3">
      <c r="O67830" s="5"/>
    </row>
    <row r="67831" spans="15:15" x14ac:dyDescent="0.3">
      <c r="O67831" s="5"/>
    </row>
    <row r="67832" spans="15:15" x14ac:dyDescent="0.3">
      <c r="O67832" s="5"/>
    </row>
    <row r="67833" spans="15:15" x14ac:dyDescent="0.3">
      <c r="O67833" s="5"/>
    </row>
    <row r="67834" spans="15:15" x14ac:dyDescent="0.3">
      <c r="O67834" s="5"/>
    </row>
    <row r="67835" spans="15:15" x14ac:dyDescent="0.3">
      <c r="O67835" s="5"/>
    </row>
    <row r="67836" spans="15:15" x14ac:dyDescent="0.3">
      <c r="O67836" s="5"/>
    </row>
    <row r="67837" spans="15:15" x14ac:dyDescent="0.3">
      <c r="O67837" s="5"/>
    </row>
    <row r="67838" spans="15:15" x14ac:dyDescent="0.3">
      <c r="O67838" s="5"/>
    </row>
    <row r="67839" spans="15:15" x14ac:dyDescent="0.3">
      <c r="O67839" s="5"/>
    </row>
    <row r="67840" spans="15:15" x14ac:dyDescent="0.3">
      <c r="O67840" s="5"/>
    </row>
    <row r="67841" spans="15:15" x14ac:dyDescent="0.3">
      <c r="O67841" s="5"/>
    </row>
    <row r="67842" spans="15:15" x14ac:dyDescent="0.3">
      <c r="O67842" s="5"/>
    </row>
    <row r="67843" spans="15:15" x14ac:dyDescent="0.3">
      <c r="O67843" s="5"/>
    </row>
    <row r="67844" spans="15:15" x14ac:dyDescent="0.3">
      <c r="O67844" s="5"/>
    </row>
    <row r="67845" spans="15:15" x14ac:dyDescent="0.3">
      <c r="O67845" s="5"/>
    </row>
    <row r="67846" spans="15:15" x14ac:dyDescent="0.3">
      <c r="O67846" s="5"/>
    </row>
    <row r="67847" spans="15:15" x14ac:dyDescent="0.3">
      <c r="O67847" s="5"/>
    </row>
    <row r="67848" spans="15:15" x14ac:dyDescent="0.3">
      <c r="O67848" s="5"/>
    </row>
    <row r="67849" spans="15:15" x14ac:dyDescent="0.3">
      <c r="O67849" s="5"/>
    </row>
    <row r="67850" spans="15:15" x14ac:dyDescent="0.3">
      <c r="O67850" s="5"/>
    </row>
    <row r="67851" spans="15:15" x14ac:dyDescent="0.3">
      <c r="O67851" s="5"/>
    </row>
    <row r="67852" spans="15:15" x14ac:dyDescent="0.3">
      <c r="O67852" s="5"/>
    </row>
    <row r="67853" spans="15:15" x14ac:dyDescent="0.3">
      <c r="O67853" s="5"/>
    </row>
    <row r="67854" spans="15:15" x14ac:dyDescent="0.3">
      <c r="O67854" s="5"/>
    </row>
    <row r="67855" spans="15:15" x14ac:dyDescent="0.3">
      <c r="O67855" s="5"/>
    </row>
    <row r="67856" spans="15:15" x14ac:dyDescent="0.3">
      <c r="O67856" s="5"/>
    </row>
    <row r="67857" spans="15:15" x14ac:dyDescent="0.3">
      <c r="O67857" s="5"/>
    </row>
    <row r="67858" spans="15:15" x14ac:dyDescent="0.3">
      <c r="O67858" s="5"/>
    </row>
    <row r="67859" spans="15:15" x14ac:dyDescent="0.3">
      <c r="O67859" s="5"/>
    </row>
    <row r="67860" spans="15:15" x14ac:dyDescent="0.3">
      <c r="O67860" s="5"/>
    </row>
    <row r="67861" spans="15:15" x14ac:dyDescent="0.3">
      <c r="O67861" s="5"/>
    </row>
    <row r="67862" spans="15:15" x14ac:dyDescent="0.3">
      <c r="O67862" s="5"/>
    </row>
    <row r="67863" spans="15:15" x14ac:dyDescent="0.3">
      <c r="O67863" s="5"/>
    </row>
    <row r="67864" spans="15:15" x14ac:dyDescent="0.3">
      <c r="O67864" s="5"/>
    </row>
    <row r="67865" spans="15:15" x14ac:dyDescent="0.3">
      <c r="O67865" s="5"/>
    </row>
    <row r="67866" spans="15:15" x14ac:dyDescent="0.3">
      <c r="O67866" s="5"/>
    </row>
    <row r="67867" spans="15:15" x14ac:dyDescent="0.3">
      <c r="O67867" s="5"/>
    </row>
    <row r="67868" spans="15:15" x14ac:dyDescent="0.3">
      <c r="O67868" s="5"/>
    </row>
    <row r="67869" spans="15:15" x14ac:dyDescent="0.3">
      <c r="O67869" s="5"/>
    </row>
    <row r="67870" spans="15:15" x14ac:dyDescent="0.3">
      <c r="O67870" s="5"/>
    </row>
    <row r="67871" spans="15:15" x14ac:dyDescent="0.3">
      <c r="O67871" s="5"/>
    </row>
    <row r="67872" spans="15:15" x14ac:dyDescent="0.3">
      <c r="O67872" s="5"/>
    </row>
    <row r="67873" spans="15:15" x14ac:dyDescent="0.3">
      <c r="O67873" s="5"/>
    </row>
    <row r="67874" spans="15:15" x14ac:dyDescent="0.3">
      <c r="O67874" s="5"/>
    </row>
    <row r="67875" spans="15:15" x14ac:dyDescent="0.3">
      <c r="O67875" s="5"/>
    </row>
    <row r="67876" spans="15:15" x14ac:dyDescent="0.3">
      <c r="O67876" s="5"/>
    </row>
    <row r="67877" spans="15:15" x14ac:dyDescent="0.3">
      <c r="O67877" s="5"/>
    </row>
    <row r="67878" spans="15:15" x14ac:dyDescent="0.3">
      <c r="O67878" s="5"/>
    </row>
    <row r="67879" spans="15:15" x14ac:dyDescent="0.3">
      <c r="O67879" s="5"/>
    </row>
    <row r="67880" spans="15:15" x14ac:dyDescent="0.3">
      <c r="O67880" s="5"/>
    </row>
    <row r="67881" spans="15:15" x14ac:dyDescent="0.3">
      <c r="O67881" s="5"/>
    </row>
    <row r="67882" spans="15:15" x14ac:dyDescent="0.3">
      <c r="O67882" s="5"/>
    </row>
    <row r="67883" spans="15:15" x14ac:dyDescent="0.3">
      <c r="O67883" s="5"/>
    </row>
    <row r="67884" spans="15:15" x14ac:dyDescent="0.3">
      <c r="O67884" s="5"/>
    </row>
    <row r="67885" spans="15:15" x14ac:dyDescent="0.3">
      <c r="O67885" s="5"/>
    </row>
    <row r="67886" spans="15:15" x14ac:dyDescent="0.3">
      <c r="O67886" s="5"/>
    </row>
    <row r="67887" spans="15:15" x14ac:dyDescent="0.3">
      <c r="O67887" s="5"/>
    </row>
    <row r="67888" spans="15:15" x14ac:dyDescent="0.3">
      <c r="O67888" s="5"/>
    </row>
    <row r="67889" spans="15:15" x14ac:dyDescent="0.3">
      <c r="O67889" s="5"/>
    </row>
    <row r="67890" spans="15:15" x14ac:dyDescent="0.3">
      <c r="O67890" s="5"/>
    </row>
    <row r="67891" spans="15:15" x14ac:dyDescent="0.3">
      <c r="O67891" s="5"/>
    </row>
    <row r="67892" spans="15:15" x14ac:dyDescent="0.3">
      <c r="O67892" s="5"/>
    </row>
    <row r="67893" spans="15:15" x14ac:dyDescent="0.3">
      <c r="O67893" s="5"/>
    </row>
    <row r="67894" spans="15:15" x14ac:dyDescent="0.3">
      <c r="O67894" s="5"/>
    </row>
    <row r="67895" spans="15:15" x14ac:dyDescent="0.3">
      <c r="O67895" s="5"/>
    </row>
    <row r="67896" spans="15:15" x14ac:dyDescent="0.3">
      <c r="O67896" s="5"/>
    </row>
    <row r="67897" spans="15:15" x14ac:dyDescent="0.3">
      <c r="O67897" s="5"/>
    </row>
    <row r="67898" spans="15:15" x14ac:dyDescent="0.3">
      <c r="O67898" s="5"/>
    </row>
    <row r="67899" spans="15:15" x14ac:dyDescent="0.3">
      <c r="O67899" s="5"/>
    </row>
    <row r="67900" spans="15:15" x14ac:dyDescent="0.3">
      <c r="O67900" s="5"/>
    </row>
    <row r="67901" spans="15:15" x14ac:dyDescent="0.3">
      <c r="O67901" s="5"/>
    </row>
    <row r="67902" spans="15:15" x14ac:dyDescent="0.3">
      <c r="O67902" s="5"/>
    </row>
    <row r="67903" spans="15:15" x14ac:dyDescent="0.3">
      <c r="O67903" s="5"/>
    </row>
    <row r="67904" spans="15:15" x14ac:dyDescent="0.3">
      <c r="O67904" s="5"/>
    </row>
    <row r="67905" spans="15:15" x14ac:dyDescent="0.3">
      <c r="O67905" s="5"/>
    </row>
    <row r="67906" spans="15:15" x14ac:dyDescent="0.3">
      <c r="O67906" s="5"/>
    </row>
    <row r="67907" spans="15:15" x14ac:dyDescent="0.3">
      <c r="O67907" s="5"/>
    </row>
    <row r="67908" spans="15:15" x14ac:dyDescent="0.3">
      <c r="O67908" s="5"/>
    </row>
    <row r="67909" spans="15:15" x14ac:dyDescent="0.3">
      <c r="O67909" s="5"/>
    </row>
    <row r="67910" spans="15:15" x14ac:dyDescent="0.3">
      <c r="O67910" s="5"/>
    </row>
    <row r="67911" spans="15:15" x14ac:dyDescent="0.3">
      <c r="O67911" s="5"/>
    </row>
    <row r="67912" spans="15:15" x14ac:dyDescent="0.3">
      <c r="O67912" s="5"/>
    </row>
    <row r="67913" spans="15:15" x14ac:dyDescent="0.3">
      <c r="O67913" s="5"/>
    </row>
    <row r="67914" spans="15:15" x14ac:dyDescent="0.3">
      <c r="O67914" s="5"/>
    </row>
    <row r="67915" spans="15:15" x14ac:dyDescent="0.3">
      <c r="O67915" s="5"/>
    </row>
    <row r="67916" spans="15:15" x14ac:dyDescent="0.3">
      <c r="O67916" s="5"/>
    </row>
    <row r="67917" spans="15:15" x14ac:dyDescent="0.3">
      <c r="O67917" s="5"/>
    </row>
    <row r="67918" spans="15:15" x14ac:dyDescent="0.3">
      <c r="O67918" s="5"/>
    </row>
    <row r="67919" spans="15:15" x14ac:dyDescent="0.3">
      <c r="O67919" s="5"/>
    </row>
    <row r="67920" spans="15:15" x14ac:dyDescent="0.3">
      <c r="O67920" s="5"/>
    </row>
    <row r="67921" spans="15:15" x14ac:dyDescent="0.3">
      <c r="O67921" s="5"/>
    </row>
    <row r="67922" spans="15:15" x14ac:dyDescent="0.3">
      <c r="O67922" s="5"/>
    </row>
    <row r="67923" spans="15:15" x14ac:dyDescent="0.3">
      <c r="O67923" s="5"/>
    </row>
    <row r="67924" spans="15:15" x14ac:dyDescent="0.3">
      <c r="O67924" s="5"/>
    </row>
    <row r="67925" spans="15:15" x14ac:dyDescent="0.3">
      <c r="O67925" s="5"/>
    </row>
    <row r="67926" spans="15:15" x14ac:dyDescent="0.3">
      <c r="O67926" s="5"/>
    </row>
    <row r="67927" spans="15:15" x14ac:dyDescent="0.3">
      <c r="O67927" s="5"/>
    </row>
    <row r="67928" spans="15:15" x14ac:dyDescent="0.3">
      <c r="O67928" s="5"/>
    </row>
    <row r="67929" spans="15:15" x14ac:dyDescent="0.3">
      <c r="O67929" s="5"/>
    </row>
    <row r="67930" spans="15:15" x14ac:dyDescent="0.3">
      <c r="O67930" s="5"/>
    </row>
    <row r="67931" spans="15:15" x14ac:dyDescent="0.3">
      <c r="O67931" s="5"/>
    </row>
    <row r="67932" spans="15:15" x14ac:dyDescent="0.3">
      <c r="O67932" s="5"/>
    </row>
    <row r="67933" spans="15:15" x14ac:dyDescent="0.3">
      <c r="O67933" s="5"/>
    </row>
    <row r="67934" spans="15:15" x14ac:dyDescent="0.3">
      <c r="O67934" s="5"/>
    </row>
    <row r="67935" spans="15:15" x14ac:dyDescent="0.3">
      <c r="O67935" s="5"/>
    </row>
    <row r="67936" spans="15:15" x14ac:dyDescent="0.3">
      <c r="O67936" s="5"/>
    </row>
    <row r="67937" spans="15:15" x14ac:dyDescent="0.3">
      <c r="O67937" s="5"/>
    </row>
    <row r="67938" spans="15:15" x14ac:dyDescent="0.3">
      <c r="O67938" s="5"/>
    </row>
    <row r="67939" spans="15:15" x14ac:dyDescent="0.3">
      <c r="O67939" s="5"/>
    </row>
    <row r="67940" spans="15:15" x14ac:dyDescent="0.3">
      <c r="O67940" s="5"/>
    </row>
    <row r="67941" spans="15:15" x14ac:dyDescent="0.3">
      <c r="O67941" s="5"/>
    </row>
    <row r="67942" spans="15:15" x14ac:dyDescent="0.3">
      <c r="O67942" s="5"/>
    </row>
    <row r="67943" spans="15:15" x14ac:dyDescent="0.3">
      <c r="O67943" s="5"/>
    </row>
    <row r="67944" spans="15:15" x14ac:dyDescent="0.3">
      <c r="O67944" s="5"/>
    </row>
    <row r="67945" spans="15:15" x14ac:dyDescent="0.3">
      <c r="O67945" s="5"/>
    </row>
    <row r="67946" spans="15:15" x14ac:dyDescent="0.3">
      <c r="O67946" s="5"/>
    </row>
    <row r="67947" spans="15:15" x14ac:dyDescent="0.3">
      <c r="O67947" s="5"/>
    </row>
    <row r="67948" spans="15:15" x14ac:dyDescent="0.3">
      <c r="O67948" s="5"/>
    </row>
    <row r="67949" spans="15:15" x14ac:dyDescent="0.3">
      <c r="O67949" s="5"/>
    </row>
    <row r="67950" spans="15:15" x14ac:dyDescent="0.3">
      <c r="O67950" s="5"/>
    </row>
    <row r="67951" spans="15:15" x14ac:dyDescent="0.3">
      <c r="O67951" s="5"/>
    </row>
    <row r="67952" spans="15:15" x14ac:dyDescent="0.3">
      <c r="O67952" s="5"/>
    </row>
    <row r="67953" spans="15:15" x14ac:dyDescent="0.3">
      <c r="O67953" s="5"/>
    </row>
    <row r="67954" spans="15:15" x14ac:dyDescent="0.3">
      <c r="O67954" s="5"/>
    </row>
    <row r="67955" spans="15:15" x14ac:dyDescent="0.3">
      <c r="O67955" s="5"/>
    </row>
    <row r="67956" spans="15:15" x14ac:dyDescent="0.3">
      <c r="O67956" s="5"/>
    </row>
    <row r="67957" spans="15:15" x14ac:dyDescent="0.3">
      <c r="O67957" s="5"/>
    </row>
    <row r="67958" spans="15:15" x14ac:dyDescent="0.3">
      <c r="O67958" s="5"/>
    </row>
    <row r="67959" spans="15:15" x14ac:dyDescent="0.3">
      <c r="O67959" s="5"/>
    </row>
    <row r="67960" spans="15:15" x14ac:dyDescent="0.3">
      <c r="O67960" s="5"/>
    </row>
    <row r="67961" spans="15:15" x14ac:dyDescent="0.3">
      <c r="O67961" s="5"/>
    </row>
    <row r="67962" spans="15:15" x14ac:dyDescent="0.3">
      <c r="O67962" s="5"/>
    </row>
    <row r="67963" spans="15:15" x14ac:dyDescent="0.3">
      <c r="O67963" s="5"/>
    </row>
    <row r="67964" spans="15:15" x14ac:dyDescent="0.3">
      <c r="O67964" s="5"/>
    </row>
    <row r="67965" spans="15:15" x14ac:dyDescent="0.3">
      <c r="O67965" s="5"/>
    </row>
    <row r="67966" spans="15:15" x14ac:dyDescent="0.3">
      <c r="O67966" s="5"/>
    </row>
    <row r="67967" spans="15:15" x14ac:dyDescent="0.3">
      <c r="O67967" s="5"/>
    </row>
    <row r="67968" spans="15:15" x14ac:dyDescent="0.3">
      <c r="O67968" s="5"/>
    </row>
    <row r="67969" spans="15:15" x14ac:dyDescent="0.3">
      <c r="O67969" s="5"/>
    </row>
    <row r="67970" spans="15:15" x14ac:dyDescent="0.3">
      <c r="O67970" s="5"/>
    </row>
    <row r="67971" spans="15:15" x14ac:dyDescent="0.3">
      <c r="O67971" s="5"/>
    </row>
    <row r="67972" spans="15:15" x14ac:dyDescent="0.3">
      <c r="O67972" s="5"/>
    </row>
    <row r="67973" spans="15:15" x14ac:dyDescent="0.3">
      <c r="O67973" s="5"/>
    </row>
    <row r="67974" spans="15:15" x14ac:dyDescent="0.3">
      <c r="O67974" s="5"/>
    </row>
    <row r="67975" spans="15:15" x14ac:dyDescent="0.3">
      <c r="O67975" s="5"/>
    </row>
    <row r="67976" spans="15:15" x14ac:dyDescent="0.3">
      <c r="O67976" s="5"/>
    </row>
    <row r="67977" spans="15:15" x14ac:dyDescent="0.3">
      <c r="O67977" s="5"/>
    </row>
    <row r="67978" spans="15:15" x14ac:dyDescent="0.3">
      <c r="O67978" s="5"/>
    </row>
    <row r="67979" spans="15:15" x14ac:dyDescent="0.3">
      <c r="O67979" s="5"/>
    </row>
    <row r="67980" spans="15:15" x14ac:dyDescent="0.3">
      <c r="O67980" s="5"/>
    </row>
    <row r="67981" spans="15:15" x14ac:dyDescent="0.3">
      <c r="O67981" s="5"/>
    </row>
    <row r="67982" spans="15:15" x14ac:dyDescent="0.3">
      <c r="O67982" s="5"/>
    </row>
    <row r="67983" spans="15:15" x14ac:dyDescent="0.3">
      <c r="O67983" s="5"/>
    </row>
    <row r="67984" spans="15:15" x14ac:dyDescent="0.3">
      <c r="O67984" s="5"/>
    </row>
    <row r="67985" spans="15:15" x14ac:dyDescent="0.3">
      <c r="O67985" s="5"/>
    </row>
    <row r="67986" spans="15:15" x14ac:dyDescent="0.3">
      <c r="O67986" s="5"/>
    </row>
    <row r="67987" spans="15:15" x14ac:dyDescent="0.3">
      <c r="O67987" s="5"/>
    </row>
    <row r="67988" spans="15:15" x14ac:dyDescent="0.3">
      <c r="O67988" s="5"/>
    </row>
    <row r="67989" spans="15:15" x14ac:dyDescent="0.3">
      <c r="O67989" s="5"/>
    </row>
    <row r="67990" spans="15:15" x14ac:dyDescent="0.3">
      <c r="O67990" s="5"/>
    </row>
    <row r="67991" spans="15:15" x14ac:dyDescent="0.3">
      <c r="O67991" s="5"/>
    </row>
    <row r="67992" spans="15:15" x14ac:dyDescent="0.3">
      <c r="O67992" s="5"/>
    </row>
    <row r="67993" spans="15:15" x14ac:dyDescent="0.3">
      <c r="O67993" s="5"/>
    </row>
    <row r="67994" spans="15:15" x14ac:dyDescent="0.3">
      <c r="O67994" s="5"/>
    </row>
    <row r="67995" spans="15:15" x14ac:dyDescent="0.3">
      <c r="O67995" s="5"/>
    </row>
    <row r="67996" spans="15:15" x14ac:dyDescent="0.3">
      <c r="O67996" s="5"/>
    </row>
    <row r="67997" spans="15:15" x14ac:dyDescent="0.3">
      <c r="O67997" s="5"/>
    </row>
    <row r="67998" spans="15:15" x14ac:dyDescent="0.3">
      <c r="O67998" s="5"/>
    </row>
    <row r="67999" spans="15:15" x14ac:dyDescent="0.3">
      <c r="O67999" s="5"/>
    </row>
    <row r="68000" spans="15:15" x14ac:dyDescent="0.3">
      <c r="O68000" s="5"/>
    </row>
    <row r="68001" spans="15:15" x14ac:dyDescent="0.3">
      <c r="O68001" s="5"/>
    </row>
    <row r="68002" spans="15:15" x14ac:dyDescent="0.3">
      <c r="O68002" s="5"/>
    </row>
    <row r="68003" spans="15:15" x14ac:dyDescent="0.3">
      <c r="O68003" s="5"/>
    </row>
    <row r="68004" spans="15:15" x14ac:dyDescent="0.3">
      <c r="O68004" s="5"/>
    </row>
    <row r="68005" spans="15:15" x14ac:dyDescent="0.3">
      <c r="O68005" s="5"/>
    </row>
    <row r="68006" spans="15:15" x14ac:dyDescent="0.3">
      <c r="O68006" s="5"/>
    </row>
    <row r="68007" spans="15:15" x14ac:dyDescent="0.3">
      <c r="O68007" s="5"/>
    </row>
    <row r="68008" spans="15:15" x14ac:dyDescent="0.3">
      <c r="O68008" s="5"/>
    </row>
    <row r="68009" spans="15:15" x14ac:dyDescent="0.3">
      <c r="O68009" s="5"/>
    </row>
    <row r="68010" spans="15:15" x14ac:dyDescent="0.3">
      <c r="O68010" s="5"/>
    </row>
    <row r="68011" spans="15:15" x14ac:dyDescent="0.3">
      <c r="O68011" s="5"/>
    </row>
    <row r="68012" spans="15:15" x14ac:dyDescent="0.3">
      <c r="O68012" s="5"/>
    </row>
    <row r="68013" spans="15:15" x14ac:dyDescent="0.3">
      <c r="O68013" s="5"/>
    </row>
    <row r="68014" spans="15:15" x14ac:dyDescent="0.3">
      <c r="O68014" s="5"/>
    </row>
    <row r="68015" spans="15:15" x14ac:dyDescent="0.3">
      <c r="O68015" s="5"/>
    </row>
    <row r="68016" spans="15:15" x14ac:dyDescent="0.3">
      <c r="O68016" s="5"/>
    </row>
    <row r="68017" spans="15:15" x14ac:dyDescent="0.3">
      <c r="O68017" s="5"/>
    </row>
    <row r="68018" spans="15:15" x14ac:dyDescent="0.3">
      <c r="O68018" s="5"/>
    </row>
    <row r="68019" spans="15:15" x14ac:dyDescent="0.3">
      <c r="O68019" s="5"/>
    </row>
    <row r="68020" spans="15:15" x14ac:dyDescent="0.3">
      <c r="O68020" s="5"/>
    </row>
    <row r="68021" spans="15:15" x14ac:dyDescent="0.3">
      <c r="O68021" s="5"/>
    </row>
    <row r="68022" spans="15:15" x14ac:dyDescent="0.3">
      <c r="O68022" s="5"/>
    </row>
    <row r="68023" spans="15:15" x14ac:dyDescent="0.3">
      <c r="O68023" s="5"/>
    </row>
    <row r="68024" spans="15:15" x14ac:dyDescent="0.3">
      <c r="O68024" s="5"/>
    </row>
    <row r="68025" spans="15:15" x14ac:dyDescent="0.3">
      <c r="O68025" s="5"/>
    </row>
    <row r="68026" spans="15:15" x14ac:dyDescent="0.3">
      <c r="O68026" s="5"/>
    </row>
    <row r="68027" spans="15:15" x14ac:dyDescent="0.3">
      <c r="O68027" s="5"/>
    </row>
    <row r="68028" spans="15:15" x14ac:dyDescent="0.3">
      <c r="O68028" s="5"/>
    </row>
    <row r="68029" spans="15:15" x14ac:dyDescent="0.3">
      <c r="O68029" s="5"/>
    </row>
    <row r="68030" spans="15:15" x14ac:dyDescent="0.3">
      <c r="O68030" s="5"/>
    </row>
    <row r="68031" spans="15:15" x14ac:dyDescent="0.3">
      <c r="O68031" s="5"/>
    </row>
    <row r="68032" spans="15:15" x14ac:dyDescent="0.3">
      <c r="O68032" s="5"/>
    </row>
    <row r="68033" spans="15:15" x14ac:dyDescent="0.3">
      <c r="O68033" s="5"/>
    </row>
    <row r="68034" spans="15:15" x14ac:dyDescent="0.3">
      <c r="O68034" s="5"/>
    </row>
    <row r="68035" spans="15:15" x14ac:dyDescent="0.3">
      <c r="O68035" s="5"/>
    </row>
    <row r="68036" spans="15:15" x14ac:dyDescent="0.3">
      <c r="O68036" s="5"/>
    </row>
    <row r="68037" spans="15:15" x14ac:dyDescent="0.3">
      <c r="O68037" s="5"/>
    </row>
    <row r="68038" spans="15:15" x14ac:dyDescent="0.3">
      <c r="O68038" s="5"/>
    </row>
    <row r="68039" spans="15:15" x14ac:dyDescent="0.3">
      <c r="O68039" s="5"/>
    </row>
    <row r="68040" spans="15:15" x14ac:dyDescent="0.3">
      <c r="O68040" s="5"/>
    </row>
    <row r="68041" spans="15:15" x14ac:dyDescent="0.3">
      <c r="O68041" s="5"/>
    </row>
    <row r="68042" spans="15:15" x14ac:dyDescent="0.3">
      <c r="O68042" s="5"/>
    </row>
    <row r="68043" spans="15:15" x14ac:dyDescent="0.3">
      <c r="O68043" s="5"/>
    </row>
    <row r="68044" spans="15:15" x14ac:dyDescent="0.3">
      <c r="O68044" s="5"/>
    </row>
    <row r="68045" spans="15:15" x14ac:dyDescent="0.3">
      <c r="O68045" s="5"/>
    </row>
    <row r="68046" spans="15:15" x14ac:dyDescent="0.3">
      <c r="O68046" s="5"/>
    </row>
    <row r="68047" spans="15:15" x14ac:dyDescent="0.3">
      <c r="O68047" s="5"/>
    </row>
    <row r="68048" spans="15:15" x14ac:dyDescent="0.3">
      <c r="O68048" s="5"/>
    </row>
    <row r="68049" spans="15:15" x14ac:dyDescent="0.3">
      <c r="O68049" s="5"/>
    </row>
    <row r="68050" spans="15:15" x14ac:dyDescent="0.3">
      <c r="O68050" s="5"/>
    </row>
    <row r="68051" spans="15:15" x14ac:dyDescent="0.3">
      <c r="O68051" s="5"/>
    </row>
    <row r="68052" spans="15:15" x14ac:dyDescent="0.3">
      <c r="O68052" s="5"/>
    </row>
    <row r="68053" spans="15:15" x14ac:dyDescent="0.3">
      <c r="O68053" s="5"/>
    </row>
    <row r="68054" spans="15:15" x14ac:dyDescent="0.3">
      <c r="O68054" s="5"/>
    </row>
    <row r="68055" spans="15:15" x14ac:dyDescent="0.3">
      <c r="O68055" s="5"/>
    </row>
    <row r="68056" spans="15:15" x14ac:dyDescent="0.3">
      <c r="O68056" s="5"/>
    </row>
    <row r="68057" spans="15:15" x14ac:dyDescent="0.3">
      <c r="O68057" s="5"/>
    </row>
    <row r="68058" spans="15:15" x14ac:dyDescent="0.3">
      <c r="O68058" s="5"/>
    </row>
    <row r="68059" spans="15:15" x14ac:dyDescent="0.3">
      <c r="O68059" s="5"/>
    </row>
    <row r="68060" spans="15:15" x14ac:dyDescent="0.3">
      <c r="O68060" s="5"/>
    </row>
    <row r="68061" spans="15:15" x14ac:dyDescent="0.3">
      <c r="O68061" s="5"/>
    </row>
    <row r="68062" spans="15:15" x14ac:dyDescent="0.3">
      <c r="O68062" s="5"/>
    </row>
    <row r="68063" spans="15:15" x14ac:dyDescent="0.3">
      <c r="O68063" s="5"/>
    </row>
    <row r="68064" spans="15:15" x14ac:dyDescent="0.3">
      <c r="O68064" s="5"/>
    </row>
    <row r="68065" spans="15:15" x14ac:dyDescent="0.3">
      <c r="O68065" s="5"/>
    </row>
    <row r="68066" spans="15:15" x14ac:dyDescent="0.3">
      <c r="O68066" s="5"/>
    </row>
    <row r="68067" spans="15:15" x14ac:dyDescent="0.3">
      <c r="O68067" s="5"/>
    </row>
    <row r="68068" spans="15:15" x14ac:dyDescent="0.3">
      <c r="O68068" s="5"/>
    </row>
    <row r="68069" spans="15:15" x14ac:dyDescent="0.3">
      <c r="O68069" s="5"/>
    </row>
    <row r="68070" spans="15:15" x14ac:dyDescent="0.3">
      <c r="O68070" s="5"/>
    </row>
    <row r="68071" spans="15:15" x14ac:dyDescent="0.3">
      <c r="O68071" s="5"/>
    </row>
    <row r="68072" spans="15:15" x14ac:dyDescent="0.3">
      <c r="O68072" s="5"/>
    </row>
    <row r="68073" spans="15:15" x14ac:dyDescent="0.3">
      <c r="O68073" s="5"/>
    </row>
    <row r="68074" spans="15:15" x14ac:dyDescent="0.3">
      <c r="O68074" s="5"/>
    </row>
    <row r="68075" spans="15:15" x14ac:dyDescent="0.3">
      <c r="O68075" s="5"/>
    </row>
    <row r="68076" spans="15:15" x14ac:dyDescent="0.3">
      <c r="O68076" s="5"/>
    </row>
    <row r="68077" spans="15:15" x14ac:dyDescent="0.3">
      <c r="O68077" s="5"/>
    </row>
    <row r="68078" spans="15:15" x14ac:dyDescent="0.3">
      <c r="O68078" s="5"/>
    </row>
    <row r="68079" spans="15:15" x14ac:dyDescent="0.3">
      <c r="O68079" s="5"/>
    </row>
    <row r="68080" spans="15:15" x14ac:dyDescent="0.3">
      <c r="O68080" s="5"/>
    </row>
    <row r="68081" spans="15:15" x14ac:dyDescent="0.3">
      <c r="O68081" s="5"/>
    </row>
    <row r="68082" spans="15:15" x14ac:dyDescent="0.3">
      <c r="O68082" s="5"/>
    </row>
    <row r="68083" spans="15:15" x14ac:dyDescent="0.3">
      <c r="O68083" s="5"/>
    </row>
    <row r="68084" spans="15:15" x14ac:dyDescent="0.3">
      <c r="O68084" s="5"/>
    </row>
    <row r="68085" spans="15:15" x14ac:dyDescent="0.3">
      <c r="O68085" s="5"/>
    </row>
    <row r="68086" spans="15:15" x14ac:dyDescent="0.3">
      <c r="O68086" s="5"/>
    </row>
    <row r="68087" spans="15:15" x14ac:dyDescent="0.3">
      <c r="O68087" s="5"/>
    </row>
    <row r="68088" spans="15:15" x14ac:dyDescent="0.3">
      <c r="O68088" s="5"/>
    </row>
    <row r="68089" spans="15:15" x14ac:dyDescent="0.3">
      <c r="O68089" s="5"/>
    </row>
    <row r="68090" spans="15:15" x14ac:dyDescent="0.3">
      <c r="O68090" s="5"/>
    </row>
    <row r="68091" spans="15:15" x14ac:dyDescent="0.3">
      <c r="O68091" s="5"/>
    </row>
    <row r="68092" spans="15:15" x14ac:dyDescent="0.3">
      <c r="O68092" s="5"/>
    </row>
    <row r="68093" spans="15:15" x14ac:dyDescent="0.3">
      <c r="O68093" s="5"/>
    </row>
    <row r="68094" spans="15:15" x14ac:dyDescent="0.3">
      <c r="O68094" s="5"/>
    </row>
    <row r="68095" spans="15:15" x14ac:dyDescent="0.3">
      <c r="O68095" s="5"/>
    </row>
    <row r="68096" spans="15:15" x14ac:dyDescent="0.3">
      <c r="O68096" s="5"/>
    </row>
    <row r="68097" spans="15:15" x14ac:dyDescent="0.3">
      <c r="O68097" s="5"/>
    </row>
    <row r="68098" spans="15:15" x14ac:dyDescent="0.3">
      <c r="O68098" s="5"/>
    </row>
    <row r="68099" spans="15:15" x14ac:dyDescent="0.3">
      <c r="O68099" s="5"/>
    </row>
    <row r="68100" spans="15:15" x14ac:dyDescent="0.3">
      <c r="O68100" s="5"/>
    </row>
    <row r="68101" spans="15:15" x14ac:dyDescent="0.3">
      <c r="O68101" s="5"/>
    </row>
    <row r="68102" spans="15:15" x14ac:dyDescent="0.3">
      <c r="O68102" s="5"/>
    </row>
    <row r="68103" spans="15:15" x14ac:dyDescent="0.3">
      <c r="O68103" s="5"/>
    </row>
    <row r="68104" spans="15:15" x14ac:dyDescent="0.3">
      <c r="O68104" s="5"/>
    </row>
    <row r="68105" spans="15:15" x14ac:dyDescent="0.3">
      <c r="O68105" s="5"/>
    </row>
    <row r="68106" spans="15:15" x14ac:dyDescent="0.3">
      <c r="O68106" s="5"/>
    </row>
    <row r="68107" spans="15:15" x14ac:dyDescent="0.3">
      <c r="O68107" s="5"/>
    </row>
    <row r="68108" spans="15:15" x14ac:dyDescent="0.3">
      <c r="O68108" s="5"/>
    </row>
    <row r="68109" spans="15:15" x14ac:dyDescent="0.3">
      <c r="O68109" s="5"/>
    </row>
    <row r="68110" spans="15:15" x14ac:dyDescent="0.3">
      <c r="O68110" s="5"/>
    </row>
    <row r="68111" spans="15:15" x14ac:dyDescent="0.3">
      <c r="O68111" s="5"/>
    </row>
    <row r="68112" spans="15:15" x14ac:dyDescent="0.3">
      <c r="O68112" s="5"/>
    </row>
    <row r="68113" spans="15:15" x14ac:dyDescent="0.3">
      <c r="O68113" s="5"/>
    </row>
    <row r="68114" spans="15:15" x14ac:dyDescent="0.3">
      <c r="O68114" s="5"/>
    </row>
    <row r="68115" spans="15:15" x14ac:dyDescent="0.3">
      <c r="O68115" s="5"/>
    </row>
    <row r="68116" spans="15:15" x14ac:dyDescent="0.3">
      <c r="O68116" s="5"/>
    </row>
    <row r="68117" spans="15:15" x14ac:dyDescent="0.3">
      <c r="O68117" s="5"/>
    </row>
    <row r="68118" spans="15:15" x14ac:dyDescent="0.3">
      <c r="O68118" s="5"/>
    </row>
    <row r="68119" spans="15:15" x14ac:dyDescent="0.3">
      <c r="O68119" s="5"/>
    </row>
    <row r="68120" spans="15:15" x14ac:dyDescent="0.3">
      <c r="O68120" s="5"/>
    </row>
    <row r="68121" spans="15:15" x14ac:dyDescent="0.3">
      <c r="O68121" s="5"/>
    </row>
    <row r="68122" spans="15:15" x14ac:dyDescent="0.3">
      <c r="O68122" s="5"/>
    </row>
    <row r="68123" spans="15:15" x14ac:dyDescent="0.3">
      <c r="O68123" s="5"/>
    </row>
    <row r="68124" spans="15:15" x14ac:dyDescent="0.3">
      <c r="O68124" s="5"/>
    </row>
    <row r="68125" spans="15:15" x14ac:dyDescent="0.3">
      <c r="O68125" s="5"/>
    </row>
    <row r="68126" spans="15:15" x14ac:dyDescent="0.3">
      <c r="O68126" s="5"/>
    </row>
    <row r="68127" spans="15:15" x14ac:dyDescent="0.3">
      <c r="O68127" s="5"/>
    </row>
    <row r="68128" spans="15:15" x14ac:dyDescent="0.3">
      <c r="O68128" s="5"/>
    </row>
    <row r="68129" spans="15:15" x14ac:dyDescent="0.3">
      <c r="O68129" s="5"/>
    </row>
    <row r="68130" spans="15:15" x14ac:dyDescent="0.3">
      <c r="O68130" s="5"/>
    </row>
    <row r="68131" spans="15:15" x14ac:dyDescent="0.3">
      <c r="O68131" s="5"/>
    </row>
    <row r="68132" spans="15:15" x14ac:dyDescent="0.3">
      <c r="O68132" s="5"/>
    </row>
    <row r="68133" spans="15:15" x14ac:dyDescent="0.3">
      <c r="O68133" s="5"/>
    </row>
    <row r="68134" spans="15:15" x14ac:dyDescent="0.3">
      <c r="O68134" s="5"/>
    </row>
    <row r="68135" spans="15:15" x14ac:dyDescent="0.3">
      <c r="O68135" s="5"/>
    </row>
    <row r="68136" spans="15:15" x14ac:dyDescent="0.3">
      <c r="O68136" s="5"/>
    </row>
    <row r="68137" spans="15:15" x14ac:dyDescent="0.3">
      <c r="O68137" s="5"/>
    </row>
    <row r="68138" spans="15:15" x14ac:dyDescent="0.3">
      <c r="O68138" s="5"/>
    </row>
    <row r="68139" spans="15:15" x14ac:dyDescent="0.3">
      <c r="O68139" s="5"/>
    </row>
    <row r="68140" spans="15:15" x14ac:dyDescent="0.3">
      <c r="O68140" s="5"/>
    </row>
    <row r="68141" spans="15:15" x14ac:dyDescent="0.3">
      <c r="O68141" s="5"/>
    </row>
    <row r="68142" spans="15:15" x14ac:dyDescent="0.3">
      <c r="O68142" s="5"/>
    </row>
    <row r="68143" spans="15:15" x14ac:dyDescent="0.3">
      <c r="O68143" s="5"/>
    </row>
    <row r="68144" spans="15:15" x14ac:dyDescent="0.3">
      <c r="O68144" s="5"/>
    </row>
    <row r="68145" spans="15:15" x14ac:dyDescent="0.3">
      <c r="O68145" s="5"/>
    </row>
    <row r="68146" spans="15:15" x14ac:dyDescent="0.3">
      <c r="O68146" s="5"/>
    </row>
    <row r="68147" spans="15:15" x14ac:dyDescent="0.3">
      <c r="O68147" s="5"/>
    </row>
    <row r="68148" spans="15:15" x14ac:dyDescent="0.3">
      <c r="O68148" s="5"/>
    </row>
    <row r="68149" spans="15:15" x14ac:dyDescent="0.3">
      <c r="O68149" s="5"/>
    </row>
    <row r="68150" spans="15:15" x14ac:dyDescent="0.3">
      <c r="O68150" s="5"/>
    </row>
    <row r="68151" spans="15:15" x14ac:dyDescent="0.3">
      <c r="O68151" s="5"/>
    </row>
    <row r="68152" spans="15:15" x14ac:dyDescent="0.3">
      <c r="O68152" s="5"/>
    </row>
    <row r="68153" spans="15:15" x14ac:dyDescent="0.3">
      <c r="O68153" s="5"/>
    </row>
    <row r="68154" spans="15:15" x14ac:dyDescent="0.3">
      <c r="O68154" s="5"/>
    </row>
    <row r="68155" spans="15:15" x14ac:dyDescent="0.3">
      <c r="O68155" s="5"/>
    </row>
    <row r="68156" spans="15:15" x14ac:dyDescent="0.3">
      <c r="O68156" s="5"/>
    </row>
    <row r="68157" spans="15:15" x14ac:dyDescent="0.3">
      <c r="O68157" s="5"/>
    </row>
    <row r="68158" spans="15:15" x14ac:dyDescent="0.3">
      <c r="O68158" s="5"/>
    </row>
    <row r="68159" spans="15:15" x14ac:dyDescent="0.3">
      <c r="O68159" s="5"/>
    </row>
    <row r="68160" spans="15:15" x14ac:dyDescent="0.3">
      <c r="O68160" s="5"/>
    </row>
    <row r="68161" spans="15:15" x14ac:dyDescent="0.3">
      <c r="O68161" s="5"/>
    </row>
    <row r="68162" spans="15:15" x14ac:dyDescent="0.3">
      <c r="O68162" s="5"/>
    </row>
    <row r="68163" spans="15:15" x14ac:dyDescent="0.3">
      <c r="O68163" s="5"/>
    </row>
    <row r="68164" spans="15:15" x14ac:dyDescent="0.3">
      <c r="O68164" s="5"/>
    </row>
    <row r="68165" spans="15:15" x14ac:dyDescent="0.3">
      <c r="O68165" s="5"/>
    </row>
    <row r="68166" spans="15:15" x14ac:dyDescent="0.3">
      <c r="O68166" s="5"/>
    </row>
    <row r="68167" spans="15:15" x14ac:dyDescent="0.3">
      <c r="O68167" s="5"/>
    </row>
    <row r="68168" spans="15:15" x14ac:dyDescent="0.3">
      <c r="O68168" s="5"/>
    </row>
    <row r="68169" spans="15:15" x14ac:dyDescent="0.3">
      <c r="O68169" s="5"/>
    </row>
    <row r="68170" spans="15:15" x14ac:dyDescent="0.3">
      <c r="O68170" s="5"/>
    </row>
    <row r="68171" spans="15:15" x14ac:dyDescent="0.3">
      <c r="O68171" s="5"/>
    </row>
    <row r="68172" spans="15:15" x14ac:dyDescent="0.3">
      <c r="O68172" s="5"/>
    </row>
    <row r="68173" spans="15:15" x14ac:dyDescent="0.3">
      <c r="O68173" s="5"/>
    </row>
    <row r="68174" spans="15:15" x14ac:dyDescent="0.3">
      <c r="O68174" s="5"/>
    </row>
    <row r="68175" spans="15:15" x14ac:dyDescent="0.3">
      <c r="O68175" s="5"/>
    </row>
    <row r="68176" spans="15:15" x14ac:dyDescent="0.3">
      <c r="O68176" s="5"/>
    </row>
    <row r="68177" spans="15:15" x14ac:dyDescent="0.3">
      <c r="O68177" s="5"/>
    </row>
    <row r="68178" spans="15:15" x14ac:dyDescent="0.3">
      <c r="O68178" s="5"/>
    </row>
    <row r="68179" spans="15:15" x14ac:dyDescent="0.3">
      <c r="O68179" s="5"/>
    </row>
    <row r="68180" spans="15:15" x14ac:dyDescent="0.3">
      <c r="O68180" s="5"/>
    </row>
    <row r="68181" spans="15:15" x14ac:dyDescent="0.3">
      <c r="O68181" s="5"/>
    </row>
    <row r="68182" spans="15:15" x14ac:dyDescent="0.3">
      <c r="O68182" s="5"/>
    </row>
    <row r="68183" spans="15:15" x14ac:dyDescent="0.3">
      <c r="O68183" s="5"/>
    </row>
    <row r="68184" spans="15:15" x14ac:dyDescent="0.3">
      <c r="O68184" s="5"/>
    </row>
    <row r="68185" spans="15:15" x14ac:dyDescent="0.3">
      <c r="O68185" s="5"/>
    </row>
    <row r="68186" spans="15:15" x14ac:dyDescent="0.3">
      <c r="O68186" s="5"/>
    </row>
    <row r="68187" spans="15:15" x14ac:dyDescent="0.3">
      <c r="O68187" s="5"/>
    </row>
    <row r="68188" spans="15:15" x14ac:dyDescent="0.3">
      <c r="O68188" s="5"/>
    </row>
    <row r="68189" spans="15:15" x14ac:dyDescent="0.3">
      <c r="O68189" s="5"/>
    </row>
    <row r="68190" spans="15:15" x14ac:dyDescent="0.3">
      <c r="O68190" s="5"/>
    </row>
    <row r="68191" spans="15:15" x14ac:dyDescent="0.3">
      <c r="O68191" s="5"/>
    </row>
    <row r="68192" spans="15:15" x14ac:dyDescent="0.3">
      <c r="O68192" s="5"/>
    </row>
    <row r="68193" spans="15:15" x14ac:dyDescent="0.3">
      <c r="O68193" s="5"/>
    </row>
    <row r="68194" spans="15:15" x14ac:dyDescent="0.3">
      <c r="O68194" s="5"/>
    </row>
    <row r="68195" spans="15:15" x14ac:dyDescent="0.3">
      <c r="O68195" s="5"/>
    </row>
    <row r="68196" spans="15:15" x14ac:dyDescent="0.3">
      <c r="O68196" s="5"/>
    </row>
    <row r="68197" spans="15:15" x14ac:dyDescent="0.3">
      <c r="O68197" s="5"/>
    </row>
    <row r="68198" spans="15:15" x14ac:dyDescent="0.3">
      <c r="O68198" s="5"/>
    </row>
    <row r="68199" spans="15:15" x14ac:dyDescent="0.3">
      <c r="O68199" s="5"/>
    </row>
    <row r="68200" spans="15:15" x14ac:dyDescent="0.3">
      <c r="O68200" s="5"/>
    </row>
    <row r="68201" spans="15:15" x14ac:dyDescent="0.3">
      <c r="O68201" s="5"/>
    </row>
    <row r="68202" spans="15:15" x14ac:dyDescent="0.3">
      <c r="O68202" s="5"/>
    </row>
    <row r="68203" spans="15:15" x14ac:dyDescent="0.3">
      <c r="O68203" s="5"/>
    </row>
    <row r="68204" spans="15:15" x14ac:dyDescent="0.3">
      <c r="O68204" s="5"/>
    </row>
    <row r="68205" spans="15:15" x14ac:dyDescent="0.3">
      <c r="O68205" s="5"/>
    </row>
    <row r="68206" spans="15:15" x14ac:dyDescent="0.3">
      <c r="O68206" s="5"/>
    </row>
    <row r="68207" spans="15:15" x14ac:dyDescent="0.3">
      <c r="O68207" s="5"/>
    </row>
    <row r="68208" spans="15:15" x14ac:dyDescent="0.3">
      <c r="O68208" s="5"/>
    </row>
    <row r="68209" spans="15:15" x14ac:dyDescent="0.3">
      <c r="O68209" s="5"/>
    </row>
    <row r="68210" spans="15:15" x14ac:dyDescent="0.3">
      <c r="O68210" s="5"/>
    </row>
    <row r="68211" spans="15:15" x14ac:dyDescent="0.3">
      <c r="O68211" s="5"/>
    </row>
    <row r="68212" spans="15:15" x14ac:dyDescent="0.3">
      <c r="O68212" s="5"/>
    </row>
    <row r="68213" spans="15:15" x14ac:dyDescent="0.3">
      <c r="O68213" s="5"/>
    </row>
    <row r="68214" spans="15:15" x14ac:dyDescent="0.3">
      <c r="O68214" s="5"/>
    </row>
    <row r="68215" spans="15:15" x14ac:dyDescent="0.3">
      <c r="O68215" s="5"/>
    </row>
    <row r="68216" spans="15:15" x14ac:dyDescent="0.3">
      <c r="O68216" s="5"/>
    </row>
    <row r="68217" spans="15:15" x14ac:dyDescent="0.3">
      <c r="O68217" s="5"/>
    </row>
    <row r="68218" spans="15:15" x14ac:dyDescent="0.3">
      <c r="O68218" s="5"/>
    </row>
    <row r="68219" spans="15:15" x14ac:dyDescent="0.3">
      <c r="O68219" s="5"/>
    </row>
    <row r="68220" spans="15:15" x14ac:dyDescent="0.3">
      <c r="O68220" s="5"/>
    </row>
    <row r="68221" spans="15:15" x14ac:dyDescent="0.3">
      <c r="O68221" s="5"/>
    </row>
    <row r="68222" spans="15:15" x14ac:dyDescent="0.3">
      <c r="O68222" s="5"/>
    </row>
    <row r="68223" spans="15:15" x14ac:dyDescent="0.3">
      <c r="O68223" s="5"/>
    </row>
    <row r="68224" spans="15:15" x14ac:dyDescent="0.3">
      <c r="O68224" s="5"/>
    </row>
    <row r="68225" spans="15:15" x14ac:dyDescent="0.3">
      <c r="O68225" s="5"/>
    </row>
    <row r="68226" spans="15:15" x14ac:dyDescent="0.3">
      <c r="O68226" s="5"/>
    </row>
    <row r="68227" spans="15:15" x14ac:dyDescent="0.3">
      <c r="O68227" s="5"/>
    </row>
    <row r="68228" spans="15:15" x14ac:dyDescent="0.3">
      <c r="O68228" s="5"/>
    </row>
    <row r="68229" spans="15:15" x14ac:dyDescent="0.3">
      <c r="O68229" s="5"/>
    </row>
    <row r="68230" spans="15:15" x14ac:dyDescent="0.3">
      <c r="O68230" s="5"/>
    </row>
    <row r="68231" spans="15:15" x14ac:dyDescent="0.3">
      <c r="O68231" s="5"/>
    </row>
    <row r="68232" spans="15:15" x14ac:dyDescent="0.3">
      <c r="O68232" s="5"/>
    </row>
    <row r="68233" spans="15:15" x14ac:dyDescent="0.3">
      <c r="O68233" s="5"/>
    </row>
    <row r="68234" spans="15:15" x14ac:dyDescent="0.3">
      <c r="O68234" s="5"/>
    </row>
    <row r="68235" spans="15:15" x14ac:dyDescent="0.3">
      <c r="O68235" s="5"/>
    </row>
    <row r="68236" spans="15:15" x14ac:dyDescent="0.3">
      <c r="O68236" s="5"/>
    </row>
    <row r="68237" spans="15:15" x14ac:dyDescent="0.3">
      <c r="O68237" s="5"/>
    </row>
    <row r="68238" spans="15:15" x14ac:dyDescent="0.3">
      <c r="O68238" s="5"/>
    </row>
    <row r="68239" spans="15:15" x14ac:dyDescent="0.3">
      <c r="O68239" s="5"/>
    </row>
    <row r="68240" spans="15:15" x14ac:dyDescent="0.3">
      <c r="O68240" s="5"/>
    </row>
    <row r="68241" spans="15:15" x14ac:dyDescent="0.3">
      <c r="O68241" s="5"/>
    </row>
    <row r="68242" spans="15:15" x14ac:dyDescent="0.3">
      <c r="O68242" s="5"/>
    </row>
    <row r="68243" spans="15:15" x14ac:dyDescent="0.3">
      <c r="O68243" s="5"/>
    </row>
    <row r="68244" spans="15:15" x14ac:dyDescent="0.3">
      <c r="O68244" s="5"/>
    </row>
    <row r="68245" spans="15:15" x14ac:dyDescent="0.3">
      <c r="O68245" s="5"/>
    </row>
    <row r="68246" spans="15:15" x14ac:dyDescent="0.3">
      <c r="O68246" s="5"/>
    </row>
    <row r="68247" spans="15:15" x14ac:dyDescent="0.3">
      <c r="O68247" s="5"/>
    </row>
    <row r="68248" spans="15:15" x14ac:dyDescent="0.3">
      <c r="O68248" s="5"/>
    </row>
    <row r="68249" spans="15:15" x14ac:dyDescent="0.3">
      <c r="O68249" s="5"/>
    </row>
    <row r="68250" spans="15:15" x14ac:dyDescent="0.3">
      <c r="O68250" s="5"/>
    </row>
    <row r="68251" spans="15:15" x14ac:dyDescent="0.3">
      <c r="O68251" s="5"/>
    </row>
    <row r="68252" spans="15:15" x14ac:dyDescent="0.3">
      <c r="O68252" s="5"/>
    </row>
    <row r="68253" spans="15:15" x14ac:dyDescent="0.3">
      <c r="O68253" s="5"/>
    </row>
    <row r="68254" spans="15:15" x14ac:dyDescent="0.3">
      <c r="O68254" s="5"/>
    </row>
    <row r="68255" spans="15:15" x14ac:dyDescent="0.3">
      <c r="O68255" s="5"/>
    </row>
    <row r="68256" spans="15:15" x14ac:dyDescent="0.3">
      <c r="O68256" s="5"/>
    </row>
    <row r="68257" spans="15:15" x14ac:dyDescent="0.3">
      <c r="O68257" s="5"/>
    </row>
    <row r="68258" spans="15:15" x14ac:dyDescent="0.3">
      <c r="O68258" s="5"/>
    </row>
    <row r="68259" spans="15:15" x14ac:dyDescent="0.3">
      <c r="O68259" s="5"/>
    </row>
    <row r="68260" spans="15:15" x14ac:dyDescent="0.3">
      <c r="O68260" s="5"/>
    </row>
    <row r="68261" spans="15:15" x14ac:dyDescent="0.3">
      <c r="O68261" s="5"/>
    </row>
    <row r="68262" spans="15:15" x14ac:dyDescent="0.3">
      <c r="O68262" s="5"/>
    </row>
    <row r="68263" spans="15:15" x14ac:dyDescent="0.3">
      <c r="O68263" s="5"/>
    </row>
    <row r="68264" spans="15:15" x14ac:dyDescent="0.3">
      <c r="O68264" s="5"/>
    </row>
    <row r="68265" spans="15:15" x14ac:dyDescent="0.3">
      <c r="O68265" s="5"/>
    </row>
    <row r="68266" spans="15:15" x14ac:dyDescent="0.3">
      <c r="O68266" s="5"/>
    </row>
    <row r="68267" spans="15:15" x14ac:dyDescent="0.3">
      <c r="O68267" s="5"/>
    </row>
    <row r="68268" spans="15:15" x14ac:dyDescent="0.3">
      <c r="O68268" s="5"/>
    </row>
    <row r="68269" spans="15:15" x14ac:dyDescent="0.3">
      <c r="O68269" s="5"/>
    </row>
    <row r="68270" spans="15:15" x14ac:dyDescent="0.3">
      <c r="O68270" s="5"/>
    </row>
    <row r="68271" spans="15:15" x14ac:dyDescent="0.3">
      <c r="O68271" s="5"/>
    </row>
    <row r="68272" spans="15:15" x14ac:dyDescent="0.3">
      <c r="O68272" s="5"/>
    </row>
    <row r="68273" spans="15:15" x14ac:dyDescent="0.3">
      <c r="O68273" s="5"/>
    </row>
    <row r="68274" spans="15:15" x14ac:dyDescent="0.3">
      <c r="O68274" s="5"/>
    </row>
    <row r="68275" spans="15:15" x14ac:dyDescent="0.3">
      <c r="O68275" s="5"/>
    </row>
    <row r="68276" spans="15:15" x14ac:dyDescent="0.3">
      <c r="O68276" s="5"/>
    </row>
    <row r="68277" spans="15:15" x14ac:dyDescent="0.3">
      <c r="O68277" s="5"/>
    </row>
    <row r="68278" spans="15:15" x14ac:dyDescent="0.3">
      <c r="O68278" s="5"/>
    </row>
    <row r="68279" spans="15:15" x14ac:dyDescent="0.3">
      <c r="O68279" s="5"/>
    </row>
    <row r="68280" spans="15:15" x14ac:dyDescent="0.3">
      <c r="O68280" s="5"/>
    </row>
    <row r="68281" spans="15:15" x14ac:dyDescent="0.3">
      <c r="O68281" s="5"/>
    </row>
    <row r="68282" spans="15:15" x14ac:dyDescent="0.3">
      <c r="O68282" s="5"/>
    </row>
    <row r="68283" spans="15:15" x14ac:dyDescent="0.3">
      <c r="O68283" s="5"/>
    </row>
    <row r="68284" spans="15:15" x14ac:dyDescent="0.3">
      <c r="O68284" s="5"/>
    </row>
    <row r="68285" spans="15:15" x14ac:dyDescent="0.3">
      <c r="O68285" s="5"/>
    </row>
    <row r="68286" spans="15:15" x14ac:dyDescent="0.3">
      <c r="O68286" s="5"/>
    </row>
    <row r="68287" spans="15:15" x14ac:dyDescent="0.3">
      <c r="O68287" s="5"/>
    </row>
    <row r="68288" spans="15:15" x14ac:dyDescent="0.3">
      <c r="O68288" s="5"/>
    </row>
    <row r="68289" spans="15:15" x14ac:dyDescent="0.3">
      <c r="O68289" s="5"/>
    </row>
    <row r="68290" spans="15:15" x14ac:dyDescent="0.3">
      <c r="O68290" s="5"/>
    </row>
    <row r="68291" spans="15:15" x14ac:dyDescent="0.3">
      <c r="O68291" s="5"/>
    </row>
    <row r="68292" spans="15:15" x14ac:dyDescent="0.3">
      <c r="O68292" s="5"/>
    </row>
    <row r="68293" spans="15:15" x14ac:dyDescent="0.3">
      <c r="O68293" s="5"/>
    </row>
    <row r="68294" spans="15:15" x14ac:dyDescent="0.3">
      <c r="O68294" s="5"/>
    </row>
    <row r="68295" spans="15:15" x14ac:dyDescent="0.3">
      <c r="O68295" s="5"/>
    </row>
    <row r="68296" spans="15:15" x14ac:dyDescent="0.3">
      <c r="O68296" s="5"/>
    </row>
    <row r="68297" spans="15:15" x14ac:dyDescent="0.3">
      <c r="O68297" s="5"/>
    </row>
    <row r="68298" spans="15:15" x14ac:dyDescent="0.3">
      <c r="O68298" s="5"/>
    </row>
    <row r="68299" spans="15:15" x14ac:dyDescent="0.3">
      <c r="O68299" s="5"/>
    </row>
    <row r="68300" spans="15:15" x14ac:dyDescent="0.3">
      <c r="O68300" s="5"/>
    </row>
    <row r="68301" spans="15:15" x14ac:dyDescent="0.3">
      <c r="O68301" s="5"/>
    </row>
    <row r="68302" spans="15:15" x14ac:dyDescent="0.3">
      <c r="O68302" s="5"/>
    </row>
    <row r="68303" spans="15:15" x14ac:dyDescent="0.3">
      <c r="O68303" s="5"/>
    </row>
    <row r="68304" spans="15:15" x14ac:dyDescent="0.3">
      <c r="O68304" s="5"/>
    </row>
    <row r="68305" spans="15:15" x14ac:dyDescent="0.3">
      <c r="O68305" s="5"/>
    </row>
    <row r="68306" spans="15:15" x14ac:dyDescent="0.3">
      <c r="O68306" s="5"/>
    </row>
    <row r="68307" spans="15:15" x14ac:dyDescent="0.3">
      <c r="O68307" s="5"/>
    </row>
    <row r="68308" spans="15:15" x14ac:dyDescent="0.3">
      <c r="O68308" s="5"/>
    </row>
    <row r="68309" spans="15:15" x14ac:dyDescent="0.3">
      <c r="O68309" s="5"/>
    </row>
    <row r="68310" spans="15:15" x14ac:dyDescent="0.3">
      <c r="O68310" s="5"/>
    </row>
    <row r="68311" spans="15:15" x14ac:dyDescent="0.3">
      <c r="O68311" s="5"/>
    </row>
    <row r="68312" spans="15:15" x14ac:dyDescent="0.3">
      <c r="O68312" s="5"/>
    </row>
    <row r="68313" spans="15:15" x14ac:dyDescent="0.3">
      <c r="O68313" s="5"/>
    </row>
    <row r="68314" spans="15:15" x14ac:dyDescent="0.3">
      <c r="O68314" s="5"/>
    </row>
    <row r="68315" spans="15:15" x14ac:dyDescent="0.3">
      <c r="O68315" s="5"/>
    </row>
    <row r="68316" spans="15:15" x14ac:dyDescent="0.3">
      <c r="O68316" s="5"/>
    </row>
    <row r="68317" spans="15:15" x14ac:dyDescent="0.3">
      <c r="O68317" s="5"/>
    </row>
    <row r="68318" spans="15:15" x14ac:dyDescent="0.3">
      <c r="O68318" s="5"/>
    </row>
    <row r="68319" spans="15:15" x14ac:dyDescent="0.3">
      <c r="O68319" s="5"/>
    </row>
    <row r="68320" spans="15:15" x14ac:dyDescent="0.3">
      <c r="O68320" s="5"/>
    </row>
    <row r="68321" spans="15:15" x14ac:dyDescent="0.3">
      <c r="O68321" s="5"/>
    </row>
    <row r="68322" spans="15:15" x14ac:dyDescent="0.3">
      <c r="O68322" s="5"/>
    </row>
    <row r="68323" spans="15:15" x14ac:dyDescent="0.3">
      <c r="O68323" s="5"/>
    </row>
    <row r="68324" spans="15:15" x14ac:dyDescent="0.3">
      <c r="O68324" s="5"/>
    </row>
    <row r="68325" spans="15:15" x14ac:dyDescent="0.3">
      <c r="O68325" s="5"/>
    </row>
    <row r="68326" spans="15:15" x14ac:dyDescent="0.3">
      <c r="O68326" s="5"/>
    </row>
    <row r="68327" spans="15:15" x14ac:dyDescent="0.3">
      <c r="O68327" s="5"/>
    </row>
    <row r="68328" spans="15:15" x14ac:dyDescent="0.3">
      <c r="O68328" s="5"/>
    </row>
    <row r="68329" spans="15:15" x14ac:dyDescent="0.3">
      <c r="O68329" s="5"/>
    </row>
    <row r="68330" spans="15:15" x14ac:dyDescent="0.3">
      <c r="O68330" s="5"/>
    </row>
    <row r="68331" spans="15:15" x14ac:dyDescent="0.3">
      <c r="O68331" s="5"/>
    </row>
    <row r="68332" spans="15:15" x14ac:dyDescent="0.3">
      <c r="O68332" s="5"/>
    </row>
    <row r="68333" spans="15:15" x14ac:dyDescent="0.3">
      <c r="O68333" s="5"/>
    </row>
    <row r="68334" spans="15:15" x14ac:dyDescent="0.3">
      <c r="O68334" s="5"/>
    </row>
    <row r="68335" spans="15:15" x14ac:dyDescent="0.3">
      <c r="O68335" s="5"/>
    </row>
    <row r="68336" spans="15:15" x14ac:dyDescent="0.3">
      <c r="O68336" s="5"/>
    </row>
    <row r="68337" spans="15:15" x14ac:dyDescent="0.3">
      <c r="O68337" s="5"/>
    </row>
    <row r="68338" spans="15:15" x14ac:dyDescent="0.3">
      <c r="O68338" s="5"/>
    </row>
    <row r="68339" spans="15:15" x14ac:dyDescent="0.3">
      <c r="O68339" s="5"/>
    </row>
    <row r="68340" spans="15:15" x14ac:dyDescent="0.3">
      <c r="O68340" s="5"/>
    </row>
    <row r="68341" spans="15:15" x14ac:dyDescent="0.3">
      <c r="O68341" s="5"/>
    </row>
    <row r="68342" spans="15:15" x14ac:dyDescent="0.3">
      <c r="O68342" s="5"/>
    </row>
    <row r="68343" spans="15:15" x14ac:dyDescent="0.3">
      <c r="O68343" s="5"/>
    </row>
    <row r="68344" spans="15:15" x14ac:dyDescent="0.3">
      <c r="O68344" s="5"/>
    </row>
    <row r="68345" spans="15:15" x14ac:dyDescent="0.3">
      <c r="O68345" s="5"/>
    </row>
    <row r="68346" spans="15:15" x14ac:dyDescent="0.3">
      <c r="O68346" s="5"/>
    </row>
    <row r="68347" spans="15:15" x14ac:dyDescent="0.3">
      <c r="O68347" s="5"/>
    </row>
    <row r="68348" spans="15:15" x14ac:dyDescent="0.3">
      <c r="O68348" s="5"/>
    </row>
    <row r="68349" spans="15:15" x14ac:dyDescent="0.3">
      <c r="O68349" s="5"/>
    </row>
    <row r="68350" spans="15:15" x14ac:dyDescent="0.3">
      <c r="O68350" s="5"/>
    </row>
    <row r="68351" spans="15:15" x14ac:dyDescent="0.3">
      <c r="O68351" s="5"/>
    </row>
    <row r="68352" spans="15:15" x14ac:dyDescent="0.3">
      <c r="O68352" s="5"/>
    </row>
    <row r="68353" spans="15:15" x14ac:dyDescent="0.3">
      <c r="O68353" s="5"/>
    </row>
    <row r="68354" spans="15:15" x14ac:dyDescent="0.3">
      <c r="O68354" s="5"/>
    </row>
    <row r="68355" spans="15:15" x14ac:dyDescent="0.3">
      <c r="O68355" s="5"/>
    </row>
    <row r="68356" spans="15:15" x14ac:dyDescent="0.3">
      <c r="O68356" s="5"/>
    </row>
    <row r="68357" spans="15:15" x14ac:dyDescent="0.3">
      <c r="O68357" s="5"/>
    </row>
    <row r="68358" spans="15:15" x14ac:dyDescent="0.3">
      <c r="O68358" s="5"/>
    </row>
    <row r="68359" spans="15:15" x14ac:dyDescent="0.3">
      <c r="O68359" s="5"/>
    </row>
    <row r="68360" spans="15:15" x14ac:dyDescent="0.3">
      <c r="O68360" s="5"/>
    </row>
    <row r="68361" spans="15:15" x14ac:dyDescent="0.3">
      <c r="O68361" s="5"/>
    </row>
    <row r="68362" spans="15:15" x14ac:dyDescent="0.3">
      <c r="O68362" s="5"/>
    </row>
    <row r="68363" spans="15:15" x14ac:dyDescent="0.3">
      <c r="O68363" s="5"/>
    </row>
    <row r="68364" spans="15:15" x14ac:dyDescent="0.3">
      <c r="O68364" s="5"/>
    </row>
    <row r="68365" spans="15:15" x14ac:dyDescent="0.3">
      <c r="O68365" s="5"/>
    </row>
    <row r="68366" spans="15:15" x14ac:dyDescent="0.3">
      <c r="O68366" s="5"/>
    </row>
    <row r="68367" spans="15:15" x14ac:dyDescent="0.3">
      <c r="O68367" s="5"/>
    </row>
    <row r="68368" spans="15:15" x14ac:dyDescent="0.3">
      <c r="O68368" s="5"/>
    </row>
    <row r="68369" spans="15:15" x14ac:dyDescent="0.3">
      <c r="O68369" s="5"/>
    </row>
    <row r="68370" spans="15:15" x14ac:dyDescent="0.3">
      <c r="O68370" s="5"/>
    </row>
    <row r="68371" spans="15:15" x14ac:dyDescent="0.3">
      <c r="O68371" s="5"/>
    </row>
    <row r="68372" spans="15:15" x14ac:dyDescent="0.3">
      <c r="O68372" s="5"/>
    </row>
    <row r="68373" spans="15:15" x14ac:dyDescent="0.3">
      <c r="O68373" s="5"/>
    </row>
    <row r="68374" spans="15:15" x14ac:dyDescent="0.3">
      <c r="O68374" s="5"/>
    </row>
    <row r="68375" spans="15:15" x14ac:dyDescent="0.3">
      <c r="O68375" s="5"/>
    </row>
    <row r="68376" spans="15:15" x14ac:dyDescent="0.3">
      <c r="O68376" s="5"/>
    </row>
    <row r="68377" spans="15:15" x14ac:dyDescent="0.3">
      <c r="O68377" s="5"/>
    </row>
    <row r="68378" spans="15:15" x14ac:dyDescent="0.3">
      <c r="O68378" s="5"/>
    </row>
    <row r="68379" spans="15:15" x14ac:dyDescent="0.3">
      <c r="O68379" s="5"/>
    </row>
    <row r="68380" spans="15:15" x14ac:dyDescent="0.3">
      <c r="O68380" s="5"/>
    </row>
    <row r="68381" spans="15:15" x14ac:dyDescent="0.3">
      <c r="O68381" s="5"/>
    </row>
    <row r="68382" spans="15:15" x14ac:dyDescent="0.3">
      <c r="O68382" s="5"/>
    </row>
    <row r="68383" spans="15:15" x14ac:dyDescent="0.3">
      <c r="O68383" s="5"/>
    </row>
    <row r="68384" spans="15:15" x14ac:dyDescent="0.3">
      <c r="O68384" s="5"/>
    </row>
    <row r="68385" spans="15:15" x14ac:dyDescent="0.3">
      <c r="O68385" s="5"/>
    </row>
    <row r="68386" spans="15:15" x14ac:dyDescent="0.3">
      <c r="O68386" s="5"/>
    </row>
    <row r="68387" spans="15:15" x14ac:dyDescent="0.3">
      <c r="O68387" s="5"/>
    </row>
    <row r="68388" spans="15:15" x14ac:dyDescent="0.3">
      <c r="O68388" s="5"/>
    </row>
    <row r="68389" spans="15:15" x14ac:dyDescent="0.3">
      <c r="O68389" s="5"/>
    </row>
    <row r="68390" spans="15:15" x14ac:dyDescent="0.3">
      <c r="O68390" s="5"/>
    </row>
    <row r="68391" spans="15:15" x14ac:dyDescent="0.3">
      <c r="O68391" s="5"/>
    </row>
    <row r="68392" spans="15:15" x14ac:dyDescent="0.3">
      <c r="O68392" s="5"/>
    </row>
    <row r="68393" spans="15:15" x14ac:dyDescent="0.3">
      <c r="O68393" s="5"/>
    </row>
    <row r="68394" spans="15:15" x14ac:dyDescent="0.3">
      <c r="O68394" s="5"/>
    </row>
    <row r="68395" spans="15:15" x14ac:dyDescent="0.3">
      <c r="O68395" s="5"/>
    </row>
    <row r="68396" spans="15:15" x14ac:dyDescent="0.3">
      <c r="O68396" s="5"/>
    </row>
    <row r="68397" spans="15:15" x14ac:dyDescent="0.3">
      <c r="O68397" s="5"/>
    </row>
    <row r="68398" spans="15:15" x14ac:dyDescent="0.3">
      <c r="O68398" s="5"/>
    </row>
    <row r="68399" spans="15:15" x14ac:dyDescent="0.3">
      <c r="O68399" s="5"/>
    </row>
    <row r="68400" spans="15:15" x14ac:dyDescent="0.3">
      <c r="O68400" s="5"/>
    </row>
    <row r="68401" spans="15:15" x14ac:dyDescent="0.3">
      <c r="O68401" s="5"/>
    </row>
    <row r="68402" spans="15:15" x14ac:dyDescent="0.3">
      <c r="O68402" s="5"/>
    </row>
    <row r="68403" spans="15:15" x14ac:dyDescent="0.3">
      <c r="O68403" s="5"/>
    </row>
    <row r="68404" spans="15:15" x14ac:dyDescent="0.3">
      <c r="O68404" s="5"/>
    </row>
    <row r="68405" spans="15:15" x14ac:dyDescent="0.3">
      <c r="O68405" s="5"/>
    </row>
    <row r="68406" spans="15:15" x14ac:dyDescent="0.3">
      <c r="O68406" s="5"/>
    </row>
    <row r="68407" spans="15:15" x14ac:dyDescent="0.3">
      <c r="O68407" s="5"/>
    </row>
    <row r="68408" spans="15:15" x14ac:dyDescent="0.3">
      <c r="O68408" s="5"/>
    </row>
    <row r="68409" spans="15:15" x14ac:dyDescent="0.3">
      <c r="O68409" s="5"/>
    </row>
    <row r="68410" spans="15:15" x14ac:dyDescent="0.3">
      <c r="O68410" s="5"/>
    </row>
    <row r="68411" spans="15:15" x14ac:dyDescent="0.3">
      <c r="O68411" s="5"/>
    </row>
    <row r="68412" spans="15:15" x14ac:dyDescent="0.3">
      <c r="O68412" s="5"/>
    </row>
    <row r="68413" spans="15:15" x14ac:dyDescent="0.3">
      <c r="O68413" s="5"/>
    </row>
    <row r="68414" spans="15:15" x14ac:dyDescent="0.3">
      <c r="O68414" s="5"/>
    </row>
    <row r="68415" spans="15:15" x14ac:dyDescent="0.3">
      <c r="O68415" s="5"/>
    </row>
    <row r="68416" spans="15:15" x14ac:dyDescent="0.3">
      <c r="O68416" s="5"/>
    </row>
    <row r="68417" spans="15:15" x14ac:dyDescent="0.3">
      <c r="O68417" s="5"/>
    </row>
    <row r="68418" spans="15:15" x14ac:dyDescent="0.3">
      <c r="O68418" s="5"/>
    </row>
    <row r="68419" spans="15:15" x14ac:dyDescent="0.3">
      <c r="O68419" s="5"/>
    </row>
    <row r="68420" spans="15:15" x14ac:dyDescent="0.3">
      <c r="O68420" s="5"/>
    </row>
    <row r="68421" spans="15:15" x14ac:dyDescent="0.3">
      <c r="O68421" s="5"/>
    </row>
    <row r="68422" spans="15:15" x14ac:dyDescent="0.3">
      <c r="O68422" s="5"/>
    </row>
    <row r="68423" spans="15:15" x14ac:dyDescent="0.3">
      <c r="O68423" s="5"/>
    </row>
    <row r="68424" spans="15:15" x14ac:dyDescent="0.3">
      <c r="O68424" s="5"/>
    </row>
    <row r="68425" spans="15:15" x14ac:dyDescent="0.3">
      <c r="O68425" s="5"/>
    </row>
    <row r="68426" spans="15:15" x14ac:dyDescent="0.3">
      <c r="O68426" s="5"/>
    </row>
    <row r="68427" spans="15:15" x14ac:dyDescent="0.3">
      <c r="O68427" s="5"/>
    </row>
    <row r="68428" spans="15:15" x14ac:dyDescent="0.3">
      <c r="O68428" s="5"/>
    </row>
    <row r="68429" spans="15:15" x14ac:dyDescent="0.3">
      <c r="O68429" s="5"/>
    </row>
    <row r="68430" spans="15:15" x14ac:dyDescent="0.3">
      <c r="O68430" s="5"/>
    </row>
    <row r="68431" spans="15:15" x14ac:dyDescent="0.3">
      <c r="O68431" s="5"/>
    </row>
    <row r="68432" spans="15:15" x14ac:dyDescent="0.3">
      <c r="O68432" s="5"/>
    </row>
    <row r="68433" spans="15:15" x14ac:dyDescent="0.3">
      <c r="O68433" s="5"/>
    </row>
    <row r="68434" spans="15:15" x14ac:dyDescent="0.3">
      <c r="O68434" s="5"/>
    </row>
    <row r="68435" spans="15:15" x14ac:dyDescent="0.3">
      <c r="O68435" s="5"/>
    </row>
    <row r="68436" spans="15:15" x14ac:dyDescent="0.3">
      <c r="O68436" s="5"/>
    </row>
    <row r="68437" spans="15:15" x14ac:dyDescent="0.3">
      <c r="O68437" s="5"/>
    </row>
    <row r="68438" spans="15:15" x14ac:dyDescent="0.3">
      <c r="O68438" s="5"/>
    </row>
    <row r="68439" spans="15:15" x14ac:dyDescent="0.3">
      <c r="O68439" s="5"/>
    </row>
    <row r="68440" spans="15:15" x14ac:dyDescent="0.3">
      <c r="O68440" s="5"/>
    </row>
    <row r="68441" spans="15:15" x14ac:dyDescent="0.3">
      <c r="O68441" s="5"/>
    </row>
    <row r="68442" spans="15:15" x14ac:dyDescent="0.3">
      <c r="O68442" s="5"/>
    </row>
    <row r="68443" spans="15:15" x14ac:dyDescent="0.3">
      <c r="O68443" s="5"/>
    </row>
    <row r="68444" spans="15:15" x14ac:dyDescent="0.3">
      <c r="O68444" s="5"/>
    </row>
    <row r="68445" spans="15:15" x14ac:dyDescent="0.3">
      <c r="O68445" s="5"/>
    </row>
    <row r="68446" spans="15:15" x14ac:dyDescent="0.3">
      <c r="O68446" s="5"/>
    </row>
    <row r="68447" spans="15:15" x14ac:dyDescent="0.3">
      <c r="O68447" s="5"/>
    </row>
    <row r="68448" spans="15:15" x14ac:dyDescent="0.3">
      <c r="O68448" s="5"/>
    </row>
    <row r="68449" spans="15:15" x14ac:dyDescent="0.3">
      <c r="O68449" s="5"/>
    </row>
    <row r="68450" spans="15:15" x14ac:dyDescent="0.3">
      <c r="O68450" s="5"/>
    </row>
    <row r="68451" spans="15:15" x14ac:dyDescent="0.3">
      <c r="O68451" s="5"/>
    </row>
    <row r="68452" spans="15:15" x14ac:dyDescent="0.3">
      <c r="O68452" s="5"/>
    </row>
    <row r="68453" spans="15:15" x14ac:dyDescent="0.3">
      <c r="O68453" s="5"/>
    </row>
    <row r="68454" spans="15:15" x14ac:dyDescent="0.3">
      <c r="O68454" s="5"/>
    </row>
    <row r="68455" spans="15:15" x14ac:dyDescent="0.3">
      <c r="O68455" s="5"/>
    </row>
    <row r="68456" spans="15:15" x14ac:dyDescent="0.3">
      <c r="O68456" s="5"/>
    </row>
    <row r="68457" spans="15:15" x14ac:dyDescent="0.3">
      <c r="O68457" s="5"/>
    </row>
    <row r="68458" spans="15:15" x14ac:dyDescent="0.3">
      <c r="O68458" s="5"/>
    </row>
    <row r="68459" spans="15:15" x14ac:dyDescent="0.3">
      <c r="O68459" s="5"/>
    </row>
    <row r="68460" spans="15:15" x14ac:dyDescent="0.3">
      <c r="O68460" s="5"/>
    </row>
    <row r="68461" spans="15:15" x14ac:dyDescent="0.3">
      <c r="O68461" s="5"/>
    </row>
    <row r="68462" spans="15:15" x14ac:dyDescent="0.3">
      <c r="O68462" s="5"/>
    </row>
    <row r="68463" spans="15:15" x14ac:dyDescent="0.3">
      <c r="O68463" s="5"/>
    </row>
    <row r="68464" spans="15:15" x14ac:dyDescent="0.3">
      <c r="O68464" s="5"/>
    </row>
    <row r="68465" spans="15:15" x14ac:dyDescent="0.3">
      <c r="O68465" s="5"/>
    </row>
    <row r="68466" spans="15:15" x14ac:dyDescent="0.3">
      <c r="O68466" s="5"/>
    </row>
    <row r="68467" spans="15:15" x14ac:dyDescent="0.3">
      <c r="O68467" s="5"/>
    </row>
    <row r="68468" spans="15:15" x14ac:dyDescent="0.3">
      <c r="O68468" s="5"/>
    </row>
    <row r="68469" spans="15:15" x14ac:dyDescent="0.3">
      <c r="O68469" s="5"/>
    </row>
    <row r="68470" spans="15:15" x14ac:dyDescent="0.3">
      <c r="O68470" s="5"/>
    </row>
    <row r="68471" spans="15:15" x14ac:dyDescent="0.3">
      <c r="O68471" s="5"/>
    </row>
    <row r="68472" spans="15:15" x14ac:dyDescent="0.3">
      <c r="O68472" s="5"/>
    </row>
    <row r="68473" spans="15:15" x14ac:dyDescent="0.3">
      <c r="O68473" s="5"/>
    </row>
    <row r="68474" spans="15:15" x14ac:dyDescent="0.3">
      <c r="O68474" s="5"/>
    </row>
    <row r="68475" spans="15:15" x14ac:dyDescent="0.3">
      <c r="O68475" s="5"/>
    </row>
    <row r="68476" spans="15:15" x14ac:dyDescent="0.3">
      <c r="O68476" s="5"/>
    </row>
    <row r="68477" spans="15:15" x14ac:dyDescent="0.3">
      <c r="O68477" s="5"/>
    </row>
    <row r="68478" spans="15:15" x14ac:dyDescent="0.3">
      <c r="O68478" s="5"/>
    </row>
    <row r="68479" spans="15:15" x14ac:dyDescent="0.3">
      <c r="O68479" s="5"/>
    </row>
    <row r="68480" spans="15:15" x14ac:dyDescent="0.3">
      <c r="O68480" s="5"/>
    </row>
    <row r="68481" spans="15:15" x14ac:dyDescent="0.3">
      <c r="O68481" s="5"/>
    </row>
    <row r="68482" spans="15:15" x14ac:dyDescent="0.3">
      <c r="O68482" s="5"/>
    </row>
    <row r="68483" spans="15:15" x14ac:dyDescent="0.3">
      <c r="O68483" s="5"/>
    </row>
    <row r="68484" spans="15:15" x14ac:dyDescent="0.3">
      <c r="O68484" s="5"/>
    </row>
    <row r="68485" spans="15:15" x14ac:dyDescent="0.3">
      <c r="O68485" s="5"/>
    </row>
    <row r="68486" spans="15:15" x14ac:dyDescent="0.3">
      <c r="O68486" s="5"/>
    </row>
    <row r="68487" spans="15:15" x14ac:dyDescent="0.3">
      <c r="O68487" s="5"/>
    </row>
    <row r="68488" spans="15:15" x14ac:dyDescent="0.3">
      <c r="O68488" s="5"/>
    </row>
    <row r="68489" spans="15:15" x14ac:dyDescent="0.3">
      <c r="O68489" s="5"/>
    </row>
    <row r="68490" spans="15:15" x14ac:dyDescent="0.3">
      <c r="O68490" s="5"/>
    </row>
    <row r="68491" spans="15:15" x14ac:dyDescent="0.3">
      <c r="O68491" s="5"/>
    </row>
    <row r="68492" spans="15:15" x14ac:dyDescent="0.3">
      <c r="O68492" s="5"/>
    </row>
    <row r="68493" spans="15:15" x14ac:dyDescent="0.3">
      <c r="O68493" s="5"/>
    </row>
    <row r="68494" spans="15:15" x14ac:dyDescent="0.3">
      <c r="O68494" s="5"/>
    </row>
    <row r="68495" spans="15:15" x14ac:dyDescent="0.3">
      <c r="O68495" s="5"/>
    </row>
    <row r="68496" spans="15:15" x14ac:dyDescent="0.3">
      <c r="O68496" s="5"/>
    </row>
    <row r="68497" spans="15:15" x14ac:dyDescent="0.3">
      <c r="O68497" s="5"/>
    </row>
    <row r="68498" spans="15:15" x14ac:dyDescent="0.3">
      <c r="O68498" s="5"/>
    </row>
    <row r="68499" spans="15:15" x14ac:dyDescent="0.3">
      <c r="O68499" s="5"/>
    </row>
    <row r="68500" spans="15:15" x14ac:dyDescent="0.3">
      <c r="O68500" s="5"/>
    </row>
    <row r="68501" spans="15:15" x14ac:dyDescent="0.3">
      <c r="O68501" s="5"/>
    </row>
    <row r="68502" spans="15:15" x14ac:dyDescent="0.3">
      <c r="O68502" s="5"/>
    </row>
    <row r="68503" spans="15:15" x14ac:dyDescent="0.3">
      <c r="O68503" s="5"/>
    </row>
    <row r="68504" spans="15:15" x14ac:dyDescent="0.3">
      <c r="O68504" s="5"/>
    </row>
    <row r="68505" spans="15:15" x14ac:dyDescent="0.3">
      <c r="O68505" s="5"/>
    </row>
    <row r="68506" spans="15:15" x14ac:dyDescent="0.3">
      <c r="O68506" s="5"/>
    </row>
    <row r="68507" spans="15:15" x14ac:dyDescent="0.3">
      <c r="O68507" s="5"/>
    </row>
    <row r="68508" spans="15:15" x14ac:dyDescent="0.3">
      <c r="O68508" s="5"/>
    </row>
    <row r="68509" spans="15:15" x14ac:dyDescent="0.3">
      <c r="O68509" s="5"/>
    </row>
    <row r="68510" spans="15:15" x14ac:dyDescent="0.3">
      <c r="O68510" s="5"/>
    </row>
    <row r="68511" spans="15:15" x14ac:dyDescent="0.3">
      <c r="O68511" s="5"/>
    </row>
    <row r="68512" spans="15:15" x14ac:dyDescent="0.3">
      <c r="O68512" s="5"/>
    </row>
    <row r="68513" spans="15:15" x14ac:dyDescent="0.3">
      <c r="O68513" s="5"/>
    </row>
    <row r="68514" spans="15:15" x14ac:dyDescent="0.3">
      <c r="O68514" s="5"/>
    </row>
    <row r="68515" spans="15:15" x14ac:dyDescent="0.3">
      <c r="O68515" s="5"/>
    </row>
    <row r="68516" spans="15:15" x14ac:dyDescent="0.3">
      <c r="O68516" s="5"/>
    </row>
    <row r="68517" spans="15:15" x14ac:dyDescent="0.3">
      <c r="O68517" s="5"/>
    </row>
    <row r="68518" spans="15:15" x14ac:dyDescent="0.3">
      <c r="O68518" s="5"/>
    </row>
    <row r="68519" spans="15:15" x14ac:dyDescent="0.3">
      <c r="O68519" s="5"/>
    </row>
    <row r="68520" spans="15:15" x14ac:dyDescent="0.3">
      <c r="O68520" s="5"/>
    </row>
    <row r="68521" spans="15:15" x14ac:dyDescent="0.3">
      <c r="O68521" s="5"/>
    </row>
    <row r="68522" spans="15:15" x14ac:dyDescent="0.3">
      <c r="O68522" s="5"/>
    </row>
    <row r="68523" spans="15:15" x14ac:dyDescent="0.3">
      <c r="O68523" s="5"/>
    </row>
    <row r="68524" spans="15:15" x14ac:dyDescent="0.3">
      <c r="O68524" s="5"/>
    </row>
    <row r="68525" spans="15:15" x14ac:dyDescent="0.3">
      <c r="O68525" s="5"/>
    </row>
    <row r="68526" spans="15:15" x14ac:dyDescent="0.3">
      <c r="O68526" s="5"/>
    </row>
    <row r="68527" spans="15:15" x14ac:dyDescent="0.3">
      <c r="O68527" s="5"/>
    </row>
    <row r="68528" spans="15:15" x14ac:dyDescent="0.3">
      <c r="O68528" s="5"/>
    </row>
    <row r="68529" spans="15:15" x14ac:dyDescent="0.3">
      <c r="O68529" s="5"/>
    </row>
    <row r="68530" spans="15:15" x14ac:dyDescent="0.3">
      <c r="O68530" s="5"/>
    </row>
    <row r="68531" spans="15:15" x14ac:dyDescent="0.3">
      <c r="O68531" s="5"/>
    </row>
    <row r="68532" spans="15:15" x14ac:dyDescent="0.3">
      <c r="O68532" s="5"/>
    </row>
    <row r="68533" spans="15:15" x14ac:dyDescent="0.3">
      <c r="O68533" s="5"/>
    </row>
    <row r="68534" spans="15:15" x14ac:dyDescent="0.3">
      <c r="O68534" s="5"/>
    </row>
    <row r="68535" spans="15:15" x14ac:dyDescent="0.3">
      <c r="O68535" s="5"/>
    </row>
    <row r="68536" spans="15:15" x14ac:dyDescent="0.3">
      <c r="O68536" s="5"/>
    </row>
    <row r="68537" spans="15:15" x14ac:dyDescent="0.3">
      <c r="O68537" s="5"/>
    </row>
    <row r="68538" spans="15:15" x14ac:dyDescent="0.3">
      <c r="O68538" s="5"/>
    </row>
    <row r="68539" spans="15:15" x14ac:dyDescent="0.3">
      <c r="O68539" s="5"/>
    </row>
    <row r="68540" spans="15:15" x14ac:dyDescent="0.3">
      <c r="O68540" s="5"/>
    </row>
    <row r="68541" spans="15:15" x14ac:dyDescent="0.3">
      <c r="O68541" s="5"/>
    </row>
    <row r="68542" spans="15:15" x14ac:dyDescent="0.3">
      <c r="O68542" s="5"/>
    </row>
    <row r="68543" spans="15:15" x14ac:dyDescent="0.3">
      <c r="O68543" s="5"/>
    </row>
    <row r="68544" spans="15:15" x14ac:dyDescent="0.3">
      <c r="O68544" s="5"/>
    </row>
    <row r="68545" spans="15:15" x14ac:dyDescent="0.3">
      <c r="O68545" s="5"/>
    </row>
    <row r="68546" spans="15:15" x14ac:dyDescent="0.3">
      <c r="O68546" s="5"/>
    </row>
    <row r="68547" spans="15:15" x14ac:dyDescent="0.3">
      <c r="O68547" s="5"/>
    </row>
    <row r="68548" spans="15:15" x14ac:dyDescent="0.3">
      <c r="O68548" s="5"/>
    </row>
    <row r="68549" spans="15:15" x14ac:dyDescent="0.3">
      <c r="O68549" s="5"/>
    </row>
    <row r="68550" spans="15:15" x14ac:dyDescent="0.3">
      <c r="O68550" s="5"/>
    </row>
    <row r="68551" spans="15:15" x14ac:dyDescent="0.3">
      <c r="O68551" s="5"/>
    </row>
    <row r="68552" spans="15:15" x14ac:dyDescent="0.3">
      <c r="O68552" s="5"/>
    </row>
    <row r="68553" spans="15:15" x14ac:dyDescent="0.3">
      <c r="O68553" s="5"/>
    </row>
    <row r="68554" spans="15:15" x14ac:dyDescent="0.3">
      <c r="O68554" s="5"/>
    </row>
    <row r="68555" spans="15:15" x14ac:dyDescent="0.3">
      <c r="O68555" s="5"/>
    </row>
    <row r="68556" spans="15:15" x14ac:dyDescent="0.3">
      <c r="O68556" s="5"/>
    </row>
    <row r="68557" spans="15:15" x14ac:dyDescent="0.3">
      <c r="O68557" s="5"/>
    </row>
    <row r="68558" spans="15:15" x14ac:dyDescent="0.3">
      <c r="O68558" s="5"/>
    </row>
    <row r="68559" spans="15:15" x14ac:dyDescent="0.3">
      <c r="O68559" s="5"/>
    </row>
    <row r="68560" spans="15:15" x14ac:dyDescent="0.3">
      <c r="O68560" s="5"/>
    </row>
    <row r="68561" spans="15:15" x14ac:dyDescent="0.3">
      <c r="O68561" s="5"/>
    </row>
    <row r="68562" spans="15:15" x14ac:dyDescent="0.3">
      <c r="O68562" s="5"/>
    </row>
    <row r="68563" spans="15:15" x14ac:dyDescent="0.3">
      <c r="O68563" s="5"/>
    </row>
    <row r="68564" spans="15:15" x14ac:dyDescent="0.3">
      <c r="O68564" s="5"/>
    </row>
    <row r="68565" spans="15:15" x14ac:dyDescent="0.3">
      <c r="O68565" s="5"/>
    </row>
    <row r="68566" spans="15:15" x14ac:dyDescent="0.3">
      <c r="O68566" s="5"/>
    </row>
    <row r="68567" spans="15:15" x14ac:dyDescent="0.3">
      <c r="O68567" s="5"/>
    </row>
    <row r="68568" spans="15:15" x14ac:dyDescent="0.3">
      <c r="O68568" s="5"/>
    </row>
    <row r="68569" spans="15:15" x14ac:dyDescent="0.3">
      <c r="O68569" s="5"/>
    </row>
    <row r="68570" spans="15:15" x14ac:dyDescent="0.3">
      <c r="O68570" s="5"/>
    </row>
    <row r="68571" spans="15:15" x14ac:dyDescent="0.3">
      <c r="O68571" s="5"/>
    </row>
    <row r="68572" spans="15:15" x14ac:dyDescent="0.3">
      <c r="O68572" s="5"/>
    </row>
    <row r="68573" spans="15:15" x14ac:dyDescent="0.3">
      <c r="O68573" s="5"/>
    </row>
    <row r="68574" spans="15:15" x14ac:dyDescent="0.3">
      <c r="O68574" s="5"/>
    </row>
    <row r="68575" spans="15:15" x14ac:dyDescent="0.3">
      <c r="O68575" s="5"/>
    </row>
    <row r="68576" spans="15:15" x14ac:dyDescent="0.3">
      <c r="O68576" s="5"/>
    </row>
    <row r="68577" spans="15:15" x14ac:dyDescent="0.3">
      <c r="O68577" s="5"/>
    </row>
    <row r="68578" spans="15:15" x14ac:dyDescent="0.3">
      <c r="O68578" s="5"/>
    </row>
    <row r="68579" spans="15:15" x14ac:dyDescent="0.3">
      <c r="O68579" s="5"/>
    </row>
    <row r="68580" spans="15:15" x14ac:dyDescent="0.3">
      <c r="O68580" s="5"/>
    </row>
    <row r="68581" spans="15:15" x14ac:dyDescent="0.3">
      <c r="O68581" s="5"/>
    </row>
    <row r="68582" spans="15:15" x14ac:dyDescent="0.3">
      <c r="O68582" s="5"/>
    </row>
    <row r="68583" spans="15:15" x14ac:dyDescent="0.3">
      <c r="O68583" s="5"/>
    </row>
    <row r="68584" spans="15:15" x14ac:dyDescent="0.3">
      <c r="O68584" s="5"/>
    </row>
    <row r="68585" spans="15:15" x14ac:dyDescent="0.3">
      <c r="O68585" s="5"/>
    </row>
    <row r="68586" spans="15:15" x14ac:dyDescent="0.3">
      <c r="O68586" s="5"/>
    </row>
    <row r="68587" spans="15:15" x14ac:dyDescent="0.3">
      <c r="O68587" s="5"/>
    </row>
    <row r="68588" spans="15:15" x14ac:dyDescent="0.3">
      <c r="O68588" s="5"/>
    </row>
    <row r="68589" spans="15:15" x14ac:dyDescent="0.3">
      <c r="O68589" s="5"/>
    </row>
    <row r="68590" spans="15:15" x14ac:dyDescent="0.3">
      <c r="O68590" s="5"/>
    </row>
    <row r="68591" spans="15:15" x14ac:dyDescent="0.3">
      <c r="O68591" s="5"/>
    </row>
    <row r="68592" spans="15:15" x14ac:dyDescent="0.3">
      <c r="O68592" s="5"/>
    </row>
    <row r="68593" spans="15:15" x14ac:dyDescent="0.3">
      <c r="O68593" s="5"/>
    </row>
    <row r="68594" spans="15:15" x14ac:dyDescent="0.3">
      <c r="O68594" s="5"/>
    </row>
    <row r="68595" spans="15:15" x14ac:dyDescent="0.3">
      <c r="O68595" s="5"/>
    </row>
    <row r="68596" spans="15:15" x14ac:dyDescent="0.3">
      <c r="O68596" s="5"/>
    </row>
    <row r="68597" spans="15:15" x14ac:dyDescent="0.3">
      <c r="O68597" s="5"/>
    </row>
    <row r="68598" spans="15:15" x14ac:dyDescent="0.3">
      <c r="O68598" s="5"/>
    </row>
    <row r="68599" spans="15:15" x14ac:dyDescent="0.3">
      <c r="O68599" s="5"/>
    </row>
    <row r="68600" spans="15:15" x14ac:dyDescent="0.3">
      <c r="O68600" s="5"/>
    </row>
    <row r="68601" spans="15:15" x14ac:dyDescent="0.3">
      <c r="O68601" s="5"/>
    </row>
    <row r="68602" spans="15:15" x14ac:dyDescent="0.3">
      <c r="O68602" s="5"/>
    </row>
    <row r="68603" spans="15:15" x14ac:dyDescent="0.3">
      <c r="O68603" s="5"/>
    </row>
    <row r="68604" spans="15:15" x14ac:dyDescent="0.3">
      <c r="O68604" s="5"/>
    </row>
    <row r="68605" spans="15:15" x14ac:dyDescent="0.3">
      <c r="O68605" s="5"/>
    </row>
    <row r="68606" spans="15:15" x14ac:dyDescent="0.3">
      <c r="O68606" s="5"/>
    </row>
    <row r="68607" spans="15:15" x14ac:dyDescent="0.3">
      <c r="O68607" s="5"/>
    </row>
    <row r="68608" spans="15:15" x14ac:dyDescent="0.3">
      <c r="O68608" s="5"/>
    </row>
    <row r="68609" spans="15:15" x14ac:dyDescent="0.3">
      <c r="O68609" s="5"/>
    </row>
    <row r="68610" spans="15:15" x14ac:dyDescent="0.3">
      <c r="O68610" s="5"/>
    </row>
    <row r="68611" spans="15:15" x14ac:dyDescent="0.3">
      <c r="O68611" s="5"/>
    </row>
    <row r="68612" spans="15:15" x14ac:dyDescent="0.3">
      <c r="O68612" s="5"/>
    </row>
    <row r="68613" spans="15:15" x14ac:dyDescent="0.3">
      <c r="O68613" s="5"/>
    </row>
    <row r="68614" spans="15:15" x14ac:dyDescent="0.3">
      <c r="O68614" s="5"/>
    </row>
    <row r="68615" spans="15:15" x14ac:dyDescent="0.3">
      <c r="O68615" s="5"/>
    </row>
    <row r="68616" spans="15:15" x14ac:dyDescent="0.3">
      <c r="O68616" s="5"/>
    </row>
    <row r="68617" spans="15:15" x14ac:dyDescent="0.3">
      <c r="O68617" s="5"/>
    </row>
    <row r="68618" spans="15:15" x14ac:dyDescent="0.3">
      <c r="O68618" s="5"/>
    </row>
    <row r="68619" spans="15:15" x14ac:dyDescent="0.3">
      <c r="O68619" s="5"/>
    </row>
    <row r="68620" spans="15:15" x14ac:dyDescent="0.3">
      <c r="O68620" s="5"/>
    </row>
    <row r="68621" spans="15:15" x14ac:dyDescent="0.3">
      <c r="O68621" s="5"/>
    </row>
    <row r="68622" spans="15:15" x14ac:dyDescent="0.3">
      <c r="O68622" s="5"/>
    </row>
    <row r="68623" spans="15:15" x14ac:dyDescent="0.3">
      <c r="O68623" s="5"/>
    </row>
    <row r="68624" spans="15:15" x14ac:dyDescent="0.3">
      <c r="O68624" s="5"/>
    </row>
    <row r="68625" spans="15:15" x14ac:dyDescent="0.3">
      <c r="O68625" s="5"/>
    </row>
    <row r="68626" spans="15:15" x14ac:dyDescent="0.3">
      <c r="O68626" s="5"/>
    </row>
    <row r="68627" spans="15:15" x14ac:dyDescent="0.3">
      <c r="O68627" s="5"/>
    </row>
    <row r="68628" spans="15:15" x14ac:dyDescent="0.3">
      <c r="O68628" s="5"/>
    </row>
    <row r="68629" spans="15:15" x14ac:dyDescent="0.3">
      <c r="O68629" s="5"/>
    </row>
    <row r="68630" spans="15:15" x14ac:dyDescent="0.3">
      <c r="O68630" s="5"/>
    </row>
    <row r="68631" spans="15:15" x14ac:dyDescent="0.3">
      <c r="O68631" s="5"/>
    </row>
    <row r="68632" spans="15:15" x14ac:dyDescent="0.3">
      <c r="O68632" s="5"/>
    </row>
    <row r="68633" spans="15:15" x14ac:dyDescent="0.3">
      <c r="O68633" s="5"/>
    </row>
    <row r="68634" spans="15:15" x14ac:dyDescent="0.3">
      <c r="O68634" s="5"/>
    </row>
    <row r="68635" spans="15:15" x14ac:dyDescent="0.3">
      <c r="O68635" s="5"/>
    </row>
    <row r="68636" spans="15:15" x14ac:dyDescent="0.3">
      <c r="O68636" s="5"/>
    </row>
    <row r="68637" spans="15:15" x14ac:dyDescent="0.3">
      <c r="O68637" s="5"/>
    </row>
    <row r="68638" spans="15:15" x14ac:dyDescent="0.3">
      <c r="O68638" s="5"/>
    </row>
    <row r="68639" spans="15:15" x14ac:dyDescent="0.3">
      <c r="O68639" s="5"/>
    </row>
    <row r="68640" spans="15:15" x14ac:dyDescent="0.3">
      <c r="O68640" s="5"/>
    </row>
    <row r="68641" spans="15:15" x14ac:dyDescent="0.3">
      <c r="O68641" s="5"/>
    </row>
    <row r="68642" spans="15:15" x14ac:dyDescent="0.3">
      <c r="O68642" s="5"/>
    </row>
    <row r="68643" spans="15:15" x14ac:dyDescent="0.3">
      <c r="O68643" s="5"/>
    </row>
    <row r="68644" spans="15:15" x14ac:dyDescent="0.3">
      <c r="O68644" s="5"/>
    </row>
    <row r="68645" spans="15:15" x14ac:dyDescent="0.3">
      <c r="O68645" s="5"/>
    </row>
    <row r="68646" spans="15:15" x14ac:dyDescent="0.3">
      <c r="O68646" s="5"/>
    </row>
    <row r="68647" spans="15:15" x14ac:dyDescent="0.3">
      <c r="O68647" s="5"/>
    </row>
    <row r="68648" spans="15:15" x14ac:dyDescent="0.3">
      <c r="O68648" s="5"/>
    </row>
    <row r="68649" spans="15:15" x14ac:dyDescent="0.3">
      <c r="O68649" s="5"/>
    </row>
    <row r="68650" spans="15:15" x14ac:dyDescent="0.3">
      <c r="O68650" s="5"/>
    </row>
    <row r="68651" spans="15:15" x14ac:dyDescent="0.3">
      <c r="O68651" s="5"/>
    </row>
    <row r="68652" spans="15:15" x14ac:dyDescent="0.3">
      <c r="O68652" s="5"/>
    </row>
    <row r="68653" spans="15:15" x14ac:dyDescent="0.3">
      <c r="O68653" s="5"/>
    </row>
    <row r="68654" spans="15:15" x14ac:dyDescent="0.3">
      <c r="O68654" s="5"/>
    </row>
    <row r="68655" spans="15:15" x14ac:dyDescent="0.3">
      <c r="O68655" s="5"/>
    </row>
    <row r="68656" spans="15:15" x14ac:dyDescent="0.3">
      <c r="O68656" s="5"/>
    </row>
    <row r="68657" spans="15:15" x14ac:dyDescent="0.3">
      <c r="O68657" s="5"/>
    </row>
    <row r="68658" spans="15:15" x14ac:dyDescent="0.3">
      <c r="O68658" s="5"/>
    </row>
    <row r="68659" spans="15:15" x14ac:dyDescent="0.3">
      <c r="O68659" s="5"/>
    </row>
    <row r="68660" spans="15:15" x14ac:dyDescent="0.3">
      <c r="O68660" s="5"/>
    </row>
    <row r="68661" spans="15:15" x14ac:dyDescent="0.3">
      <c r="O68661" s="5"/>
    </row>
    <row r="68662" spans="15:15" x14ac:dyDescent="0.3">
      <c r="O68662" s="5"/>
    </row>
    <row r="68663" spans="15:15" x14ac:dyDescent="0.3">
      <c r="O68663" s="5"/>
    </row>
    <row r="68664" spans="15:15" x14ac:dyDescent="0.3">
      <c r="O68664" s="5"/>
    </row>
    <row r="68665" spans="15:15" x14ac:dyDescent="0.3">
      <c r="O68665" s="5"/>
    </row>
    <row r="68666" spans="15:15" x14ac:dyDescent="0.3">
      <c r="O68666" s="5"/>
    </row>
    <row r="68667" spans="15:15" x14ac:dyDescent="0.3">
      <c r="O68667" s="5"/>
    </row>
    <row r="68668" spans="15:15" x14ac:dyDescent="0.3">
      <c r="O68668" s="5"/>
    </row>
    <row r="68669" spans="15:15" x14ac:dyDescent="0.3">
      <c r="O68669" s="5"/>
    </row>
    <row r="68670" spans="15:15" x14ac:dyDescent="0.3">
      <c r="O68670" s="5"/>
    </row>
    <row r="68671" spans="15:15" x14ac:dyDescent="0.3">
      <c r="O68671" s="5"/>
    </row>
    <row r="68672" spans="15:15" x14ac:dyDescent="0.3">
      <c r="O68672" s="5"/>
    </row>
    <row r="68673" spans="15:15" x14ac:dyDescent="0.3">
      <c r="O68673" s="5"/>
    </row>
    <row r="68674" spans="15:15" x14ac:dyDescent="0.3">
      <c r="O68674" s="5"/>
    </row>
    <row r="68675" spans="15:15" x14ac:dyDescent="0.3">
      <c r="O68675" s="5"/>
    </row>
    <row r="68676" spans="15:15" x14ac:dyDescent="0.3">
      <c r="O68676" s="5"/>
    </row>
    <row r="68677" spans="15:15" x14ac:dyDescent="0.3">
      <c r="O68677" s="5"/>
    </row>
    <row r="68678" spans="15:15" x14ac:dyDescent="0.3">
      <c r="O68678" s="5"/>
    </row>
    <row r="68679" spans="15:15" x14ac:dyDescent="0.3">
      <c r="O68679" s="5"/>
    </row>
    <row r="68680" spans="15:15" x14ac:dyDescent="0.3">
      <c r="O68680" s="5"/>
    </row>
    <row r="68681" spans="15:15" x14ac:dyDescent="0.3">
      <c r="O68681" s="5"/>
    </row>
    <row r="68682" spans="15:15" x14ac:dyDescent="0.3">
      <c r="O68682" s="5"/>
    </row>
    <row r="68683" spans="15:15" x14ac:dyDescent="0.3">
      <c r="O68683" s="5"/>
    </row>
    <row r="68684" spans="15:15" x14ac:dyDescent="0.3">
      <c r="O68684" s="5"/>
    </row>
    <row r="68685" spans="15:15" x14ac:dyDescent="0.3">
      <c r="O68685" s="5"/>
    </row>
    <row r="68686" spans="15:15" x14ac:dyDescent="0.3">
      <c r="O68686" s="5"/>
    </row>
    <row r="68687" spans="15:15" x14ac:dyDescent="0.3">
      <c r="O68687" s="5"/>
    </row>
    <row r="68688" spans="15:15" x14ac:dyDescent="0.3">
      <c r="O68688" s="5"/>
    </row>
    <row r="68689" spans="15:15" x14ac:dyDescent="0.3">
      <c r="O68689" s="5"/>
    </row>
    <row r="68690" spans="15:15" x14ac:dyDescent="0.3">
      <c r="O68690" s="5"/>
    </row>
    <row r="68691" spans="15:15" x14ac:dyDescent="0.3">
      <c r="O68691" s="5"/>
    </row>
    <row r="68692" spans="15:15" x14ac:dyDescent="0.3">
      <c r="O68692" s="5"/>
    </row>
    <row r="68693" spans="15:15" x14ac:dyDescent="0.3">
      <c r="O68693" s="5"/>
    </row>
    <row r="68694" spans="15:15" x14ac:dyDescent="0.3">
      <c r="O68694" s="5"/>
    </row>
    <row r="68695" spans="15:15" x14ac:dyDescent="0.3">
      <c r="O68695" s="5"/>
    </row>
    <row r="68696" spans="15:15" x14ac:dyDescent="0.3">
      <c r="O68696" s="5"/>
    </row>
    <row r="68697" spans="15:15" x14ac:dyDescent="0.3">
      <c r="O68697" s="5"/>
    </row>
    <row r="68698" spans="15:15" x14ac:dyDescent="0.3">
      <c r="O68698" s="5"/>
    </row>
    <row r="68699" spans="15:15" x14ac:dyDescent="0.3">
      <c r="O68699" s="5"/>
    </row>
    <row r="68700" spans="15:15" x14ac:dyDescent="0.3">
      <c r="O68700" s="5"/>
    </row>
    <row r="68701" spans="15:15" x14ac:dyDescent="0.3">
      <c r="O68701" s="5"/>
    </row>
    <row r="68702" spans="15:15" x14ac:dyDescent="0.3">
      <c r="O68702" s="5"/>
    </row>
    <row r="68703" spans="15:15" x14ac:dyDescent="0.3">
      <c r="O68703" s="5"/>
    </row>
    <row r="68704" spans="15:15" x14ac:dyDescent="0.3">
      <c r="O68704" s="5"/>
    </row>
    <row r="68705" spans="15:15" x14ac:dyDescent="0.3">
      <c r="O68705" s="5"/>
    </row>
    <row r="68706" spans="15:15" x14ac:dyDescent="0.3">
      <c r="O68706" s="5"/>
    </row>
    <row r="68707" spans="15:15" x14ac:dyDescent="0.3">
      <c r="O68707" s="5"/>
    </row>
    <row r="68708" spans="15:15" x14ac:dyDescent="0.3">
      <c r="O68708" s="5"/>
    </row>
    <row r="68709" spans="15:15" x14ac:dyDescent="0.3">
      <c r="O68709" s="5"/>
    </row>
    <row r="68710" spans="15:15" x14ac:dyDescent="0.3">
      <c r="O68710" s="5"/>
    </row>
    <row r="68711" spans="15:15" x14ac:dyDescent="0.3">
      <c r="O68711" s="5"/>
    </row>
    <row r="68712" spans="15:15" x14ac:dyDescent="0.3">
      <c r="O68712" s="5"/>
    </row>
    <row r="68713" spans="15:15" x14ac:dyDescent="0.3">
      <c r="O68713" s="5"/>
    </row>
    <row r="68714" spans="15:15" x14ac:dyDescent="0.3">
      <c r="O68714" s="5"/>
    </row>
    <row r="68715" spans="15:15" x14ac:dyDescent="0.3">
      <c r="O68715" s="5"/>
    </row>
    <row r="68716" spans="15:15" x14ac:dyDescent="0.3">
      <c r="O68716" s="5"/>
    </row>
    <row r="68717" spans="15:15" x14ac:dyDescent="0.3">
      <c r="O68717" s="5"/>
    </row>
    <row r="68718" spans="15:15" x14ac:dyDescent="0.3">
      <c r="O68718" s="5"/>
    </row>
    <row r="68719" spans="15:15" x14ac:dyDescent="0.3">
      <c r="O68719" s="5"/>
    </row>
    <row r="68720" spans="15:15" x14ac:dyDescent="0.3">
      <c r="O68720" s="5"/>
    </row>
    <row r="68721" spans="15:15" x14ac:dyDescent="0.3">
      <c r="O68721" s="5"/>
    </row>
    <row r="68722" spans="15:15" x14ac:dyDescent="0.3">
      <c r="O68722" s="5"/>
    </row>
    <row r="68723" spans="15:15" x14ac:dyDescent="0.3">
      <c r="O68723" s="5"/>
    </row>
    <row r="68724" spans="15:15" x14ac:dyDescent="0.3">
      <c r="O68724" s="5"/>
    </row>
    <row r="68725" spans="15:15" x14ac:dyDescent="0.3">
      <c r="O68725" s="5"/>
    </row>
    <row r="68726" spans="15:15" x14ac:dyDescent="0.3">
      <c r="O68726" s="5"/>
    </row>
    <row r="68727" spans="15:15" x14ac:dyDescent="0.3">
      <c r="O68727" s="5"/>
    </row>
    <row r="68728" spans="15:15" x14ac:dyDescent="0.3">
      <c r="O68728" s="5"/>
    </row>
    <row r="68729" spans="15:15" x14ac:dyDescent="0.3">
      <c r="O68729" s="5"/>
    </row>
    <row r="68730" spans="15:15" x14ac:dyDescent="0.3">
      <c r="O68730" s="5"/>
    </row>
    <row r="68731" spans="15:15" x14ac:dyDescent="0.3">
      <c r="O68731" s="5"/>
    </row>
    <row r="68732" spans="15:15" x14ac:dyDescent="0.3">
      <c r="O68732" s="5"/>
    </row>
    <row r="68733" spans="15:15" x14ac:dyDescent="0.3">
      <c r="O68733" s="5"/>
    </row>
    <row r="68734" spans="15:15" x14ac:dyDescent="0.3">
      <c r="O68734" s="5"/>
    </row>
    <row r="68735" spans="15:15" x14ac:dyDescent="0.3">
      <c r="O68735" s="5"/>
    </row>
    <row r="68736" spans="15:15" x14ac:dyDescent="0.3">
      <c r="O68736" s="5"/>
    </row>
    <row r="68737" spans="15:15" x14ac:dyDescent="0.3">
      <c r="O68737" s="5"/>
    </row>
    <row r="68738" spans="15:15" x14ac:dyDescent="0.3">
      <c r="O68738" s="5"/>
    </row>
    <row r="68739" spans="15:15" x14ac:dyDescent="0.3">
      <c r="O68739" s="5"/>
    </row>
    <row r="68740" spans="15:15" x14ac:dyDescent="0.3">
      <c r="O68740" s="5"/>
    </row>
    <row r="68741" spans="15:15" x14ac:dyDescent="0.3">
      <c r="O68741" s="5"/>
    </row>
    <row r="68742" spans="15:15" x14ac:dyDescent="0.3">
      <c r="O68742" s="5"/>
    </row>
    <row r="68743" spans="15:15" x14ac:dyDescent="0.3">
      <c r="O68743" s="5"/>
    </row>
    <row r="68744" spans="15:15" x14ac:dyDescent="0.3">
      <c r="O68744" s="5"/>
    </row>
    <row r="68745" spans="15:15" x14ac:dyDescent="0.3">
      <c r="O68745" s="5"/>
    </row>
    <row r="68746" spans="15:15" x14ac:dyDescent="0.3">
      <c r="O68746" s="5"/>
    </row>
    <row r="68747" spans="15:15" x14ac:dyDescent="0.3">
      <c r="O68747" s="5"/>
    </row>
    <row r="68748" spans="15:15" x14ac:dyDescent="0.3">
      <c r="O68748" s="5"/>
    </row>
    <row r="68749" spans="15:15" x14ac:dyDescent="0.3">
      <c r="O68749" s="5"/>
    </row>
    <row r="68750" spans="15:15" x14ac:dyDescent="0.3">
      <c r="O68750" s="5"/>
    </row>
    <row r="68751" spans="15:15" x14ac:dyDescent="0.3">
      <c r="O68751" s="5"/>
    </row>
    <row r="68752" spans="15:15" x14ac:dyDescent="0.3">
      <c r="O68752" s="5"/>
    </row>
    <row r="68753" spans="15:15" x14ac:dyDescent="0.3">
      <c r="O68753" s="5"/>
    </row>
    <row r="68754" spans="15:15" x14ac:dyDescent="0.3">
      <c r="O68754" s="5"/>
    </row>
    <row r="68755" spans="15:15" x14ac:dyDescent="0.3">
      <c r="O68755" s="5"/>
    </row>
    <row r="68756" spans="15:15" x14ac:dyDescent="0.3">
      <c r="O68756" s="5"/>
    </row>
    <row r="68757" spans="15:15" x14ac:dyDescent="0.3">
      <c r="O68757" s="5"/>
    </row>
    <row r="68758" spans="15:15" x14ac:dyDescent="0.3">
      <c r="O68758" s="5"/>
    </row>
    <row r="68759" spans="15:15" x14ac:dyDescent="0.3">
      <c r="O68759" s="5"/>
    </row>
    <row r="68760" spans="15:15" x14ac:dyDescent="0.3">
      <c r="O68760" s="5"/>
    </row>
    <row r="68761" spans="15:15" x14ac:dyDescent="0.3">
      <c r="O68761" s="5"/>
    </row>
    <row r="68762" spans="15:15" x14ac:dyDescent="0.3">
      <c r="O68762" s="5"/>
    </row>
    <row r="68763" spans="15:15" x14ac:dyDescent="0.3">
      <c r="O68763" s="5"/>
    </row>
    <row r="68764" spans="15:15" x14ac:dyDescent="0.3">
      <c r="O68764" s="5"/>
    </row>
    <row r="68765" spans="15:15" x14ac:dyDescent="0.3">
      <c r="O68765" s="5"/>
    </row>
    <row r="68766" spans="15:15" x14ac:dyDescent="0.3">
      <c r="O68766" s="5"/>
    </row>
    <row r="68767" spans="15:15" x14ac:dyDescent="0.3">
      <c r="O68767" s="5"/>
    </row>
    <row r="68768" spans="15:15" x14ac:dyDescent="0.3">
      <c r="O68768" s="5"/>
    </row>
    <row r="68769" spans="15:15" x14ac:dyDescent="0.3">
      <c r="O68769" s="5"/>
    </row>
    <row r="68770" spans="15:15" x14ac:dyDescent="0.3">
      <c r="O68770" s="5"/>
    </row>
    <row r="68771" spans="15:15" x14ac:dyDescent="0.3">
      <c r="O68771" s="5"/>
    </row>
    <row r="68772" spans="15:15" x14ac:dyDescent="0.3">
      <c r="O68772" s="5"/>
    </row>
    <row r="68773" spans="15:15" x14ac:dyDescent="0.3">
      <c r="O68773" s="5"/>
    </row>
    <row r="68774" spans="15:15" x14ac:dyDescent="0.3">
      <c r="O68774" s="5"/>
    </row>
    <row r="68775" spans="15:15" x14ac:dyDescent="0.3">
      <c r="O68775" s="5"/>
    </row>
    <row r="68776" spans="15:15" x14ac:dyDescent="0.3">
      <c r="O68776" s="5"/>
    </row>
    <row r="68777" spans="15:15" x14ac:dyDescent="0.3">
      <c r="O68777" s="5"/>
    </row>
    <row r="68778" spans="15:15" x14ac:dyDescent="0.3">
      <c r="O68778" s="5"/>
    </row>
    <row r="68779" spans="15:15" x14ac:dyDescent="0.3">
      <c r="O68779" s="5"/>
    </row>
    <row r="68780" spans="15:15" x14ac:dyDescent="0.3">
      <c r="O68780" s="5"/>
    </row>
    <row r="68781" spans="15:15" x14ac:dyDescent="0.3">
      <c r="O68781" s="5"/>
    </row>
    <row r="68782" spans="15:15" x14ac:dyDescent="0.3">
      <c r="O68782" s="5"/>
    </row>
    <row r="68783" spans="15:15" x14ac:dyDescent="0.3">
      <c r="O68783" s="5"/>
    </row>
    <row r="68784" spans="15:15" x14ac:dyDescent="0.3">
      <c r="O68784" s="5"/>
    </row>
    <row r="68785" spans="15:15" x14ac:dyDescent="0.3">
      <c r="O68785" s="5"/>
    </row>
    <row r="68786" spans="15:15" x14ac:dyDescent="0.3">
      <c r="O68786" s="5"/>
    </row>
    <row r="68787" spans="15:15" x14ac:dyDescent="0.3">
      <c r="O68787" s="5"/>
    </row>
    <row r="68788" spans="15:15" x14ac:dyDescent="0.3">
      <c r="O68788" s="5"/>
    </row>
    <row r="68789" spans="15:15" x14ac:dyDescent="0.3">
      <c r="O68789" s="5"/>
    </row>
    <row r="68790" spans="15:15" x14ac:dyDescent="0.3">
      <c r="O68790" s="5"/>
    </row>
    <row r="68791" spans="15:15" x14ac:dyDescent="0.3">
      <c r="O68791" s="5"/>
    </row>
    <row r="68792" spans="15:15" x14ac:dyDescent="0.3">
      <c r="O68792" s="5"/>
    </row>
    <row r="68793" spans="15:15" x14ac:dyDescent="0.3">
      <c r="O68793" s="5"/>
    </row>
    <row r="68794" spans="15:15" x14ac:dyDescent="0.3">
      <c r="O68794" s="5"/>
    </row>
    <row r="68795" spans="15:15" x14ac:dyDescent="0.3">
      <c r="O68795" s="5"/>
    </row>
    <row r="68796" spans="15:15" x14ac:dyDescent="0.3">
      <c r="O68796" s="5"/>
    </row>
    <row r="68797" spans="15:15" x14ac:dyDescent="0.3">
      <c r="O68797" s="5"/>
    </row>
    <row r="68798" spans="15:15" x14ac:dyDescent="0.3">
      <c r="O68798" s="5"/>
    </row>
    <row r="68799" spans="15:15" x14ac:dyDescent="0.3">
      <c r="O68799" s="5"/>
    </row>
    <row r="68800" spans="15:15" x14ac:dyDescent="0.3">
      <c r="O68800" s="5"/>
    </row>
    <row r="68801" spans="15:15" x14ac:dyDescent="0.3">
      <c r="O68801" s="5"/>
    </row>
    <row r="68802" spans="15:15" x14ac:dyDescent="0.3">
      <c r="O68802" s="5"/>
    </row>
    <row r="68803" spans="15:15" x14ac:dyDescent="0.3">
      <c r="O68803" s="5"/>
    </row>
    <row r="68804" spans="15:15" x14ac:dyDescent="0.3">
      <c r="O68804" s="5"/>
    </row>
    <row r="68805" spans="15:15" x14ac:dyDescent="0.3">
      <c r="O68805" s="5"/>
    </row>
    <row r="68806" spans="15:15" x14ac:dyDescent="0.3">
      <c r="O68806" s="5"/>
    </row>
    <row r="68807" spans="15:15" x14ac:dyDescent="0.3">
      <c r="O68807" s="5"/>
    </row>
    <row r="68808" spans="15:15" x14ac:dyDescent="0.3">
      <c r="O68808" s="5"/>
    </row>
    <row r="68809" spans="15:15" x14ac:dyDescent="0.3">
      <c r="O68809" s="5"/>
    </row>
    <row r="68810" spans="15:15" x14ac:dyDescent="0.3">
      <c r="O68810" s="5"/>
    </row>
    <row r="68811" spans="15:15" x14ac:dyDescent="0.3">
      <c r="O68811" s="5"/>
    </row>
    <row r="68812" spans="15:15" x14ac:dyDescent="0.3">
      <c r="O68812" s="5"/>
    </row>
    <row r="68813" spans="15:15" x14ac:dyDescent="0.3">
      <c r="O68813" s="5"/>
    </row>
    <row r="68814" spans="15:15" x14ac:dyDescent="0.3">
      <c r="O68814" s="5"/>
    </row>
    <row r="68815" spans="15:15" x14ac:dyDescent="0.3">
      <c r="O68815" s="5"/>
    </row>
    <row r="68816" spans="15:15" x14ac:dyDescent="0.3">
      <c r="O68816" s="5"/>
    </row>
    <row r="68817" spans="15:15" x14ac:dyDescent="0.3">
      <c r="O68817" s="5"/>
    </row>
    <row r="68818" spans="15:15" x14ac:dyDescent="0.3">
      <c r="O68818" s="5"/>
    </row>
    <row r="68819" spans="15:15" x14ac:dyDescent="0.3">
      <c r="O68819" s="5"/>
    </row>
    <row r="68820" spans="15:15" x14ac:dyDescent="0.3">
      <c r="O68820" s="5"/>
    </row>
    <row r="68821" spans="15:15" x14ac:dyDescent="0.3">
      <c r="O68821" s="5"/>
    </row>
    <row r="68822" spans="15:15" x14ac:dyDescent="0.3">
      <c r="O68822" s="5"/>
    </row>
    <row r="68823" spans="15:15" x14ac:dyDescent="0.3">
      <c r="O68823" s="5"/>
    </row>
    <row r="68824" spans="15:15" x14ac:dyDescent="0.3">
      <c r="O68824" s="5"/>
    </row>
    <row r="68825" spans="15:15" x14ac:dyDescent="0.3">
      <c r="O68825" s="5"/>
    </row>
    <row r="68826" spans="15:15" x14ac:dyDescent="0.3">
      <c r="O68826" s="5"/>
    </row>
    <row r="68827" spans="15:15" x14ac:dyDescent="0.3">
      <c r="O68827" s="5"/>
    </row>
    <row r="68828" spans="15:15" x14ac:dyDescent="0.3">
      <c r="O68828" s="5"/>
    </row>
    <row r="68829" spans="15:15" x14ac:dyDescent="0.3">
      <c r="O68829" s="5"/>
    </row>
    <row r="68830" spans="15:15" x14ac:dyDescent="0.3">
      <c r="O68830" s="5"/>
    </row>
    <row r="68831" spans="15:15" x14ac:dyDescent="0.3">
      <c r="O68831" s="5"/>
    </row>
    <row r="68832" spans="15:15" x14ac:dyDescent="0.3">
      <c r="O68832" s="5"/>
    </row>
    <row r="68833" spans="15:15" x14ac:dyDescent="0.3">
      <c r="O68833" s="5"/>
    </row>
    <row r="68834" spans="15:15" x14ac:dyDescent="0.3">
      <c r="O68834" s="5"/>
    </row>
    <row r="68835" spans="15:15" x14ac:dyDescent="0.3">
      <c r="O68835" s="5"/>
    </row>
    <row r="68836" spans="15:15" x14ac:dyDescent="0.3">
      <c r="O68836" s="5"/>
    </row>
    <row r="68837" spans="15:15" x14ac:dyDescent="0.3">
      <c r="O68837" s="5"/>
    </row>
    <row r="68838" spans="15:15" x14ac:dyDescent="0.3">
      <c r="O68838" s="5"/>
    </row>
    <row r="68839" spans="15:15" x14ac:dyDescent="0.3">
      <c r="O68839" s="5"/>
    </row>
    <row r="68840" spans="15:15" x14ac:dyDescent="0.3">
      <c r="O68840" s="5"/>
    </row>
    <row r="68841" spans="15:15" x14ac:dyDescent="0.3">
      <c r="O68841" s="5"/>
    </row>
    <row r="68842" spans="15:15" x14ac:dyDescent="0.3">
      <c r="O68842" s="5"/>
    </row>
    <row r="68843" spans="15:15" x14ac:dyDescent="0.3">
      <c r="O68843" s="5"/>
    </row>
    <row r="68844" spans="15:15" x14ac:dyDescent="0.3">
      <c r="O68844" s="5"/>
    </row>
    <row r="68845" spans="15:15" x14ac:dyDescent="0.3">
      <c r="O68845" s="5"/>
    </row>
    <row r="68846" spans="15:15" x14ac:dyDescent="0.3">
      <c r="O68846" s="5"/>
    </row>
    <row r="68847" spans="15:15" x14ac:dyDescent="0.3">
      <c r="O68847" s="5"/>
    </row>
    <row r="68848" spans="15:15" x14ac:dyDescent="0.3">
      <c r="O68848" s="5"/>
    </row>
    <row r="68849" spans="15:15" x14ac:dyDescent="0.3">
      <c r="O68849" s="5"/>
    </row>
    <row r="68850" spans="15:15" x14ac:dyDescent="0.3">
      <c r="O68850" s="5"/>
    </row>
    <row r="68851" spans="15:15" x14ac:dyDescent="0.3">
      <c r="O68851" s="5"/>
    </row>
    <row r="68852" spans="15:15" x14ac:dyDescent="0.3">
      <c r="O68852" s="5"/>
    </row>
    <row r="68853" spans="15:15" x14ac:dyDescent="0.3">
      <c r="O68853" s="5"/>
    </row>
    <row r="68854" spans="15:15" x14ac:dyDescent="0.3">
      <c r="O68854" s="5"/>
    </row>
    <row r="68855" spans="15:15" x14ac:dyDescent="0.3">
      <c r="O68855" s="5"/>
    </row>
    <row r="68856" spans="15:15" x14ac:dyDescent="0.3">
      <c r="O68856" s="5"/>
    </row>
    <row r="68857" spans="15:15" x14ac:dyDescent="0.3">
      <c r="O68857" s="5"/>
    </row>
    <row r="68858" spans="15:15" x14ac:dyDescent="0.3">
      <c r="O68858" s="5"/>
    </row>
    <row r="68859" spans="15:15" x14ac:dyDescent="0.3">
      <c r="O68859" s="5"/>
    </row>
    <row r="68860" spans="15:15" x14ac:dyDescent="0.3">
      <c r="O68860" s="5"/>
    </row>
    <row r="68861" spans="15:15" x14ac:dyDescent="0.3">
      <c r="O68861" s="5"/>
    </row>
    <row r="68862" spans="15:15" x14ac:dyDescent="0.3">
      <c r="O68862" s="5"/>
    </row>
    <row r="68863" spans="15:15" x14ac:dyDescent="0.3">
      <c r="O68863" s="5"/>
    </row>
    <row r="68864" spans="15:15" x14ac:dyDescent="0.3">
      <c r="O68864" s="5"/>
    </row>
    <row r="68865" spans="15:15" x14ac:dyDescent="0.3">
      <c r="O68865" s="5"/>
    </row>
    <row r="68866" spans="15:15" x14ac:dyDescent="0.3">
      <c r="O68866" s="5"/>
    </row>
    <row r="68867" spans="15:15" x14ac:dyDescent="0.3">
      <c r="O68867" s="5"/>
    </row>
    <row r="68868" spans="15:15" x14ac:dyDescent="0.3">
      <c r="O68868" s="5"/>
    </row>
    <row r="68869" spans="15:15" x14ac:dyDescent="0.3">
      <c r="O68869" s="5"/>
    </row>
    <row r="68870" spans="15:15" x14ac:dyDescent="0.3">
      <c r="O68870" s="5"/>
    </row>
    <row r="68871" spans="15:15" x14ac:dyDescent="0.3">
      <c r="O68871" s="5"/>
    </row>
    <row r="68872" spans="15:15" x14ac:dyDescent="0.3">
      <c r="O68872" s="5"/>
    </row>
    <row r="68873" spans="15:15" x14ac:dyDescent="0.3">
      <c r="O68873" s="5"/>
    </row>
    <row r="68874" spans="15:15" x14ac:dyDescent="0.3">
      <c r="O68874" s="5"/>
    </row>
    <row r="68875" spans="15:15" x14ac:dyDescent="0.3">
      <c r="O68875" s="5"/>
    </row>
    <row r="68876" spans="15:15" x14ac:dyDescent="0.3">
      <c r="O68876" s="5"/>
    </row>
    <row r="68877" spans="15:15" x14ac:dyDescent="0.3">
      <c r="O68877" s="5"/>
    </row>
    <row r="68878" spans="15:15" x14ac:dyDescent="0.3">
      <c r="O68878" s="5"/>
    </row>
    <row r="68879" spans="15:15" x14ac:dyDescent="0.3">
      <c r="O68879" s="5"/>
    </row>
    <row r="68880" spans="15:15" x14ac:dyDescent="0.3">
      <c r="O68880" s="5"/>
    </row>
    <row r="68881" spans="15:15" x14ac:dyDescent="0.3">
      <c r="O68881" s="5"/>
    </row>
    <row r="68882" spans="15:15" x14ac:dyDescent="0.3">
      <c r="O68882" s="5"/>
    </row>
    <row r="68883" spans="15:15" x14ac:dyDescent="0.3">
      <c r="O68883" s="5"/>
    </row>
    <row r="68884" spans="15:15" x14ac:dyDescent="0.3">
      <c r="O68884" s="5"/>
    </row>
    <row r="68885" spans="15:15" x14ac:dyDescent="0.3">
      <c r="O68885" s="5"/>
    </row>
    <row r="68886" spans="15:15" x14ac:dyDescent="0.3">
      <c r="O68886" s="5"/>
    </row>
    <row r="68887" spans="15:15" x14ac:dyDescent="0.3">
      <c r="O68887" s="5"/>
    </row>
    <row r="68888" spans="15:15" x14ac:dyDescent="0.3">
      <c r="O68888" s="5"/>
    </row>
    <row r="68889" spans="15:15" x14ac:dyDescent="0.3">
      <c r="O68889" s="5"/>
    </row>
    <row r="68890" spans="15:15" x14ac:dyDescent="0.3">
      <c r="O68890" s="5"/>
    </row>
    <row r="68891" spans="15:15" x14ac:dyDescent="0.3">
      <c r="O68891" s="5"/>
    </row>
    <row r="68892" spans="15:15" x14ac:dyDescent="0.3">
      <c r="O68892" s="5"/>
    </row>
    <row r="68893" spans="15:15" x14ac:dyDescent="0.3">
      <c r="O68893" s="5"/>
    </row>
    <row r="68894" spans="15:15" x14ac:dyDescent="0.3">
      <c r="O68894" s="5"/>
    </row>
    <row r="68895" spans="15:15" x14ac:dyDescent="0.3">
      <c r="O68895" s="5"/>
    </row>
    <row r="68896" spans="15:15" x14ac:dyDescent="0.3">
      <c r="O68896" s="5"/>
    </row>
    <row r="68897" spans="15:15" x14ac:dyDescent="0.3">
      <c r="O68897" s="5"/>
    </row>
    <row r="68898" spans="15:15" x14ac:dyDescent="0.3">
      <c r="O68898" s="5"/>
    </row>
    <row r="68899" spans="15:15" x14ac:dyDescent="0.3">
      <c r="O68899" s="5"/>
    </row>
    <row r="68900" spans="15:15" x14ac:dyDescent="0.3">
      <c r="O68900" s="5"/>
    </row>
    <row r="68901" spans="15:15" x14ac:dyDescent="0.3">
      <c r="O68901" s="5"/>
    </row>
    <row r="68902" spans="15:15" x14ac:dyDescent="0.3">
      <c r="O68902" s="5"/>
    </row>
    <row r="68903" spans="15:15" x14ac:dyDescent="0.3">
      <c r="O68903" s="5"/>
    </row>
    <row r="68904" spans="15:15" x14ac:dyDescent="0.3">
      <c r="O68904" s="5"/>
    </row>
    <row r="68905" spans="15:15" x14ac:dyDescent="0.3">
      <c r="O68905" s="5"/>
    </row>
    <row r="68906" spans="15:15" x14ac:dyDescent="0.3">
      <c r="O68906" s="5"/>
    </row>
    <row r="68907" spans="15:15" x14ac:dyDescent="0.3">
      <c r="O68907" s="5"/>
    </row>
    <row r="68908" spans="15:15" x14ac:dyDescent="0.3">
      <c r="O68908" s="5"/>
    </row>
    <row r="68909" spans="15:15" x14ac:dyDescent="0.3">
      <c r="O68909" s="5"/>
    </row>
    <row r="68910" spans="15:15" x14ac:dyDescent="0.3">
      <c r="O68910" s="5"/>
    </row>
    <row r="68911" spans="15:15" x14ac:dyDescent="0.3">
      <c r="O68911" s="5"/>
    </row>
    <row r="68912" spans="15:15" x14ac:dyDescent="0.3">
      <c r="O68912" s="5"/>
    </row>
    <row r="68913" spans="15:15" x14ac:dyDescent="0.3">
      <c r="O68913" s="5"/>
    </row>
    <row r="68914" spans="15:15" x14ac:dyDescent="0.3">
      <c r="O68914" s="5"/>
    </row>
    <row r="68915" spans="15:15" x14ac:dyDescent="0.3">
      <c r="O68915" s="5"/>
    </row>
    <row r="68916" spans="15:15" x14ac:dyDescent="0.3">
      <c r="O68916" s="5"/>
    </row>
    <row r="68917" spans="15:15" x14ac:dyDescent="0.3">
      <c r="O68917" s="5"/>
    </row>
    <row r="68918" spans="15:15" x14ac:dyDescent="0.3">
      <c r="O68918" s="5"/>
    </row>
    <row r="68919" spans="15:15" x14ac:dyDescent="0.3">
      <c r="O68919" s="5"/>
    </row>
    <row r="68920" spans="15:15" x14ac:dyDescent="0.3">
      <c r="O68920" s="5"/>
    </row>
    <row r="68921" spans="15:15" x14ac:dyDescent="0.3">
      <c r="O68921" s="5"/>
    </row>
    <row r="68922" spans="15:15" x14ac:dyDescent="0.3">
      <c r="O68922" s="5"/>
    </row>
    <row r="68923" spans="15:15" x14ac:dyDescent="0.3">
      <c r="O68923" s="5"/>
    </row>
    <row r="68924" spans="15:15" x14ac:dyDescent="0.3">
      <c r="O68924" s="5"/>
    </row>
    <row r="68925" spans="15:15" x14ac:dyDescent="0.3">
      <c r="O68925" s="5"/>
    </row>
    <row r="68926" spans="15:15" x14ac:dyDescent="0.3">
      <c r="O68926" s="5"/>
    </row>
    <row r="68927" spans="15:15" x14ac:dyDescent="0.3">
      <c r="O68927" s="5"/>
    </row>
    <row r="68928" spans="15:15" x14ac:dyDescent="0.3">
      <c r="O68928" s="5"/>
    </row>
    <row r="68929" spans="15:15" x14ac:dyDescent="0.3">
      <c r="O68929" s="5"/>
    </row>
    <row r="68930" spans="15:15" x14ac:dyDescent="0.3">
      <c r="O68930" s="5"/>
    </row>
    <row r="68931" spans="15:15" x14ac:dyDescent="0.3">
      <c r="O68931" s="5"/>
    </row>
    <row r="68932" spans="15:15" x14ac:dyDescent="0.3">
      <c r="O68932" s="5"/>
    </row>
    <row r="68933" spans="15:15" x14ac:dyDescent="0.3">
      <c r="O68933" s="5"/>
    </row>
    <row r="68934" spans="15:15" x14ac:dyDescent="0.3">
      <c r="O68934" s="5"/>
    </row>
    <row r="68935" spans="15:15" x14ac:dyDescent="0.3">
      <c r="O68935" s="5"/>
    </row>
    <row r="68936" spans="15:15" x14ac:dyDescent="0.3">
      <c r="O68936" s="5"/>
    </row>
    <row r="68937" spans="15:15" x14ac:dyDescent="0.3">
      <c r="O68937" s="5"/>
    </row>
    <row r="68938" spans="15:15" x14ac:dyDescent="0.3">
      <c r="O68938" s="5"/>
    </row>
    <row r="68939" spans="15:15" x14ac:dyDescent="0.3">
      <c r="O68939" s="5"/>
    </row>
    <row r="68940" spans="15:15" x14ac:dyDescent="0.3">
      <c r="O68940" s="5"/>
    </row>
    <row r="68941" spans="15:15" x14ac:dyDescent="0.3">
      <c r="O68941" s="5"/>
    </row>
    <row r="68942" spans="15:15" x14ac:dyDescent="0.3">
      <c r="O68942" s="5"/>
    </row>
    <row r="68943" spans="15:15" x14ac:dyDescent="0.3">
      <c r="O68943" s="5"/>
    </row>
    <row r="68944" spans="15:15" x14ac:dyDescent="0.3">
      <c r="O68944" s="5"/>
    </row>
    <row r="68945" spans="15:15" x14ac:dyDescent="0.3">
      <c r="O68945" s="5"/>
    </row>
    <row r="68946" spans="15:15" x14ac:dyDescent="0.3">
      <c r="O68946" s="5"/>
    </row>
    <row r="68947" spans="15:15" x14ac:dyDescent="0.3">
      <c r="O68947" s="5"/>
    </row>
    <row r="68948" spans="15:15" x14ac:dyDescent="0.3">
      <c r="O68948" s="5"/>
    </row>
    <row r="68949" spans="15:15" x14ac:dyDescent="0.3">
      <c r="O68949" s="5"/>
    </row>
    <row r="68950" spans="15:15" x14ac:dyDescent="0.3">
      <c r="O68950" s="5"/>
    </row>
    <row r="68951" spans="15:15" x14ac:dyDescent="0.3">
      <c r="O68951" s="5"/>
    </row>
    <row r="68952" spans="15:15" x14ac:dyDescent="0.3">
      <c r="O68952" s="5"/>
    </row>
    <row r="68953" spans="15:15" x14ac:dyDescent="0.3">
      <c r="O68953" s="5"/>
    </row>
    <row r="68954" spans="15:15" x14ac:dyDescent="0.3">
      <c r="O68954" s="5"/>
    </row>
    <row r="68955" spans="15:15" x14ac:dyDescent="0.3">
      <c r="O68955" s="5"/>
    </row>
    <row r="68956" spans="15:15" x14ac:dyDescent="0.3">
      <c r="O68956" s="5"/>
    </row>
    <row r="68957" spans="15:15" x14ac:dyDescent="0.3">
      <c r="O68957" s="5"/>
    </row>
    <row r="68958" spans="15:15" x14ac:dyDescent="0.3">
      <c r="O68958" s="5"/>
    </row>
    <row r="68959" spans="15:15" x14ac:dyDescent="0.3">
      <c r="O68959" s="5"/>
    </row>
    <row r="68960" spans="15:15" x14ac:dyDescent="0.3">
      <c r="O68960" s="5"/>
    </row>
    <row r="68961" spans="15:15" x14ac:dyDescent="0.3">
      <c r="O68961" s="5"/>
    </row>
    <row r="68962" spans="15:15" x14ac:dyDescent="0.3">
      <c r="O68962" s="5"/>
    </row>
    <row r="68963" spans="15:15" x14ac:dyDescent="0.3">
      <c r="O68963" s="5"/>
    </row>
    <row r="68964" spans="15:15" x14ac:dyDescent="0.3">
      <c r="O68964" s="5"/>
    </row>
    <row r="68965" spans="15:15" x14ac:dyDescent="0.3">
      <c r="O68965" s="5"/>
    </row>
    <row r="68966" spans="15:15" x14ac:dyDescent="0.3">
      <c r="O68966" s="5"/>
    </row>
    <row r="68967" spans="15:15" x14ac:dyDescent="0.3">
      <c r="O68967" s="5"/>
    </row>
    <row r="68968" spans="15:15" x14ac:dyDescent="0.3">
      <c r="O68968" s="5"/>
    </row>
    <row r="68969" spans="15:15" x14ac:dyDescent="0.3">
      <c r="O68969" s="5"/>
    </row>
    <row r="68970" spans="15:15" x14ac:dyDescent="0.3">
      <c r="O68970" s="5"/>
    </row>
    <row r="68971" spans="15:15" x14ac:dyDescent="0.3">
      <c r="O68971" s="5"/>
    </row>
    <row r="68972" spans="15:15" x14ac:dyDescent="0.3">
      <c r="O68972" s="5"/>
    </row>
    <row r="68973" spans="15:15" x14ac:dyDescent="0.3">
      <c r="O68973" s="5"/>
    </row>
    <row r="68974" spans="15:15" x14ac:dyDescent="0.3">
      <c r="O68974" s="5"/>
    </row>
    <row r="68975" spans="15:15" x14ac:dyDescent="0.3">
      <c r="O68975" s="5"/>
    </row>
    <row r="68976" spans="15:15" x14ac:dyDescent="0.3">
      <c r="O68976" s="5"/>
    </row>
    <row r="68977" spans="15:15" x14ac:dyDescent="0.3">
      <c r="O68977" s="5"/>
    </row>
    <row r="68978" spans="15:15" x14ac:dyDescent="0.3">
      <c r="O68978" s="5"/>
    </row>
    <row r="68979" spans="15:15" x14ac:dyDescent="0.3">
      <c r="O68979" s="5"/>
    </row>
    <row r="68980" spans="15:15" x14ac:dyDescent="0.3">
      <c r="O68980" s="5"/>
    </row>
    <row r="68981" spans="15:15" x14ac:dyDescent="0.3">
      <c r="O68981" s="5"/>
    </row>
    <row r="68982" spans="15:15" x14ac:dyDescent="0.3">
      <c r="O68982" s="5"/>
    </row>
    <row r="68983" spans="15:15" x14ac:dyDescent="0.3">
      <c r="O68983" s="5"/>
    </row>
    <row r="68984" spans="15:15" x14ac:dyDescent="0.3">
      <c r="O68984" s="5"/>
    </row>
    <row r="68985" spans="15:15" x14ac:dyDescent="0.3">
      <c r="O68985" s="5"/>
    </row>
    <row r="68986" spans="15:15" x14ac:dyDescent="0.3">
      <c r="O68986" s="5"/>
    </row>
    <row r="68987" spans="15:15" x14ac:dyDescent="0.3">
      <c r="O68987" s="5"/>
    </row>
    <row r="68988" spans="15:15" x14ac:dyDescent="0.3">
      <c r="O68988" s="5"/>
    </row>
    <row r="68989" spans="15:15" x14ac:dyDescent="0.3">
      <c r="O68989" s="5"/>
    </row>
    <row r="68990" spans="15:15" x14ac:dyDescent="0.3">
      <c r="O68990" s="5"/>
    </row>
    <row r="68991" spans="15:15" x14ac:dyDescent="0.3">
      <c r="O68991" s="5"/>
    </row>
    <row r="68992" spans="15:15" x14ac:dyDescent="0.3">
      <c r="O68992" s="5"/>
    </row>
    <row r="68993" spans="15:15" x14ac:dyDescent="0.3">
      <c r="O68993" s="5"/>
    </row>
    <row r="68994" spans="15:15" x14ac:dyDescent="0.3">
      <c r="O68994" s="5"/>
    </row>
    <row r="68995" spans="15:15" x14ac:dyDescent="0.3">
      <c r="O68995" s="5"/>
    </row>
    <row r="68996" spans="15:15" x14ac:dyDescent="0.3">
      <c r="O68996" s="5"/>
    </row>
    <row r="68997" spans="15:15" x14ac:dyDescent="0.3">
      <c r="O68997" s="5"/>
    </row>
    <row r="68998" spans="15:15" x14ac:dyDescent="0.3">
      <c r="O68998" s="5"/>
    </row>
    <row r="68999" spans="15:15" x14ac:dyDescent="0.3">
      <c r="O68999" s="5"/>
    </row>
    <row r="69000" spans="15:15" x14ac:dyDescent="0.3">
      <c r="O69000" s="5"/>
    </row>
    <row r="69001" spans="15:15" x14ac:dyDescent="0.3">
      <c r="O69001" s="5"/>
    </row>
    <row r="69002" spans="15:15" x14ac:dyDescent="0.3">
      <c r="O69002" s="5"/>
    </row>
    <row r="69003" spans="15:15" x14ac:dyDescent="0.3">
      <c r="O69003" s="5"/>
    </row>
    <row r="69004" spans="15:15" x14ac:dyDescent="0.3">
      <c r="O69004" s="5"/>
    </row>
    <row r="69005" spans="15:15" x14ac:dyDescent="0.3">
      <c r="O69005" s="5"/>
    </row>
    <row r="69006" spans="15:15" x14ac:dyDescent="0.3">
      <c r="O69006" s="5"/>
    </row>
    <row r="69007" spans="15:15" x14ac:dyDescent="0.3">
      <c r="O69007" s="5"/>
    </row>
    <row r="69008" spans="15:15" x14ac:dyDescent="0.3">
      <c r="O69008" s="5"/>
    </row>
    <row r="69009" spans="15:15" x14ac:dyDescent="0.3">
      <c r="O69009" s="5"/>
    </row>
    <row r="69010" spans="15:15" x14ac:dyDescent="0.3">
      <c r="O69010" s="5"/>
    </row>
    <row r="69011" spans="15:15" x14ac:dyDescent="0.3">
      <c r="O69011" s="5"/>
    </row>
    <row r="69012" spans="15:15" x14ac:dyDescent="0.3">
      <c r="O69012" s="5"/>
    </row>
    <row r="69013" spans="15:15" x14ac:dyDescent="0.3">
      <c r="O69013" s="5"/>
    </row>
    <row r="69014" spans="15:15" x14ac:dyDescent="0.3">
      <c r="O69014" s="5"/>
    </row>
    <row r="69015" spans="15:15" x14ac:dyDescent="0.3">
      <c r="O69015" s="5"/>
    </row>
    <row r="69016" spans="15:15" x14ac:dyDescent="0.3">
      <c r="O69016" s="5"/>
    </row>
    <row r="69017" spans="15:15" x14ac:dyDescent="0.3">
      <c r="O69017" s="5"/>
    </row>
    <row r="69018" spans="15:15" x14ac:dyDescent="0.3">
      <c r="O69018" s="5"/>
    </row>
    <row r="69019" spans="15:15" x14ac:dyDescent="0.3">
      <c r="O69019" s="5"/>
    </row>
    <row r="69020" spans="15:15" x14ac:dyDescent="0.3">
      <c r="O69020" s="5"/>
    </row>
    <row r="69021" spans="15:15" x14ac:dyDescent="0.3">
      <c r="O69021" s="5"/>
    </row>
    <row r="69022" spans="15:15" x14ac:dyDescent="0.3">
      <c r="O69022" s="5"/>
    </row>
    <row r="69023" spans="15:15" x14ac:dyDescent="0.3">
      <c r="O69023" s="5"/>
    </row>
    <row r="69024" spans="15:15" x14ac:dyDescent="0.3">
      <c r="O69024" s="5"/>
    </row>
    <row r="69025" spans="15:15" x14ac:dyDescent="0.3">
      <c r="O69025" s="5"/>
    </row>
    <row r="69026" spans="15:15" x14ac:dyDescent="0.3">
      <c r="O69026" s="5"/>
    </row>
    <row r="69027" spans="15:15" x14ac:dyDescent="0.3">
      <c r="O69027" s="5"/>
    </row>
    <row r="69028" spans="15:15" x14ac:dyDescent="0.3">
      <c r="O69028" s="5"/>
    </row>
    <row r="69029" spans="15:15" x14ac:dyDescent="0.3">
      <c r="O69029" s="5"/>
    </row>
    <row r="69030" spans="15:15" x14ac:dyDescent="0.3">
      <c r="O69030" s="5"/>
    </row>
    <row r="69031" spans="15:15" x14ac:dyDescent="0.3">
      <c r="O69031" s="5"/>
    </row>
    <row r="69032" spans="15:15" x14ac:dyDescent="0.3">
      <c r="O69032" s="5"/>
    </row>
    <row r="69033" spans="15:15" x14ac:dyDescent="0.3">
      <c r="O69033" s="5"/>
    </row>
    <row r="69034" spans="15:15" x14ac:dyDescent="0.3">
      <c r="O69034" s="5"/>
    </row>
    <row r="69035" spans="15:15" x14ac:dyDescent="0.3">
      <c r="O69035" s="5"/>
    </row>
    <row r="69036" spans="15:15" x14ac:dyDescent="0.3">
      <c r="O69036" s="5"/>
    </row>
    <row r="69037" spans="15:15" x14ac:dyDescent="0.3">
      <c r="O69037" s="5"/>
    </row>
    <row r="69038" spans="15:15" x14ac:dyDescent="0.3">
      <c r="O69038" s="5"/>
    </row>
    <row r="69039" spans="15:15" x14ac:dyDescent="0.3">
      <c r="O69039" s="5"/>
    </row>
    <row r="69040" spans="15:15" x14ac:dyDescent="0.3">
      <c r="O69040" s="5"/>
    </row>
    <row r="69041" spans="15:15" x14ac:dyDescent="0.3">
      <c r="O69041" s="5"/>
    </row>
    <row r="69042" spans="15:15" x14ac:dyDescent="0.3">
      <c r="O69042" s="5"/>
    </row>
    <row r="69043" spans="15:15" x14ac:dyDescent="0.3">
      <c r="O69043" s="5"/>
    </row>
    <row r="69044" spans="15:15" x14ac:dyDescent="0.3">
      <c r="O69044" s="5"/>
    </row>
    <row r="69045" spans="15:15" x14ac:dyDescent="0.3">
      <c r="O69045" s="5"/>
    </row>
    <row r="69046" spans="15:15" x14ac:dyDescent="0.3">
      <c r="O69046" s="5"/>
    </row>
    <row r="69047" spans="15:15" x14ac:dyDescent="0.3">
      <c r="O69047" s="5"/>
    </row>
    <row r="69048" spans="15:15" x14ac:dyDescent="0.3">
      <c r="O69048" s="5"/>
    </row>
    <row r="69049" spans="15:15" x14ac:dyDescent="0.3">
      <c r="O69049" s="5"/>
    </row>
    <row r="69050" spans="15:15" x14ac:dyDescent="0.3">
      <c r="O69050" s="5"/>
    </row>
    <row r="69051" spans="15:15" x14ac:dyDescent="0.3">
      <c r="O69051" s="5"/>
    </row>
    <row r="69052" spans="15:15" x14ac:dyDescent="0.3">
      <c r="O69052" s="5"/>
    </row>
    <row r="69053" spans="15:15" x14ac:dyDescent="0.3">
      <c r="O69053" s="5"/>
    </row>
    <row r="69054" spans="15:15" x14ac:dyDescent="0.3">
      <c r="O69054" s="5"/>
    </row>
    <row r="69055" spans="15:15" x14ac:dyDescent="0.3">
      <c r="O69055" s="5"/>
    </row>
    <row r="69056" spans="15:15" x14ac:dyDescent="0.3">
      <c r="O69056" s="5"/>
    </row>
    <row r="69057" spans="15:15" x14ac:dyDescent="0.3">
      <c r="O69057" s="5"/>
    </row>
    <row r="69058" spans="15:15" x14ac:dyDescent="0.3">
      <c r="O69058" s="5"/>
    </row>
    <row r="69059" spans="15:15" x14ac:dyDescent="0.3">
      <c r="O69059" s="5"/>
    </row>
    <row r="69060" spans="15:15" x14ac:dyDescent="0.3">
      <c r="O69060" s="5"/>
    </row>
    <row r="69061" spans="15:15" x14ac:dyDescent="0.3">
      <c r="O69061" s="5"/>
    </row>
    <row r="69062" spans="15:15" x14ac:dyDescent="0.3">
      <c r="O69062" s="5"/>
    </row>
    <row r="69063" spans="15:15" x14ac:dyDescent="0.3">
      <c r="O69063" s="5"/>
    </row>
    <row r="69064" spans="15:15" x14ac:dyDescent="0.3">
      <c r="O69064" s="5"/>
    </row>
    <row r="69065" spans="15:15" x14ac:dyDescent="0.3">
      <c r="O69065" s="5"/>
    </row>
    <row r="69066" spans="15:15" x14ac:dyDescent="0.3">
      <c r="O69066" s="5"/>
    </row>
    <row r="69067" spans="15:15" x14ac:dyDescent="0.3">
      <c r="O69067" s="5"/>
    </row>
    <row r="69068" spans="15:15" x14ac:dyDescent="0.3">
      <c r="O69068" s="5"/>
    </row>
    <row r="69069" spans="15:15" x14ac:dyDescent="0.3">
      <c r="O69069" s="5"/>
    </row>
    <row r="69070" spans="15:15" x14ac:dyDescent="0.3">
      <c r="O69070" s="5"/>
    </row>
    <row r="69071" spans="15:15" x14ac:dyDescent="0.3">
      <c r="O69071" s="5"/>
    </row>
    <row r="69072" spans="15:15" x14ac:dyDescent="0.3">
      <c r="O69072" s="5"/>
    </row>
    <row r="69073" spans="15:15" x14ac:dyDescent="0.3">
      <c r="O69073" s="5"/>
    </row>
    <row r="69074" spans="15:15" x14ac:dyDescent="0.3">
      <c r="O69074" s="5"/>
    </row>
    <row r="69075" spans="15:15" x14ac:dyDescent="0.3">
      <c r="O69075" s="5"/>
    </row>
    <row r="69076" spans="15:15" x14ac:dyDescent="0.3">
      <c r="O69076" s="5"/>
    </row>
    <row r="69077" spans="15:15" x14ac:dyDescent="0.3">
      <c r="O69077" s="5"/>
    </row>
    <row r="69078" spans="15:15" x14ac:dyDescent="0.3">
      <c r="O69078" s="5"/>
    </row>
    <row r="69079" spans="15:15" x14ac:dyDescent="0.3">
      <c r="O69079" s="5"/>
    </row>
    <row r="69080" spans="15:15" x14ac:dyDescent="0.3">
      <c r="O69080" s="5"/>
    </row>
    <row r="69081" spans="15:15" x14ac:dyDescent="0.3">
      <c r="O69081" s="5"/>
    </row>
    <row r="69082" spans="15:15" x14ac:dyDescent="0.3">
      <c r="O69082" s="5"/>
    </row>
    <row r="69083" spans="15:15" x14ac:dyDescent="0.3">
      <c r="O69083" s="5"/>
    </row>
    <row r="69084" spans="15:15" x14ac:dyDescent="0.3">
      <c r="O69084" s="5"/>
    </row>
    <row r="69085" spans="15:15" x14ac:dyDescent="0.3">
      <c r="O69085" s="5"/>
    </row>
    <row r="69086" spans="15:15" x14ac:dyDescent="0.3">
      <c r="O69086" s="5"/>
    </row>
    <row r="69087" spans="15:15" x14ac:dyDescent="0.3">
      <c r="O69087" s="5"/>
    </row>
    <row r="69088" spans="15:15" x14ac:dyDescent="0.3">
      <c r="O69088" s="5"/>
    </row>
    <row r="69089" spans="15:15" x14ac:dyDescent="0.3">
      <c r="O69089" s="5"/>
    </row>
    <row r="69090" spans="15:15" x14ac:dyDescent="0.3">
      <c r="O69090" s="5"/>
    </row>
    <row r="69091" spans="15:15" x14ac:dyDescent="0.3">
      <c r="O69091" s="5"/>
    </row>
    <row r="69092" spans="15:15" x14ac:dyDescent="0.3">
      <c r="O69092" s="5"/>
    </row>
    <row r="69093" spans="15:15" x14ac:dyDescent="0.3">
      <c r="O69093" s="5"/>
    </row>
    <row r="69094" spans="15:15" x14ac:dyDescent="0.3">
      <c r="O69094" s="5"/>
    </row>
    <row r="69095" spans="15:15" x14ac:dyDescent="0.3">
      <c r="O69095" s="5"/>
    </row>
    <row r="69096" spans="15:15" x14ac:dyDescent="0.3">
      <c r="O69096" s="5"/>
    </row>
    <row r="69097" spans="15:15" x14ac:dyDescent="0.3">
      <c r="O69097" s="5"/>
    </row>
    <row r="69098" spans="15:15" x14ac:dyDescent="0.3">
      <c r="O69098" s="5"/>
    </row>
    <row r="69099" spans="15:15" x14ac:dyDescent="0.3">
      <c r="O69099" s="5"/>
    </row>
    <row r="69100" spans="15:15" x14ac:dyDescent="0.3">
      <c r="O69100" s="5"/>
    </row>
    <row r="69101" spans="15:15" x14ac:dyDescent="0.3">
      <c r="O69101" s="5"/>
    </row>
    <row r="69102" spans="15:15" x14ac:dyDescent="0.3">
      <c r="O69102" s="5"/>
    </row>
    <row r="69103" spans="15:15" x14ac:dyDescent="0.3">
      <c r="O69103" s="5"/>
    </row>
    <row r="69104" spans="15:15" x14ac:dyDescent="0.3">
      <c r="O69104" s="5"/>
    </row>
    <row r="69105" spans="15:15" x14ac:dyDescent="0.3">
      <c r="O69105" s="5"/>
    </row>
    <row r="69106" spans="15:15" x14ac:dyDescent="0.3">
      <c r="O69106" s="5"/>
    </row>
    <row r="69107" spans="15:15" x14ac:dyDescent="0.3">
      <c r="O69107" s="5"/>
    </row>
    <row r="69108" spans="15:15" x14ac:dyDescent="0.3">
      <c r="O69108" s="5"/>
    </row>
    <row r="69109" spans="15:15" x14ac:dyDescent="0.3">
      <c r="O69109" s="5"/>
    </row>
    <row r="69110" spans="15:15" x14ac:dyDescent="0.3">
      <c r="O69110" s="5"/>
    </row>
    <row r="69111" spans="15:15" x14ac:dyDescent="0.3">
      <c r="O69111" s="5"/>
    </row>
    <row r="69112" spans="15:15" x14ac:dyDescent="0.3">
      <c r="O69112" s="5"/>
    </row>
    <row r="69113" spans="15:15" x14ac:dyDescent="0.3">
      <c r="O69113" s="5"/>
    </row>
    <row r="69114" spans="15:15" x14ac:dyDescent="0.3">
      <c r="O69114" s="5"/>
    </row>
    <row r="69115" spans="15:15" x14ac:dyDescent="0.3">
      <c r="O69115" s="5"/>
    </row>
    <row r="69116" spans="15:15" x14ac:dyDescent="0.3">
      <c r="O69116" s="5"/>
    </row>
    <row r="69117" spans="15:15" x14ac:dyDescent="0.3">
      <c r="O69117" s="5"/>
    </row>
    <row r="69118" spans="15:15" x14ac:dyDescent="0.3">
      <c r="O69118" s="5"/>
    </row>
    <row r="69119" spans="15:15" x14ac:dyDescent="0.3">
      <c r="O69119" s="5"/>
    </row>
    <row r="69120" spans="15:15" x14ac:dyDescent="0.3">
      <c r="O69120" s="5"/>
    </row>
    <row r="69121" spans="15:15" x14ac:dyDescent="0.3">
      <c r="O69121" s="5"/>
    </row>
    <row r="69122" spans="15:15" x14ac:dyDescent="0.3">
      <c r="O69122" s="5"/>
    </row>
    <row r="69123" spans="15:15" x14ac:dyDescent="0.3">
      <c r="O69123" s="5"/>
    </row>
    <row r="69124" spans="15:15" x14ac:dyDescent="0.3">
      <c r="O69124" s="5"/>
    </row>
    <row r="69125" spans="15:15" x14ac:dyDescent="0.3">
      <c r="O69125" s="5"/>
    </row>
    <row r="69126" spans="15:15" x14ac:dyDescent="0.3">
      <c r="O69126" s="5"/>
    </row>
    <row r="69127" spans="15:15" x14ac:dyDescent="0.3">
      <c r="O69127" s="5"/>
    </row>
    <row r="69128" spans="15:15" x14ac:dyDescent="0.3">
      <c r="O69128" s="5"/>
    </row>
    <row r="69129" spans="15:15" x14ac:dyDescent="0.3">
      <c r="O69129" s="5"/>
    </row>
    <row r="69130" spans="15:15" x14ac:dyDescent="0.3">
      <c r="O69130" s="5"/>
    </row>
    <row r="69131" spans="15:15" x14ac:dyDescent="0.3">
      <c r="O69131" s="5"/>
    </row>
    <row r="69132" spans="15:15" x14ac:dyDescent="0.3">
      <c r="O69132" s="5"/>
    </row>
    <row r="69133" spans="15:15" x14ac:dyDescent="0.3">
      <c r="O69133" s="5"/>
    </row>
    <row r="69134" spans="15:15" x14ac:dyDescent="0.3">
      <c r="O69134" s="5"/>
    </row>
    <row r="69135" spans="15:15" x14ac:dyDescent="0.3">
      <c r="O69135" s="5"/>
    </row>
    <row r="69136" spans="15:15" x14ac:dyDescent="0.3">
      <c r="O69136" s="5"/>
    </row>
    <row r="69137" spans="15:15" x14ac:dyDescent="0.3">
      <c r="O69137" s="5"/>
    </row>
    <row r="69138" spans="15:15" x14ac:dyDescent="0.3">
      <c r="O69138" s="5"/>
    </row>
    <row r="69139" spans="15:15" x14ac:dyDescent="0.3">
      <c r="O69139" s="5"/>
    </row>
    <row r="69140" spans="15:15" x14ac:dyDescent="0.3">
      <c r="O69140" s="5"/>
    </row>
    <row r="69141" spans="15:15" x14ac:dyDescent="0.3">
      <c r="O69141" s="5"/>
    </row>
    <row r="69142" spans="15:15" x14ac:dyDescent="0.3">
      <c r="O69142" s="5"/>
    </row>
    <row r="69143" spans="15:15" x14ac:dyDescent="0.3">
      <c r="O69143" s="5"/>
    </row>
    <row r="69144" spans="15:15" x14ac:dyDescent="0.3">
      <c r="O69144" s="5"/>
    </row>
    <row r="69145" spans="15:15" x14ac:dyDescent="0.3">
      <c r="O69145" s="5"/>
    </row>
    <row r="69146" spans="15:15" x14ac:dyDescent="0.3">
      <c r="O69146" s="5"/>
    </row>
    <row r="69147" spans="15:15" x14ac:dyDescent="0.3">
      <c r="O69147" s="5"/>
    </row>
    <row r="69148" spans="15:15" x14ac:dyDescent="0.3">
      <c r="O69148" s="5"/>
    </row>
    <row r="69149" spans="15:15" x14ac:dyDescent="0.3">
      <c r="O69149" s="5"/>
    </row>
    <row r="69150" spans="15:15" x14ac:dyDescent="0.3">
      <c r="O69150" s="5"/>
    </row>
    <row r="69151" spans="15:15" x14ac:dyDescent="0.3">
      <c r="O69151" s="5"/>
    </row>
    <row r="69152" spans="15:15" x14ac:dyDescent="0.3">
      <c r="O69152" s="5"/>
    </row>
    <row r="69153" spans="15:15" x14ac:dyDescent="0.3">
      <c r="O69153" s="5"/>
    </row>
    <row r="69154" spans="15:15" x14ac:dyDescent="0.3">
      <c r="O69154" s="5"/>
    </row>
    <row r="69155" spans="15:15" x14ac:dyDescent="0.3">
      <c r="O69155" s="5"/>
    </row>
    <row r="69156" spans="15:15" x14ac:dyDescent="0.3">
      <c r="O69156" s="5"/>
    </row>
    <row r="69157" spans="15:15" x14ac:dyDescent="0.3">
      <c r="O69157" s="5"/>
    </row>
    <row r="69158" spans="15:15" x14ac:dyDescent="0.3">
      <c r="O69158" s="5"/>
    </row>
    <row r="69159" spans="15:15" x14ac:dyDescent="0.3">
      <c r="O69159" s="5"/>
    </row>
    <row r="69160" spans="15:15" x14ac:dyDescent="0.3">
      <c r="O69160" s="5"/>
    </row>
    <row r="69161" spans="15:15" x14ac:dyDescent="0.3">
      <c r="O69161" s="5"/>
    </row>
    <row r="69162" spans="15:15" x14ac:dyDescent="0.3">
      <c r="O69162" s="5"/>
    </row>
    <row r="69163" spans="15:15" x14ac:dyDescent="0.3">
      <c r="O69163" s="5"/>
    </row>
    <row r="69164" spans="15:15" x14ac:dyDescent="0.3">
      <c r="O69164" s="5"/>
    </row>
    <row r="69165" spans="15:15" x14ac:dyDescent="0.3">
      <c r="O69165" s="5"/>
    </row>
    <row r="69166" spans="15:15" x14ac:dyDescent="0.3">
      <c r="O69166" s="5"/>
    </row>
    <row r="69167" spans="15:15" x14ac:dyDescent="0.3">
      <c r="O69167" s="5"/>
    </row>
    <row r="69168" spans="15:15" x14ac:dyDescent="0.3">
      <c r="O69168" s="5"/>
    </row>
    <row r="69169" spans="15:15" x14ac:dyDescent="0.3">
      <c r="O69169" s="5"/>
    </row>
    <row r="69170" spans="15:15" x14ac:dyDescent="0.3">
      <c r="O69170" s="5"/>
    </row>
    <row r="69171" spans="15:15" x14ac:dyDescent="0.3">
      <c r="O69171" s="5"/>
    </row>
    <row r="69172" spans="15:15" x14ac:dyDescent="0.3">
      <c r="O69172" s="5"/>
    </row>
    <row r="69173" spans="15:15" x14ac:dyDescent="0.3">
      <c r="O69173" s="5"/>
    </row>
    <row r="69174" spans="15:15" x14ac:dyDescent="0.3">
      <c r="O69174" s="5"/>
    </row>
    <row r="69175" spans="15:15" x14ac:dyDescent="0.3">
      <c r="O69175" s="5"/>
    </row>
    <row r="69176" spans="15:15" x14ac:dyDescent="0.3">
      <c r="O69176" s="5"/>
    </row>
    <row r="69177" spans="15:15" x14ac:dyDescent="0.3">
      <c r="O69177" s="5"/>
    </row>
    <row r="69178" spans="15:15" x14ac:dyDescent="0.3">
      <c r="O69178" s="5"/>
    </row>
    <row r="69179" spans="15:15" x14ac:dyDescent="0.3">
      <c r="O69179" s="5"/>
    </row>
    <row r="69180" spans="15:15" x14ac:dyDescent="0.3">
      <c r="O69180" s="5"/>
    </row>
    <row r="69181" spans="15:15" x14ac:dyDescent="0.3">
      <c r="O69181" s="5"/>
    </row>
    <row r="69182" spans="15:15" x14ac:dyDescent="0.3">
      <c r="O69182" s="5"/>
    </row>
    <row r="69183" spans="15:15" x14ac:dyDescent="0.3">
      <c r="O69183" s="5"/>
    </row>
    <row r="69184" spans="15:15" x14ac:dyDescent="0.3">
      <c r="O69184" s="5"/>
    </row>
    <row r="69185" spans="15:15" x14ac:dyDescent="0.3">
      <c r="O69185" s="5"/>
    </row>
    <row r="69186" spans="15:15" x14ac:dyDescent="0.3">
      <c r="O69186" s="5"/>
    </row>
    <row r="69187" spans="15:15" x14ac:dyDescent="0.3">
      <c r="O69187" s="5"/>
    </row>
    <row r="69188" spans="15:15" x14ac:dyDescent="0.3">
      <c r="O69188" s="5"/>
    </row>
    <row r="69189" spans="15:15" x14ac:dyDescent="0.3">
      <c r="O69189" s="5"/>
    </row>
    <row r="69190" spans="15:15" x14ac:dyDescent="0.3">
      <c r="O69190" s="5"/>
    </row>
    <row r="69191" spans="15:15" x14ac:dyDescent="0.3">
      <c r="O69191" s="5"/>
    </row>
    <row r="69192" spans="15:15" x14ac:dyDescent="0.3">
      <c r="O69192" s="5"/>
    </row>
    <row r="69193" spans="15:15" x14ac:dyDescent="0.3">
      <c r="O69193" s="5"/>
    </row>
    <row r="69194" spans="15:15" x14ac:dyDescent="0.3">
      <c r="O69194" s="5"/>
    </row>
    <row r="69195" spans="15:15" x14ac:dyDescent="0.3">
      <c r="O69195" s="5"/>
    </row>
    <row r="69196" spans="15:15" x14ac:dyDescent="0.3">
      <c r="O69196" s="5"/>
    </row>
    <row r="69197" spans="15:15" x14ac:dyDescent="0.3">
      <c r="O69197" s="5"/>
    </row>
    <row r="69198" spans="15:15" x14ac:dyDescent="0.3">
      <c r="O69198" s="5"/>
    </row>
    <row r="69199" spans="15:15" x14ac:dyDescent="0.3">
      <c r="O69199" s="5"/>
    </row>
    <row r="69200" spans="15:15" x14ac:dyDescent="0.3">
      <c r="O69200" s="5"/>
    </row>
    <row r="69201" spans="15:15" x14ac:dyDescent="0.3">
      <c r="O69201" s="5"/>
    </row>
    <row r="69202" spans="15:15" x14ac:dyDescent="0.3">
      <c r="O69202" s="5"/>
    </row>
    <row r="69203" spans="15:15" x14ac:dyDescent="0.3">
      <c r="O69203" s="5"/>
    </row>
    <row r="69204" spans="15:15" x14ac:dyDescent="0.3">
      <c r="O69204" s="5"/>
    </row>
    <row r="69205" spans="15:15" x14ac:dyDescent="0.3">
      <c r="O69205" s="5"/>
    </row>
    <row r="69206" spans="15:15" x14ac:dyDescent="0.3">
      <c r="O69206" s="5"/>
    </row>
    <row r="69207" spans="15:15" x14ac:dyDescent="0.3">
      <c r="O69207" s="5"/>
    </row>
    <row r="69208" spans="15:15" x14ac:dyDescent="0.3">
      <c r="O69208" s="5"/>
    </row>
    <row r="69209" spans="15:15" x14ac:dyDescent="0.3">
      <c r="O69209" s="5"/>
    </row>
    <row r="69210" spans="15:15" x14ac:dyDescent="0.3">
      <c r="O69210" s="5"/>
    </row>
    <row r="69211" spans="15:15" x14ac:dyDescent="0.3">
      <c r="O69211" s="5"/>
    </row>
    <row r="69212" spans="15:15" x14ac:dyDescent="0.3">
      <c r="O69212" s="5"/>
    </row>
    <row r="69213" spans="15:15" x14ac:dyDescent="0.3">
      <c r="O69213" s="5"/>
    </row>
    <row r="69214" spans="15:15" x14ac:dyDescent="0.3">
      <c r="O69214" s="5"/>
    </row>
    <row r="69215" spans="15:15" x14ac:dyDescent="0.3">
      <c r="O69215" s="5"/>
    </row>
    <row r="69216" spans="15:15" x14ac:dyDescent="0.3">
      <c r="O69216" s="5"/>
    </row>
    <row r="69217" spans="15:15" x14ac:dyDescent="0.3">
      <c r="O69217" s="5"/>
    </row>
    <row r="69218" spans="15:15" x14ac:dyDescent="0.3">
      <c r="O69218" s="5"/>
    </row>
    <row r="69219" spans="15:15" x14ac:dyDescent="0.3">
      <c r="O69219" s="5"/>
    </row>
    <row r="69220" spans="15:15" x14ac:dyDescent="0.3">
      <c r="O69220" s="5"/>
    </row>
    <row r="69221" spans="15:15" x14ac:dyDescent="0.3">
      <c r="O69221" s="5"/>
    </row>
    <row r="69222" spans="15:15" x14ac:dyDescent="0.3">
      <c r="O69222" s="5"/>
    </row>
    <row r="69223" spans="15:15" x14ac:dyDescent="0.3">
      <c r="O69223" s="5"/>
    </row>
    <row r="69224" spans="15:15" x14ac:dyDescent="0.3">
      <c r="O69224" s="5"/>
    </row>
    <row r="69225" spans="15:15" x14ac:dyDescent="0.3">
      <c r="O69225" s="5"/>
    </row>
    <row r="69226" spans="15:15" x14ac:dyDescent="0.3">
      <c r="O69226" s="5"/>
    </row>
    <row r="69227" spans="15:15" x14ac:dyDescent="0.3">
      <c r="O69227" s="5"/>
    </row>
    <row r="69228" spans="15:15" x14ac:dyDescent="0.3">
      <c r="O69228" s="5"/>
    </row>
    <row r="69229" spans="15:15" x14ac:dyDescent="0.3">
      <c r="O69229" s="5"/>
    </row>
    <row r="69230" spans="15:15" x14ac:dyDescent="0.3">
      <c r="O69230" s="5"/>
    </row>
    <row r="69231" spans="15:15" x14ac:dyDescent="0.3">
      <c r="O69231" s="5"/>
    </row>
    <row r="69232" spans="15:15" x14ac:dyDescent="0.3">
      <c r="O69232" s="5"/>
    </row>
    <row r="69233" spans="15:15" x14ac:dyDescent="0.3">
      <c r="O69233" s="5"/>
    </row>
    <row r="69234" spans="15:15" x14ac:dyDescent="0.3">
      <c r="O69234" s="5"/>
    </row>
    <row r="69235" spans="15:15" x14ac:dyDescent="0.3">
      <c r="O69235" s="5"/>
    </row>
    <row r="69236" spans="15:15" x14ac:dyDescent="0.3">
      <c r="O69236" s="5"/>
    </row>
    <row r="69237" spans="15:15" x14ac:dyDescent="0.3">
      <c r="O69237" s="5"/>
    </row>
    <row r="69238" spans="15:15" x14ac:dyDescent="0.3">
      <c r="O69238" s="5"/>
    </row>
    <row r="69239" spans="15:15" x14ac:dyDescent="0.3">
      <c r="O69239" s="5"/>
    </row>
    <row r="69240" spans="15:15" x14ac:dyDescent="0.3">
      <c r="O69240" s="5"/>
    </row>
    <row r="69241" spans="15:15" x14ac:dyDescent="0.3">
      <c r="O69241" s="5"/>
    </row>
    <row r="69242" spans="15:15" x14ac:dyDescent="0.3">
      <c r="O69242" s="5"/>
    </row>
    <row r="69243" spans="15:15" x14ac:dyDescent="0.3">
      <c r="O69243" s="5"/>
    </row>
    <row r="69244" spans="15:15" x14ac:dyDescent="0.3">
      <c r="O69244" s="5"/>
    </row>
    <row r="69245" spans="15:15" x14ac:dyDescent="0.3">
      <c r="O69245" s="5"/>
    </row>
    <row r="69246" spans="15:15" x14ac:dyDescent="0.3">
      <c r="O69246" s="5"/>
    </row>
    <row r="69247" spans="15:15" x14ac:dyDescent="0.3">
      <c r="O69247" s="5"/>
    </row>
    <row r="69248" spans="15:15" x14ac:dyDescent="0.3">
      <c r="O69248" s="5"/>
    </row>
    <row r="69249" spans="15:15" x14ac:dyDescent="0.3">
      <c r="O69249" s="5"/>
    </row>
    <row r="69250" spans="15:15" x14ac:dyDescent="0.3">
      <c r="O69250" s="5"/>
    </row>
    <row r="69251" spans="15:15" x14ac:dyDescent="0.3">
      <c r="O69251" s="5"/>
    </row>
    <row r="69252" spans="15:15" x14ac:dyDescent="0.3">
      <c r="O69252" s="5"/>
    </row>
    <row r="69253" spans="15:15" x14ac:dyDescent="0.3">
      <c r="O69253" s="5"/>
    </row>
    <row r="69254" spans="15:15" x14ac:dyDescent="0.3">
      <c r="O69254" s="5"/>
    </row>
    <row r="69255" spans="15:15" x14ac:dyDescent="0.3">
      <c r="O69255" s="5"/>
    </row>
    <row r="69256" spans="15:15" x14ac:dyDescent="0.3">
      <c r="O69256" s="5"/>
    </row>
    <row r="69257" spans="15:15" x14ac:dyDescent="0.3">
      <c r="O69257" s="5"/>
    </row>
    <row r="69258" spans="15:15" x14ac:dyDescent="0.3">
      <c r="O69258" s="5"/>
    </row>
    <row r="69259" spans="15:15" x14ac:dyDescent="0.3">
      <c r="O69259" s="5"/>
    </row>
    <row r="69260" spans="15:15" x14ac:dyDescent="0.3">
      <c r="O69260" s="5"/>
    </row>
    <row r="69261" spans="15:15" x14ac:dyDescent="0.3">
      <c r="O69261" s="5"/>
    </row>
    <row r="69262" spans="15:15" x14ac:dyDescent="0.3">
      <c r="O69262" s="5"/>
    </row>
    <row r="69263" spans="15:15" x14ac:dyDescent="0.3">
      <c r="O69263" s="5"/>
    </row>
    <row r="69264" spans="15:15" x14ac:dyDescent="0.3">
      <c r="O69264" s="5"/>
    </row>
    <row r="69265" spans="15:15" x14ac:dyDescent="0.3">
      <c r="O69265" s="5"/>
    </row>
    <row r="69266" spans="15:15" x14ac:dyDescent="0.3">
      <c r="O69266" s="5"/>
    </row>
    <row r="69267" spans="15:15" x14ac:dyDescent="0.3">
      <c r="O69267" s="5"/>
    </row>
    <row r="69268" spans="15:15" x14ac:dyDescent="0.3">
      <c r="O69268" s="5"/>
    </row>
    <row r="69269" spans="15:15" x14ac:dyDescent="0.3">
      <c r="O69269" s="5"/>
    </row>
    <row r="69270" spans="15:15" x14ac:dyDescent="0.3">
      <c r="O69270" s="5"/>
    </row>
    <row r="69271" spans="15:15" x14ac:dyDescent="0.3">
      <c r="O69271" s="5"/>
    </row>
    <row r="69272" spans="15:15" x14ac:dyDescent="0.3">
      <c r="O69272" s="5"/>
    </row>
    <row r="69273" spans="15:15" x14ac:dyDescent="0.3">
      <c r="O69273" s="5"/>
    </row>
    <row r="69274" spans="15:15" x14ac:dyDescent="0.3">
      <c r="O69274" s="5"/>
    </row>
    <row r="69275" spans="15:15" x14ac:dyDescent="0.3">
      <c r="O69275" s="5"/>
    </row>
    <row r="69276" spans="15:15" x14ac:dyDescent="0.3">
      <c r="O69276" s="5"/>
    </row>
    <row r="69277" spans="15:15" x14ac:dyDescent="0.3">
      <c r="O69277" s="5"/>
    </row>
    <row r="69278" spans="15:15" x14ac:dyDescent="0.3">
      <c r="O69278" s="5"/>
    </row>
    <row r="69279" spans="15:15" x14ac:dyDescent="0.3">
      <c r="O69279" s="5"/>
    </row>
    <row r="69280" spans="15:15" x14ac:dyDescent="0.3">
      <c r="O69280" s="5"/>
    </row>
    <row r="69281" spans="15:15" x14ac:dyDescent="0.3">
      <c r="O69281" s="5"/>
    </row>
    <row r="69282" spans="15:15" x14ac:dyDescent="0.3">
      <c r="O69282" s="5"/>
    </row>
    <row r="69283" spans="15:15" x14ac:dyDescent="0.3">
      <c r="O69283" s="5"/>
    </row>
    <row r="69284" spans="15:15" x14ac:dyDescent="0.3">
      <c r="O69284" s="5"/>
    </row>
    <row r="69285" spans="15:15" x14ac:dyDescent="0.3">
      <c r="O69285" s="5"/>
    </row>
    <row r="69286" spans="15:15" x14ac:dyDescent="0.3">
      <c r="O69286" s="5"/>
    </row>
    <row r="69287" spans="15:15" x14ac:dyDescent="0.3">
      <c r="O69287" s="5"/>
    </row>
    <row r="69288" spans="15:15" x14ac:dyDescent="0.3">
      <c r="O69288" s="5"/>
    </row>
    <row r="69289" spans="15:15" x14ac:dyDescent="0.3">
      <c r="O69289" s="5"/>
    </row>
    <row r="69290" spans="15:15" x14ac:dyDescent="0.3">
      <c r="O69290" s="5"/>
    </row>
    <row r="69291" spans="15:15" x14ac:dyDescent="0.3">
      <c r="O69291" s="5"/>
    </row>
    <row r="69292" spans="15:15" x14ac:dyDescent="0.3">
      <c r="O69292" s="5"/>
    </row>
    <row r="69293" spans="15:15" x14ac:dyDescent="0.3">
      <c r="O69293" s="5"/>
    </row>
    <row r="69294" spans="15:15" x14ac:dyDescent="0.3">
      <c r="O69294" s="5"/>
    </row>
    <row r="69295" spans="15:15" x14ac:dyDescent="0.3">
      <c r="O69295" s="5"/>
    </row>
    <row r="69296" spans="15:15" x14ac:dyDescent="0.3">
      <c r="O69296" s="5"/>
    </row>
    <row r="69297" spans="15:15" x14ac:dyDescent="0.3">
      <c r="O69297" s="5"/>
    </row>
    <row r="69298" spans="15:15" x14ac:dyDescent="0.3">
      <c r="O69298" s="5"/>
    </row>
    <row r="69299" spans="15:15" x14ac:dyDescent="0.3">
      <c r="O69299" s="5"/>
    </row>
    <row r="69300" spans="15:15" x14ac:dyDescent="0.3">
      <c r="O69300" s="5"/>
    </row>
    <row r="69301" spans="15:15" x14ac:dyDescent="0.3">
      <c r="O69301" s="5"/>
    </row>
    <row r="69302" spans="15:15" x14ac:dyDescent="0.3">
      <c r="O69302" s="5"/>
    </row>
    <row r="69303" spans="15:15" x14ac:dyDescent="0.3">
      <c r="O69303" s="5"/>
    </row>
    <row r="69304" spans="15:15" x14ac:dyDescent="0.3">
      <c r="O69304" s="5"/>
    </row>
    <row r="69305" spans="15:15" x14ac:dyDescent="0.3">
      <c r="O69305" s="5"/>
    </row>
    <row r="69306" spans="15:15" x14ac:dyDescent="0.3">
      <c r="O69306" s="5"/>
    </row>
    <row r="69307" spans="15:15" x14ac:dyDescent="0.3">
      <c r="O69307" s="5"/>
    </row>
    <row r="69308" spans="15:15" x14ac:dyDescent="0.3">
      <c r="O69308" s="5"/>
    </row>
    <row r="69309" spans="15:15" x14ac:dyDescent="0.3">
      <c r="O69309" s="5"/>
    </row>
    <row r="69310" spans="15:15" x14ac:dyDescent="0.3">
      <c r="O69310" s="5"/>
    </row>
    <row r="69311" spans="15:15" x14ac:dyDescent="0.3">
      <c r="O69311" s="5"/>
    </row>
    <row r="69312" spans="15:15" x14ac:dyDescent="0.3">
      <c r="O69312" s="5"/>
    </row>
    <row r="69313" spans="15:15" x14ac:dyDescent="0.3">
      <c r="O69313" s="5"/>
    </row>
    <row r="69314" spans="15:15" x14ac:dyDescent="0.3">
      <c r="O69314" s="5"/>
    </row>
    <row r="69315" spans="15:15" x14ac:dyDescent="0.3">
      <c r="O69315" s="5"/>
    </row>
    <row r="69316" spans="15:15" x14ac:dyDescent="0.3">
      <c r="O69316" s="5"/>
    </row>
    <row r="69317" spans="15:15" x14ac:dyDescent="0.3">
      <c r="O69317" s="5"/>
    </row>
    <row r="69318" spans="15:15" x14ac:dyDescent="0.3">
      <c r="O69318" s="5"/>
    </row>
    <row r="69319" spans="15:15" x14ac:dyDescent="0.3">
      <c r="O69319" s="5"/>
    </row>
    <row r="69320" spans="15:15" x14ac:dyDescent="0.3">
      <c r="O69320" s="5"/>
    </row>
    <row r="69321" spans="15:15" x14ac:dyDescent="0.3">
      <c r="O69321" s="5"/>
    </row>
    <row r="69322" spans="15:15" x14ac:dyDescent="0.3">
      <c r="O69322" s="5"/>
    </row>
    <row r="69323" spans="15:15" x14ac:dyDescent="0.3">
      <c r="O69323" s="5"/>
    </row>
    <row r="69324" spans="15:15" x14ac:dyDescent="0.3">
      <c r="O69324" s="5"/>
    </row>
    <row r="69325" spans="15:15" x14ac:dyDescent="0.3">
      <c r="O69325" s="5"/>
    </row>
    <row r="69326" spans="15:15" x14ac:dyDescent="0.3">
      <c r="O69326" s="5"/>
    </row>
    <row r="69327" spans="15:15" x14ac:dyDescent="0.3">
      <c r="O69327" s="5"/>
    </row>
    <row r="69328" spans="15:15" x14ac:dyDescent="0.3">
      <c r="O69328" s="5"/>
    </row>
    <row r="69329" spans="15:15" x14ac:dyDescent="0.3">
      <c r="O69329" s="5"/>
    </row>
    <row r="69330" spans="15:15" x14ac:dyDescent="0.3">
      <c r="O69330" s="5"/>
    </row>
    <row r="69331" spans="15:15" x14ac:dyDescent="0.3">
      <c r="O69331" s="5"/>
    </row>
    <row r="69332" spans="15:15" x14ac:dyDescent="0.3">
      <c r="O69332" s="5"/>
    </row>
    <row r="69333" spans="15:15" x14ac:dyDescent="0.3">
      <c r="O69333" s="5"/>
    </row>
    <row r="69334" spans="15:15" x14ac:dyDescent="0.3">
      <c r="O69334" s="5"/>
    </row>
    <row r="69335" spans="15:15" x14ac:dyDescent="0.3">
      <c r="O69335" s="5"/>
    </row>
    <row r="69336" spans="15:15" x14ac:dyDescent="0.3">
      <c r="O69336" s="5"/>
    </row>
    <row r="69337" spans="15:15" x14ac:dyDescent="0.3">
      <c r="O69337" s="5"/>
    </row>
    <row r="69338" spans="15:15" x14ac:dyDescent="0.3">
      <c r="O69338" s="5"/>
    </row>
    <row r="69339" spans="15:15" x14ac:dyDescent="0.3">
      <c r="O69339" s="5"/>
    </row>
    <row r="69340" spans="15:15" x14ac:dyDescent="0.3">
      <c r="O69340" s="5"/>
    </row>
    <row r="69341" spans="15:15" x14ac:dyDescent="0.3">
      <c r="O69341" s="5"/>
    </row>
    <row r="69342" spans="15:15" x14ac:dyDescent="0.3">
      <c r="O69342" s="5"/>
    </row>
    <row r="69343" spans="15:15" x14ac:dyDescent="0.3">
      <c r="O69343" s="5"/>
    </row>
    <row r="69344" spans="15:15" x14ac:dyDescent="0.3">
      <c r="O69344" s="5"/>
    </row>
    <row r="69345" spans="15:15" x14ac:dyDescent="0.3">
      <c r="O69345" s="5"/>
    </row>
    <row r="69346" spans="15:15" x14ac:dyDescent="0.3">
      <c r="O69346" s="5"/>
    </row>
    <row r="69347" spans="15:15" x14ac:dyDescent="0.3">
      <c r="O69347" s="5"/>
    </row>
    <row r="69348" spans="15:15" x14ac:dyDescent="0.3">
      <c r="O69348" s="5"/>
    </row>
    <row r="69349" spans="15:15" x14ac:dyDescent="0.3">
      <c r="O69349" s="5"/>
    </row>
    <row r="69350" spans="15:15" x14ac:dyDescent="0.3">
      <c r="O69350" s="5"/>
    </row>
    <row r="69351" spans="15:15" x14ac:dyDescent="0.3">
      <c r="O69351" s="5"/>
    </row>
    <row r="69352" spans="15:15" x14ac:dyDescent="0.3">
      <c r="O69352" s="5"/>
    </row>
    <row r="69353" spans="15:15" x14ac:dyDescent="0.3">
      <c r="O69353" s="5"/>
    </row>
    <row r="69354" spans="15:15" x14ac:dyDescent="0.3">
      <c r="O69354" s="5"/>
    </row>
    <row r="69355" spans="15:15" x14ac:dyDescent="0.3">
      <c r="O69355" s="5"/>
    </row>
    <row r="69356" spans="15:15" x14ac:dyDescent="0.3">
      <c r="O69356" s="5"/>
    </row>
    <row r="69357" spans="15:15" x14ac:dyDescent="0.3">
      <c r="O69357" s="5"/>
    </row>
    <row r="69358" spans="15:15" x14ac:dyDescent="0.3">
      <c r="O69358" s="5"/>
    </row>
    <row r="69359" spans="15:15" x14ac:dyDescent="0.3">
      <c r="O69359" s="5"/>
    </row>
    <row r="69360" spans="15:15" x14ac:dyDescent="0.3">
      <c r="O69360" s="5"/>
    </row>
    <row r="69361" spans="15:15" x14ac:dyDescent="0.3">
      <c r="O69361" s="5"/>
    </row>
    <row r="69362" spans="15:15" x14ac:dyDescent="0.3">
      <c r="O69362" s="5"/>
    </row>
    <row r="69363" spans="15:15" x14ac:dyDescent="0.3">
      <c r="O69363" s="5"/>
    </row>
    <row r="69364" spans="15:15" x14ac:dyDescent="0.3">
      <c r="O69364" s="5"/>
    </row>
    <row r="69365" spans="15:15" x14ac:dyDescent="0.3">
      <c r="O69365" s="5"/>
    </row>
    <row r="69366" spans="15:15" x14ac:dyDescent="0.3">
      <c r="O69366" s="5"/>
    </row>
    <row r="69367" spans="15:15" x14ac:dyDescent="0.3">
      <c r="O69367" s="5"/>
    </row>
    <row r="69368" spans="15:15" x14ac:dyDescent="0.3">
      <c r="O69368" s="5"/>
    </row>
    <row r="69369" spans="15:15" x14ac:dyDescent="0.3">
      <c r="O69369" s="5"/>
    </row>
    <row r="69370" spans="15:15" x14ac:dyDescent="0.3">
      <c r="O69370" s="5"/>
    </row>
    <row r="69371" spans="15:15" x14ac:dyDescent="0.3">
      <c r="O69371" s="5"/>
    </row>
    <row r="69372" spans="15:15" x14ac:dyDescent="0.3">
      <c r="O69372" s="5"/>
    </row>
    <row r="69373" spans="15:15" x14ac:dyDescent="0.3">
      <c r="O69373" s="5"/>
    </row>
    <row r="69374" spans="15:15" x14ac:dyDescent="0.3">
      <c r="O69374" s="5"/>
    </row>
    <row r="69375" spans="15:15" x14ac:dyDescent="0.3">
      <c r="O69375" s="5"/>
    </row>
    <row r="69376" spans="15:15" x14ac:dyDescent="0.3">
      <c r="O69376" s="5"/>
    </row>
    <row r="69377" spans="15:15" x14ac:dyDescent="0.3">
      <c r="O69377" s="5"/>
    </row>
    <row r="69378" spans="15:15" x14ac:dyDescent="0.3">
      <c r="O69378" s="5"/>
    </row>
    <row r="69379" spans="15:15" x14ac:dyDescent="0.3">
      <c r="O69379" s="5"/>
    </row>
    <row r="69380" spans="15:15" x14ac:dyDescent="0.3">
      <c r="O69380" s="5"/>
    </row>
    <row r="69381" spans="15:15" x14ac:dyDescent="0.3">
      <c r="O69381" s="5"/>
    </row>
    <row r="69382" spans="15:15" x14ac:dyDescent="0.3">
      <c r="O69382" s="5"/>
    </row>
    <row r="69383" spans="15:15" x14ac:dyDescent="0.3">
      <c r="O69383" s="5"/>
    </row>
    <row r="69384" spans="15:15" x14ac:dyDescent="0.3">
      <c r="O69384" s="5"/>
    </row>
    <row r="69385" spans="15:15" x14ac:dyDescent="0.3">
      <c r="O69385" s="5"/>
    </row>
    <row r="69386" spans="15:15" x14ac:dyDescent="0.3">
      <c r="O69386" s="5"/>
    </row>
    <row r="69387" spans="15:15" x14ac:dyDescent="0.3">
      <c r="O69387" s="5"/>
    </row>
    <row r="69388" spans="15:15" x14ac:dyDescent="0.3">
      <c r="O69388" s="5"/>
    </row>
    <row r="69389" spans="15:15" x14ac:dyDescent="0.3">
      <c r="O69389" s="5"/>
    </row>
    <row r="69390" spans="15:15" x14ac:dyDescent="0.3">
      <c r="O69390" s="5"/>
    </row>
    <row r="69391" spans="15:15" x14ac:dyDescent="0.3">
      <c r="O69391" s="5"/>
    </row>
    <row r="69392" spans="15:15" x14ac:dyDescent="0.3">
      <c r="O69392" s="5"/>
    </row>
    <row r="69393" spans="15:15" x14ac:dyDescent="0.3">
      <c r="O69393" s="5"/>
    </row>
    <row r="69394" spans="15:15" x14ac:dyDescent="0.3">
      <c r="O69394" s="5"/>
    </row>
    <row r="69395" spans="15:15" x14ac:dyDescent="0.3">
      <c r="O69395" s="5"/>
    </row>
    <row r="69396" spans="15:15" x14ac:dyDescent="0.3">
      <c r="O69396" s="5"/>
    </row>
    <row r="69397" spans="15:15" x14ac:dyDescent="0.3">
      <c r="O69397" s="5"/>
    </row>
    <row r="69398" spans="15:15" x14ac:dyDescent="0.3">
      <c r="O69398" s="5"/>
    </row>
    <row r="69399" spans="15:15" x14ac:dyDescent="0.3">
      <c r="O69399" s="5"/>
    </row>
    <row r="69400" spans="15:15" x14ac:dyDescent="0.3">
      <c r="O69400" s="5"/>
    </row>
    <row r="69401" spans="15:15" x14ac:dyDescent="0.3">
      <c r="O69401" s="5"/>
    </row>
    <row r="69402" spans="15:15" x14ac:dyDescent="0.3">
      <c r="O69402" s="5"/>
    </row>
    <row r="69403" spans="15:15" x14ac:dyDescent="0.3">
      <c r="O69403" s="5"/>
    </row>
    <row r="69404" spans="15:15" x14ac:dyDescent="0.3">
      <c r="O69404" s="5"/>
    </row>
    <row r="69405" spans="15:15" x14ac:dyDescent="0.3">
      <c r="O69405" s="5"/>
    </row>
    <row r="69406" spans="15:15" x14ac:dyDescent="0.3">
      <c r="O69406" s="5"/>
    </row>
    <row r="69407" spans="15:15" x14ac:dyDescent="0.3">
      <c r="O69407" s="5"/>
    </row>
    <row r="69408" spans="15:15" x14ac:dyDescent="0.3">
      <c r="O69408" s="5"/>
    </row>
    <row r="69409" spans="15:15" x14ac:dyDescent="0.3">
      <c r="O69409" s="5"/>
    </row>
    <row r="69410" spans="15:15" x14ac:dyDescent="0.3">
      <c r="O69410" s="5"/>
    </row>
    <row r="69411" spans="15:15" x14ac:dyDescent="0.3">
      <c r="O69411" s="5"/>
    </row>
    <row r="69412" spans="15:15" x14ac:dyDescent="0.3">
      <c r="O69412" s="5"/>
    </row>
    <row r="69413" spans="15:15" x14ac:dyDescent="0.3">
      <c r="O69413" s="5"/>
    </row>
    <row r="69414" spans="15:15" x14ac:dyDescent="0.3">
      <c r="O69414" s="5"/>
    </row>
    <row r="69415" spans="15:15" x14ac:dyDescent="0.3">
      <c r="O69415" s="5"/>
    </row>
    <row r="69416" spans="15:15" x14ac:dyDescent="0.3">
      <c r="O69416" s="5"/>
    </row>
    <row r="69417" spans="15:15" x14ac:dyDescent="0.3">
      <c r="O69417" s="5"/>
    </row>
    <row r="69418" spans="15:15" x14ac:dyDescent="0.3">
      <c r="O69418" s="5"/>
    </row>
    <row r="69419" spans="15:15" x14ac:dyDescent="0.3">
      <c r="O69419" s="5"/>
    </row>
    <row r="69420" spans="15:15" x14ac:dyDescent="0.3">
      <c r="O69420" s="5"/>
    </row>
    <row r="69421" spans="15:15" x14ac:dyDescent="0.3">
      <c r="O69421" s="5"/>
    </row>
    <row r="69422" spans="15:15" x14ac:dyDescent="0.3">
      <c r="O69422" s="5"/>
    </row>
    <row r="69423" spans="15:15" x14ac:dyDescent="0.3">
      <c r="O69423" s="5"/>
    </row>
    <row r="69424" spans="15:15" x14ac:dyDescent="0.3">
      <c r="O69424" s="5"/>
    </row>
    <row r="69425" spans="15:15" x14ac:dyDescent="0.3">
      <c r="O69425" s="5"/>
    </row>
    <row r="69426" spans="15:15" x14ac:dyDescent="0.3">
      <c r="O69426" s="5"/>
    </row>
    <row r="69427" spans="15:15" x14ac:dyDescent="0.3">
      <c r="O69427" s="5"/>
    </row>
    <row r="69428" spans="15:15" x14ac:dyDescent="0.3">
      <c r="O69428" s="5"/>
    </row>
    <row r="69429" spans="15:15" x14ac:dyDescent="0.3">
      <c r="O69429" s="5"/>
    </row>
    <row r="69430" spans="15:15" x14ac:dyDescent="0.3">
      <c r="O69430" s="5"/>
    </row>
    <row r="69431" spans="15:15" x14ac:dyDescent="0.3">
      <c r="O69431" s="5"/>
    </row>
    <row r="69432" spans="15:15" x14ac:dyDescent="0.3">
      <c r="O69432" s="5"/>
    </row>
    <row r="69433" spans="15:15" x14ac:dyDescent="0.3">
      <c r="O69433" s="5"/>
    </row>
    <row r="69434" spans="15:15" x14ac:dyDescent="0.3">
      <c r="O69434" s="5"/>
    </row>
    <row r="69435" spans="15:15" x14ac:dyDescent="0.3">
      <c r="O69435" s="5"/>
    </row>
    <row r="69436" spans="15:15" x14ac:dyDescent="0.3">
      <c r="O69436" s="5"/>
    </row>
    <row r="69437" spans="15:15" x14ac:dyDescent="0.3">
      <c r="O69437" s="5"/>
    </row>
    <row r="69438" spans="15:15" x14ac:dyDescent="0.3">
      <c r="O69438" s="5"/>
    </row>
    <row r="69439" spans="15:15" x14ac:dyDescent="0.3">
      <c r="O69439" s="5"/>
    </row>
    <row r="69440" spans="15:15" x14ac:dyDescent="0.3">
      <c r="O69440" s="5"/>
    </row>
    <row r="69441" spans="15:15" x14ac:dyDescent="0.3">
      <c r="O69441" s="5"/>
    </row>
    <row r="69442" spans="15:15" x14ac:dyDescent="0.3">
      <c r="O69442" s="5"/>
    </row>
    <row r="69443" spans="15:15" x14ac:dyDescent="0.3">
      <c r="O69443" s="5"/>
    </row>
    <row r="69444" spans="15:15" x14ac:dyDescent="0.3">
      <c r="O69444" s="5"/>
    </row>
    <row r="69445" spans="15:15" x14ac:dyDescent="0.3">
      <c r="O69445" s="5"/>
    </row>
    <row r="69446" spans="15:15" x14ac:dyDescent="0.3">
      <c r="O69446" s="5"/>
    </row>
    <row r="69447" spans="15:15" x14ac:dyDescent="0.3">
      <c r="O69447" s="5"/>
    </row>
    <row r="69448" spans="15:15" x14ac:dyDescent="0.3">
      <c r="O69448" s="5"/>
    </row>
    <row r="69449" spans="15:15" x14ac:dyDescent="0.3">
      <c r="O69449" s="5"/>
    </row>
    <row r="69450" spans="15:15" x14ac:dyDescent="0.3">
      <c r="O69450" s="5"/>
    </row>
    <row r="69451" spans="15:15" x14ac:dyDescent="0.3">
      <c r="O69451" s="5"/>
    </row>
    <row r="69452" spans="15:15" x14ac:dyDescent="0.3">
      <c r="O69452" s="5"/>
    </row>
    <row r="69453" spans="15:15" x14ac:dyDescent="0.3">
      <c r="O69453" s="5"/>
    </row>
    <row r="69454" spans="15:15" x14ac:dyDescent="0.3">
      <c r="O69454" s="5"/>
    </row>
    <row r="69455" spans="15:15" x14ac:dyDescent="0.3">
      <c r="O69455" s="5"/>
    </row>
    <row r="69456" spans="15:15" x14ac:dyDescent="0.3">
      <c r="O69456" s="5"/>
    </row>
    <row r="69457" spans="15:15" x14ac:dyDescent="0.3">
      <c r="O69457" s="5"/>
    </row>
    <row r="69458" spans="15:15" x14ac:dyDescent="0.3">
      <c r="O69458" s="5"/>
    </row>
    <row r="69459" spans="15:15" x14ac:dyDescent="0.3">
      <c r="O69459" s="5"/>
    </row>
    <row r="69460" spans="15:15" x14ac:dyDescent="0.3">
      <c r="O69460" s="5"/>
    </row>
    <row r="69461" spans="15:15" x14ac:dyDescent="0.3">
      <c r="O69461" s="5"/>
    </row>
    <row r="69462" spans="15:15" x14ac:dyDescent="0.3">
      <c r="O69462" s="5"/>
    </row>
    <row r="69463" spans="15:15" x14ac:dyDescent="0.3">
      <c r="O69463" s="5"/>
    </row>
    <row r="69464" spans="15:15" x14ac:dyDescent="0.3">
      <c r="O69464" s="5"/>
    </row>
    <row r="69465" spans="15:15" x14ac:dyDescent="0.3">
      <c r="O69465" s="5"/>
    </row>
    <row r="69466" spans="15:15" x14ac:dyDescent="0.3">
      <c r="O69466" s="5"/>
    </row>
    <row r="69467" spans="15:15" x14ac:dyDescent="0.3">
      <c r="O69467" s="5"/>
    </row>
    <row r="69468" spans="15:15" x14ac:dyDescent="0.3">
      <c r="O69468" s="5"/>
    </row>
    <row r="69469" spans="15:15" x14ac:dyDescent="0.3">
      <c r="O69469" s="5"/>
    </row>
    <row r="69470" spans="15:15" x14ac:dyDescent="0.3">
      <c r="O69470" s="5"/>
    </row>
    <row r="69471" spans="15:15" x14ac:dyDescent="0.3">
      <c r="O69471" s="5"/>
    </row>
    <row r="69472" spans="15:15" x14ac:dyDescent="0.3">
      <c r="O69472" s="5"/>
    </row>
    <row r="69473" spans="15:15" x14ac:dyDescent="0.3">
      <c r="O69473" s="5"/>
    </row>
    <row r="69474" spans="15:15" x14ac:dyDescent="0.3">
      <c r="O69474" s="5"/>
    </row>
    <row r="69475" spans="15:15" x14ac:dyDescent="0.3">
      <c r="O69475" s="5"/>
    </row>
    <row r="69476" spans="15:15" x14ac:dyDescent="0.3">
      <c r="O69476" s="5"/>
    </row>
    <row r="69477" spans="15:15" x14ac:dyDescent="0.3">
      <c r="O69477" s="5"/>
    </row>
    <row r="69478" spans="15:15" x14ac:dyDescent="0.3">
      <c r="O69478" s="5"/>
    </row>
    <row r="69479" spans="15:15" x14ac:dyDescent="0.3">
      <c r="O69479" s="5"/>
    </row>
    <row r="69480" spans="15:15" x14ac:dyDescent="0.3">
      <c r="O69480" s="5"/>
    </row>
    <row r="69481" spans="15:15" x14ac:dyDescent="0.3">
      <c r="O69481" s="5"/>
    </row>
    <row r="69482" spans="15:15" x14ac:dyDescent="0.3">
      <c r="O69482" s="5"/>
    </row>
    <row r="69483" spans="15:15" x14ac:dyDescent="0.3">
      <c r="O69483" s="5"/>
    </row>
    <row r="69484" spans="15:15" x14ac:dyDescent="0.3">
      <c r="O69484" s="5"/>
    </row>
    <row r="69485" spans="15:15" x14ac:dyDescent="0.3">
      <c r="O69485" s="5"/>
    </row>
    <row r="69486" spans="15:15" x14ac:dyDescent="0.3">
      <c r="O69486" s="5"/>
    </row>
    <row r="69487" spans="15:15" x14ac:dyDescent="0.3">
      <c r="O69487" s="5"/>
    </row>
    <row r="69488" spans="15:15" x14ac:dyDescent="0.3">
      <c r="O69488" s="5"/>
    </row>
    <row r="69489" spans="15:15" x14ac:dyDescent="0.3">
      <c r="O69489" s="5"/>
    </row>
    <row r="69490" spans="15:15" x14ac:dyDescent="0.3">
      <c r="O69490" s="5"/>
    </row>
    <row r="69491" spans="15:15" x14ac:dyDescent="0.3">
      <c r="O69491" s="5"/>
    </row>
    <row r="69492" spans="15:15" x14ac:dyDescent="0.3">
      <c r="O69492" s="5"/>
    </row>
    <row r="69493" spans="15:15" x14ac:dyDescent="0.3">
      <c r="O69493" s="5"/>
    </row>
    <row r="69494" spans="15:15" x14ac:dyDescent="0.3">
      <c r="O69494" s="5"/>
    </row>
    <row r="69495" spans="15:15" x14ac:dyDescent="0.3">
      <c r="O69495" s="5"/>
    </row>
    <row r="69496" spans="15:15" x14ac:dyDescent="0.3">
      <c r="O69496" s="5"/>
    </row>
    <row r="69497" spans="15:15" x14ac:dyDescent="0.3">
      <c r="O69497" s="5"/>
    </row>
    <row r="69498" spans="15:15" x14ac:dyDescent="0.3">
      <c r="O69498" s="5"/>
    </row>
    <row r="69499" spans="15:15" x14ac:dyDescent="0.3">
      <c r="O69499" s="5"/>
    </row>
    <row r="69500" spans="15:15" x14ac:dyDescent="0.3">
      <c r="O69500" s="5"/>
    </row>
    <row r="69501" spans="15:15" x14ac:dyDescent="0.3">
      <c r="O69501" s="5"/>
    </row>
    <row r="69502" spans="15:15" x14ac:dyDescent="0.3">
      <c r="O69502" s="5"/>
    </row>
    <row r="69503" spans="15:15" x14ac:dyDescent="0.3">
      <c r="O69503" s="5"/>
    </row>
    <row r="69504" spans="15:15" x14ac:dyDescent="0.3">
      <c r="O69504" s="5"/>
    </row>
    <row r="69505" spans="15:15" x14ac:dyDescent="0.3">
      <c r="O69505" s="5"/>
    </row>
    <row r="69506" spans="15:15" x14ac:dyDescent="0.3">
      <c r="O69506" s="5"/>
    </row>
    <row r="69507" spans="15:15" x14ac:dyDescent="0.3">
      <c r="O69507" s="5"/>
    </row>
    <row r="69508" spans="15:15" x14ac:dyDescent="0.3">
      <c r="O69508" s="5"/>
    </row>
    <row r="69509" spans="15:15" x14ac:dyDescent="0.3">
      <c r="O69509" s="5"/>
    </row>
    <row r="69510" spans="15:15" x14ac:dyDescent="0.3">
      <c r="O69510" s="5"/>
    </row>
    <row r="69511" spans="15:15" x14ac:dyDescent="0.3">
      <c r="O69511" s="5"/>
    </row>
    <row r="69512" spans="15:15" x14ac:dyDescent="0.3">
      <c r="O69512" s="5"/>
    </row>
    <row r="69513" spans="15:15" x14ac:dyDescent="0.3">
      <c r="O69513" s="5"/>
    </row>
    <row r="69514" spans="15:15" x14ac:dyDescent="0.3">
      <c r="O69514" s="5"/>
    </row>
    <row r="69515" spans="15:15" x14ac:dyDescent="0.3">
      <c r="O69515" s="5"/>
    </row>
    <row r="69516" spans="15:15" x14ac:dyDescent="0.3">
      <c r="O69516" s="5"/>
    </row>
    <row r="69517" spans="15:15" x14ac:dyDescent="0.3">
      <c r="O69517" s="5"/>
    </row>
    <row r="69518" spans="15:15" x14ac:dyDescent="0.3">
      <c r="O69518" s="5"/>
    </row>
    <row r="69519" spans="15:15" x14ac:dyDescent="0.3">
      <c r="O69519" s="5"/>
    </row>
    <row r="69520" spans="15:15" x14ac:dyDescent="0.3">
      <c r="O69520" s="5"/>
    </row>
    <row r="69521" spans="15:15" x14ac:dyDescent="0.3">
      <c r="O69521" s="5"/>
    </row>
    <row r="69522" spans="15:15" x14ac:dyDescent="0.3">
      <c r="O69522" s="5"/>
    </row>
    <row r="69523" spans="15:15" x14ac:dyDescent="0.3">
      <c r="O69523" s="5"/>
    </row>
    <row r="69524" spans="15:15" x14ac:dyDescent="0.3">
      <c r="O69524" s="5"/>
    </row>
    <row r="69525" spans="15:15" x14ac:dyDescent="0.3">
      <c r="O69525" s="5"/>
    </row>
    <row r="69526" spans="15:15" x14ac:dyDescent="0.3">
      <c r="O69526" s="5"/>
    </row>
    <row r="69527" spans="15:15" x14ac:dyDescent="0.3">
      <c r="O69527" s="5"/>
    </row>
    <row r="69528" spans="15:15" x14ac:dyDescent="0.3">
      <c r="O69528" s="5"/>
    </row>
    <row r="69529" spans="15:15" x14ac:dyDescent="0.3">
      <c r="O69529" s="5"/>
    </row>
    <row r="69530" spans="15:15" x14ac:dyDescent="0.3">
      <c r="O69530" s="5"/>
    </row>
    <row r="69531" spans="15:15" x14ac:dyDescent="0.3">
      <c r="O69531" s="5"/>
    </row>
    <row r="69532" spans="15:15" x14ac:dyDescent="0.3">
      <c r="O69532" s="5"/>
    </row>
    <row r="69533" spans="15:15" x14ac:dyDescent="0.3">
      <c r="O69533" s="5"/>
    </row>
    <row r="69534" spans="15:15" x14ac:dyDescent="0.3">
      <c r="O69534" s="5"/>
    </row>
    <row r="69535" spans="15:15" x14ac:dyDescent="0.3">
      <c r="O69535" s="5"/>
    </row>
    <row r="69536" spans="15:15" x14ac:dyDescent="0.3">
      <c r="O69536" s="5"/>
    </row>
    <row r="69537" spans="15:15" x14ac:dyDescent="0.3">
      <c r="O69537" s="5"/>
    </row>
    <row r="69538" spans="15:15" x14ac:dyDescent="0.3">
      <c r="O69538" s="5"/>
    </row>
    <row r="69539" spans="15:15" x14ac:dyDescent="0.3">
      <c r="O69539" s="5"/>
    </row>
    <row r="69540" spans="15:15" x14ac:dyDescent="0.3">
      <c r="O69540" s="5"/>
    </row>
    <row r="69541" spans="15:15" x14ac:dyDescent="0.3">
      <c r="O69541" s="5"/>
    </row>
    <row r="69542" spans="15:15" x14ac:dyDescent="0.3">
      <c r="O69542" s="5"/>
    </row>
    <row r="69543" spans="15:15" x14ac:dyDescent="0.3">
      <c r="O69543" s="5"/>
    </row>
    <row r="69544" spans="15:15" x14ac:dyDescent="0.3">
      <c r="O69544" s="5"/>
    </row>
    <row r="69545" spans="15:15" x14ac:dyDescent="0.3">
      <c r="O69545" s="5"/>
    </row>
    <row r="69546" spans="15:15" x14ac:dyDescent="0.3">
      <c r="O69546" s="5"/>
    </row>
    <row r="69547" spans="15:15" x14ac:dyDescent="0.3">
      <c r="O69547" s="5"/>
    </row>
    <row r="69548" spans="15:15" x14ac:dyDescent="0.3">
      <c r="O69548" s="5"/>
    </row>
    <row r="69549" spans="15:15" x14ac:dyDescent="0.3">
      <c r="O69549" s="5"/>
    </row>
    <row r="69550" spans="15:15" x14ac:dyDescent="0.3">
      <c r="O69550" s="5"/>
    </row>
    <row r="69551" spans="15:15" x14ac:dyDescent="0.3">
      <c r="O69551" s="5"/>
    </row>
    <row r="69552" spans="15:15" x14ac:dyDescent="0.3">
      <c r="O69552" s="5"/>
    </row>
    <row r="69553" spans="15:15" x14ac:dyDescent="0.3">
      <c r="O69553" s="5"/>
    </row>
    <row r="69554" spans="15:15" x14ac:dyDescent="0.3">
      <c r="O69554" s="5"/>
    </row>
    <row r="69555" spans="15:15" x14ac:dyDescent="0.3">
      <c r="O69555" s="5"/>
    </row>
    <row r="69556" spans="15:15" x14ac:dyDescent="0.3">
      <c r="O69556" s="5"/>
    </row>
    <row r="69557" spans="15:15" x14ac:dyDescent="0.3">
      <c r="O69557" s="5"/>
    </row>
    <row r="69558" spans="15:15" x14ac:dyDescent="0.3">
      <c r="O69558" s="5"/>
    </row>
    <row r="69559" spans="15:15" x14ac:dyDescent="0.3">
      <c r="O69559" s="5"/>
    </row>
    <row r="69560" spans="15:15" x14ac:dyDescent="0.3">
      <c r="O69560" s="5"/>
    </row>
    <row r="69561" spans="15:15" x14ac:dyDescent="0.3">
      <c r="O69561" s="5"/>
    </row>
    <row r="69562" spans="15:15" x14ac:dyDescent="0.3">
      <c r="O69562" s="5"/>
    </row>
    <row r="69563" spans="15:15" x14ac:dyDescent="0.3">
      <c r="O69563" s="5"/>
    </row>
    <row r="69564" spans="15:15" x14ac:dyDescent="0.3">
      <c r="O69564" s="5"/>
    </row>
    <row r="69565" spans="15:15" x14ac:dyDescent="0.3">
      <c r="O69565" s="5"/>
    </row>
    <row r="69566" spans="15:15" x14ac:dyDescent="0.3">
      <c r="O69566" s="5"/>
    </row>
    <row r="69567" spans="15:15" x14ac:dyDescent="0.3">
      <c r="O69567" s="5"/>
    </row>
    <row r="69568" spans="15:15" x14ac:dyDescent="0.3">
      <c r="O69568" s="5"/>
    </row>
    <row r="69569" spans="15:15" x14ac:dyDescent="0.3">
      <c r="O69569" s="5"/>
    </row>
    <row r="69570" spans="15:15" x14ac:dyDescent="0.3">
      <c r="O69570" s="5"/>
    </row>
    <row r="69571" spans="15:15" x14ac:dyDescent="0.3">
      <c r="O69571" s="5"/>
    </row>
    <row r="69572" spans="15:15" x14ac:dyDescent="0.3">
      <c r="O69572" s="5"/>
    </row>
    <row r="69573" spans="15:15" x14ac:dyDescent="0.3">
      <c r="O69573" s="5"/>
    </row>
    <row r="69574" spans="15:15" x14ac:dyDescent="0.3">
      <c r="O69574" s="5"/>
    </row>
    <row r="69575" spans="15:15" x14ac:dyDescent="0.3">
      <c r="O69575" s="5"/>
    </row>
    <row r="69576" spans="15:15" x14ac:dyDescent="0.3">
      <c r="O69576" s="5"/>
    </row>
    <row r="69577" spans="15:15" x14ac:dyDescent="0.3">
      <c r="O69577" s="5"/>
    </row>
    <row r="69578" spans="15:15" x14ac:dyDescent="0.3">
      <c r="O69578" s="5"/>
    </row>
    <row r="69579" spans="15:15" x14ac:dyDescent="0.3">
      <c r="O69579" s="5"/>
    </row>
    <row r="69580" spans="15:15" x14ac:dyDescent="0.3">
      <c r="O69580" s="5"/>
    </row>
    <row r="69581" spans="15:15" x14ac:dyDescent="0.3">
      <c r="O69581" s="5"/>
    </row>
    <row r="69582" spans="15:15" x14ac:dyDescent="0.3">
      <c r="O69582" s="5"/>
    </row>
    <row r="69583" spans="15:15" x14ac:dyDescent="0.3">
      <c r="O69583" s="5"/>
    </row>
    <row r="69584" spans="15:15" x14ac:dyDescent="0.3">
      <c r="O69584" s="5"/>
    </row>
    <row r="69585" spans="15:15" x14ac:dyDescent="0.3">
      <c r="O69585" s="5"/>
    </row>
    <row r="69586" spans="15:15" x14ac:dyDescent="0.3">
      <c r="O69586" s="5"/>
    </row>
    <row r="69587" spans="15:15" x14ac:dyDescent="0.3">
      <c r="O69587" s="5"/>
    </row>
    <row r="69588" spans="15:15" x14ac:dyDescent="0.3">
      <c r="O69588" s="5"/>
    </row>
    <row r="69589" spans="15:15" x14ac:dyDescent="0.3">
      <c r="O69589" s="5"/>
    </row>
    <row r="69590" spans="15:15" x14ac:dyDescent="0.3">
      <c r="O69590" s="5"/>
    </row>
    <row r="69591" spans="15:15" x14ac:dyDescent="0.3">
      <c r="O69591" s="5"/>
    </row>
    <row r="69592" spans="15:15" x14ac:dyDescent="0.3">
      <c r="O69592" s="5"/>
    </row>
    <row r="69593" spans="15:15" x14ac:dyDescent="0.3">
      <c r="O69593" s="5"/>
    </row>
    <row r="69594" spans="15:15" x14ac:dyDescent="0.3">
      <c r="O69594" s="5"/>
    </row>
    <row r="69595" spans="15:15" x14ac:dyDescent="0.3">
      <c r="O69595" s="5"/>
    </row>
    <row r="69596" spans="15:15" x14ac:dyDescent="0.3">
      <c r="O69596" s="5"/>
    </row>
    <row r="69597" spans="15:15" x14ac:dyDescent="0.3">
      <c r="O69597" s="5"/>
    </row>
    <row r="69598" spans="15:15" x14ac:dyDescent="0.3">
      <c r="O69598" s="5"/>
    </row>
    <row r="69599" spans="15:15" x14ac:dyDescent="0.3">
      <c r="O69599" s="5"/>
    </row>
    <row r="69600" spans="15:15" x14ac:dyDescent="0.3">
      <c r="O69600" s="5"/>
    </row>
    <row r="69601" spans="15:15" x14ac:dyDescent="0.3">
      <c r="O69601" s="5"/>
    </row>
    <row r="69602" spans="15:15" x14ac:dyDescent="0.3">
      <c r="O69602" s="5"/>
    </row>
    <row r="69603" spans="15:15" x14ac:dyDescent="0.3">
      <c r="O69603" s="5"/>
    </row>
    <row r="69604" spans="15:15" x14ac:dyDescent="0.3">
      <c r="O69604" s="5"/>
    </row>
    <row r="69605" spans="15:15" x14ac:dyDescent="0.3">
      <c r="O69605" s="5"/>
    </row>
    <row r="69606" spans="15:15" x14ac:dyDescent="0.3">
      <c r="O69606" s="5"/>
    </row>
    <row r="69607" spans="15:15" x14ac:dyDescent="0.3">
      <c r="O69607" s="5"/>
    </row>
    <row r="69608" spans="15:15" x14ac:dyDescent="0.3">
      <c r="O69608" s="5"/>
    </row>
    <row r="69609" spans="15:15" x14ac:dyDescent="0.3">
      <c r="O69609" s="5"/>
    </row>
    <row r="69610" spans="15:15" x14ac:dyDescent="0.3">
      <c r="O69610" s="5"/>
    </row>
    <row r="69611" spans="15:15" x14ac:dyDescent="0.3">
      <c r="O69611" s="5"/>
    </row>
    <row r="69612" spans="15:15" x14ac:dyDescent="0.3">
      <c r="O69612" s="5"/>
    </row>
    <row r="69613" spans="15:15" x14ac:dyDescent="0.3">
      <c r="O69613" s="5"/>
    </row>
    <row r="69614" spans="15:15" x14ac:dyDescent="0.3">
      <c r="O69614" s="5"/>
    </row>
    <row r="69615" spans="15:15" x14ac:dyDescent="0.3">
      <c r="O69615" s="5"/>
    </row>
    <row r="69616" spans="15:15" x14ac:dyDescent="0.3">
      <c r="O69616" s="5"/>
    </row>
    <row r="69617" spans="15:15" x14ac:dyDescent="0.3">
      <c r="O69617" s="5"/>
    </row>
    <row r="69618" spans="15:15" x14ac:dyDescent="0.3">
      <c r="O69618" s="5"/>
    </row>
    <row r="69619" spans="15:15" x14ac:dyDescent="0.3">
      <c r="O69619" s="5"/>
    </row>
    <row r="69620" spans="15:15" x14ac:dyDescent="0.3">
      <c r="O69620" s="5"/>
    </row>
    <row r="69621" spans="15:15" x14ac:dyDescent="0.3">
      <c r="O69621" s="5"/>
    </row>
    <row r="69622" spans="15:15" x14ac:dyDescent="0.3">
      <c r="O69622" s="5"/>
    </row>
    <row r="69623" spans="15:15" x14ac:dyDescent="0.3">
      <c r="O69623" s="5"/>
    </row>
    <row r="69624" spans="15:15" x14ac:dyDescent="0.3">
      <c r="O69624" s="5"/>
    </row>
    <row r="69625" spans="15:15" x14ac:dyDescent="0.3">
      <c r="O69625" s="5"/>
    </row>
    <row r="69626" spans="15:15" x14ac:dyDescent="0.3">
      <c r="O69626" s="5"/>
    </row>
    <row r="69627" spans="15:15" x14ac:dyDescent="0.3">
      <c r="O69627" s="5"/>
    </row>
    <row r="69628" spans="15:15" x14ac:dyDescent="0.3">
      <c r="O69628" s="5"/>
    </row>
    <row r="69629" spans="15:15" x14ac:dyDescent="0.3">
      <c r="O69629" s="5"/>
    </row>
    <row r="69630" spans="15:15" x14ac:dyDescent="0.3">
      <c r="O69630" s="5"/>
    </row>
    <row r="69631" spans="15:15" x14ac:dyDescent="0.3">
      <c r="O69631" s="5"/>
    </row>
    <row r="69632" spans="15:15" x14ac:dyDescent="0.3">
      <c r="O69632" s="5"/>
    </row>
    <row r="69633" spans="15:15" x14ac:dyDescent="0.3">
      <c r="O69633" s="5"/>
    </row>
    <row r="69634" spans="15:15" x14ac:dyDescent="0.3">
      <c r="O69634" s="5"/>
    </row>
    <row r="69635" spans="15:15" x14ac:dyDescent="0.3">
      <c r="O69635" s="5"/>
    </row>
    <row r="69636" spans="15:15" x14ac:dyDescent="0.3">
      <c r="O69636" s="5"/>
    </row>
    <row r="69637" spans="15:15" x14ac:dyDescent="0.3">
      <c r="O69637" s="5"/>
    </row>
    <row r="69638" spans="15:15" x14ac:dyDescent="0.3">
      <c r="O69638" s="5"/>
    </row>
    <row r="69639" spans="15:15" x14ac:dyDescent="0.3">
      <c r="O69639" s="5"/>
    </row>
    <row r="69640" spans="15:15" x14ac:dyDescent="0.3">
      <c r="O69640" s="5"/>
    </row>
    <row r="69641" spans="15:15" x14ac:dyDescent="0.3">
      <c r="O69641" s="5"/>
    </row>
    <row r="69642" spans="15:15" x14ac:dyDescent="0.3">
      <c r="O69642" s="5"/>
    </row>
    <row r="69643" spans="15:15" x14ac:dyDescent="0.3">
      <c r="O69643" s="5"/>
    </row>
    <row r="69644" spans="15:15" x14ac:dyDescent="0.3">
      <c r="O69644" s="5"/>
    </row>
    <row r="69645" spans="15:15" x14ac:dyDescent="0.3">
      <c r="O69645" s="5"/>
    </row>
    <row r="69646" spans="15:15" x14ac:dyDescent="0.3">
      <c r="O69646" s="5"/>
    </row>
    <row r="69647" spans="15:15" x14ac:dyDescent="0.3">
      <c r="O69647" s="5"/>
    </row>
    <row r="69648" spans="15:15" x14ac:dyDescent="0.3">
      <c r="O69648" s="5"/>
    </row>
    <row r="69649" spans="15:15" x14ac:dyDescent="0.3">
      <c r="O69649" s="5"/>
    </row>
    <row r="69650" spans="15:15" x14ac:dyDescent="0.3">
      <c r="O69650" s="5"/>
    </row>
    <row r="69651" spans="15:15" x14ac:dyDescent="0.3">
      <c r="O69651" s="5"/>
    </row>
    <row r="69652" spans="15:15" x14ac:dyDescent="0.3">
      <c r="O69652" s="5"/>
    </row>
    <row r="69653" spans="15:15" x14ac:dyDescent="0.3">
      <c r="O69653" s="5"/>
    </row>
    <row r="69654" spans="15:15" x14ac:dyDescent="0.3">
      <c r="O69654" s="5"/>
    </row>
    <row r="69655" spans="15:15" x14ac:dyDescent="0.3">
      <c r="O69655" s="5"/>
    </row>
    <row r="69656" spans="15:15" x14ac:dyDescent="0.3">
      <c r="O69656" s="5"/>
    </row>
    <row r="69657" spans="15:15" x14ac:dyDescent="0.3">
      <c r="O69657" s="5"/>
    </row>
    <row r="69658" spans="15:15" x14ac:dyDescent="0.3">
      <c r="O69658" s="5"/>
    </row>
    <row r="69659" spans="15:15" x14ac:dyDescent="0.3">
      <c r="O69659" s="5"/>
    </row>
    <row r="69660" spans="15:15" x14ac:dyDescent="0.3">
      <c r="O69660" s="5"/>
    </row>
    <row r="69661" spans="15:15" x14ac:dyDescent="0.3">
      <c r="O69661" s="5"/>
    </row>
    <row r="69662" spans="15:15" x14ac:dyDescent="0.3">
      <c r="O69662" s="5"/>
    </row>
    <row r="69663" spans="15:15" x14ac:dyDescent="0.3">
      <c r="O69663" s="5"/>
    </row>
    <row r="69664" spans="15:15" x14ac:dyDescent="0.3">
      <c r="O69664" s="5"/>
    </row>
    <row r="69665" spans="15:15" x14ac:dyDescent="0.3">
      <c r="O69665" s="5"/>
    </row>
    <row r="69666" spans="15:15" x14ac:dyDescent="0.3">
      <c r="O69666" s="5"/>
    </row>
    <row r="69667" spans="15:15" x14ac:dyDescent="0.3">
      <c r="O69667" s="5"/>
    </row>
    <row r="69668" spans="15:15" x14ac:dyDescent="0.3">
      <c r="O69668" s="5"/>
    </row>
    <row r="69669" spans="15:15" x14ac:dyDescent="0.3">
      <c r="O69669" s="5"/>
    </row>
    <row r="69670" spans="15:15" x14ac:dyDescent="0.3">
      <c r="O69670" s="5"/>
    </row>
    <row r="69671" spans="15:15" x14ac:dyDescent="0.3">
      <c r="O69671" s="5"/>
    </row>
    <row r="69672" spans="15:15" x14ac:dyDescent="0.3">
      <c r="O69672" s="5"/>
    </row>
    <row r="69673" spans="15:15" x14ac:dyDescent="0.3">
      <c r="O69673" s="5"/>
    </row>
    <row r="69674" spans="15:15" x14ac:dyDescent="0.3">
      <c r="O69674" s="5"/>
    </row>
    <row r="69675" spans="15:15" x14ac:dyDescent="0.3">
      <c r="O69675" s="5"/>
    </row>
    <row r="69676" spans="15:15" x14ac:dyDescent="0.3">
      <c r="O69676" s="5"/>
    </row>
    <row r="69677" spans="15:15" x14ac:dyDescent="0.3">
      <c r="O69677" s="5"/>
    </row>
    <row r="69678" spans="15:15" x14ac:dyDescent="0.3">
      <c r="O69678" s="5"/>
    </row>
    <row r="69679" spans="15:15" x14ac:dyDescent="0.3">
      <c r="O69679" s="5"/>
    </row>
    <row r="69680" spans="15:15" x14ac:dyDescent="0.3">
      <c r="O69680" s="5"/>
    </row>
    <row r="69681" spans="15:15" x14ac:dyDescent="0.3">
      <c r="O69681" s="5"/>
    </row>
    <row r="69682" spans="15:15" x14ac:dyDescent="0.3">
      <c r="O69682" s="5"/>
    </row>
    <row r="69683" spans="15:15" x14ac:dyDescent="0.3">
      <c r="O69683" s="5"/>
    </row>
    <row r="69684" spans="15:15" x14ac:dyDescent="0.3">
      <c r="O69684" s="5"/>
    </row>
    <row r="69685" spans="15:15" x14ac:dyDescent="0.3">
      <c r="O69685" s="5"/>
    </row>
    <row r="69686" spans="15:15" x14ac:dyDescent="0.3">
      <c r="O69686" s="5"/>
    </row>
    <row r="69687" spans="15:15" x14ac:dyDescent="0.3">
      <c r="O69687" s="5"/>
    </row>
    <row r="69688" spans="15:15" x14ac:dyDescent="0.3">
      <c r="O69688" s="5"/>
    </row>
    <row r="69689" spans="15:15" x14ac:dyDescent="0.3">
      <c r="O69689" s="5"/>
    </row>
    <row r="69690" spans="15:15" x14ac:dyDescent="0.3">
      <c r="O69690" s="5"/>
    </row>
    <row r="69691" spans="15:15" x14ac:dyDescent="0.3">
      <c r="O69691" s="5"/>
    </row>
    <row r="69692" spans="15:15" x14ac:dyDescent="0.3">
      <c r="O69692" s="5"/>
    </row>
    <row r="69693" spans="15:15" x14ac:dyDescent="0.3">
      <c r="O69693" s="5"/>
    </row>
    <row r="69694" spans="15:15" x14ac:dyDescent="0.3">
      <c r="O69694" s="5"/>
    </row>
    <row r="69695" spans="15:15" x14ac:dyDescent="0.3">
      <c r="O69695" s="5"/>
    </row>
    <row r="69696" spans="15:15" x14ac:dyDescent="0.3">
      <c r="O69696" s="5"/>
    </row>
    <row r="69697" spans="15:15" x14ac:dyDescent="0.3">
      <c r="O69697" s="5"/>
    </row>
    <row r="69698" spans="15:15" x14ac:dyDescent="0.3">
      <c r="O69698" s="5"/>
    </row>
    <row r="69699" spans="15:15" x14ac:dyDescent="0.3">
      <c r="O69699" s="5"/>
    </row>
    <row r="69700" spans="15:15" x14ac:dyDescent="0.3">
      <c r="O69700" s="5"/>
    </row>
    <row r="69701" spans="15:15" x14ac:dyDescent="0.3">
      <c r="O69701" s="5"/>
    </row>
    <row r="69702" spans="15:15" x14ac:dyDescent="0.3">
      <c r="O69702" s="5"/>
    </row>
    <row r="69703" spans="15:15" x14ac:dyDescent="0.3">
      <c r="O69703" s="5"/>
    </row>
    <row r="69704" spans="15:15" x14ac:dyDescent="0.3">
      <c r="O69704" s="5"/>
    </row>
    <row r="69705" spans="15:15" x14ac:dyDescent="0.3">
      <c r="O69705" s="5"/>
    </row>
    <row r="69706" spans="15:15" x14ac:dyDescent="0.3">
      <c r="O69706" s="5"/>
    </row>
    <row r="69707" spans="15:15" x14ac:dyDescent="0.3">
      <c r="O69707" s="5"/>
    </row>
    <row r="69708" spans="15:15" x14ac:dyDescent="0.3">
      <c r="O69708" s="5"/>
    </row>
    <row r="69709" spans="15:15" x14ac:dyDescent="0.3">
      <c r="O69709" s="5"/>
    </row>
    <row r="69710" spans="15:15" x14ac:dyDescent="0.3">
      <c r="O69710" s="5"/>
    </row>
    <row r="69711" spans="15:15" x14ac:dyDescent="0.3">
      <c r="O69711" s="5"/>
    </row>
    <row r="69712" spans="15:15" x14ac:dyDescent="0.3">
      <c r="O69712" s="5"/>
    </row>
    <row r="69713" spans="15:15" x14ac:dyDescent="0.3">
      <c r="O69713" s="5"/>
    </row>
    <row r="69714" spans="15:15" x14ac:dyDescent="0.3">
      <c r="O69714" s="5"/>
    </row>
    <row r="69715" spans="15:15" x14ac:dyDescent="0.3">
      <c r="O69715" s="5"/>
    </row>
    <row r="69716" spans="15:15" x14ac:dyDescent="0.3">
      <c r="O69716" s="5"/>
    </row>
    <row r="69717" spans="15:15" x14ac:dyDescent="0.3">
      <c r="O69717" s="5"/>
    </row>
    <row r="69718" spans="15:15" x14ac:dyDescent="0.3">
      <c r="O69718" s="5"/>
    </row>
    <row r="69719" spans="15:15" x14ac:dyDescent="0.3">
      <c r="O69719" s="5"/>
    </row>
    <row r="69720" spans="15:15" x14ac:dyDescent="0.3">
      <c r="O69720" s="5"/>
    </row>
    <row r="69721" spans="15:15" x14ac:dyDescent="0.3">
      <c r="O69721" s="5"/>
    </row>
    <row r="69722" spans="15:15" x14ac:dyDescent="0.3">
      <c r="O69722" s="5"/>
    </row>
    <row r="69723" spans="15:15" x14ac:dyDescent="0.3">
      <c r="O69723" s="5"/>
    </row>
    <row r="69724" spans="15:15" x14ac:dyDescent="0.3">
      <c r="O69724" s="5"/>
    </row>
    <row r="69725" spans="15:15" x14ac:dyDescent="0.3">
      <c r="O69725" s="5"/>
    </row>
    <row r="69726" spans="15:15" x14ac:dyDescent="0.3">
      <c r="O69726" s="5"/>
    </row>
    <row r="69727" spans="15:15" x14ac:dyDescent="0.3">
      <c r="O69727" s="5"/>
    </row>
    <row r="69728" spans="15:15" x14ac:dyDescent="0.3">
      <c r="O69728" s="5"/>
    </row>
    <row r="69729" spans="15:15" x14ac:dyDescent="0.3">
      <c r="O69729" s="5"/>
    </row>
    <row r="69730" spans="15:15" x14ac:dyDescent="0.3">
      <c r="O69730" s="5"/>
    </row>
    <row r="69731" spans="15:15" x14ac:dyDescent="0.3">
      <c r="O69731" s="5"/>
    </row>
    <row r="69732" spans="15:15" x14ac:dyDescent="0.3">
      <c r="O69732" s="5"/>
    </row>
    <row r="69733" spans="15:15" x14ac:dyDescent="0.3">
      <c r="O69733" s="5"/>
    </row>
    <row r="69734" spans="15:15" x14ac:dyDescent="0.3">
      <c r="O69734" s="5"/>
    </row>
    <row r="69735" spans="15:15" x14ac:dyDescent="0.3">
      <c r="O69735" s="5"/>
    </row>
    <row r="69736" spans="15:15" x14ac:dyDescent="0.3">
      <c r="O69736" s="5"/>
    </row>
    <row r="69737" spans="15:15" x14ac:dyDescent="0.3">
      <c r="O69737" s="5"/>
    </row>
    <row r="69738" spans="15:15" x14ac:dyDescent="0.3">
      <c r="O69738" s="5"/>
    </row>
    <row r="69739" spans="15:15" x14ac:dyDescent="0.3">
      <c r="O69739" s="5"/>
    </row>
    <row r="69740" spans="15:15" x14ac:dyDescent="0.3">
      <c r="O69740" s="5"/>
    </row>
    <row r="69741" spans="15:15" x14ac:dyDescent="0.3">
      <c r="O69741" s="5"/>
    </row>
    <row r="69742" spans="15:15" x14ac:dyDescent="0.3">
      <c r="O69742" s="5"/>
    </row>
    <row r="69743" spans="15:15" x14ac:dyDescent="0.3">
      <c r="O69743" s="5"/>
    </row>
    <row r="69744" spans="15:15" x14ac:dyDescent="0.3">
      <c r="O69744" s="5"/>
    </row>
    <row r="69745" spans="15:15" x14ac:dyDescent="0.3">
      <c r="O69745" s="5"/>
    </row>
    <row r="69746" spans="15:15" x14ac:dyDescent="0.3">
      <c r="O69746" s="5"/>
    </row>
    <row r="69747" spans="15:15" x14ac:dyDescent="0.3">
      <c r="O69747" s="5"/>
    </row>
    <row r="69748" spans="15:15" x14ac:dyDescent="0.3">
      <c r="O69748" s="5"/>
    </row>
    <row r="69749" spans="15:15" x14ac:dyDescent="0.3">
      <c r="O69749" s="5"/>
    </row>
    <row r="69750" spans="15:15" x14ac:dyDescent="0.3">
      <c r="O69750" s="5"/>
    </row>
    <row r="69751" spans="15:15" x14ac:dyDescent="0.3">
      <c r="O69751" s="5"/>
    </row>
    <row r="69752" spans="15:15" x14ac:dyDescent="0.3">
      <c r="O69752" s="5"/>
    </row>
    <row r="69753" spans="15:15" x14ac:dyDescent="0.3">
      <c r="O69753" s="5"/>
    </row>
    <row r="69754" spans="15:15" x14ac:dyDescent="0.3">
      <c r="O69754" s="5"/>
    </row>
    <row r="69755" spans="15:15" x14ac:dyDescent="0.3">
      <c r="O69755" s="5"/>
    </row>
    <row r="69756" spans="15:15" x14ac:dyDescent="0.3">
      <c r="O69756" s="5"/>
    </row>
    <row r="69757" spans="15:15" x14ac:dyDescent="0.3">
      <c r="O69757" s="5"/>
    </row>
    <row r="69758" spans="15:15" x14ac:dyDescent="0.3">
      <c r="O69758" s="5"/>
    </row>
    <row r="69759" spans="15:15" x14ac:dyDescent="0.3">
      <c r="O69759" s="5"/>
    </row>
    <row r="69760" spans="15:15" x14ac:dyDescent="0.3">
      <c r="O69760" s="5"/>
    </row>
    <row r="69761" spans="15:15" x14ac:dyDescent="0.3">
      <c r="O69761" s="5"/>
    </row>
    <row r="69762" spans="15:15" x14ac:dyDescent="0.3">
      <c r="O69762" s="5"/>
    </row>
    <row r="69763" spans="15:15" x14ac:dyDescent="0.3">
      <c r="O69763" s="5"/>
    </row>
    <row r="69764" spans="15:15" x14ac:dyDescent="0.3">
      <c r="O69764" s="5"/>
    </row>
    <row r="69765" spans="15:15" x14ac:dyDescent="0.3">
      <c r="O69765" s="5"/>
    </row>
    <row r="69766" spans="15:15" x14ac:dyDescent="0.3">
      <c r="O69766" s="5"/>
    </row>
    <row r="69767" spans="15:15" x14ac:dyDescent="0.3">
      <c r="O69767" s="5"/>
    </row>
    <row r="69768" spans="15:15" x14ac:dyDescent="0.3">
      <c r="O69768" s="5"/>
    </row>
    <row r="69769" spans="15:15" x14ac:dyDescent="0.3">
      <c r="O69769" s="5"/>
    </row>
    <row r="69770" spans="15:15" x14ac:dyDescent="0.3">
      <c r="O69770" s="5"/>
    </row>
    <row r="69771" spans="15:15" x14ac:dyDescent="0.3">
      <c r="O69771" s="5"/>
    </row>
    <row r="69772" spans="15:15" x14ac:dyDescent="0.3">
      <c r="O69772" s="5"/>
    </row>
    <row r="69773" spans="15:15" x14ac:dyDescent="0.3">
      <c r="O69773" s="5"/>
    </row>
    <row r="69774" spans="15:15" x14ac:dyDescent="0.3">
      <c r="O69774" s="5"/>
    </row>
    <row r="69775" spans="15:15" x14ac:dyDescent="0.3">
      <c r="O69775" s="5"/>
    </row>
    <row r="69776" spans="15:15" x14ac:dyDescent="0.3">
      <c r="O69776" s="5"/>
    </row>
    <row r="69777" spans="15:15" x14ac:dyDescent="0.3">
      <c r="O69777" s="5"/>
    </row>
    <row r="69778" spans="15:15" x14ac:dyDescent="0.3">
      <c r="O69778" s="5"/>
    </row>
    <row r="69779" spans="15:15" x14ac:dyDescent="0.3">
      <c r="O69779" s="5"/>
    </row>
    <row r="69780" spans="15:15" x14ac:dyDescent="0.3">
      <c r="O69780" s="5"/>
    </row>
    <row r="69781" spans="15:15" x14ac:dyDescent="0.3">
      <c r="O69781" s="5"/>
    </row>
    <row r="69782" spans="15:15" x14ac:dyDescent="0.3">
      <c r="O69782" s="5"/>
    </row>
    <row r="69783" spans="15:15" x14ac:dyDescent="0.3">
      <c r="O69783" s="5"/>
    </row>
    <row r="69784" spans="15:15" x14ac:dyDescent="0.3">
      <c r="O69784" s="5"/>
    </row>
    <row r="69785" spans="15:15" x14ac:dyDescent="0.3">
      <c r="O69785" s="5"/>
    </row>
    <row r="69786" spans="15:15" x14ac:dyDescent="0.3">
      <c r="O69786" s="5"/>
    </row>
    <row r="69787" spans="15:15" x14ac:dyDescent="0.3">
      <c r="O69787" s="5"/>
    </row>
    <row r="69788" spans="15:15" x14ac:dyDescent="0.3">
      <c r="O69788" s="5"/>
    </row>
    <row r="69789" spans="15:15" x14ac:dyDescent="0.3">
      <c r="O69789" s="5"/>
    </row>
    <row r="69790" spans="15:15" x14ac:dyDescent="0.3">
      <c r="O69790" s="5"/>
    </row>
    <row r="69791" spans="15:15" x14ac:dyDescent="0.3">
      <c r="O69791" s="5"/>
    </row>
    <row r="69792" spans="15:15" x14ac:dyDescent="0.3">
      <c r="O69792" s="5"/>
    </row>
    <row r="69793" spans="15:15" x14ac:dyDescent="0.3">
      <c r="O69793" s="5"/>
    </row>
    <row r="69794" spans="15:15" x14ac:dyDescent="0.3">
      <c r="O69794" s="5"/>
    </row>
    <row r="69795" spans="15:15" x14ac:dyDescent="0.3">
      <c r="O69795" s="5"/>
    </row>
    <row r="69796" spans="15:15" x14ac:dyDescent="0.3">
      <c r="O69796" s="5"/>
    </row>
    <row r="69797" spans="15:15" x14ac:dyDescent="0.3">
      <c r="O69797" s="5"/>
    </row>
    <row r="69798" spans="15:15" x14ac:dyDescent="0.3">
      <c r="O69798" s="5"/>
    </row>
    <row r="69799" spans="15:15" x14ac:dyDescent="0.3">
      <c r="O69799" s="5"/>
    </row>
    <row r="69800" spans="15:15" x14ac:dyDescent="0.3">
      <c r="O69800" s="5"/>
    </row>
    <row r="69801" spans="15:15" x14ac:dyDescent="0.3">
      <c r="O69801" s="5"/>
    </row>
    <row r="69802" spans="15:15" x14ac:dyDescent="0.3">
      <c r="O69802" s="5"/>
    </row>
    <row r="69803" spans="15:15" x14ac:dyDescent="0.3">
      <c r="O69803" s="5"/>
    </row>
    <row r="69804" spans="15:15" x14ac:dyDescent="0.3">
      <c r="O69804" s="5"/>
    </row>
    <row r="69805" spans="15:15" x14ac:dyDescent="0.3">
      <c r="O69805" s="5"/>
    </row>
    <row r="69806" spans="15:15" x14ac:dyDescent="0.3">
      <c r="O69806" s="5"/>
    </row>
    <row r="69807" spans="15:15" x14ac:dyDescent="0.3">
      <c r="O69807" s="5"/>
    </row>
    <row r="69808" spans="15:15" x14ac:dyDescent="0.3">
      <c r="O69808" s="5"/>
    </row>
    <row r="69809" spans="15:15" x14ac:dyDescent="0.3">
      <c r="O69809" s="5"/>
    </row>
    <row r="69810" spans="15:15" x14ac:dyDescent="0.3">
      <c r="O69810" s="5"/>
    </row>
    <row r="69811" spans="15:15" x14ac:dyDescent="0.3">
      <c r="O69811" s="5"/>
    </row>
    <row r="69812" spans="15:15" x14ac:dyDescent="0.3">
      <c r="O69812" s="5"/>
    </row>
    <row r="69813" spans="15:15" x14ac:dyDescent="0.3">
      <c r="O69813" s="5"/>
    </row>
    <row r="69814" spans="15:15" x14ac:dyDescent="0.3">
      <c r="O69814" s="5"/>
    </row>
    <row r="69815" spans="15:15" x14ac:dyDescent="0.3">
      <c r="O69815" s="5"/>
    </row>
    <row r="69816" spans="15:15" x14ac:dyDescent="0.3">
      <c r="O69816" s="5"/>
    </row>
    <row r="69817" spans="15:15" x14ac:dyDescent="0.3">
      <c r="O69817" s="5"/>
    </row>
    <row r="69818" spans="15:15" x14ac:dyDescent="0.3">
      <c r="O69818" s="5"/>
    </row>
    <row r="69819" spans="15:15" x14ac:dyDescent="0.3">
      <c r="O69819" s="5"/>
    </row>
    <row r="69820" spans="15:15" x14ac:dyDescent="0.3">
      <c r="O69820" s="5"/>
    </row>
    <row r="69821" spans="15:15" x14ac:dyDescent="0.3">
      <c r="O69821" s="5"/>
    </row>
    <row r="69822" spans="15:15" x14ac:dyDescent="0.3">
      <c r="O69822" s="5"/>
    </row>
    <row r="69823" spans="15:15" x14ac:dyDescent="0.3">
      <c r="O69823" s="5"/>
    </row>
    <row r="69824" spans="15:15" x14ac:dyDescent="0.3">
      <c r="O69824" s="5"/>
    </row>
    <row r="69825" spans="15:15" x14ac:dyDescent="0.3">
      <c r="O69825" s="5"/>
    </row>
    <row r="69826" spans="15:15" x14ac:dyDescent="0.3">
      <c r="O69826" s="5"/>
    </row>
    <row r="69827" spans="15:15" x14ac:dyDescent="0.3">
      <c r="O69827" s="5"/>
    </row>
    <row r="69828" spans="15:15" x14ac:dyDescent="0.3">
      <c r="O69828" s="5"/>
    </row>
    <row r="69829" spans="15:15" x14ac:dyDescent="0.3">
      <c r="O69829" s="5"/>
    </row>
    <row r="69830" spans="15:15" x14ac:dyDescent="0.3">
      <c r="O69830" s="5"/>
    </row>
    <row r="69831" spans="15:15" x14ac:dyDescent="0.3">
      <c r="O69831" s="5"/>
    </row>
    <row r="69832" spans="15:15" x14ac:dyDescent="0.3">
      <c r="O69832" s="5"/>
    </row>
    <row r="69833" spans="15:15" x14ac:dyDescent="0.3">
      <c r="O69833" s="5"/>
    </row>
    <row r="69834" spans="15:15" x14ac:dyDescent="0.3">
      <c r="O69834" s="5"/>
    </row>
    <row r="69835" spans="15:15" x14ac:dyDescent="0.3">
      <c r="O69835" s="5"/>
    </row>
    <row r="69836" spans="15:15" x14ac:dyDescent="0.3">
      <c r="O69836" s="5"/>
    </row>
    <row r="69837" spans="15:15" x14ac:dyDescent="0.3">
      <c r="O69837" s="5"/>
    </row>
    <row r="69838" spans="15:15" x14ac:dyDescent="0.3">
      <c r="O69838" s="5"/>
    </row>
    <row r="69839" spans="15:15" x14ac:dyDescent="0.3">
      <c r="O69839" s="5"/>
    </row>
    <row r="69840" spans="15:15" x14ac:dyDescent="0.3">
      <c r="O69840" s="5"/>
    </row>
    <row r="69841" spans="15:15" x14ac:dyDescent="0.3">
      <c r="O69841" s="5"/>
    </row>
    <row r="69842" spans="15:15" x14ac:dyDescent="0.3">
      <c r="O69842" s="5"/>
    </row>
    <row r="69843" spans="15:15" x14ac:dyDescent="0.3">
      <c r="O69843" s="5"/>
    </row>
    <row r="69844" spans="15:15" x14ac:dyDescent="0.3">
      <c r="O69844" s="5"/>
    </row>
    <row r="69845" spans="15:15" x14ac:dyDescent="0.3">
      <c r="O69845" s="5"/>
    </row>
    <row r="69846" spans="15:15" x14ac:dyDescent="0.3">
      <c r="O69846" s="5"/>
    </row>
    <row r="69847" spans="15:15" x14ac:dyDescent="0.3">
      <c r="O69847" s="5"/>
    </row>
    <row r="69848" spans="15:15" x14ac:dyDescent="0.3">
      <c r="O69848" s="5"/>
    </row>
    <row r="69849" spans="15:15" x14ac:dyDescent="0.3">
      <c r="O69849" s="5"/>
    </row>
    <row r="69850" spans="15:15" x14ac:dyDescent="0.3">
      <c r="O69850" s="5"/>
    </row>
    <row r="69851" spans="15:15" x14ac:dyDescent="0.3">
      <c r="O69851" s="5"/>
    </row>
    <row r="69852" spans="15:15" x14ac:dyDescent="0.3">
      <c r="O69852" s="5"/>
    </row>
    <row r="69853" spans="15:15" x14ac:dyDescent="0.3">
      <c r="O69853" s="5"/>
    </row>
    <row r="69854" spans="15:15" x14ac:dyDescent="0.3">
      <c r="O69854" s="5"/>
    </row>
    <row r="69855" spans="15:15" x14ac:dyDescent="0.3">
      <c r="O69855" s="5"/>
    </row>
    <row r="69856" spans="15:15" x14ac:dyDescent="0.3">
      <c r="O69856" s="5"/>
    </row>
    <row r="69857" spans="15:15" x14ac:dyDescent="0.3">
      <c r="O69857" s="5"/>
    </row>
    <row r="69858" spans="15:15" x14ac:dyDescent="0.3">
      <c r="O69858" s="5"/>
    </row>
    <row r="69859" spans="15:15" x14ac:dyDescent="0.3">
      <c r="O69859" s="5"/>
    </row>
    <row r="69860" spans="15:15" x14ac:dyDescent="0.3">
      <c r="O69860" s="5"/>
    </row>
    <row r="69861" spans="15:15" x14ac:dyDescent="0.3">
      <c r="O69861" s="5"/>
    </row>
    <row r="69862" spans="15:15" x14ac:dyDescent="0.3">
      <c r="O69862" s="5"/>
    </row>
    <row r="69863" spans="15:15" x14ac:dyDescent="0.3">
      <c r="O69863" s="5"/>
    </row>
    <row r="69864" spans="15:15" x14ac:dyDescent="0.3">
      <c r="O69864" s="5"/>
    </row>
    <row r="69865" spans="15:15" x14ac:dyDescent="0.3">
      <c r="O69865" s="5"/>
    </row>
    <row r="69866" spans="15:15" x14ac:dyDescent="0.3">
      <c r="O69866" s="5"/>
    </row>
    <row r="69867" spans="15:15" x14ac:dyDescent="0.3">
      <c r="O69867" s="5"/>
    </row>
    <row r="69868" spans="15:15" x14ac:dyDescent="0.3">
      <c r="O69868" s="5"/>
    </row>
    <row r="69869" spans="15:15" x14ac:dyDescent="0.3">
      <c r="O69869" s="5"/>
    </row>
    <row r="69870" spans="15:15" x14ac:dyDescent="0.3">
      <c r="O69870" s="5"/>
    </row>
    <row r="69871" spans="15:15" x14ac:dyDescent="0.3">
      <c r="O69871" s="5"/>
    </row>
    <row r="69872" spans="15:15" x14ac:dyDescent="0.3">
      <c r="O69872" s="5"/>
    </row>
    <row r="69873" spans="15:15" x14ac:dyDescent="0.3">
      <c r="O69873" s="5"/>
    </row>
    <row r="69874" spans="15:15" x14ac:dyDescent="0.3">
      <c r="O69874" s="5"/>
    </row>
    <row r="69875" spans="15:15" x14ac:dyDescent="0.3">
      <c r="O69875" s="5"/>
    </row>
    <row r="69876" spans="15:15" x14ac:dyDescent="0.3">
      <c r="O69876" s="5"/>
    </row>
    <row r="69877" spans="15:15" x14ac:dyDescent="0.3">
      <c r="O69877" s="5"/>
    </row>
    <row r="69878" spans="15:15" x14ac:dyDescent="0.3">
      <c r="O69878" s="5"/>
    </row>
    <row r="69879" spans="15:15" x14ac:dyDescent="0.3">
      <c r="O69879" s="5"/>
    </row>
    <row r="69880" spans="15:15" x14ac:dyDescent="0.3">
      <c r="O69880" s="5"/>
    </row>
    <row r="69881" spans="15:15" x14ac:dyDescent="0.3">
      <c r="O69881" s="5"/>
    </row>
    <row r="69882" spans="15:15" x14ac:dyDescent="0.3">
      <c r="O69882" s="5"/>
    </row>
    <row r="69883" spans="15:15" x14ac:dyDescent="0.3">
      <c r="O69883" s="5"/>
    </row>
    <row r="69884" spans="15:15" x14ac:dyDescent="0.3">
      <c r="O69884" s="5"/>
    </row>
    <row r="69885" spans="15:15" x14ac:dyDescent="0.3">
      <c r="O69885" s="5"/>
    </row>
    <row r="69886" spans="15:15" x14ac:dyDescent="0.3">
      <c r="O69886" s="5"/>
    </row>
    <row r="69887" spans="15:15" x14ac:dyDescent="0.3">
      <c r="O69887" s="5"/>
    </row>
    <row r="69888" spans="15:15" x14ac:dyDescent="0.3">
      <c r="O69888" s="5"/>
    </row>
    <row r="69889" spans="15:15" x14ac:dyDescent="0.3">
      <c r="O69889" s="5"/>
    </row>
    <row r="69890" spans="15:15" x14ac:dyDescent="0.3">
      <c r="O69890" s="5"/>
    </row>
    <row r="69891" spans="15:15" x14ac:dyDescent="0.3">
      <c r="O69891" s="5"/>
    </row>
    <row r="69892" spans="15:15" x14ac:dyDescent="0.3">
      <c r="O69892" s="5"/>
    </row>
    <row r="69893" spans="15:15" x14ac:dyDescent="0.3">
      <c r="O69893" s="5"/>
    </row>
    <row r="69894" spans="15:15" x14ac:dyDescent="0.3">
      <c r="O69894" s="5"/>
    </row>
    <row r="69895" spans="15:15" x14ac:dyDescent="0.3">
      <c r="O69895" s="5"/>
    </row>
    <row r="69896" spans="15:15" x14ac:dyDescent="0.3">
      <c r="O69896" s="5"/>
    </row>
    <row r="69897" spans="15:15" x14ac:dyDescent="0.3">
      <c r="O69897" s="5"/>
    </row>
    <row r="69898" spans="15:15" x14ac:dyDescent="0.3">
      <c r="O69898" s="5"/>
    </row>
    <row r="69899" spans="15:15" x14ac:dyDescent="0.3">
      <c r="O69899" s="5"/>
    </row>
    <row r="69900" spans="15:15" x14ac:dyDescent="0.3">
      <c r="O69900" s="5"/>
    </row>
    <row r="69901" spans="15:15" x14ac:dyDescent="0.3">
      <c r="O69901" s="5"/>
    </row>
    <row r="69902" spans="15:15" x14ac:dyDescent="0.3">
      <c r="O69902" s="5"/>
    </row>
    <row r="69903" spans="15:15" x14ac:dyDescent="0.3">
      <c r="O69903" s="5"/>
    </row>
    <row r="69904" spans="15:15" x14ac:dyDescent="0.3">
      <c r="O69904" s="5"/>
    </row>
    <row r="69905" spans="15:15" x14ac:dyDescent="0.3">
      <c r="O69905" s="5"/>
    </row>
    <row r="69906" spans="15:15" x14ac:dyDescent="0.3">
      <c r="O69906" s="5"/>
    </row>
    <row r="69907" spans="15:15" x14ac:dyDescent="0.3">
      <c r="O69907" s="5"/>
    </row>
    <row r="69908" spans="15:15" x14ac:dyDescent="0.3">
      <c r="O69908" s="5"/>
    </row>
    <row r="69909" spans="15:15" x14ac:dyDescent="0.3">
      <c r="O69909" s="5"/>
    </row>
    <row r="69910" spans="15:15" x14ac:dyDescent="0.3">
      <c r="O69910" s="5"/>
    </row>
    <row r="69911" spans="15:15" x14ac:dyDescent="0.3">
      <c r="O69911" s="5"/>
    </row>
    <row r="69912" spans="15:15" x14ac:dyDescent="0.3">
      <c r="O69912" s="5"/>
    </row>
    <row r="69913" spans="15:15" x14ac:dyDescent="0.3">
      <c r="O69913" s="5"/>
    </row>
    <row r="69914" spans="15:15" x14ac:dyDescent="0.3">
      <c r="O69914" s="5"/>
    </row>
    <row r="69915" spans="15:15" x14ac:dyDescent="0.3">
      <c r="O69915" s="5"/>
    </row>
    <row r="69916" spans="15:15" x14ac:dyDescent="0.3">
      <c r="O69916" s="5"/>
    </row>
    <row r="69917" spans="15:15" x14ac:dyDescent="0.3">
      <c r="O69917" s="5"/>
    </row>
    <row r="69918" spans="15:15" x14ac:dyDescent="0.3">
      <c r="O69918" s="5"/>
    </row>
    <row r="69919" spans="15:15" x14ac:dyDescent="0.3">
      <c r="O69919" s="5"/>
    </row>
    <row r="69920" spans="15:15" x14ac:dyDescent="0.3">
      <c r="O69920" s="5"/>
    </row>
    <row r="69921" spans="15:15" x14ac:dyDescent="0.3">
      <c r="O69921" s="5"/>
    </row>
    <row r="69922" spans="15:15" x14ac:dyDescent="0.3">
      <c r="O69922" s="5"/>
    </row>
    <row r="69923" spans="15:15" x14ac:dyDescent="0.3">
      <c r="O69923" s="5"/>
    </row>
    <row r="69924" spans="15:15" x14ac:dyDescent="0.3">
      <c r="O69924" s="5"/>
    </row>
    <row r="69925" spans="15:15" x14ac:dyDescent="0.3">
      <c r="O69925" s="5"/>
    </row>
    <row r="69926" spans="15:15" x14ac:dyDescent="0.3">
      <c r="O69926" s="5"/>
    </row>
    <row r="69927" spans="15:15" x14ac:dyDescent="0.3">
      <c r="O69927" s="5"/>
    </row>
    <row r="69928" spans="15:15" x14ac:dyDescent="0.3">
      <c r="O69928" s="5"/>
    </row>
    <row r="69929" spans="15:15" x14ac:dyDescent="0.3">
      <c r="O69929" s="5"/>
    </row>
    <row r="69930" spans="15:15" x14ac:dyDescent="0.3">
      <c r="O69930" s="5"/>
    </row>
    <row r="69931" spans="15:15" x14ac:dyDescent="0.3">
      <c r="O69931" s="5"/>
    </row>
    <row r="69932" spans="15:15" x14ac:dyDescent="0.3">
      <c r="O69932" s="5"/>
    </row>
    <row r="69933" spans="15:15" x14ac:dyDescent="0.3">
      <c r="O69933" s="5"/>
    </row>
    <row r="69934" spans="15:15" x14ac:dyDescent="0.3">
      <c r="O69934" s="5"/>
    </row>
    <row r="69935" spans="15:15" x14ac:dyDescent="0.3">
      <c r="O69935" s="5"/>
    </row>
    <row r="69936" spans="15:15" x14ac:dyDescent="0.3">
      <c r="O69936" s="5"/>
    </row>
    <row r="69937" spans="15:15" x14ac:dyDescent="0.3">
      <c r="O69937" s="5"/>
    </row>
    <row r="69938" spans="15:15" x14ac:dyDescent="0.3">
      <c r="O69938" s="5"/>
    </row>
    <row r="69939" spans="15:15" x14ac:dyDescent="0.3">
      <c r="O69939" s="5"/>
    </row>
    <row r="69940" spans="15:15" x14ac:dyDescent="0.3">
      <c r="O69940" s="5"/>
    </row>
    <row r="69941" spans="15:15" x14ac:dyDescent="0.3">
      <c r="O69941" s="5"/>
    </row>
    <row r="69942" spans="15:15" x14ac:dyDescent="0.3">
      <c r="O69942" s="5"/>
    </row>
    <row r="69943" spans="15:15" x14ac:dyDescent="0.3">
      <c r="O69943" s="5"/>
    </row>
    <row r="69944" spans="15:15" x14ac:dyDescent="0.3">
      <c r="O69944" s="5"/>
    </row>
    <row r="69945" spans="15:15" x14ac:dyDescent="0.3">
      <c r="O69945" s="5"/>
    </row>
    <row r="69946" spans="15:15" x14ac:dyDescent="0.3">
      <c r="O69946" s="5"/>
    </row>
    <row r="69947" spans="15:15" x14ac:dyDescent="0.3">
      <c r="O69947" s="5"/>
    </row>
    <row r="69948" spans="15:15" x14ac:dyDescent="0.3">
      <c r="O69948" s="5"/>
    </row>
    <row r="69949" spans="15:15" x14ac:dyDescent="0.3">
      <c r="O69949" s="5"/>
    </row>
    <row r="69950" spans="15:15" x14ac:dyDescent="0.3">
      <c r="O69950" s="5"/>
    </row>
    <row r="69951" spans="15:15" x14ac:dyDescent="0.3">
      <c r="O69951" s="5"/>
    </row>
    <row r="69952" spans="15:15" x14ac:dyDescent="0.3">
      <c r="O69952" s="5"/>
    </row>
    <row r="69953" spans="15:15" x14ac:dyDescent="0.3">
      <c r="O69953" s="5"/>
    </row>
    <row r="69954" spans="15:15" x14ac:dyDescent="0.3">
      <c r="O69954" s="5"/>
    </row>
    <row r="69955" spans="15:15" x14ac:dyDescent="0.3">
      <c r="O69955" s="5"/>
    </row>
    <row r="69956" spans="15:15" x14ac:dyDescent="0.3">
      <c r="O69956" s="5"/>
    </row>
    <row r="69957" spans="15:15" x14ac:dyDescent="0.3">
      <c r="O69957" s="5"/>
    </row>
    <row r="69958" spans="15:15" x14ac:dyDescent="0.3">
      <c r="O69958" s="5"/>
    </row>
    <row r="69959" spans="15:15" x14ac:dyDescent="0.3">
      <c r="O69959" s="5"/>
    </row>
    <row r="69960" spans="15:15" x14ac:dyDescent="0.3">
      <c r="O69960" s="5"/>
    </row>
    <row r="69961" spans="15:15" x14ac:dyDescent="0.3">
      <c r="O69961" s="5"/>
    </row>
    <row r="69962" spans="15:15" x14ac:dyDescent="0.3">
      <c r="O69962" s="5"/>
    </row>
    <row r="69963" spans="15:15" x14ac:dyDescent="0.3">
      <c r="O69963" s="5"/>
    </row>
    <row r="69964" spans="15:15" x14ac:dyDescent="0.3">
      <c r="O69964" s="5"/>
    </row>
    <row r="69965" spans="15:15" x14ac:dyDescent="0.3">
      <c r="O69965" s="5"/>
    </row>
    <row r="69966" spans="15:15" x14ac:dyDescent="0.3">
      <c r="O69966" s="5"/>
    </row>
    <row r="69967" spans="15:15" x14ac:dyDescent="0.3">
      <c r="O69967" s="5"/>
    </row>
    <row r="69968" spans="15:15" x14ac:dyDescent="0.3">
      <c r="O69968" s="5"/>
    </row>
    <row r="69969" spans="15:15" x14ac:dyDescent="0.3">
      <c r="O69969" s="5"/>
    </row>
    <row r="69970" spans="15:15" x14ac:dyDescent="0.3">
      <c r="O69970" s="5"/>
    </row>
    <row r="69971" spans="15:15" x14ac:dyDescent="0.3">
      <c r="O69971" s="5"/>
    </row>
    <row r="69972" spans="15:15" x14ac:dyDescent="0.3">
      <c r="O69972" s="5"/>
    </row>
    <row r="69973" spans="15:15" x14ac:dyDescent="0.3">
      <c r="O69973" s="5"/>
    </row>
    <row r="69974" spans="15:15" x14ac:dyDescent="0.3">
      <c r="O69974" s="5"/>
    </row>
    <row r="69975" spans="15:15" x14ac:dyDescent="0.3">
      <c r="O69975" s="5"/>
    </row>
    <row r="69976" spans="15:15" x14ac:dyDescent="0.3">
      <c r="O69976" s="5"/>
    </row>
    <row r="69977" spans="15:15" x14ac:dyDescent="0.3">
      <c r="O69977" s="5"/>
    </row>
    <row r="69978" spans="15:15" x14ac:dyDescent="0.3">
      <c r="O69978" s="5"/>
    </row>
    <row r="69979" spans="15:15" x14ac:dyDescent="0.3">
      <c r="O69979" s="5"/>
    </row>
    <row r="69980" spans="15:15" x14ac:dyDescent="0.3">
      <c r="O69980" s="5"/>
    </row>
    <row r="69981" spans="15:15" x14ac:dyDescent="0.3">
      <c r="O69981" s="5"/>
    </row>
    <row r="69982" spans="15:15" x14ac:dyDescent="0.3">
      <c r="O69982" s="5"/>
    </row>
    <row r="69983" spans="15:15" x14ac:dyDescent="0.3">
      <c r="O69983" s="5"/>
    </row>
    <row r="69984" spans="15:15" x14ac:dyDescent="0.3">
      <c r="O69984" s="5"/>
    </row>
    <row r="69985" spans="15:15" x14ac:dyDescent="0.3">
      <c r="O69985" s="5"/>
    </row>
    <row r="69986" spans="15:15" x14ac:dyDescent="0.3">
      <c r="O69986" s="5"/>
    </row>
    <row r="69987" spans="15:15" x14ac:dyDescent="0.3">
      <c r="O69987" s="5"/>
    </row>
    <row r="69988" spans="15:15" x14ac:dyDescent="0.3">
      <c r="O69988" s="5"/>
    </row>
    <row r="69989" spans="15:15" x14ac:dyDescent="0.3">
      <c r="O69989" s="5"/>
    </row>
    <row r="69990" spans="15:15" x14ac:dyDescent="0.3">
      <c r="O69990" s="5"/>
    </row>
    <row r="69991" spans="15:15" x14ac:dyDescent="0.3">
      <c r="O69991" s="5"/>
    </row>
    <row r="69992" spans="15:15" x14ac:dyDescent="0.3">
      <c r="O69992" s="5"/>
    </row>
    <row r="69993" spans="15:15" x14ac:dyDescent="0.3">
      <c r="O69993" s="5"/>
    </row>
    <row r="69994" spans="15:15" x14ac:dyDescent="0.3">
      <c r="O69994" s="5"/>
    </row>
    <row r="69995" spans="15:15" x14ac:dyDescent="0.3">
      <c r="O69995" s="5"/>
    </row>
    <row r="69996" spans="15:15" x14ac:dyDescent="0.3">
      <c r="O69996" s="5"/>
    </row>
    <row r="69997" spans="15:15" x14ac:dyDescent="0.3">
      <c r="O69997" s="5"/>
    </row>
    <row r="69998" spans="15:15" x14ac:dyDescent="0.3">
      <c r="O69998" s="5"/>
    </row>
    <row r="69999" spans="15:15" x14ac:dyDescent="0.3">
      <c r="O69999" s="5"/>
    </row>
    <row r="70000" spans="15:15" x14ac:dyDescent="0.3">
      <c r="O70000" s="5"/>
    </row>
    <row r="70001" spans="15:15" x14ac:dyDescent="0.3">
      <c r="O70001" s="5"/>
    </row>
    <row r="70002" spans="15:15" x14ac:dyDescent="0.3">
      <c r="O70002" s="5"/>
    </row>
    <row r="70003" spans="15:15" x14ac:dyDescent="0.3">
      <c r="O70003" s="5"/>
    </row>
    <row r="70004" spans="15:15" x14ac:dyDescent="0.3">
      <c r="O70004" s="5"/>
    </row>
    <row r="70005" spans="15:15" x14ac:dyDescent="0.3">
      <c r="O70005" s="5"/>
    </row>
    <row r="70006" spans="15:15" x14ac:dyDescent="0.3">
      <c r="O70006" s="5"/>
    </row>
    <row r="70007" spans="15:15" x14ac:dyDescent="0.3">
      <c r="O70007" s="5"/>
    </row>
    <row r="70008" spans="15:15" x14ac:dyDescent="0.3">
      <c r="O70008" s="5"/>
    </row>
    <row r="70009" spans="15:15" x14ac:dyDescent="0.3">
      <c r="O70009" s="5"/>
    </row>
    <row r="70010" spans="15:15" x14ac:dyDescent="0.3">
      <c r="O70010" s="5"/>
    </row>
    <row r="70011" spans="15:15" x14ac:dyDescent="0.3">
      <c r="O70011" s="5"/>
    </row>
    <row r="70012" spans="15:15" x14ac:dyDescent="0.3">
      <c r="O70012" s="5"/>
    </row>
    <row r="70013" spans="15:15" x14ac:dyDescent="0.3">
      <c r="O70013" s="5"/>
    </row>
    <row r="70014" spans="15:15" x14ac:dyDescent="0.3">
      <c r="O70014" s="5"/>
    </row>
    <row r="70015" spans="15:15" x14ac:dyDescent="0.3">
      <c r="O70015" s="5"/>
    </row>
    <row r="70016" spans="15:15" x14ac:dyDescent="0.3">
      <c r="O70016" s="5"/>
    </row>
    <row r="70017" spans="15:15" x14ac:dyDescent="0.3">
      <c r="O70017" s="5"/>
    </row>
    <row r="70018" spans="15:15" x14ac:dyDescent="0.3">
      <c r="O70018" s="5"/>
    </row>
    <row r="70019" spans="15:15" x14ac:dyDescent="0.3">
      <c r="O70019" s="5"/>
    </row>
    <row r="70020" spans="15:15" x14ac:dyDescent="0.3">
      <c r="O70020" s="5"/>
    </row>
    <row r="70021" spans="15:15" x14ac:dyDescent="0.3">
      <c r="O70021" s="5"/>
    </row>
    <row r="70022" spans="15:15" x14ac:dyDescent="0.3">
      <c r="O70022" s="5"/>
    </row>
    <row r="70023" spans="15:15" x14ac:dyDescent="0.3">
      <c r="O70023" s="5"/>
    </row>
    <row r="70024" spans="15:15" x14ac:dyDescent="0.3">
      <c r="O70024" s="5"/>
    </row>
    <row r="70025" spans="15:15" x14ac:dyDescent="0.3">
      <c r="O70025" s="5"/>
    </row>
    <row r="70026" spans="15:15" x14ac:dyDescent="0.3">
      <c r="O70026" s="5"/>
    </row>
    <row r="70027" spans="15:15" x14ac:dyDescent="0.3">
      <c r="O70027" s="5"/>
    </row>
    <row r="70028" spans="15:15" x14ac:dyDescent="0.3">
      <c r="O70028" s="5"/>
    </row>
    <row r="70029" spans="15:15" x14ac:dyDescent="0.3">
      <c r="O70029" s="5"/>
    </row>
    <row r="70030" spans="15:15" x14ac:dyDescent="0.3">
      <c r="O70030" s="5"/>
    </row>
    <row r="70031" spans="15:15" x14ac:dyDescent="0.3">
      <c r="O70031" s="5"/>
    </row>
    <row r="70032" spans="15:15" x14ac:dyDescent="0.3">
      <c r="O70032" s="5"/>
    </row>
    <row r="70033" spans="15:15" x14ac:dyDescent="0.3">
      <c r="O70033" s="5"/>
    </row>
    <row r="70034" spans="15:15" x14ac:dyDescent="0.3">
      <c r="O70034" s="5"/>
    </row>
    <row r="70035" spans="15:15" x14ac:dyDescent="0.3">
      <c r="O70035" s="5"/>
    </row>
    <row r="70036" spans="15:15" x14ac:dyDescent="0.3">
      <c r="O70036" s="5"/>
    </row>
    <row r="70037" spans="15:15" x14ac:dyDescent="0.3">
      <c r="O70037" s="5"/>
    </row>
    <row r="70038" spans="15:15" x14ac:dyDescent="0.3">
      <c r="O70038" s="5"/>
    </row>
    <row r="70039" spans="15:15" x14ac:dyDescent="0.3">
      <c r="O70039" s="5"/>
    </row>
    <row r="70040" spans="15:15" x14ac:dyDescent="0.3">
      <c r="O70040" s="5"/>
    </row>
    <row r="70041" spans="15:15" x14ac:dyDescent="0.3">
      <c r="O70041" s="5"/>
    </row>
    <row r="70042" spans="15:15" x14ac:dyDescent="0.3">
      <c r="O70042" s="5"/>
    </row>
    <row r="70043" spans="15:15" x14ac:dyDescent="0.3">
      <c r="O70043" s="5"/>
    </row>
    <row r="70044" spans="15:15" x14ac:dyDescent="0.3">
      <c r="O70044" s="5"/>
    </row>
    <row r="70045" spans="15:15" x14ac:dyDescent="0.3">
      <c r="O70045" s="5"/>
    </row>
    <row r="70046" spans="15:15" x14ac:dyDescent="0.3">
      <c r="O70046" s="5"/>
    </row>
    <row r="70047" spans="15:15" x14ac:dyDescent="0.3">
      <c r="O70047" s="5"/>
    </row>
    <row r="70048" spans="15:15" x14ac:dyDescent="0.3">
      <c r="O70048" s="5"/>
    </row>
    <row r="70049" spans="15:15" x14ac:dyDescent="0.3">
      <c r="O70049" s="5"/>
    </row>
    <row r="70050" spans="15:15" x14ac:dyDescent="0.3">
      <c r="O70050" s="5"/>
    </row>
    <row r="70051" spans="15:15" x14ac:dyDescent="0.3">
      <c r="O70051" s="5"/>
    </row>
    <row r="70052" spans="15:15" x14ac:dyDescent="0.3">
      <c r="O70052" s="5"/>
    </row>
    <row r="70053" spans="15:15" x14ac:dyDescent="0.3">
      <c r="O70053" s="5"/>
    </row>
    <row r="70054" spans="15:15" x14ac:dyDescent="0.3">
      <c r="O70054" s="5"/>
    </row>
    <row r="70055" spans="15:15" x14ac:dyDescent="0.3">
      <c r="O70055" s="5"/>
    </row>
    <row r="70056" spans="15:15" x14ac:dyDescent="0.3">
      <c r="O70056" s="5"/>
    </row>
    <row r="70057" spans="15:15" x14ac:dyDescent="0.3">
      <c r="O70057" s="5"/>
    </row>
    <row r="70058" spans="15:15" x14ac:dyDescent="0.3">
      <c r="O70058" s="5"/>
    </row>
    <row r="70059" spans="15:15" x14ac:dyDescent="0.3">
      <c r="O70059" s="5"/>
    </row>
    <row r="70060" spans="15:15" x14ac:dyDescent="0.3">
      <c r="O70060" s="5"/>
    </row>
    <row r="70061" spans="15:15" x14ac:dyDescent="0.3">
      <c r="O70061" s="5"/>
    </row>
    <row r="70062" spans="15:15" x14ac:dyDescent="0.3">
      <c r="O70062" s="5"/>
    </row>
    <row r="70063" spans="15:15" x14ac:dyDescent="0.3">
      <c r="O70063" s="5"/>
    </row>
    <row r="70064" spans="15:15" x14ac:dyDescent="0.3">
      <c r="O70064" s="5"/>
    </row>
    <row r="70065" spans="15:15" x14ac:dyDescent="0.3">
      <c r="O70065" s="5"/>
    </row>
    <row r="70066" spans="15:15" x14ac:dyDescent="0.3">
      <c r="O70066" s="5"/>
    </row>
    <row r="70067" spans="15:15" x14ac:dyDescent="0.3">
      <c r="O70067" s="5"/>
    </row>
    <row r="70068" spans="15:15" x14ac:dyDescent="0.3">
      <c r="O70068" s="5"/>
    </row>
    <row r="70069" spans="15:15" x14ac:dyDescent="0.3">
      <c r="O70069" s="5"/>
    </row>
    <row r="70070" spans="15:15" x14ac:dyDescent="0.3">
      <c r="O70070" s="5"/>
    </row>
    <row r="70071" spans="15:15" x14ac:dyDescent="0.3">
      <c r="O70071" s="5"/>
    </row>
    <row r="70072" spans="15:15" x14ac:dyDescent="0.3">
      <c r="O70072" s="5"/>
    </row>
    <row r="70073" spans="15:15" x14ac:dyDescent="0.3">
      <c r="O70073" s="5"/>
    </row>
    <row r="70074" spans="15:15" x14ac:dyDescent="0.3">
      <c r="O70074" s="5"/>
    </row>
    <row r="70075" spans="15:15" x14ac:dyDescent="0.3">
      <c r="O70075" s="5"/>
    </row>
    <row r="70076" spans="15:15" x14ac:dyDescent="0.3">
      <c r="O70076" s="5"/>
    </row>
    <row r="70077" spans="15:15" x14ac:dyDescent="0.3">
      <c r="O70077" s="5"/>
    </row>
    <row r="70078" spans="15:15" x14ac:dyDescent="0.3">
      <c r="O70078" s="5"/>
    </row>
    <row r="70079" spans="15:15" x14ac:dyDescent="0.3">
      <c r="O70079" s="5"/>
    </row>
    <row r="70080" spans="15:15" x14ac:dyDescent="0.3">
      <c r="O70080" s="5"/>
    </row>
    <row r="70081" spans="15:15" x14ac:dyDescent="0.3">
      <c r="O70081" s="5"/>
    </row>
    <row r="70082" spans="15:15" x14ac:dyDescent="0.3">
      <c r="O70082" s="5"/>
    </row>
    <row r="70083" spans="15:15" x14ac:dyDescent="0.3">
      <c r="O70083" s="5"/>
    </row>
    <row r="70084" spans="15:15" x14ac:dyDescent="0.3">
      <c r="O70084" s="5"/>
    </row>
    <row r="70085" spans="15:15" x14ac:dyDescent="0.3">
      <c r="O70085" s="5"/>
    </row>
    <row r="70086" spans="15:15" x14ac:dyDescent="0.3">
      <c r="O70086" s="5"/>
    </row>
    <row r="70087" spans="15:15" x14ac:dyDescent="0.3">
      <c r="O70087" s="5"/>
    </row>
    <row r="70088" spans="15:15" x14ac:dyDescent="0.3">
      <c r="O70088" s="5"/>
    </row>
    <row r="70089" spans="15:15" x14ac:dyDescent="0.3">
      <c r="O70089" s="5"/>
    </row>
    <row r="70090" spans="15:15" x14ac:dyDescent="0.3">
      <c r="O70090" s="5"/>
    </row>
    <row r="70091" spans="15:15" x14ac:dyDescent="0.3">
      <c r="O70091" s="5"/>
    </row>
    <row r="70092" spans="15:15" x14ac:dyDescent="0.3">
      <c r="O70092" s="5"/>
    </row>
    <row r="70093" spans="15:15" x14ac:dyDescent="0.3">
      <c r="O70093" s="5"/>
    </row>
    <row r="70094" spans="15:15" x14ac:dyDescent="0.3">
      <c r="O70094" s="5"/>
    </row>
    <row r="70095" spans="15:15" x14ac:dyDescent="0.3">
      <c r="O70095" s="5"/>
    </row>
    <row r="70096" spans="15:15" x14ac:dyDescent="0.3">
      <c r="O70096" s="5"/>
    </row>
    <row r="70097" spans="15:15" x14ac:dyDescent="0.3">
      <c r="O70097" s="5"/>
    </row>
    <row r="70098" spans="15:15" x14ac:dyDescent="0.3">
      <c r="O70098" s="5"/>
    </row>
    <row r="70099" spans="15:15" x14ac:dyDescent="0.3">
      <c r="O70099" s="5"/>
    </row>
    <row r="70100" spans="15:15" x14ac:dyDescent="0.3">
      <c r="O70100" s="5"/>
    </row>
    <row r="70101" spans="15:15" x14ac:dyDescent="0.3">
      <c r="O70101" s="5"/>
    </row>
    <row r="70102" spans="15:15" x14ac:dyDescent="0.3">
      <c r="O70102" s="5"/>
    </row>
    <row r="70103" spans="15:15" x14ac:dyDescent="0.3">
      <c r="O70103" s="5"/>
    </row>
    <row r="70104" spans="15:15" x14ac:dyDescent="0.3">
      <c r="O70104" s="5"/>
    </row>
    <row r="70105" spans="15:15" x14ac:dyDescent="0.3">
      <c r="O70105" s="5"/>
    </row>
    <row r="70106" spans="15:15" x14ac:dyDescent="0.3">
      <c r="O70106" s="5"/>
    </row>
    <row r="70107" spans="15:15" x14ac:dyDescent="0.3">
      <c r="O70107" s="5"/>
    </row>
    <row r="70108" spans="15:15" x14ac:dyDescent="0.3">
      <c r="O70108" s="5"/>
    </row>
    <row r="70109" spans="15:15" x14ac:dyDescent="0.3">
      <c r="O70109" s="5"/>
    </row>
    <row r="70110" spans="15:15" x14ac:dyDescent="0.3">
      <c r="O70110" s="5"/>
    </row>
    <row r="70111" spans="15:15" x14ac:dyDescent="0.3">
      <c r="O70111" s="5"/>
    </row>
    <row r="70112" spans="15:15" x14ac:dyDescent="0.3">
      <c r="O70112" s="5"/>
    </row>
    <row r="70113" spans="15:15" x14ac:dyDescent="0.3">
      <c r="O70113" s="5"/>
    </row>
    <row r="70114" spans="15:15" x14ac:dyDescent="0.3">
      <c r="O70114" s="5"/>
    </row>
    <row r="70115" spans="15:15" x14ac:dyDescent="0.3">
      <c r="O70115" s="5"/>
    </row>
    <row r="70116" spans="15:15" x14ac:dyDescent="0.3">
      <c r="O70116" s="5"/>
    </row>
    <row r="70117" spans="15:15" x14ac:dyDescent="0.3">
      <c r="O70117" s="5"/>
    </row>
    <row r="70118" spans="15:15" x14ac:dyDescent="0.3">
      <c r="O70118" s="5"/>
    </row>
    <row r="70119" spans="15:15" x14ac:dyDescent="0.3">
      <c r="O70119" s="5"/>
    </row>
    <row r="70120" spans="15:15" x14ac:dyDescent="0.3">
      <c r="O70120" s="5"/>
    </row>
    <row r="70121" spans="15:15" x14ac:dyDescent="0.3">
      <c r="O70121" s="5"/>
    </row>
    <row r="70122" spans="15:15" x14ac:dyDescent="0.3">
      <c r="O70122" s="5"/>
    </row>
    <row r="70123" spans="15:15" x14ac:dyDescent="0.3">
      <c r="O70123" s="5"/>
    </row>
    <row r="70124" spans="15:15" x14ac:dyDescent="0.3">
      <c r="O70124" s="5"/>
    </row>
    <row r="70125" spans="15:15" x14ac:dyDescent="0.3">
      <c r="O70125" s="5"/>
    </row>
    <row r="70126" spans="15:15" x14ac:dyDescent="0.3">
      <c r="O70126" s="5"/>
    </row>
    <row r="70127" spans="15:15" x14ac:dyDescent="0.3">
      <c r="O70127" s="5"/>
    </row>
    <row r="70128" spans="15:15" x14ac:dyDescent="0.3">
      <c r="O70128" s="5"/>
    </row>
    <row r="70129" spans="15:15" x14ac:dyDescent="0.3">
      <c r="O70129" s="5"/>
    </row>
    <row r="70130" spans="15:15" x14ac:dyDescent="0.3">
      <c r="O70130" s="5"/>
    </row>
    <row r="70131" spans="15:15" x14ac:dyDescent="0.3">
      <c r="O70131" s="5"/>
    </row>
    <row r="70132" spans="15:15" x14ac:dyDescent="0.3">
      <c r="O70132" s="5"/>
    </row>
    <row r="70133" spans="15:15" x14ac:dyDescent="0.3">
      <c r="O70133" s="5"/>
    </row>
    <row r="70134" spans="15:15" x14ac:dyDescent="0.3">
      <c r="O70134" s="5"/>
    </row>
    <row r="70135" spans="15:15" x14ac:dyDescent="0.3">
      <c r="O70135" s="5"/>
    </row>
    <row r="70136" spans="15:15" x14ac:dyDescent="0.3">
      <c r="O70136" s="5"/>
    </row>
    <row r="70137" spans="15:15" x14ac:dyDescent="0.3">
      <c r="O70137" s="5"/>
    </row>
    <row r="70138" spans="15:15" x14ac:dyDescent="0.3">
      <c r="O70138" s="5"/>
    </row>
    <row r="70139" spans="15:15" x14ac:dyDescent="0.3">
      <c r="O70139" s="5"/>
    </row>
    <row r="70140" spans="15:15" x14ac:dyDescent="0.3">
      <c r="O70140" s="5"/>
    </row>
    <row r="70141" spans="15:15" x14ac:dyDescent="0.3">
      <c r="O70141" s="5"/>
    </row>
    <row r="70142" spans="15:15" x14ac:dyDescent="0.3">
      <c r="O70142" s="5"/>
    </row>
    <row r="70143" spans="15:15" x14ac:dyDescent="0.3">
      <c r="O70143" s="5"/>
    </row>
    <row r="70144" spans="15:15" x14ac:dyDescent="0.3">
      <c r="O70144" s="5"/>
    </row>
    <row r="70145" spans="15:15" x14ac:dyDescent="0.3">
      <c r="O70145" s="5"/>
    </row>
    <row r="70146" spans="15:15" x14ac:dyDescent="0.3">
      <c r="O70146" s="5"/>
    </row>
    <row r="70147" spans="15:15" x14ac:dyDescent="0.3">
      <c r="O70147" s="5"/>
    </row>
    <row r="70148" spans="15:15" x14ac:dyDescent="0.3">
      <c r="O70148" s="5"/>
    </row>
    <row r="70149" spans="15:15" x14ac:dyDescent="0.3">
      <c r="O70149" s="5"/>
    </row>
    <row r="70150" spans="15:15" x14ac:dyDescent="0.3">
      <c r="O70150" s="5"/>
    </row>
    <row r="70151" spans="15:15" x14ac:dyDescent="0.3">
      <c r="O70151" s="5"/>
    </row>
    <row r="70152" spans="15:15" x14ac:dyDescent="0.3">
      <c r="O70152" s="5"/>
    </row>
    <row r="70153" spans="15:15" x14ac:dyDescent="0.3">
      <c r="O70153" s="5"/>
    </row>
    <row r="70154" spans="15:15" x14ac:dyDescent="0.3">
      <c r="O70154" s="5"/>
    </row>
    <row r="70155" spans="15:15" x14ac:dyDescent="0.3">
      <c r="O70155" s="5"/>
    </row>
    <row r="70156" spans="15:15" x14ac:dyDescent="0.3">
      <c r="O70156" s="5"/>
    </row>
    <row r="70157" spans="15:15" x14ac:dyDescent="0.3">
      <c r="O70157" s="5"/>
    </row>
    <row r="70158" spans="15:15" x14ac:dyDescent="0.3">
      <c r="O70158" s="5"/>
    </row>
    <row r="70159" spans="15:15" x14ac:dyDescent="0.3">
      <c r="O70159" s="5"/>
    </row>
    <row r="70160" spans="15:15" x14ac:dyDescent="0.3">
      <c r="O70160" s="5"/>
    </row>
    <row r="70161" spans="15:15" x14ac:dyDescent="0.3">
      <c r="O70161" s="5"/>
    </row>
    <row r="70162" spans="15:15" x14ac:dyDescent="0.3">
      <c r="O70162" s="5"/>
    </row>
    <row r="70163" spans="15:15" x14ac:dyDescent="0.3">
      <c r="O70163" s="5"/>
    </row>
    <row r="70164" spans="15:15" x14ac:dyDescent="0.3">
      <c r="O70164" s="5"/>
    </row>
    <row r="70165" spans="15:15" x14ac:dyDescent="0.3">
      <c r="O70165" s="5"/>
    </row>
    <row r="70166" spans="15:15" x14ac:dyDescent="0.3">
      <c r="O70166" s="5"/>
    </row>
    <row r="70167" spans="15:15" x14ac:dyDescent="0.3">
      <c r="O70167" s="5"/>
    </row>
    <row r="70168" spans="15:15" x14ac:dyDescent="0.3">
      <c r="O70168" s="5"/>
    </row>
    <row r="70169" spans="15:15" x14ac:dyDescent="0.3">
      <c r="O70169" s="5"/>
    </row>
    <row r="70170" spans="15:15" x14ac:dyDescent="0.3">
      <c r="O70170" s="5"/>
    </row>
    <row r="70171" spans="15:15" x14ac:dyDescent="0.3">
      <c r="O70171" s="5"/>
    </row>
    <row r="70172" spans="15:15" x14ac:dyDescent="0.3">
      <c r="O70172" s="5"/>
    </row>
    <row r="70173" spans="15:15" x14ac:dyDescent="0.3">
      <c r="O70173" s="5"/>
    </row>
    <row r="70174" spans="15:15" x14ac:dyDescent="0.3">
      <c r="O70174" s="5"/>
    </row>
    <row r="70175" spans="15:15" x14ac:dyDescent="0.3">
      <c r="O70175" s="5"/>
    </row>
    <row r="70176" spans="15:15" x14ac:dyDescent="0.3">
      <c r="O70176" s="5"/>
    </row>
    <row r="70177" spans="15:15" x14ac:dyDescent="0.3">
      <c r="O70177" s="5"/>
    </row>
    <row r="70178" spans="15:15" x14ac:dyDescent="0.3">
      <c r="O70178" s="5"/>
    </row>
    <row r="70179" spans="15:15" x14ac:dyDescent="0.3">
      <c r="O70179" s="5"/>
    </row>
    <row r="70180" spans="15:15" x14ac:dyDescent="0.3">
      <c r="O70180" s="5"/>
    </row>
    <row r="70181" spans="15:15" x14ac:dyDescent="0.3">
      <c r="O70181" s="5"/>
    </row>
    <row r="70182" spans="15:15" x14ac:dyDescent="0.3">
      <c r="O70182" s="5"/>
    </row>
    <row r="70183" spans="15:15" x14ac:dyDescent="0.3">
      <c r="O70183" s="5"/>
    </row>
    <row r="70184" spans="15:15" x14ac:dyDescent="0.3">
      <c r="O70184" s="5"/>
    </row>
    <row r="70185" spans="15:15" x14ac:dyDescent="0.3">
      <c r="O70185" s="5"/>
    </row>
    <row r="70186" spans="15:15" x14ac:dyDescent="0.3">
      <c r="O70186" s="5"/>
    </row>
    <row r="70187" spans="15:15" x14ac:dyDescent="0.3">
      <c r="O70187" s="5"/>
    </row>
    <row r="70188" spans="15:15" x14ac:dyDescent="0.3">
      <c r="O70188" s="5"/>
    </row>
    <row r="70189" spans="15:15" x14ac:dyDescent="0.3">
      <c r="O70189" s="5"/>
    </row>
    <row r="70190" spans="15:15" x14ac:dyDescent="0.3">
      <c r="O70190" s="5"/>
    </row>
    <row r="70191" spans="15:15" x14ac:dyDescent="0.3">
      <c r="O70191" s="5"/>
    </row>
    <row r="70192" spans="15:15" x14ac:dyDescent="0.3">
      <c r="O70192" s="5"/>
    </row>
    <row r="70193" spans="15:15" x14ac:dyDescent="0.3">
      <c r="O70193" s="5"/>
    </row>
    <row r="70194" spans="15:15" x14ac:dyDescent="0.3">
      <c r="O70194" s="5"/>
    </row>
    <row r="70195" spans="15:15" x14ac:dyDescent="0.3">
      <c r="O70195" s="5"/>
    </row>
    <row r="70196" spans="15:15" x14ac:dyDescent="0.3">
      <c r="O70196" s="5"/>
    </row>
    <row r="70197" spans="15:15" x14ac:dyDescent="0.3">
      <c r="O70197" s="5"/>
    </row>
    <row r="70198" spans="15:15" x14ac:dyDescent="0.3">
      <c r="O70198" s="5"/>
    </row>
    <row r="70199" spans="15:15" x14ac:dyDescent="0.3">
      <c r="O70199" s="5"/>
    </row>
    <row r="70200" spans="15:15" x14ac:dyDescent="0.3">
      <c r="O70200" s="5"/>
    </row>
    <row r="70201" spans="15:15" x14ac:dyDescent="0.3">
      <c r="O70201" s="5"/>
    </row>
    <row r="70202" spans="15:15" x14ac:dyDescent="0.3">
      <c r="O70202" s="5"/>
    </row>
    <row r="70203" spans="15:15" x14ac:dyDescent="0.3">
      <c r="O70203" s="5"/>
    </row>
    <row r="70204" spans="15:15" x14ac:dyDescent="0.3">
      <c r="O70204" s="5"/>
    </row>
    <row r="70205" spans="15:15" x14ac:dyDescent="0.3">
      <c r="O70205" s="5"/>
    </row>
    <row r="70206" spans="15:15" x14ac:dyDescent="0.3">
      <c r="O70206" s="5"/>
    </row>
    <row r="70207" spans="15:15" x14ac:dyDescent="0.3">
      <c r="O70207" s="5"/>
    </row>
    <row r="70208" spans="15:15" x14ac:dyDescent="0.3">
      <c r="O70208" s="5"/>
    </row>
    <row r="70209" spans="15:15" x14ac:dyDescent="0.3">
      <c r="O70209" s="5"/>
    </row>
    <row r="70210" spans="15:15" x14ac:dyDescent="0.3">
      <c r="O70210" s="5"/>
    </row>
    <row r="70211" spans="15:15" x14ac:dyDescent="0.3">
      <c r="O70211" s="5"/>
    </row>
    <row r="70212" spans="15:15" x14ac:dyDescent="0.3">
      <c r="O70212" s="5"/>
    </row>
    <row r="70213" spans="15:15" x14ac:dyDescent="0.3">
      <c r="O70213" s="5"/>
    </row>
    <row r="70214" spans="15:15" x14ac:dyDescent="0.3">
      <c r="O70214" s="5"/>
    </row>
    <row r="70215" spans="15:15" x14ac:dyDescent="0.3">
      <c r="O70215" s="5"/>
    </row>
    <row r="70216" spans="15:15" x14ac:dyDescent="0.3">
      <c r="O70216" s="5"/>
    </row>
    <row r="70217" spans="15:15" x14ac:dyDescent="0.3">
      <c r="O70217" s="5"/>
    </row>
    <row r="70218" spans="15:15" x14ac:dyDescent="0.3">
      <c r="O70218" s="5"/>
    </row>
    <row r="70219" spans="15:15" x14ac:dyDescent="0.3">
      <c r="O70219" s="5"/>
    </row>
    <row r="70220" spans="15:15" x14ac:dyDescent="0.3">
      <c r="O70220" s="5"/>
    </row>
    <row r="70221" spans="15:15" x14ac:dyDescent="0.3">
      <c r="O70221" s="5"/>
    </row>
    <row r="70222" spans="15:15" x14ac:dyDescent="0.3">
      <c r="O70222" s="5"/>
    </row>
    <row r="70223" spans="15:15" x14ac:dyDescent="0.3">
      <c r="O70223" s="5"/>
    </row>
    <row r="70224" spans="15:15" x14ac:dyDescent="0.3">
      <c r="O70224" s="5"/>
    </row>
    <row r="70225" spans="15:15" x14ac:dyDescent="0.3">
      <c r="O70225" s="5"/>
    </row>
    <row r="70226" spans="15:15" x14ac:dyDescent="0.3">
      <c r="O70226" s="5"/>
    </row>
    <row r="70227" spans="15:15" x14ac:dyDescent="0.3">
      <c r="O70227" s="5"/>
    </row>
    <row r="70228" spans="15:15" x14ac:dyDescent="0.3">
      <c r="O70228" s="5"/>
    </row>
    <row r="70229" spans="15:15" x14ac:dyDescent="0.3">
      <c r="O70229" s="5"/>
    </row>
    <row r="70230" spans="15:15" x14ac:dyDescent="0.3">
      <c r="O70230" s="5"/>
    </row>
    <row r="70231" spans="15:15" x14ac:dyDescent="0.3">
      <c r="O70231" s="5"/>
    </row>
    <row r="70232" spans="15:15" x14ac:dyDescent="0.3">
      <c r="O70232" s="5"/>
    </row>
    <row r="70233" spans="15:15" x14ac:dyDescent="0.3">
      <c r="O70233" s="5"/>
    </row>
    <row r="70234" spans="15:15" x14ac:dyDescent="0.3">
      <c r="O70234" s="5"/>
    </row>
    <row r="70235" spans="15:15" x14ac:dyDescent="0.3">
      <c r="O70235" s="5"/>
    </row>
    <row r="70236" spans="15:15" x14ac:dyDescent="0.3">
      <c r="O70236" s="5"/>
    </row>
    <row r="70237" spans="15:15" x14ac:dyDescent="0.3">
      <c r="O70237" s="5"/>
    </row>
    <row r="70238" spans="15:15" x14ac:dyDescent="0.3">
      <c r="O70238" s="5"/>
    </row>
    <row r="70239" spans="15:15" x14ac:dyDescent="0.3">
      <c r="O70239" s="5"/>
    </row>
    <row r="70240" spans="15:15" x14ac:dyDescent="0.3">
      <c r="O70240" s="5"/>
    </row>
    <row r="70241" spans="15:15" x14ac:dyDescent="0.3">
      <c r="O70241" s="5"/>
    </row>
    <row r="70242" spans="15:15" x14ac:dyDescent="0.3">
      <c r="O70242" s="5"/>
    </row>
    <row r="70243" spans="15:15" x14ac:dyDescent="0.3">
      <c r="O70243" s="5"/>
    </row>
    <row r="70244" spans="15:15" x14ac:dyDescent="0.3">
      <c r="O70244" s="5"/>
    </row>
    <row r="70245" spans="15:15" x14ac:dyDescent="0.3">
      <c r="O70245" s="5"/>
    </row>
    <row r="70246" spans="15:15" x14ac:dyDescent="0.3">
      <c r="O70246" s="5"/>
    </row>
    <row r="70247" spans="15:15" x14ac:dyDescent="0.3">
      <c r="O70247" s="5"/>
    </row>
    <row r="70248" spans="15:15" x14ac:dyDescent="0.3">
      <c r="O70248" s="5"/>
    </row>
    <row r="70249" spans="15:15" x14ac:dyDescent="0.3">
      <c r="O70249" s="5"/>
    </row>
    <row r="70250" spans="15:15" x14ac:dyDescent="0.3">
      <c r="O70250" s="5"/>
    </row>
    <row r="70251" spans="15:15" x14ac:dyDescent="0.3">
      <c r="O70251" s="5"/>
    </row>
    <row r="70252" spans="15:15" x14ac:dyDescent="0.3">
      <c r="O70252" s="5"/>
    </row>
    <row r="70253" spans="15:15" x14ac:dyDescent="0.3">
      <c r="O70253" s="5"/>
    </row>
    <row r="70254" spans="15:15" x14ac:dyDescent="0.3">
      <c r="O70254" s="5"/>
    </row>
    <row r="70255" spans="15:15" x14ac:dyDescent="0.3">
      <c r="O70255" s="5"/>
    </row>
    <row r="70256" spans="15:15" x14ac:dyDescent="0.3">
      <c r="O70256" s="5"/>
    </row>
    <row r="70257" spans="15:15" x14ac:dyDescent="0.3">
      <c r="O70257" s="5"/>
    </row>
    <row r="70258" spans="15:15" x14ac:dyDescent="0.3">
      <c r="O70258" s="5"/>
    </row>
    <row r="70259" spans="15:15" x14ac:dyDescent="0.3">
      <c r="O70259" s="5"/>
    </row>
    <row r="70260" spans="15:15" x14ac:dyDescent="0.3">
      <c r="O70260" s="5"/>
    </row>
    <row r="70261" spans="15:15" x14ac:dyDescent="0.3">
      <c r="O70261" s="5"/>
    </row>
    <row r="70262" spans="15:15" x14ac:dyDescent="0.3">
      <c r="O70262" s="5"/>
    </row>
    <row r="70263" spans="15:15" x14ac:dyDescent="0.3">
      <c r="O70263" s="5"/>
    </row>
    <row r="70264" spans="15:15" x14ac:dyDescent="0.3">
      <c r="O70264" s="5"/>
    </row>
    <row r="70265" spans="15:15" x14ac:dyDescent="0.3">
      <c r="O70265" s="5"/>
    </row>
    <row r="70266" spans="15:15" x14ac:dyDescent="0.3">
      <c r="O70266" s="5"/>
    </row>
    <row r="70267" spans="15:15" x14ac:dyDescent="0.3">
      <c r="O70267" s="5"/>
    </row>
    <row r="70268" spans="15:15" x14ac:dyDescent="0.3">
      <c r="O70268" s="5"/>
    </row>
    <row r="70269" spans="15:15" x14ac:dyDescent="0.3">
      <c r="O70269" s="5"/>
    </row>
    <row r="70270" spans="15:15" x14ac:dyDescent="0.3">
      <c r="O70270" s="5"/>
    </row>
    <row r="70271" spans="15:15" x14ac:dyDescent="0.3">
      <c r="O70271" s="5"/>
    </row>
    <row r="70272" spans="15:15" x14ac:dyDescent="0.3">
      <c r="O70272" s="5"/>
    </row>
    <row r="70273" spans="15:15" x14ac:dyDescent="0.3">
      <c r="O70273" s="5"/>
    </row>
    <row r="70274" spans="15:15" x14ac:dyDescent="0.3">
      <c r="O70274" s="5"/>
    </row>
    <row r="70275" spans="15:15" x14ac:dyDescent="0.3">
      <c r="O70275" s="5"/>
    </row>
    <row r="70276" spans="15:15" x14ac:dyDescent="0.3">
      <c r="O70276" s="5"/>
    </row>
    <row r="70277" spans="15:15" x14ac:dyDescent="0.3">
      <c r="O70277" s="5"/>
    </row>
    <row r="70278" spans="15:15" x14ac:dyDescent="0.3">
      <c r="O70278" s="5"/>
    </row>
    <row r="70279" spans="15:15" x14ac:dyDescent="0.3">
      <c r="O70279" s="5"/>
    </row>
    <row r="70280" spans="15:15" x14ac:dyDescent="0.3">
      <c r="O70280" s="5"/>
    </row>
    <row r="70281" spans="15:15" x14ac:dyDescent="0.3">
      <c r="O70281" s="5"/>
    </row>
    <row r="70282" spans="15:15" x14ac:dyDescent="0.3">
      <c r="O70282" s="5"/>
    </row>
    <row r="70283" spans="15:15" x14ac:dyDescent="0.3">
      <c r="O70283" s="5"/>
    </row>
    <row r="70284" spans="15:15" x14ac:dyDescent="0.3">
      <c r="O70284" s="5"/>
    </row>
    <row r="70285" spans="15:15" x14ac:dyDescent="0.3">
      <c r="O70285" s="5"/>
    </row>
    <row r="70286" spans="15:15" x14ac:dyDescent="0.3">
      <c r="O70286" s="5"/>
    </row>
    <row r="70287" spans="15:15" x14ac:dyDescent="0.3">
      <c r="O70287" s="5"/>
    </row>
    <row r="70288" spans="15:15" x14ac:dyDescent="0.3">
      <c r="O70288" s="5"/>
    </row>
    <row r="70289" spans="15:15" x14ac:dyDescent="0.3">
      <c r="O70289" s="5"/>
    </row>
    <row r="70290" spans="15:15" x14ac:dyDescent="0.3">
      <c r="O70290" s="5"/>
    </row>
    <row r="70291" spans="15:15" x14ac:dyDescent="0.3">
      <c r="O70291" s="5"/>
    </row>
    <row r="70292" spans="15:15" x14ac:dyDescent="0.3">
      <c r="O70292" s="5"/>
    </row>
    <row r="70293" spans="15:15" x14ac:dyDescent="0.3">
      <c r="O70293" s="5"/>
    </row>
    <row r="70294" spans="15:15" x14ac:dyDescent="0.3">
      <c r="O70294" s="5"/>
    </row>
    <row r="70295" spans="15:15" x14ac:dyDescent="0.3">
      <c r="O70295" s="5"/>
    </row>
    <row r="70296" spans="15:15" x14ac:dyDescent="0.3">
      <c r="O70296" s="5"/>
    </row>
    <row r="70297" spans="15:15" x14ac:dyDescent="0.3">
      <c r="O70297" s="5"/>
    </row>
    <row r="70298" spans="15:15" x14ac:dyDescent="0.3">
      <c r="O70298" s="5"/>
    </row>
    <row r="70299" spans="15:15" x14ac:dyDescent="0.3">
      <c r="O70299" s="5"/>
    </row>
    <row r="70300" spans="15:15" x14ac:dyDescent="0.3">
      <c r="O70300" s="5"/>
    </row>
    <row r="70301" spans="15:15" x14ac:dyDescent="0.3">
      <c r="O70301" s="5"/>
    </row>
    <row r="70302" spans="15:15" x14ac:dyDescent="0.3">
      <c r="O70302" s="5"/>
    </row>
    <row r="70303" spans="15:15" x14ac:dyDescent="0.3">
      <c r="O70303" s="5"/>
    </row>
    <row r="70304" spans="15:15" x14ac:dyDescent="0.3">
      <c r="O70304" s="5"/>
    </row>
    <row r="70305" spans="15:15" x14ac:dyDescent="0.3">
      <c r="O70305" s="5"/>
    </row>
    <row r="70306" spans="15:15" x14ac:dyDescent="0.3">
      <c r="O70306" s="5"/>
    </row>
    <row r="70307" spans="15:15" x14ac:dyDescent="0.3">
      <c r="O70307" s="5"/>
    </row>
    <row r="70308" spans="15:15" x14ac:dyDescent="0.3">
      <c r="O70308" s="5"/>
    </row>
    <row r="70309" spans="15:15" x14ac:dyDescent="0.3">
      <c r="O70309" s="5"/>
    </row>
    <row r="70310" spans="15:15" x14ac:dyDescent="0.3">
      <c r="O70310" s="5"/>
    </row>
    <row r="70311" spans="15:15" x14ac:dyDescent="0.3">
      <c r="O70311" s="5"/>
    </row>
    <row r="70312" spans="15:15" x14ac:dyDescent="0.3">
      <c r="O70312" s="5"/>
    </row>
    <row r="70313" spans="15:15" x14ac:dyDescent="0.3">
      <c r="O70313" s="5"/>
    </row>
    <row r="70314" spans="15:15" x14ac:dyDescent="0.3">
      <c r="O70314" s="5"/>
    </row>
    <row r="70315" spans="15:15" x14ac:dyDescent="0.3">
      <c r="O70315" s="5"/>
    </row>
    <row r="70316" spans="15:15" x14ac:dyDescent="0.3">
      <c r="O70316" s="5"/>
    </row>
    <row r="70317" spans="15:15" x14ac:dyDescent="0.3">
      <c r="O70317" s="5"/>
    </row>
    <row r="70318" spans="15:15" x14ac:dyDescent="0.3">
      <c r="O70318" s="5"/>
    </row>
    <row r="70319" spans="15:15" x14ac:dyDescent="0.3">
      <c r="O70319" s="5"/>
    </row>
    <row r="70320" spans="15:15" x14ac:dyDescent="0.3">
      <c r="O70320" s="5"/>
    </row>
    <row r="70321" spans="15:15" x14ac:dyDescent="0.3">
      <c r="O70321" s="5"/>
    </row>
    <row r="70322" spans="15:15" x14ac:dyDescent="0.3">
      <c r="O70322" s="5"/>
    </row>
    <row r="70323" spans="15:15" x14ac:dyDescent="0.3">
      <c r="O70323" s="5"/>
    </row>
    <row r="70324" spans="15:15" x14ac:dyDescent="0.3">
      <c r="O70324" s="5"/>
    </row>
    <row r="70325" spans="15:15" x14ac:dyDescent="0.3">
      <c r="O70325" s="5"/>
    </row>
    <row r="70326" spans="15:15" x14ac:dyDescent="0.3">
      <c r="O70326" s="5"/>
    </row>
    <row r="70327" spans="15:15" x14ac:dyDescent="0.3">
      <c r="O70327" s="5"/>
    </row>
    <row r="70328" spans="15:15" x14ac:dyDescent="0.3">
      <c r="O70328" s="5"/>
    </row>
    <row r="70329" spans="15:15" x14ac:dyDescent="0.3">
      <c r="O70329" s="5"/>
    </row>
    <row r="70330" spans="15:15" x14ac:dyDescent="0.3">
      <c r="O70330" s="5"/>
    </row>
    <row r="70331" spans="15:15" x14ac:dyDescent="0.3">
      <c r="O70331" s="5"/>
    </row>
    <row r="70332" spans="15:15" x14ac:dyDescent="0.3">
      <c r="O70332" s="5"/>
    </row>
    <row r="70333" spans="15:15" x14ac:dyDescent="0.3">
      <c r="O70333" s="5"/>
    </row>
    <row r="70334" spans="15:15" x14ac:dyDescent="0.3">
      <c r="O70334" s="5"/>
    </row>
    <row r="70335" spans="15:15" x14ac:dyDescent="0.3">
      <c r="O70335" s="5"/>
    </row>
    <row r="70336" spans="15:15" x14ac:dyDescent="0.3">
      <c r="O70336" s="5"/>
    </row>
    <row r="70337" spans="15:15" x14ac:dyDescent="0.3">
      <c r="O70337" s="5"/>
    </row>
    <row r="70338" spans="15:15" x14ac:dyDescent="0.3">
      <c r="O70338" s="5"/>
    </row>
    <row r="70339" spans="15:15" x14ac:dyDescent="0.3">
      <c r="O70339" s="5"/>
    </row>
    <row r="70340" spans="15:15" x14ac:dyDescent="0.3">
      <c r="O70340" s="5"/>
    </row>
    <row r="70341" spans="15:15" x14ac:dyDescent="0.3">
      <c r="O70341" s="5"/>
    </row>
    <row r="70342" spans="15:15" x14ac:dyDescent="0.3">
      <c r="O70342" s="5"/>
    </row>
    <row r="70343" spans="15:15" x14ac:dyDescent="0.3">
      <c r="O70343" s="5"/>
    </row>
    <row r="70344" spans="15:15" x14ac:dyDescent="0.3">
      <c r="O70344" s="5"/>
    </row>
    <row r="70345" spans="15:15" x14ac:dyDescent="0.3">
      <c r="O70345" s="5"/>
    </row>
    <row r="70346" spans="15:15" x14ac:dyDescent="0.3">
      <c r="O70346" s="5"/>
    </row>
    <row r="70347" spans="15:15" x14ac:dyDescent="0.3">
      <c r="O70347" s="5"/>
    </row>
    <row r="70348" spans="15:15" x14ac:dyDescent="0.3">
      <c r="O70348" s="5"/>
    </row>
    <row r="70349" spans="15:15" x14ac:dyDescent="0.3">
      <c r="O70349" s="5"/>
    </row>
    <row r="70350" spans="15:15" x14ac:dyDescent="0.3">
      <c r="O70350" s="5"/>
    </row>
    <row r="70351" spans="15:15" x14ac:dyDescent="0.3">
      <c r="O70351" s="5"/>
    </row>
    <row r="70352" spans="15:15" x14ac:dyDescent="0.3">
      <c r="O70352" s="5"/>
    </row>
    <row r="70353" spans="15:15" x14ac:dyDescent="0.3">
      <c r="O70353" s="5"/>
    </row>
    <row r="70354" spans="15:15" x14ac:dyDescent="0.3">
      <c r="O70354" s="5"/>
    </row>
    <row r="70355" spans="15:15" x14ac:dyDescent="0.3">
      <c r="O70355" s="5"/>
    </row>
    <row r="70356" spans="15:15" x14ac:dyDescent="0.3">
      <c r="O70356" s="5"/>
    </row>
    <row r="70357" spans="15:15" x14ac:dyDescent="0.3">
      <c r="O70357" s="5"/>
    </row>
    <row r="70358" spans="15:15" x14ac:dyDescent="0.3">
      <c r="O70358" s="5"/>
    </row>
    <row r="70359" spans="15:15" x14ac:dyDescent="0.3">
      <c r="O70359" s="5"/>
    </row>
    <row r="70360" spans="15:15" x14ac:dyDescent="0.3">
      <c r="O70360" s="5"/>
    </row>
    <row r="70361" spans="15:15" x14ac:dyDescent="0.3">
      <c r="O70361" s="5"/>
    </row>
    <row r="70362" spans="15:15" x14ac:dyDescent="0.3">
      <c r="O70362" s="5"/>
    </row>
    <row r="70363" spans="15:15" x14ac:dyDescent="0.3">
      <c r="O70363" s="5"/>
    </row>
    <row r="70364" spans="15:15" x14ac:dyDescent="0.3">
      <c r="O70364" s="5"/>
    </row>
    <row r="70365" spans="15:15" x14ac:dyDescent="0.3">
      <c r="O70365" s="5"/>
    </row>
    <row r="70366" spans="15:15" x14ac:dyDescent="0.3">
      <c r="O70366" s="5"/>
    </row>
    <row r="70367" spans="15:15" x14ac:dyDescent="0.3">
      <c r="O70367" s="5"/>
    </row>
    <row r="70368" spans="15:15" x14ac:dyDescent="0.3">
      <c r="O70368" s="5"/>
    </row>
    <row r="70369" spans="15:15" x14ac:dyDescent="0.3">
      <c r="O70369" s="5"/>
    </row>
    <row r="70370" spans="15:15" x14ac:dyDescent="0.3">
      <c r="O70370" s="5"/>
    </row>
    <row r="70371" spans="15:15" x14ac:dyDescent="0.3">
      <c r="O70371" s="5"/>
    </row>
    <row r="70372" spans="15:15" x14ac:dyDescent="0.3">
      <c r="O70372" s="5"/>
    </row>
    <row r="70373" spans="15:15" x14ac:dyDescent="0.3">
      <c r="O70373" s="5"/>
    </row>
    <row r="70374" spans="15:15" x14ac:dyDescent="0.3">
      <c r="O70374" s="5"/>
    </row>
    <row r="70375" spans="15:15" x14ac:dyDescent="0.3">
      <c r="O70375" s="5"/>
    </row>
    <row r="70376" spans="15:15" x14ac:dyDescent="0.3">
      <c r="O70376" s="5"/>
    </row>
    <row r="70377" spans="15:15" x14ac:dyDescent="0.3">
      <c r="O70377" s="5"/>
    </row>
    <row r="70378" spans="15:15" x14ac:dyDescent="0.3">
      <c r="O70378" s="5"/>
    </row>
    <row r="70379" spans="15:15" x14ac:dyDescent="0.3">
      <c r="O70379" s="5"/>
    </row>
    <row r="70380" spans="15:15" x14ac:dyDescent="0.3">
      <c r="O70380" s="5"/>
    </row>
    <row r="70381" spans="15:15" x14ac:dyDescent="0.3">
      <c r="O70381" s="5"/>
    </row>
    <row r="70382" spans="15:15" x14ac:dyDescent="0.3">
      <c r="O70382" s="5"/>
    </row>
    <row r="70383" spans="15:15" x14ac:dyDescent="0.3">
      <c r="O70383" s="5"/>
    </row>
    <row r="70384" spans="15:15" x14ac:dyDescent="0.3">
      <c r="O70384" s="5"/>
    </row>
    <row r="70385" spans="15:15" x14ac:dyDescent="0.3">
      <c r="O70385" s="5"/>
    </row>
    <row r="70386" spans="15:15" x14ac:dyDescent="0.3">
      <c r="O70386" s="5"/>
    </row>
    <row r="70387" spans="15:15" x14ac:dyDescent="0.3">
      <c r="O70387" s="5"/>
    </row>
    <row r="70388" spans="15:15" x14ac:dyDescent="0.3">
      <c r="O70388" s="5"/>
    </row>
    <row r="70389" spans="15:15" x14ac:dyDescent="0.3">
      <c r="O70389" s="5"/>
    </row>
    <row r="70390" spans="15:15" x14ac:dyDescent="0.3">
      <c r="O70390" s="5"/>
    </row>
    <row r="70391" spans="15:15" x14ac:dyDescent="0.3">
      <c r="O70391" s="5"/>
    </row>
    <row r="70392" spans="15:15" x14ac:dyDescent="0.3">
      <c r="O70392" s="5"/>
    </row>
    <row r="70393" spans="15:15" x14ac:dyDescent="0.3">
      <c r="O70393" s="5"/>
    </row>
    <row r="70394" spans="15:15" x14ac:dyDescent="0.3">
      <c r="O70394" s="5"/>
    </row>
    <row r="70395" spans="15:15" x14ac:dyDescent="0.3">
      <c r="O70395" s="5"/>
    </row>
    <row r="70396" spans="15:15" x14ac:dyDescent="0.3">
      <c r="O70396" s="5"/>
    </row>
    <row r="70397" spans="15:15" x14ac:dyDescent="0.3">
      <c r="O70397" s="5"/>
    </row>
    <row r="70398" spans="15:15" x14ac:dyDescent="0.3">
      <c r="O70398" s="5"/>
    </row>
    <row r="70399" spans="15:15" x14ac:dyDescent="0.3">
      <c r="O70399" s="5"/>
    </row>
    <row r="70400" spans="15:15" x14ac:dyDescent="0.3">
      <c r="O70400" s="5"/>
    </row>
    <row r="70401" spans="15:15" x14ac:dyDescent="0.3">
      <c r="O70401" s="5"/>
    </row>
    <row r="70402" spans="15:15" x14ac:dyDescent="0.3">
      <c r="O70402" s="5"/>
    </row>
    <row r="70403" spans="15:15" x14ac:dyDescent="0.3">
      <c r="O70403" s="5"/>
    </row>
    <row r="70404" spans="15:15" x14ac:dyDescent="0.3">
      <c r="O70404" s="5"/>
    </row>
    <row r="70405" spans="15:15" x14ac:dyDescent="0.3">
      <c r="O70405" s="5"/>
    </row>
    <row r="70406" spans="15:15" x14ac:dyDescent="0.3">
      <c r="O70406" s="5"/>
    </row>
    <row r="70407" spans="15:15" x14ac:dyDescent="0.3">
      <c r="O70407" s="5"/>
    </row>
    <row r="70408" spans="15:15" x14ac:dyDescent="0.3">
      <c r="O70408" s="5"/>
    </row>
    <row r="70409" spans="15:15" x14ac:dyDescent="0.3">
      <c r="O70409" s="5"/>
    </row>
    <row r="70410" spans="15:15" x14ac:dyDescent="0.3">
      <c r="O70410" s="5"/>
    </row>
    <row r="70411" spans="15:15" x14ac:dyDescent="0.3">
      <c r="O70411" s="5"/>
    </row>
    <row r="70412" spans="15:15" x14ac:dyDescent="0.3">
      <c r="O70412" s="5"/>
    </row>
    <row r="70413" spans="15:15" x14ac:dyDescent="0.3">
      <c r="O70413" s="5"/>
    </row>
    <row r="70414" spans="15:15" x14ac:dyDescent="0.3">
      <c r="O70414" s="5"/>
    </row>
    <row r="70415" spans="15:15" x14ac:dyDescent="0.3">
      <c r="O70415" s="5"/>
    </row>
    <row r="70416" spans="15:15" x14ac:dyDescent="0.3">
      <c r="O70416" s="5"/>
    </row>
    <row r="70417" spans="15:15" x14ac:dyDescent="0.3">
      <c r="O70417" s="5"/>
    </row>
    <row r="70418" spans="15:15" x14ac:dyDescent="0.3">
      <c r="O70418" s="5"/>
    </row>
    <row r="70419" spans="15:15" x14ac:dyDescent="0.3">
      <c r="O70419" s="5"/>
    </row>
    <row r="70420" spans="15:15" x14ac:dyDescent="0.3">
      <c r="O70420" s="5"/>
    </row>
    <row r="70421" spans="15:15" x14ac:dyDescent="0.3">
      <c r="O70421" s="5"/>
    </row>
    <row r="70422" spans="15:15" x14ac:dyDescent="0.3">
      <c r="O70422" s="5"/>
    </row>
    <row r="70423" spans="15:15" x14ac:dyDescent="0.3">
      <c r="O70423" s="5"/>
    </row>
    <row r="70424" spans="15:15" x14ac:dyDescent="0.3">
      <c r="O70424" s="5"/>
    </row>
    <row r="70425" spans="15:15" x14ac:dyDescent="0.3">
      <c r="O70425" s="5"/>
    </row>
    <row r="70426" spans="15:15" x14ac:dyDescent="0.3">
      <c r="O70426" s="5"/>
    </row>
    <row r="70427" spans="15:15" x14ac:dyDescent="0.3">
      <c r="O70427" s="5"/>
    </row>
    <row r="70428" spans="15:15" x14ac:dyDescent="0.3">
      <c r="O70428" s="5"/>
    </row>
    <row r="70429" spans="15:15" x14ac:dyDescent="0.3">
      <c r="O70429" s="5"/>
    </row>
    <row r="70430" spans="15:15" x14ac:dyDescent="0.3">
      <c r="O70430" s="5"/>
    </row>
    <row r="70431" spans="15:15" x14ac:dyDescent="0.3">
      <c r="O70431" s="5"/>
    </row>
    <row r="70432" spans="15:15" x14ac:dyDescent="0.3">
      <c r="O70432" s="5"/>
    </row>
    <row r="70433" spans="15:15" x14ac:dyDescent="0.3">
      <c r="O70433" s="5"/>
    </row>
    <row r="70434" spans="15:15" x14ac:dyDescent="0.3">
      <c r="O70434" s="5"/>
    </row>
    <row r="70435" spans="15:15" x14ac:dyDescent="0.3">
      <c r="O70435" s="5"/>
    </row>
    <row r="70436" spans="15:15" x14ac:dyDescent="0.3">
      <c r="O70436" s="5"/>
    </row>
    <row r="70437" spans="15:15" x14ac:dyDescent="0.3">
      <c r="O70437" s="5"/>
    </row>
    <row r="70438" spans="15:15" x14ac:dyDescent="0.3">
      <c r="O70438" s="5"/>
    </row>
    <row r="70439" spans="15:15" x14ac:dyDescent="0.3">
      <c r="O70439" s="5"/>
    </row>
    <row r="70440" spans="15:15" x14ac:dyDescent="0.3">
      <c r="O70440" s="5"/>
    </row>
    <row r="70441" spans="15:15" x14ac:dyDescent="0.3">
      <c r="O70441" s="5"/>
    </row>
    <row r="70442" spans="15:15" x14ac:dyDescent="0.3">
      <c r="O70442" s="5"/>
    </row>
    <row r="70443" spans="15:15" x14ac:dyDescent="0.3">
      <c r="O70443" s="5"/>
    </row>
    <row r="70444" spans="15:15" x14ac:dyDescent="0.3">
      <c r="O70444" s="5"/>
    </row>
    <row r="70445" spans="15:15" x14ac:dyDescent="0.3">
      <c r="O70445" s="5"/>
    </row>
    <row r="70446" spans="15:15" x14ac:dyDescent="0.3">
      <c r="O70446" s="5"/>
    </row>
    <row r="70447" spans="15:15" x14ac:dyDescent="0.3">
      <c r="O70447" s="5"/>
    </row>
    <row r="70448" spans="15:15" x14ac:dyDescent="0.3">
      <c r="O70448" s="5"/>
    </row>
    <row r="70449" spans="15:15" x14ac:dyDescent="0.3">
      <c r="O70449" s="5"/>
    </row>
    <row r="70450" spans="15:15" x14ac:dyDescent="0.3">
      <c r="O70450" s="5"/>
    </row>
    <row r="70451" spans="15:15" x14ac:dyDescent="0.3">
      <c r="O70451" s="5"/>
    </row>
    <row r="70452" spans="15:15" x14ac:dyDescent="0.3">
      <c r="O70452" s="5"/>
    </row>
    <row r="70453" spans="15:15" x14ac:dyDescent="0.3">
      <c r="O70453" s="5"/>
    </row>
    <row r="70454" spans="15:15" x14ac:dyDescent="0.3">
      <c r="O70454" s="5"/>
    </row>
    <row r="70455" spans="15:15" x14ac:dyDescent="0.3">
      <c r="O70455" s="5"/>
    </row>
    <row r="70456" spans="15:15" x14ac:dyDescent="0.3">
      <c r="O70456" s="5"/>
    </row>
    <row r="70457" spans="15:15" x14ac:dyDescent="0.3">
      <c r="O70457" s="5"/>
    </row>
    <row r="70458" spans="15:15" x14ac:dyDescent="0.3">
      <c r="O70458" s="5"/>
    </row>
    <row r="70459" spans="15:15" x14ac:dyDescent="0.3">
      <c r="O70459" s="5"/>
    </row>
    <row r="70460" spans="15:15" x14ac:dyDescent="0.3">
      <c r="O70460" s="5"/>
    </row>
    <row r="70461" spans="15:15" x14ac:dyDescent="0.3">
      <c r="O70461" s="5"/>
    </row>
    <row r="70462" spans="15:15" x14ac:dyDescent="0.3">
      <c r="O70462" s="5"/>
    </row>
    <row r="70463" spans="15:15" x14ac:dyDescent="0.3">
      <c r="O70463" s="5"/>
    </row>
    <row r="70464" spans="15:15" x14ac:dyDescent="0.3">
      <c r="O70464" s="5"/>
    </row>
    <row r="70465" spans="15:15" x14ac:dyDescent="0.3">
      <c r="O70465" s="5"/>
    </row>
    <row r="70466" spans="15:15" x14ac:dyDescent="0.3">
      <c r="O70466" s="5"/>
    </row>
    <row r="70467" spans="15:15" x14ac:dyDescent="0.3">
      <c r="O70467" s="5"/>
    </row>
    <row r="70468" spans="15:15" x14ac:dyDescent="0.3">
      <c r="O70468" s="5"/>
    </row>
    <row r="70469" spans="15:15" x14ac:dyDescent="0.3">
      <c r="O70469" s="5"/>
    </row>
    <row r="70470" spans="15:15" x14ac:dyDescent="0.3">
      <c r="O70470" s="5"/>
    </row>
    <row r="70471" spans="15:15" x14ac:dyDescent="0.3">
      <c r="O70471" s="5"/>
    </row>
    <row r="70472" spans="15:15" x14ac:dyDescent="0.3">
      <c r="O70472" s="5"/>
    </row>
    <row r="70473" spans="15:15" x14ac:dyDescent="0.3">
      <c r="O70473" s="5"/>
    </row>
    <row r="70474" spans="15:15" x14ac:dyDescent="0.3">
      <c r="O70474" s="5"/>
    </row>
    <row r="70475" spans="15:15" x14ac:dyDescent="0.3">
      <c r="O70475" s="5"/>
    </row>
    <row r="70476" spans="15:15" x14ac:dyDescent="0.3">
      <c r="O70476" s="5"/>
    </row>
    <row r="70477" spans="15:15" x14ac:dyDescent="0.3">
      <c r="O70477" s="5"/>
    </row>
    <row r="70478" spans="15:15" x14ac:dyDescent="0.3">
      <c r="O70478" s="5"/>
    </row>
    <row r="70479" spans="15:15" x14ac:dyDescent="0.3">
      <c r="O70479" s="5"/>
    </row>
    <row r="70480" spans="15:15" x14ac:dyDescent="0.3">
      <c r="O70480" s="5"/>
    </row>
    <row r="70481" spans="15:15" x14ac:dyDescent="0.3">
      <c r="O70481" s="5"/>
    </row>
    <row r="70482" spans="15:15" x14ac:dyDescent="0.3">
      <c r="O70482" s="5"/>
    </row>
    <row r="70483" spans="15:15" x14ac:dyDescent="0.3">
      <c r="O70483" s="5"/>
    </row>
    <row r="70484" spans="15:15" x14ac:dyDescent="0.3">
      <c r="O70484" s="5"/>
    </row>
    <row r="70485" spans="15:15" x14ac:dyDescent="0.3">
      <c r="O70485" s="5"/>
    </row>
    <row r="70486" spans="15:15" x14ac:dyDescent="0.3">
      <c r="O70486" s="5"/>
    </row>
    <row r="70487" spans="15:15" x14ac:dyDescent="0.3">
      <c r="O70487" s="5"/>
    </row>
    <row r="70488" spans="15:15" x14ac:dyDescent="0.3">
      <c r="O70488" s="5"/>
    </row>
    <row r="70489" spans="15:15" x14ac:dyDescent="0.3">
      <c r="O70489" s="5"/>
    </row>
    <row r="70490" spans="15:15" x14ac:dyDescent="0.3">
      <c r="O70490" s="5"/>
    </row>
    <row r="70491" spans="15:15" x14ac:dyDescent="0.3">
      <c r="O70491" s="5"/>
    </row>
    <row r="70492" spans="15:15" x14ac:dyDescent="0.3">
      <c r="O70492" s="5"/>
    </row>
    <row r="70493" spans="15:15" x14ac:dyDescent="0.3">
      <c r="O70493" s="5"/>
    </row>
    <row r="70494" spans="15:15" x14ac:dyDescent="0.3">
      <c r="O70494" s="5"/>
    </row>
    <row r="70495" spans="15:15" x14ac:dyDescent="0.3">
      <c r="O70495" s="5"/>
    </row>
    <row r="70496" spans="15:15" x14ac:dyDescent="0.3">
      <c r="O70496" s="5"/>
    </row>
    <row r="70497" spans="15:15" x14ac:dyDescent="0.3">
      <c r="O70497" s="5"/>
    </row>
    <row r="70498" spans="15:15" x14ac:dyDescent="0.3">
      <c r="O70498" s="5"/>
    </row>
    <row r="70499" spans="15:15" x14ac:dyDescent="0.3">
      <c r="O70499" s="5"/>
    </row>
    <row r="70500" spans="15:15" x14ac:dyDescent="0.3">
      <c r="O70500" s="5"/>
    </row>
    <row r="70501" spans="15:15" x14ac:dyDescent="0.3">
      <c r="O70501" s="5"/>
    </row>
    <row r="70502" spans="15:15" x14ac:dyDescent="0.3">
      <c r="O70502" s="5"/>
    </row>
    <row r="70503" spans="15:15" x14ac:dyDescent="0.3">
      <c r="O70503" s="5"/>
    </row>
    <row r="70504" spans="15:15" x14ac:dyDescent="0.3">
      <c r="O70504" s="5"/>
    </row>
    <row r="70505" spans="15:15" x14ac:dyDescent="0.3">
      <c r="O70505" s="5"/>
    </row>
    <row r="70506" spans="15:15" x14ac:dyDescent="0.3">
      <c r="O70506" s="5"/>
    </row>
    <row r="70507" spans="15:15" x14ac:dyDescent="0.3">
      <c r="O70507" s="5"/>
    </row>
    <row r="70508" spans="15:15" x14ac:dyDescent="0.3">
      <c r="O70508" s="5"/>
    </row>
    <row r="70509" spans="15:15" x14ac:dyDescent="0.3">
      <c r="O70509" s="5"/>
    </row>
    <row r="70510" spans="15:15" x14ac:dyDescent="0.3">
      <c r="O70510" s="5"/>
    </row>
    <row r="70511" spans="15:15" x14ac:dyDescent="0.3">
      <c r="O70511" s="5"/>
    </row>
    <row r="70512" spans="15:15" x14ac:dyDescent="0.3">
      <c r="O70512" s="5"/>
    </row>
    <row r="70513" spans="15:15" x14ac:dyDescent="0.3">
      <c r="O70513" s="5"/>
    </row>
    <row r="70514" spans="15:15" x14ac:dyDescent="0.3">
      <c r="O70514" s="5"/>
    </row>
    <row r="70515" spans="15:15" x14ac:dyDescent="0.3">
      <c r="O70515" s="5"/>
    </row>
    <row r="70516" spans="15:15" x14ac:dyDescent="0.3">
      <c r="O70516" s="5"/>
    </row>
    <row r="70517" spans="15:15" x14ac:dyDescent="0.3">
      <c r="O70517" s="5"/>
    </row>
    <row r="70518" spans="15:15" x14ac:dyDescent="0.3">
      <c r="O70518" s="5"/>
    </row>
    <row r="70519" spans="15:15" x14ac:dyDescent="0.3">
      <c r="O70519" s="5"/>
    </row>
    <row r="70520" spans="15:15" x14ac:dyDescent="0.3">
      <c r="O70520" s="5"/>
    </row>
    <row r="70521" spans="15:15" x14ac:dyDescent="0.3">
      <c r="O70521" s="5"/>
    </row>
    <row r="70522" spans="15:15" x14ac:dyDescent="0.3">
      <c r="O70522" s="5"/>
    </row>
    <row r="70523" spans="15:15" x14ac:dyDescent="0.3">
      <c r="O70523" s="5"/>
    </row>
    <row r="70524" spans="15:15" x14ac:dyDescent="0.3">
      <c r="O70524" s="5"/>
    </row>
    <row r="70525" spans="15:15" x14ac:dyDescent="0.3">
      <c r="O70525" s="5"/>
    </row>
    <row r="70526" spans="15:15" x14ac:dyDescent="0.3">
      <c r="O70526" s="5"/>
    </row>
    <row r="70527" spans="15:15" x14ac:dyDescent="0.3">
      <c r="O70527" s="5"/>
    </row>
    <row r="70528" spans="15:15" x14ac:dyDescent="0.3">
      <c r="O70528" s="5"/>
    </row>
    <row r="70529" spans="15:15" x14ac:dyDescent="0.3">
      <c r="O70529" s="5"/>
    </row>
    <row r="70530" spans="15:15" x14ac:dyDescent="0.3">
      <c r="O70530" s="5"/>
    </row>
    <row r="70531" spans="15:15" x14ac:dyDescent="0.3">
      <c r="O70531" s="5"/>
    </row>
    <row r="70532" spans="15:15" x14ac:dyDescent="0.3">
      <c r="O70532" s="5"/>
    </row>
    <row r="70533" spans="15:15" x14ac:dyDescent="0.3">
      <c r="O70533" s="5"/>
    </row>
    <row r="70534" spans="15:15" x14ac:dyDescent="0.3">
      <c r="O70534" s="5"/>
    </row>
    <row r="70535" spans="15:15" x14ac:dyDescent="0.3">
      <c r="O70535" s="5"/>
    </row>
    <row r="70536" spans="15:15" x14ac:dyDescent="0.3">
      <c r="O70536" s="5"/>
    </row>
    <row r="70537" spans="15:15" x14ac:dyDescent="0.3">
      <c r="O70537" s="5"/>
    </row>
    <row r="70538" spans="15:15" x14ac:dyDescent="0.3">
      <c r="O70538" s="5"/>
    </row>
    <row r="70539" spans="15:15" x14ac:dyDescent="0.3">
      <c r="O70539" s="5"/>
    </row>
    <row r="70540" spans="15:15" x14ac:dyDescent="0.3">
      <c r="O70540" s="5"/>
    </row>
    <row r="70541" spans="15:15" x14ac:dyDescent="0.3">
      <c r="O70541" s="5"/>
    </row>
    <row r="70542" spans="15:15" x14ac:dyDescent="0.3">
      <c r="O70542" s="5"/>
    </row>
    <row r="70543" spans="15:15" x14ac:dyDescent="0.3">
      <c r="O70543" s="5"/>
    </row>
    <row r="70544" spans="15:15" x14ac:dyDescent="0.3">
      <c r="O70544" s="5"/>
    </row>
    <row r="70545" spans="15:15" x14ac:dyDescent="0.3">
      <c r="O70545" s="5"/>
    </row>
    <row r="70546" spans="15:15" x14ac:dyDescent="0.3">
      <c r="O70546" s="5"/>
    </row>
    <row r="70547" spans="15:15" x14ac:dyDescent="0.3">
      <c r="O70547" s="5"/>
    </row>
    <row r="70548" spans="15:15" x14ac:dyDescent="0.3">
      <c r="O70548" s="5"/>
    </row>
    <row r="70549" spans="15:15" x14ac:dyDescent="0.3">
      <c r="O70549" s="5"/>
    </row>
    <row r="70550" spans="15:15" x14ac:dyDescent="0.3">
      <c r="O70550" s="5"/>
    </row>
    <row r="70551" spans="15:15" x14ac:dyDescent="0.3">
      <c r="O70551" s="5"/>
    </row>
    <row r="70552" spans="15:15" x14ac:dyDescent="0.3">
      <c r="O70552" s="5"/>
    </row>
    <row r="70553" spans="15:15" x14ac:dyDescent="0.3">
      <c r="O70553" s="5"/>
    </row>
    <row r="70554" spans="15:15" x14ac:dyDescent="0.3">
      <c r="O70554" s="5"/>
    </row>
    <row r="70555" spans="15:15" x14ac:dyDescent="0.3">
      <c r="O70555" s="5"/>
    </row>
    <row r="70556" spans="15:15" x14ac:dyDescent="0.3">
      <c r="O70556" s="5"/>
    </row>
    <row r="70557" spans="15:15" x14ac:dyDescent="0.3">
      <c r="O70557" s="5"/>
    </row>
    <row r="70558" spans="15:15" x14ac:dyDescent="0.3">
      <c r="O70558" s="5"/>
    </row>
    <row r="70559" spans="15:15" x14ac:dyDescent="0.3">
      <c r="O70559" s="5"/>
    </row>
    <row r="70560" spans="15:15" x14ac:dyDescent="0.3">
      <c r="O70560" s="5"/>
    </row>
    <row r="70561" spans="15:15" x14ac:dyDescent="0.3">
      <c r="O70561" s="5"/>
    </row>
    <row r="70562" spans="15:15" x14ac:dyDescent="0.3">
      <c r="O70562" s="5"/>
    </row>
    <row r="70563" spans="15:15" x14ac:dyDescent="0.3">
      <c r="O70563" s="5"/>
    </row>
    <row r="70564" spans="15:15" x14ac:dyDescent="0.3">
      <c r="O70564" s="5"/>
    </row>
    <row r="70565" spans="15:15" x14ac:dyDescent="0.3">
      <c r="O70565" s="5"/>
    </row>
    <row r="70566" spans="15:15" x14ac:dyDescent="0.3">
      <c r="O70566" s="5"/>
    </row>
    <row r="70567" spans="15:15" x14ac:dyDescent="0.3">
      <c r="O70567" s="5"/>
    </row>
    <row r="70568" spans="15:15" x14ac:dyDescent="0.3">
      <c r="O70568" s="5"/>
    </row>
    <row r="70569" spans="15:15" x14ac:dyDescent="0.3">
      <c r="O70569" s="5"/>
    </row>
    <row r="70570" spans="15:15" x14ac:dyDescent="0.3">
      <c r="O70570" s="5"/>
    </row>
    <row r="70571" spans="15:15" x14ac:dyDescent="0.3">
      <c r="O70571" s="5"/>
    </row>
    <row r="70572" spans="15:15" x14ac:dyDescent="0.3">
      <c r="O70572" s="5"/>
    </row>
    <row r="70573" spans="15:15" x14ac:dyDescent="0.3">
      <c r="O70573" s="5"/>
    </row>
    <row r="70574" spans="15:15" x14ac:dyDescent="0.3">
      <c r="O70574" s="5"/>
    </row>
    <row r="70575" spans="15:15" x14ac:dyDescent="0.3">
      <c r="O70575" s="5"/>
    </row>
    <row r="70576" spans="15:15" x14ac:dyDescent="0.3">
      <c r="O70576" s="5"/>
    </row>
    <row r="70577" spans="15:15" x14ac:dyDescent="0.3">
      <c r="O70577" s="5"/>
    </row>
    <row r="70578" spans="15:15" x14ac:dyDescent="0.3">
      <c r="O70578" s="5"/>
    </row>
    <row r="70579" spans="15:15" x14ac:dyDescent="0.3">
      <c r="O70579" s="5"/>
    </row>
    <row r="70580" spans="15:15" x14ac:dyDescent="0.3">
      <c r="O70580" s="5"/>
    </row>
    <row r="70581" spans="15:15" x14ac:dyDescent="0.3">
      <c r="O70581" s="5"/>
    </row>
    <row r="70582" spans="15:15" x14ac:dyDescent="0.3">
      <c r="O70582" s="5"/>
    </row>
    <row r="70583" spans="15:15" x14ac:dyDescent="0.3">
      <c r="O70583" s="5"/>
    </row>
    <row r="70584" spans="15:15" x14ac:dyDescent="0.3">
      <c r="O70584" s="5"/>
    </row>
    <row r="70585" spans="15:15" x14ac:dyDescent="0.3">
      <c r="O70585" s="5"/>
    </row>
    <row r="70586" spans="15:15" x14ac:dyDescent="0.3">
      <c r="O70586" s="5"/>
    </row>
    <row r="70587" spans="15:15" x14ac:dyDescent="0.3">
      <c r="O70587" s="5"/>
    </row>
    <row r="70588" spans="15:15" x14ac:dyDescent="0.3">
      <c r="O70588" s="5"/>
    </row>
    <row r="70589" spans="15:15" x14ac:dyDescent="0.3">
      <c r="O70589" s="5"/>
    </row>
    <row r="70590" spans="15:15" x14ac:dyDescent="0.3">
      <c r="O70590" s="5"/>
    </row>
    <row r="70591" spans="15:15" x14ac:dyDescent="0.3">
      <c r="O70591" s="5"/>
    </row>
    <row r="70592" spans="15:15" x14ac:dyDescent="0.3">
      <c r="O70592" s="5"/>
    </row>
    <row r="70593" spans="15:15" x14ac:dyDescent="0.3">
      <c r="O70593" s="5"/>
    </row>
    <row r="70594" spans="15:15" x14ac:dyDescent="0.3">
      <c r="O70594" s="5"/>
    </row>
    <row r="70595" spans="15:15" x14ac:dyDescent="0.3">
      <c r="O70595" s="5"/>
    </row>
    <row r="70596" spans="15:15" x14ac:dyDescent="0.3">
      <c r="O70596" s="5"/>
    </row>
    <row r="70597" spans="15:15" x14ac:dyDescent="0.3">
      <c r="O70597" s="5"/>
    </row>
    <row r="70598" spans="15:15" x14ac:dyDescent="0.3">
      <c r="O70598" s="5"/>
    </row>
    <row r="70599" spans="15:15" x14ac:dyDescent="0.3">
      <c r="O70599" s="5"/>
    </row>
    <row r="70600" spans="15:15" x14ac:dyDescent="0.3">
      <c r="O70600" s="5"/>
    </row>
    <row r="70601" spans="15:15" x14ac:dyDescent="0.3">
      <c r="O70601" s="5"/>
    </row>
    <row r="70602" spans="15:15" x14ac:dyDescent="0.3">
      <c r="O70602" s="5"/>
    </row>
    <row r="70603" spans="15:15" x14ac:dyDescent="0.3">
      <c r="O70603" s="5"/>
    </row>
    <row r="70604" spans="15:15" x14ac:dyDescent="0.3">
      <c r="O70604" s="5"/>
    </row>
    <row r="70605" spans="15:15" x14ac:dyDescent="0.3">
      <c r="O70605" s="5"/>
    </row>
    <row r="70606" spans="15:15" x14ac:dyDescent="0.3">
      <c r="O70606" s="5"/>
    </row>
    <row r="70607" spans="15:15" x14ac:dyDescent="0.3">
      <c r="O70607" s="5"/>
    </row>
    <row r="70608" spans="15:15" x14ac:dyDescent="0.3">
      <c r="O70608" s="5"/>
    </row>
    <row r="70609" spans="15:15" x14ac:dyDescent="0.3">
      <c r="O70609" s="5"/>
    </row>
    <row r="70610" spans="15:15" x14ac:dyDescent="0.3">
      <c r="O70610" s="5"/>
    </row>
    <row r="70611" spans="15:15" x14ac:dyDescent="0.3">
      <c r="O70611" s="5"/>
    </row>
    <row r="70612" spans="15:15" x14ac:dyDescent="0.3">
      <c r="O70612" s="5"/>
    </row>
    <row r="70613" spans="15:15" x14ac:dyDescent="0.3">
      <c r="O70613" s="5"/>
    </row>
    <row r="70614" spans="15:15" x14ac:dyDescent="0.3">
      <c r="O70614" s="5"/>
    </row>
    <row r="70615" spans="15:15" x14ac:dyDescent="0.3">
      <c r="O70615" s="5"/>
    </row>
    <row r="70616" spans="15:15" x14ac:dyDescent="0.3">
      <c r="O70616" s="5"/>
    </row>
    <row r="70617" spans="15:15" x14ac:dyDescent="0.3">
      <c r="O70617" s="5"/>
    </row>
    <row r="70618" spans="15:15" x14ac:dyDescent="0.3">
      <c r="O70618" s="5"/>
    </row>
    <row r="70619" spans="15:15" x14ac:dyDescent="0.3">
      <c r="O70619" s="5"/>
    </row>
    <row r="70620" spans="15:15" x14ac:dyDescent="0.3">
      <c r="O70620" s="5"/>
    </row>
    <row r="70621" spans="15:15" x14ac:dyDescent="0.3">
      <c r="O70621" s="5"/>
    </row>
    <row r="70622" spans="15:15" x14ac:dyDescent="0.3">
      <c r="O70622" s="5"/>
    </row>
    <row r="70623" spans="15:15" x14ac:dyDescent="0.3">
      <c r="O70623" s="5"/>
    </row>
    <row r="70624" spans="15:15" x14ac:dyDescent="0.3">
      <c r="O70624" s="5"/>
    </row>
    <row r="70625" spans="15:15" x14ac:dyDescent="0.3">
      <c r="O70625" s="5"/>
    </row>
    <row r="70626" spans="15:15" x14ac:dyDescent="0.3">
      <c r="O70626" s="5"/>
    </row>
    <row r="70627" spans="15:15" x14ac:dyDescent="0.3">
      <c r="O70627" s="5"/>
    </row>
    <row r="70628" spans="15:15" x14ac:dyDescent="0.3">
      <c r="O70628" s="5"/>
    </row>
    <row r="70629" spans="15:15" x14ac:dyDescent="0.3">
      <c r="O70629" s="5"/>
    </row>
    <row r="70630" spans="15:15" x14ac:dyDescent="0.3">
      <c r="O70630" s="5"/>
    </row>
    <row r="70631" spans="15:15" x14ac:dyDescent="0.3">
      <c r="O70631" s="5"/>
    </row>
    <row r="70632" spans="15:15" x14ac:dyDescent="0.3">
      <c r="O70632" s="5"/>
    </row>
    <row r="70633" spans="15:15" x14ac:dyDescent="0.3">
      <c r="O70633" s="5"/>
    </row>
    <row r="70634" spans="15:15" x14ac:dyDescent="0.3">
      <c r="O70634" s="5"/>
    </row>
    <row r="70635" spans="15:15" x14ac:dyDescent="0.3">
      <c r="O70635" s="5"/>
    </row>
    <row r="70636" spans="15:15" x14ac:dyDescent="0.3">
      <c r="O70636" s="5"/>
    </row>
    <row r="70637" spans="15:15" x14ac:dyDescent="0.3">
      <c r="O70637" s="5"/>
    </row>
    <row r="70638" spans="15:15" x14ac:dyDescent="0.3">
      <c r="O70638" s="5"/>
    </row>
    <row r="70639" spans="15:15" x14ac:dyDescent="0.3">
      <c r="O70639" s="5"/>
    </row>
    <row r="70640" spans="15:15" x14ac:dyDescent="0.3">
      <c r="O70640" s="5"/>
    </row>
    <row r="70641" spans="15:15" x14ac:dyDescent="0.3">
      <c r="O70641" s="5"/>
    </row>
    <row r="70642" spans="15:15" x14ac:dyDescent="0.3">
      <c r="O70642" s="5"/>
    </row>
    <row r="70643" spans="15:15" x14ac:dyDescent="0.3">
      <c r="O70643" s="5"/>
    </row>
    <row r="70644" spans="15:15" x14ac:dyDescent="0.3">
      <c r="O70644" s="5"/>
    </row>
    <row r="70645" spans="15:15" x14ac:dyDescent="0.3">
      <c r="O70645" s="5"/>
    </row>
    <row r="70646" spans="15:15" x14ac:dyDescent="0.3">
      <c r="O70646" s="5"/>
    </row>
    <row r="70647" spans="15:15" x14ac:dyDescent="0.3">
      <c r="O70647" s="5"/>
    </row>
    <row r="70648" spans="15:15" x14ac:dyDescent="0.3">
      <c r="O70648" s="5"/>
    </row>
    <row r="70649" spans="15:15" x14ac:dyDescent="0.3">
      <c r="O70649" s="5"/>
    </row>
    <row r="70650" spans="15:15" x14ac:dyDescent="0.3">
      <c r="O70650" s="5"/>
    </row>
    <row r="70651" spans="15:15" x14ac:dyDescent="0.3">
      <c r="O70651" s="5"/>
    </row>
    <row r="70652" spans="15:15" x14ac:dyDescent="0.3">
      <c r="O70652" s="5"/>
    </row>
    <row r="70653" spans="15:15" x14ac:dyDescent="0.3">
      <c r="O70653" s="5"/>
    </row>
    <row r="70654" spans="15:15" x14ac:dyDescent="0.3">
      <c r="O70654" s="5"/>
    </row>
    <row r="70655" spans="15:15" x14ac:dyDescent="0.3">
      <c r="O70655" s="5"/>
    </row>
    <row r="70656" spans="15:15" x14ac:dyDescent="0.3">
      <c r="O70656" s="5"/>
    </row>
    <row r="70657" spans="15:15" x14ac:dyDescent="0.3">
      <c r="O70657" s="5"/>
    </row>
    <row r="70658" spans="15:15" x14ac:dyDescent="0.3">
      <c r="O70658" s="5"/>
    </row>
    <row r="70659" spans="15:15" x14ac:dyDescent="0.3">
      <c r="O70659" s="5"/>
    </row>
    <row r="70660" spans="15:15" x14ac:dyDescent="0.3">
      <c r="O70660" s="5"/>
    </row>
    <row r="70661" spans="15:15" x14ac:dyDescent="0.3">
      <c r="O70661" s="5"/>
    </row>
    <row r="70662" spans="15:15" x14ac:dyDescent="0.3">
      <c r="O70662" s="5"/>
    </row>
    <row r="70663" spans="15:15" x14ac:dyDescent="0.3">
      <c r="O70663" s="5"/>
    </row>
    <row r="70664" spans="15:15" x14ac:dyDescent="0.3">
      <c r="O70664" s="5"/>
    </row>
    <row r="70665" spans="15:15" x14ac:dyDescent="0.3">
      <c r="O70665" s="5"/>
    </row>
    <row r="70666" spans="15:15" x14ac:dyDescent="0.3">
      <c r="O70666" s="5"/>
    </row>
    <row r="70667" spans="15:15" x14ac:dyDescent="0.3">
      <c r="O70667" s="5"/>
    </row>
    <row r="70668" spans="15:15" x14ac:dyDescent="0.3">
      <c r="O70668" s="5"/>
    </row>
    <row r="70669" spans="15:15" x14ac:dyDescent="0.3">
      <c r="O70669" s="5"/>
    </row>
    <row r="70670" spans="15:15" x14ac:dyDescent="0.3">
      <c r="O70670" s="5"/>
    </row>
    <row r="70671" spans="15:15" x14ac:dyDescent="0.3">
      <c r="O70671" s="5"/>
    </row>
    <row r="70672" spans="15:15" x14ac:dyDescent="0.3">
      <c r="O70672" s="5"/>
    </row>
    <row r="70673" spans="15:15" x14ac:dyDescent="0.3">
      <c r="O70673" s="5"/>
    </row>
    <row r="70674" spans="15:15" x14ac:dyDescent="0.3">
      <c r="O70674" s="5"/>
    </row>
    <row r="70675" spans="15:15" x14ac:dyDescent="0.3">
      <c r="O70675" s="5"/>
    </row>
    <row r="70676" spans="15:15" x14ac:dyDescent="0.3">
      <c r="O70676" s="5"/>
    </row>
    <row r="70677" spans="15:15" x14ac:dyDescent="0.3">
      <c r="O70677" s="5"/>
    </row>
    <row r="70678" spans="15:15" x14ac:dyDescent="0.3">
      <c r="O70678" s="5"/>
    </row>
    <row r="70679" spans="15:15" x14ac:dyDescent="0.3">
      <c r="O70679" s="5"/>
    </row>
    <row r="70680" spans="15:15" x14ac:dyDescent="0.3">
      <c r="O70680" s="5"/>
    </row>
    <row r="70681" spans="15:15" x14ac:dyDescent="0.3">
      <c r="O70681" s="5"/>
    </row>
    <row r="70682" spans="15:15" x14ac:dyDescent="0.3">
      <c r="O70682" s="5"/>
    </row>
    <row r="70683" spans="15:15" x14ac:dyDescent="0.3">
      <c r="O70683" s="5"/>
    </row>
    <row r="70684" spans="15:15" x14ac:dyDescent="0.3">
      <c r="O70684" s="5"/>
    </row>
    <row r="70685" spans="15:15" x14ac:dyDescent="0.3">
      <c r="O70685" s="5"/>
    </row>
    <row r="70686" spans="15:15" x14ac:dyDescent="0.3">
      <c r="O70686" s="5"/>
    </row>
    <row r="70687" spans="15:15" x14ac:dyDescent="0.3">
      <c r="O70687" s="5"/>
    </row>
    <row r="70688" spans="15:15" x14ac:dyDescent="0.3">
      <c r="O70688" s="5"/>
    </row>
    <row r="70689" spans="15:15" x14ac:dyDescent="0.3">
      <c r="O70689" s="5"/>
    </row>
    <row r="70690" spans="15:15" x14ac:dyDescent="0.3">
      <c r="O70690" s="5"/>
    </row>
    <row r="70691" spans="15:15" x14ac:dyDescent="0.3">
      <c r="O70691" s="5"/>
    </row>
    <row r="70692" spans="15:15" x14ac:dyDescent="0.3">
      <c r="O70692" s="5"/>
    </row>
    <row r="70693" spans="15:15" x14ac:dyDescent="0.3">
      <c r="O70693" s="5"/>
    </row>
    <row r="70694" spans="15:15" x14ac:dyDescent="0.3">
      <c r="O70694" s="5"/>
    </row>
    <row r="70695" spans="15:15" x14ac:dyDescent="0.3">
      <c r="O70695" s="5"/>
    </row>
    <row r="70696" spans="15:15" x14ac:dyDescent="0.3">
      <c r="O70696" s="5"/>
    </row>
    <row r="70697" spans="15:15" x14ac:dyDescent="0.3">
      <c r="O70697" s="5"/>
    </row>
    <row r="70698" spans="15:15" x14ac:dyDescent="0.3">
      <c r="O70698" s="5"/>
    </row>
    <row r="70699" spans="15:15" x14ac:dyDescent="0.3">
      <c r="O70699" s="5"/>
    </row>
    <row r="70700" spans="15:15" x14ac:dyDescent="0.3">
      <c r="O70700" s="5"/>
    </row>
    <row r="70701" spans="15:15" x14ac:dyDescent="0.3">
      <c r="O70701" s="5"/>
    </row>
    <row r="70702" spans="15:15" x14ac:dyDescent="0.3">
      <c r="O70702" s="5"/>
    </row>
    <row r="70703" spans="15:15" x14ac:dyDescent="0.3">
      <c r="O70703" s="5"/>
    </row>
    <row r="70704" spans="15:15" x14ac:dyDescent="0.3">
      <c r="O70704" s="5"/>
    </row>
    <row r="70705" spans="15:15" x14ac:dyDescent="0.3">
      <c r="O70705" s="5"/>
    </row>
    <row r="70706" spans="15:15" x14ac:dyDescent="0.3">
      <c r="O70706" s="5"/>
    </row>
    <row r="70707" spans="15:15" x14ac:dyDescent="0.3">
      <c r="O70707" s="5"/>
    </row>
    <row r="70708" spans="15:15" x14ac:dyDescent="0.3">
      <c r="O70708" s="5"/>
    </row>
    <row r="70709" spans="15:15" x14ac:dyDescent="0.3">
      <c r="O70709" s="5"/>
    </row>
    <row r="70710" spans="15:15" x14ac:dyDescent="0.3">
      <c r="O70710" s="5"/>
    </row>
    <row r="70711" spans="15:15" x14ac:dyDescent="0.3">
      <c r="O70711" s="5"/>
    </row>
    <row r="70712" spans="15:15" x14ac:dyDescent="0.3">
      <c r="O70712" s="5"/>
    </row>
    <row r="70713" spans="15:15" x14ac:dyDescent="0.3">
      <c r="O70713" s="5"/>
    </row>
    <row r="70714" spans="15:15" x14ac:dyDescent="0.3">
      <c r="O70714" s="5"/>
    </row>
    <row r="70715" spans="15:15" x14ac:dyDescent="0.3">
      <c r="O70715" s="5"/>
    </row>
    <row r="70716" spans="15:15" x14ac:dyDescent="0.3">
      <c r="O70716" s="5"/>
    </row>
    <row r="70717" spans="15:15" x14ac:dyDescent="0.3">
      <c r="O70717" s="5"/>
    </row>
    <row r="70718" spans="15:15" x14ac:dyDescent="0.3">
      <c r="O70718" s="5"/>
    </row>
    <row r="70719" spans="15:15" x14ac:dyDescent="0.3">
      <c r="O70719" s="5"/>
    </row>
    <row r="70720" spans="15:15" x14ac:dyDescent="0.3">
      <c r="O70720" s="5"/>
    </row>
    <row r="70721" spans="15:15" x14ac:dyDescent="0.3">
      <c r="O70721" s="5"/>
    </row>
    <row r="70722" spans="15:15" x14ac:dyDescent="0.3">
      <c r="O70722" s="5"/>
    </row>
    <row r="70723" spans="15:15" x14ac:dyDescent="0.3">
      <c r="O70723" s="5"/>
    </row>
    <row r="70724" spans="15:15" x14ac:dyDescent="0.3">
      <c r="O70724" s="5"/>
    </row>
    <row r="70725" spans="15:15" x14ac:dyDescent="0.3">
      <c r="O70725" s="5"/>
    </row>
    <row r="70726" spans="15:15" x14ac:dyDescent="0.3">
      <c r="O70726" s="5"/>
    </row>
    <row r="70727" spans="15:15" x14ac:dyDescent="0.3">
      <c r="O70727" s="5"/>
    </row>
    <row r="70728" spans="15:15" x14ac:dyDescent="0.3">
      <c r="O70728" s="5"/>
    </row>
    <row r="70729" spans="15:15" x14ac:dyDescent="0.3">
      <c r="O70729" s="5"/>
    </row>
    <row r="70730" spans="15:15" x14ac:dyDescent="0.3">
      <c r="O70730" s="5"/>
    </row>
    <row r="70731" spans="15:15" x14ac:dyDescent="0.3">
      <c r="O70731" s="5"/>
    </row>
    <row r="70732" spans="15:15" x14ac:dyDescent="0.3">
      <c r="O70732" s="5"/>
    </row>
    <row r="70733" spans="15:15" x14ac:dyDescent="0.3">
      <c r="O70733" s="5"/>
    </row>
    <row r="70734" spans="15:15" x14ac:dyDescent="0.3">
      <c r="O70734" s="5"/>
    </row>
    <row r="70735" spans="15:15" x14ac:dyDescent="0.3">
      <c r="O70735" s="5"/>
    </row>
    <row r="70736" spans="15:15" x14ac:dyDescent="0.3">
      <c r="O70736" s="5"/>
    </row>
    <row r="70737" spans="15:15" x14ac:dyDescent="0.3">
      <c r="O70737" s="5"/>
    </row>
    <row r="70738" spans="15:15" x14ac:dyDescent="0.3">
      <c r="O70738" s="5"/>
    </row>
    <row r="70739" spans="15:15" x14ac:dyDescent="0.3">
      <c r="O70739" s="5"/>
    </row>
    <row r="70740" spans="15:15" x14ac:dyDescent="0.3">
      <c r="O70740" s="5"/>
    </row>
    <row r="70741" spans="15:15" x14ac:dyDescent="0.3">
      <c r="O70741" s="5"/>
    </row>
    <row r="70742" spans="15:15" x14ac:dyDescent="0.3">
      <c r="O70742" s="5"/>
    </row>
    <row r="70743" spans="15:15" x14ac:dyDescent="0.3">
      <c r="O70743" s="5"/>
    </row>
    <row r="70744" spans="15:15" x14ac:dyDescent="0.3">
      <c r="O70744" s="5"/>
    </row>
    <row r="70745" spans="15:15" x14ac:dyDescent="0.3">
      <c r="O70745" s="5"/>
    </row>
    <row r="70746" spans="15:15" x14ac:dyDescent="0.3">
      <c r="O70746" s="5"/>
    </row>
    <row r="70747" spans="15:15" x14ac:dyDescent="0.3">
      <c r="O70747" s="5"/>
    </row>
    <row r="70748" spans="15:15" x14ac:dyDescent="0.3">
      <c r="O70748" s="5"/>
    </row>
    <row r="70749" spans="15:15" x14ac:dyDescent="0.3">
      <c r="O70749" s="5"/>
    </row>
    <row r="70750" spans="15:15" x14ac:dyDescent="0.3">
      <c r="O70750" s="5"/>
    </row>
    <row r="70751" spans="15:15" x14ac:dyDescent="0.3">
      <c r="O70751" s="5"/>
    </row>
    <row r="70752" spans="15:15" x14ac:dyDescent="0.3">
      <c r="O70752" s="5"/>
    </row>
    <row r="70753" spans="15:15" x14ac:dyDescent="0.3">
      <c r="O70753" s="5"/>
    </row>
    <row r="70754" spans="15:15" x14ac:dyDescent="0.3">
      <c r="O70754" s="5"/>
    </row>
    <row r="70755" spans="15:15" x14ac:dyDescent="0.3">
      <c r="O70755" s="5"/>
    </row>
    <row r="70756" spans="15:15" x14ac:dyDescent="0.3">
      <c r="O70756" s="5"/>
    </row>
    <row r="70757" spans="15:15" x14ac:dyDescent="0.3">
      <c r="O70757" s="5"/>
    </row>
    <row r="70758" spans="15:15" x14ac:dyDescent="0.3">
      <c r="O70758" s="5"/>
    </row>
    <row r="70759" spans="15:15" x14ac:dyDescent="0.3">
      <c r="O70759" s="5"/>
    </row>
    <row r="70760" spans="15:15" x14ac:dyDescent="0.3">
      <c r="O70760" s="5"/>
    </row>
    <row r="70761" spans="15:15" x14ac:dyDescent="0.3">
      <c r="O70761" s="5"/>
    </row>
    <row r="70762" spans="15:15" x14ac:dyDescent="0.3">
      <c r="O70762" s="5"/>
    </row>
    <row r="70763" spans="15:15" x14ac:dyDescent="0.3">
      <c r="O70763" s="5"/>
    </row>
    <row r="70764" spans="15:15" x14ac:dyDescent="0.3">
      <c r="O70764" s="5"/>
    </row>
    <row r="70765" spans="15:15" x14ac:dyDescent="0.3">
      <c r="O70765" s="5"/>
    </row>
    <row r="70766" spans="15:15" x14ac:dyDescent="0.3">
      <c r="O70766" s="5"/>
    </row>
    <row r="70767" spans="15:15" x14ac:dyDescent="0.3">
      <c r="O70767" s="5"/>
    </row>
    <row r="70768" spans="15:15" x14ac:dyDescent="0.3">
      <c r="O70768" s="5"/>
    </row>
    <row r="70769" spans="15:15" x14ac:dyDescent="0.3">
      <c r="O70769" s="5"/>
    </row>
    <row r="70770" spans="15:15" x14ac:dyDescent="0.3">
      <c r="O70770" s="5"/>
    </row>
    <row r="70771" spans="15:15" x14ac:dyDescent="0.3">
      <c r="O70771" s="5"/>
    </row>
    <row r="70772" spans="15:15" x14ac:dyDescent="0.3">
      <c r="O70772" s="5"/>
    </row>
    <row r="70773" spans="15:15" x14ac:dyDescent="0.3">
      <c r="O70773" s="5"/>
    </row>
    <row r="70774" spans="15:15" x14ac:dyDescent="0.3">
      <c r="O70774" s="5"/>
    </row>
    <row r="70775" spans="15:15" x14ac:dyDescent="0.3">
      <c r="O70775" s="5"/>
    </row>
    <row r="70776" spans="15:15" x14ac:dyDescent="0.3">
      <c r="O70776" s="5"/>
    </row>
    <row r="70777" spans="15:15" x14ac:dyDescent="0.3">
      <c r="O70777" s="5"/>
    </row>
    <row r="70778" spans="15:15" x14ac:dyDescent="0.3">
      <c r="O70778" s="5"/>
    </row>
    <row r="70779" spans="15:15" x14ac:dyDescent="0.3">
      <c r="O70779" s="5"/>
    </row>
    <row r="70780" spans="15:15" x14ac:dyDescent="0.3">
      <c r="O70780" s="5"/>
    </row>
    <row r="70781" spans="15:15" x14ac:dyDescent="0.3">
      <c r="O70781" s="5"/>
    </row>
    <row r="70782" spans="15:15" x14ac:dyDescent="0.3">
      <c r="O70782" s="5"/>
    </row>
    <row r="70783" spans="15:15" x14ac:dyDescent="0.3">
      <c r="O70783" s="5"/>
    </row>
    <row r="70784" spans="15:15" x14ac:dyDescent="0.3">
      <c r="O70784" s="5"/>
    </row>
    <row r="70785" spans="15:15" x14ac:dyDescent="0.3">
      <c r="O70785" s="5"/>
    </row>
    <row r="70786" spans="15:15" x14ac:dyDescent="0.3">
      <c r="O70786" s="5"/>
    </row>
    <row r="70787" spans="15:15" x14ac:dyDescent="0.3">
      <c r="O70787" s="5"/>
    </row>
    <row r="70788" spans="15:15" x14ac:dyDescent="0.3">
      <c r="O70788" s="5"/>
    </row>
    <row r="70789" spans="15:15" x14ac:dyDescent="0.3">
      <c r="O70789" s="5"/>
    </row>
    <row r="70790" spans="15:15" x14ac:dyDescent="0.3">
      <c r="O70790" s="5"/>
    </row>
    <row r="70791" spans="15:15" x14ac:dyDescent="0.3">
      <c r="O70791" s="5"/>
    </row>
    <row r="70792" spans="15:15" x14ac:dyDescent="0.3">
      <c r="O70792" s="5"/>
    </row>
    <row r="70793" spans="15:15" x14ac:dyDescent="0.3">
      <c r="O70793" s="5"/>
    </row>
    <row r="70794" spans="15:15" x14ac:dyDescent="0.3">
      <c r="O70794" s="5"/>
    </row>
    <row r="70795" spans="15:15" x14ac:dyDescent="0.3">
      <c r="O70795" s="5"/>
    </row>
    <row r="70796" spans="15:15" x14ac:dyDescent="0.3">
      <c r="O70796" s="5"/>
    </row>
    <row r="70797" spans="15:15" x14ac:dyDescent="0.3">
      <c r="O70797" s="5"/>
    </row>
    <row r="70798" spans="15:15" x14ac:dyDescent="0.3">
      <c r="O70798" s="5"/>
    </row>
    <row r="70799" spans="15:15" x14ac:dyDescent="0.3">
      <c r="O70799" s="5"/>
    </row>
    <row r="70800" spans="15:15" x14ac:dyDescent="0.3">
      <c r="O70800" s="5"/>
    </row>
    <row r="70801" spans="15:15" x14ac:dyDescent="0.3">
      <c r="O70801" s="5"/>
    </row>
    <row r="70802" spans="15:15" x14ac:dyDescent="0.3">
      <c r="O70802" s="5"/>
    </row>
    <row r="70803" spans="15:15" x14ac:dyDescent="0.3">
      <c r="O70803" s="5"/>
    </row>
    <row r="70804" spans="15:15" x14ac:dyDescent="0.3">
      <c r="O70804" s="5"/>
    </row>
    <row r="70805" spans="15:15" x14ac:dyDescent="0.3">
      <c r="O70805" s="5"/>
    </row>
    <row r="70806" spans="15:15" x14ac:dyDescent="0.3">
      <c r="O70806" s="5"/>
    </row>
    <row r="70807" spans="15:15" x14ac:dyDescent="0.3">
      <c r="O70807" s="5"/>
    </row>
    <row r="70808" spans="15:15" x14ac:dyDescent="0.3">
      <c r="O70808" s="5"/>
    </row>
    <row r="70809" spans="15:15" x14ac:dyDescent="0.3">
      <c r="O70809" s="5"/>
    </row>
    <row r="70810" spans="15:15" x14ac:dyDescent="0.3">
      <c r="O70810" s="5"/>
    </row>
    <row r="70811" spans="15:15" x14ac:dyDescent="0.3">
      <c r="O70811" s="5"/>
    </row>
    <row r="70812" spans="15:15" x14ac:dyDescent="0.3">
      <c r="O70812" s="5"/>
    </row>
    <row r="70813" spans="15:15" x14ac:dyDescent="0.3">
      <c r="O70813" s="5"/>
    </row>
    <row r="70814" spans="15:15" x14ac:dyDescent="0.3">
      <c r="O70814" s="5"/>
    </row>
    <row r="70815" spans="15:15" x14ac:dyDescent="0.3">
      <c r="O70815" s="5"/>
    </row>
    <row r="70816" spans="15:15" x14ac:dyDescent="0.3">
      <c r="O70816" s="5"/>
    </row>
    <row r="70817" spans="15:15" x14ac:dyDescent="0.3">
      <c r="O70817" s="5"/>
    </row>
    <row r="70818" spans="15:15" x14ac:dyDescent="0.3">
      <c r="O70818" s="5"/>
    </row>
    <row r="70819" spans="15:15" x14ac:dyDescent="0.3">
      <c r="O70819" s="5"/>
    </row>
    <row r="70820" spans="15:15" x14ac:dyDescent="0.3">
      <c r="O70820" s="5"/>
    </row>
    <row r="70821" spans="15:15" x14ac:dyDescent="0.3">
      <c r="O70821" s="5"/>
    </row>
    <row r="70822" spans="15:15" x14ac:dyDescent="0.3">
      <c r="O70822" s="5"/>
    </row>
    <row r="70823" spans="15:15" x14ac:dyDescent="0.3">
      <c r="O70823" s="5"/>
    </row>
    <row r="70824" spans="15:15" x14ac:dyDescent="0.3">
      <c r="O70824" s="5"/>
    </row>
    <row r="70825" spans="15:15" x14ac:dyDescent="0.3">
      <c r="O70825" s="5"/>
    </row>
    <row r="70826" spans="15:15" x14ac:dyDescent="0.3">
      <c r="O70826" s="5"/>
    </row>
    <row r="70827" spans="15:15" x14ac:dyDescent="0.3">
      <c r="O70827" s="5"/>
    </row>
    <row r="70828" spans="15:15" x14ac:dyDescent="0.3">
      <c r="O70828" s="5"/>
    </row>
    <row r="70829" spans="15:15" x14ac:dyDescent="0.3">
      <c r="O70829" s="5"/>
    </row>
    <row r="70830" spans="15:15" x14ac:dyDescent="0.3">
      <c r="O70830" s="5"/>
    </row>
    <row r="70831" spans="15:15" x14ac:dyDescent="0.3">
      <c r="O70831" s="5"/>
    </row>
    <row r="70832" spans="15:15" x14ac:dyDescent="0.3">
      <c r="O70832" s="5"/>
    </row>
    <row r="70833" spans="15:15" x14ac:dyDescent="0.3">
      <c r="O70833" s="5"/>
    </row>
    <row r="70834" spans="15:15" x14ac:dyDescent="0.3">
      <c r="O70834" s="5"/>
    </row>
    <row r="70835" spans="15:15" x14ac:dyDescent="0.3">
      <c r="O70835" s="5"/>
    </row>
    <row r="70836" spans="15:15" x14ac:dyDescent="0.3">
      <c r="O70836" s="5"/>
    </row>
    <row r="70837" spans="15:15" x14ac:dyDescent="0.3">
      <c r="O70837" s="5"/>
    </row>
    <row r="70838" spans="15:15" x14ac:dyDescent="0.3">
      <c r="O70838" s="5"/>
    </row>
    <row r="70839" spans="15:15" x14ac:dyDescent="0.3">
      <c r="O70839" s="5"/>
    </row>
    <row r="70840" spans="15:15" x14ac:dyDescent="0.3">
      <c r="O70840" s="5"/>
    </row>
    <row r="70841" spans="15:15" x14ac:dyDescent="0.3">
      <c r="O70841" s="5"/>
    </row>
    <row r="70842" spans="15:15" x14ac:dyDescent="0.3">
      <c r="O70842" s="5"/>
    </row>
    <row r="70843" spans="15:15" x14ac:dyDescent="0.3">
      <c r="O70843" s="5"/>
    </row>
    <row r="70844" spans="15:15" x14ac:dyDescent="0.3">
      <c r="O70844" s="5"/>
    </row>
    <row r="70845" spans="15:15" x14ac:dyDescent="0.3">
      <c r="O70845" s="5"/>
    </row>
    <row r="70846" spans="15:15" x14ac:dyDescent="0.3">
      <c r="O70846" s="5"/>
    </row>
    <row r="70847" spans="15:15" x14ac:dyDescent="0.3">
      <c r="O70847" s="5"/>
    </row>
    <row r="70848" spans="15:15" x14ac:dyDescent="0.3">
      <c r="O70848" s="5"/>
    </row>
    <row r="70849" spans="15:15" x14ac:dyDescent="0.3">
      <c r="O70849" s="5"/>
    </row>
    <row r="70850" spans="15:15" x14ac:dyDescent="0.3">
      <c r="O70850" s="5"/>
    </row>
    <row r="70851" spans="15:15" x14ac:dyDescent="0.3">
      <c r="O70851" s="5"/>
    </row>
    <row r="70852" spans="15:15" x14ac:dyDescent="0.3">
      <c r="O70852" s="5"/>
    </row>
    <row r="70853" spans="15:15" x14ac:dyDescent="0.3">
      <c r="O70853" s="5"/>
    </row>
    <row r="70854" spans="15:15" x14ac:dyDescent="0.3">
      <c r="O70854" s="5"/>
    </row>
    <row r="70855" spans="15:15" x14ac:dyDescent="0.3">
      <c r="O70855" s="5"/>
    </row>
    <row r="70856" spans="15:15" x14ac:dyDescent="0.3">
      <c r="O70856" s="5"/>
    </row>
    <row r="70857" spans="15:15" x14ac:dyDescent="0.3">
      <c r="O70857" s="5"/>
    </row>
    <row r="70858" spans="15:15" x14ac:dyDescent="0.3">
      <c r="O70858" s="5"/>
    </row>
    <row r="70859" spans="15:15" x14ac:dyDescent="0.3">
      <c r="O70859" s="5"/>
    </row>
    <row r="70860" spans="15:15" x14ac:dyDescent="0.3">
      <c r="O70860" s="5"/>
    </row>
    <row r="70861" spans="15:15" x14ac:dyDescent="0.3">
      <c r="O70861" s="5"/>
    </row>
    <row r="70862" spans="15:15" x14ac:dyDescent="0.3">
      <c r="O70862" s="5"/>
    </row>
    <row r="70863" spans="15:15" x14ac:dyDescent="0.3">
      <c r="O70863" s="5"/>
    </row>
    <row r="70864" spans="15:15" x14ac:dyDescent="0.3">
      <c r="O70864" s="5"/>
    </row>
    <row r="70865" spans="15:15" x14ac:dyDescent="0.3">
      <c r="O70865" s="5"/>
    </row>
    <row r="70866" spans="15:15" x14ac:dyDescent="0.3">
      <c r="O70866" s="5"/>
    </row>
    <row r="70867" spans="15:15" x14ac:dyDescent="0.3">
      <c r="O70867" s="5"/>
    </row>
    <row r="70868" spans="15:15" x14ac:dyDescent="0.3">
      <c r="O70868" s="5"/>
    </row>
    <row r="70869" spans="15:15" x14ac:dyDescent="0.3">
      <c r="O70869" s="5"/>
    </row>
    <row r="70870" spans="15:15" x14ac:dyDescent="0.3">
      <c r="O70870" s="5"/>
    </row>
    <row r="70871" spans="15:15" x14ac:dyDescent="0.3">
      <c r="O70871" s="5"/>
    </row>
    <row r="70872" spans="15:15" x14ac:dyDescent="0.3">
      <c r="O70872" s="5"/>
    </row>
    <row r="70873" spans="15:15" x14ac:dyDescent="0.3">
      <c r="O70873" s="5"/>
    </row>
    <row r="70874" spans="15:15" x14ac:dyDescent="0.3">
      <c r="O70874" s="5"/>
    </row>
    <row r="70875" spans="15:15" x14ac:dyDescent="0.3">
      <c r="O70875" s="5"/>
    </row>
    <row r="70876" spans="15:15" x14ac:dyDescent="0.3">
      <c r="O70876" s="5"/>
    </row>
    <row r="70877" spans="15:15" x14ac:dyDescent="0.3">
      <c r="O70877" s="5"/>
    </row>
    <row r="70878" spans="15:15" x14ac:dyDescent="0.3">
      <c r="O70878" s="5"/>
    </row>
    <row r="70879" spans="15:15" x14ac:dyDescent="0.3">
      <c r="O70879" s="5"/>
    </row>
    <row r="70880" spans="15:15" x14ac:dyDescent="0.3">
      <c r="O70880" s="5"/>
    </row>
    <row r="70881" spans="15:15" x14ac:dyDescent="0.3">
      <c r="O70881" s="5"/>
    </row>
    <row r="70882" spans="15:15" x14ac:dyDescent="0.3">
      <c r="O70882" s="5"/>
    </row>
    <row r="70883" spans="15:15" x14ac:dyDescent="0.3">
      <c r="O70883" s="5"/>
    </row>
    <row r="70884" spans="15:15" x14ac:dyDescent="0.3">
      <c r="O70884" s="5"/>
    </row>
    <row r="70885" spans="15:15" x14ac:dyDescent="0.3">
      <c r="O70885" s="5"/>
    </row>
    <row r="70886" spans="15:15" x14ac:dyDescent="0.3">
      <c r="O70886" s="5"/>
    </row>
    <row r="70887" spans="15:15" x14ac:dyDescent="0.3">
      <c r="O70887" s="5"/>
    </row>
    <row r="70888" spans="15:15" x14ac:dyDescent="0.3">
      <c r="O70888" s="5"/>
    </row>
    <row r="70889" spans="15:15" x14ac:dyDescent="0.3">
      <c r="O70889" s="5"/>
    </row>
    <row r="70890" spans="15:15" x14ac:dyDescent="0.3">
      <c r="O70890" s="5"/>
    </row>
    <row r="70891" spans="15:15" x14ac:dyDescent="0.3">
      <c r="O70891" s="5"/>
    </row>
    <row r="70892" spans="15:15" x14ac:dyDescent="0.3">
      <c r="O70892" s="5"/>
    </row>
    <row r="70893" spans="15:15" x14ac:dyDescent="0.3">
      <c r="O70893" s="5"/>
    </row>
    <row r="70894" spans="15:15" x14ac:dyDescent="0.3">
      <c r="O70894" s="5"/>
    </row>
    <row r="70895" spans="15:15" x14ac:dyDescent="0.3">
      <c r="O70895" s="5"/>
    </row>
    <row r="70896" spans="15:15" x14ac:dyDescent="0.3">
      <c r="O70896" s="5"/>
    </row>
    <row r="70897" spans="15:15" x14ac:dyDescent="0.3">
      <c r="O70897" s="5"/>
    </row>
    <row r="70898" spans="15:15" x14ac:dyDescent="0.3">
      <c r="O70898" s="5"/>
    </row>
    <row r="70899" spans="15:15" x14ac:dyDescent="0.3">
      <c r="O70899" s="5"/>
    </row>
    <row r="70900" spans="15:15" x14ac:dyDescent="0.3">
      <c r="O70900" s="5"/>
    </row>
    <row r="70901" spans="15:15" x14ac:dyDescent="0.3">
      <c r="O70901" s="5"/>
    </row>
    <row r="70902" spans="15:15" x14ac:dyDescent="0.3">
      <c r="O70902" s="5"/>
    </row>
    <row r="70903" spans="15:15" x14ac:dyDescent="0.3">
      <c r="O70903" s="5"/>
    </row>
    <row r="70904" spans="15:15" x14ac:dyDescent="0.3">
      <c r="O70904" s="5"/>
    </row>
    <row r="70905" spans="15:15" x14ac:dyDescent="0.3">
      <c r="O70905" s="5"/>
    </row>
    <row r="70906" spans="15:15" x14ac:dyDescent="0.3">
      <c r="O70906" s="5"/>
    </row>
    <row r="70907" spans="15:15" x14ac:dyDescent="0.3">
      <c r="O70907" s="5"/>
    </row>
    <row r="70908" spans="15:15" x14ac:dyDescent="0.3">
      <c r="O70908" s="5"/>
    </row>
    <row r="70909" spans="15:15" x14ac:dyDescent="0.3">
      <c r="O70909" s="5"/>
    </row>
    <row r="70910" spans="15:15" x14ac:dyDescent="0.3">
      <c r="O70910" s="5"/>
    </row>
    <row r="70911" spans="15:15" x14ac:dyDescent="0.3">
      <c r="O70911" s="5"/>
    </row>
    <row r="70912" spans="15:15" x14ac:dyDescent="0.3">
      <c r="O70912" s="5"/>
    </row>
    <row r="70913" spans="15:15" x14ac:dyDescent="0.3">
      <c r="O70913" s="5"/>
    </row>
    <row r="70914" spans="15:15" x14ac:dyDescent="0.3">
      <c r="O70914" s="5"/>
    </row>
    <row r="70915" spans="15:15" x14ac:dyDescent="0.3">
      <c r="O70915" s="5"/>
    </row>
    <row r="70916" spans="15:15" x14ac:dyDescent="0.3">
      <c r="O70916" s="5"/>
    </row>
    <row r="70917" spans="15:15" x14ac:dyDescent="0.3">
      <c r="O70917" s="5"/>
    </row>
    <row r="70918" spans="15:15" x14ac:dyDescent="0.3">
      <c r="O70918" s="5"/>
    </row>
    <row r="70919" spans="15:15" x14ac:dyDescent="0.3">
      <c r="O70919" s="5"/>
    </row>
    <row r="70920" spans="15:15" x14ac:dyDescent="0.3">
      <c r="O70920" s="5"/>
    </row>
    <row r="70921" spans="15:15" x14ac:dyDescent="0.3">
      <c r="O70921" s="5"/>
    </row>
    <row r="70922" spans="15:15" x14ac:dyDescent="0.3">
      <c r="O70922" s="5"/>
    </row>
    <row r="70923" spans="15:15" x14ac:dyDescent="0.3">
      <c r="O70923" s="5"/>
    </row>
    <row r="70924" spans="15:15" x14ac:dyDescent="0.3">
      <c r="O70924" s="5"/>
    </row>
    <row r="70925" spans="15:15" x14ac:dyDescent="0.3">
      <c r="O70925" s="5"/>
    </row>
    <row r="70926" spans="15:15" x14ac:dyDescent="0.3">
      <c r="O70926" s="5"/>
    </row>
    <row r="70927" spans="15:15" x14ac:dyDescent="0.3">
      <c r="O70927" s="5"/>
    </row>
    <row r="70928" spans="15:15" x14ac:dyDescent="0.3">
      <c r="O70928" s="5"/>
    </row>
    <row r="70929" spans="15:15" x14ac:dyDescent="0.3">
      <c r="O70929" s="5"/>
    </row>
    <row r="70930" spans="15:15" x14ac:dyDescent="0.3">
      <c r="O70930" s="5"/>
    </row>
    <row r="70931" spans="15:15" x14ac:dyDescent="0.3">
      <c r="O70931" s="5"/>
    </row>
    <row r="70932" spans="15:15" x14ac:dyDescent="0.3">
      <c r="O70932" s="5"/>
    </row>
    <row r="70933" spans="15:15" x14ac:dyDescent="0.3">
      <c r="O70933" s="5"/>
    </row>
    <row r="70934" spans="15:15" x14ac:dyDescent="0.3">
      <c r="O70934" s="5"/>
    </row>
    <row r="70935" spans="15:15" x14ac:dyDescent="0.3">
      <c r="O70935" s="5"/>
    </row>
    <row r="70936" spans="15:15" x14ac:dyDescent="0.3">
      <c r="O70936" s="5"/>
    </row>
    <row r="70937" spans="15:15" x14ac:dyDescent="0.3">
      <c r="O70937" s="5"/>
    </row>
    <row r="70938" spans="15:15" x14ac:dyDescent="0.3">
      <c r="O70938" s="5"/>
    </row>
    <row r="70939" spans="15:15" x14ac:dyDescent="0.3">
      <c r="O70939" s="5"/>
    </row>
    <row r="70940" spans="15:15" x14ac:dyDescent="0.3">
      <c r="O70940" s="5"/>
    </row>
    <row r="70941" spans="15:15" x14ac:dyDescent="0.3">
      <c r="O70941" s="5"/>
    </row>
    <row r="70942" spans="15:15" x14ac:dyDescent="0.3">
      <c r="O70942" s="5"/>
    </row>
    <row r="70943" spans="15:15" x14ac:dyDescent="0.3">
      <c r="O70943" s="5"/>
    </row>
    <row r="70944" spans="15:15" x14ac:dyDescent="0.3">
      <c r="O70944" s="5"/>
    </row>
    <row r="70945" spans="15:15" x14ac:dyDescent="0.3">
      <c r="O70945" s="5"/>
    </row>
    <row r="70946" spans="15:15" x14ac:dyDescent="0.3">
      <c r="O70946" s="5"/>
    </row>
    <row r="70947" spans="15:15" x14ac:dyDescent="0.3">
      <c r="O70947" s="5"/>
    </row>
    <row r="70948" spans="15:15" x14ac:dyDescent="0.3">
      <c r="O70948" s="5"/>
    </row>
    <row r="70949" spans="15:15" x14ac:dyDescent="0.3">
      <c r="O70949" s="5"/>
    </row>
    <row r="70950" spans="15:15" x14ac:dyDescent="0.3">
      <c r="O70950" s="5"/>
    </row>
    <row r="70951" spans="15:15" x14ac:dyDescent="0.3">
      <c r="O70951" s="5"/>
    </row>
    <row r="70952" spans="15:15" x14ac:dyDescent="0.3">
      <c r="O70952" s="5"/>
    </row>
    <row r="70953" spans="15:15" x14ac:dyDescent="0.3">
      <c r="O70953" s="5"/>
    </row>
    <row r="70954" spans="15:15" x14ac:dyDescent="0.3">
      <c r="O70954" s="5"/>
    </row>
    <row r="70955" spans="15:15" x14ac:dyDescent="0.3">
      <c r="O70955" s="5"/>
    </row>
    <row r="70956" spans="15:15" x14ac:dyDescent="0.3">
      <c r="O70956" s="5"/>
    </row>
    <row r="70957" spans="15:15" x14ac:dyDescent="0.3">
      <c r="O70957" s="5"/>
    </row>
    <row r="70958" spans="15:15" x14ac:dyDescent="0.3">
      <c r="O70958" s="5"/>
    </row>
    <row r="70959" spans="15:15" x14ac:dyDescent="0.3">
      <c r="O70959" s="5"/>
    </row>
    <row r="70960" spans="15:15" x14ac:dyDescent="0.3">
      <c r="O70960" s="5"/>
    </row>
    <row r="70961" spans="15:15" x14ac:dyDescent="0.3">
      <c r="O70961" s="5"/>
    </row>
    <row r="70962" spans="15:15" x14ac:dyDescent="0.3">
      <c r="O70962" s="5"/>
    </row>
    <row r="70963" spans="15:15" x14ac:dyDescent="0.3">
      <c r="O70963" s="5"/>
    </row>
    <row r="70964" spans="15:15" x14ac:dyDescent="0.3">
      <c r="O70964" s="5"/>
    </row>
    <row r="70965" spans="15:15" x14ac:dyDescent="0.3">
      <c r="O70965" s="5"/>
    </row>
    <row r="70966" spans="15:15" x14ac:dyDescent="0.3">
      <c r="O70966" s="5"/>
    </row>
    <row r="70967" spans="15:15" x14ac:dyDescent="0.3">
      <c r="O70967" s="5"/>
    </row>
    <row r="70968" spans="15:15" x14ac:dyDescent="0.3">
      <c r="O70968" s="5"/>
    </row>
    <row r="70969" spans="15:15" x14ac:dyDescent="0.3">
      <c r="O70969" s="5"/>
    </row>
    <row r="70970" spans="15:15" x14ac:dyDescent="0.3">
      <c r="O70970" s="5"/>
    </row>
    <row r="70971" spans="15:15" x14ac:dyDescent="0.3">
      <c r="O70971" s="5"/>
    </row>
    <row r="70972" spans="15:15" x14ac:dyDescent="0.3">
      <c r="O70972" s="5"/>
    </row>
    <row r="70973" spans="15:15" x14ac:dyDescent="0.3">
      <c r="O70973" s="5"/>
    </row>
    <row r="70974" spans="15:15" x14ac:dyDescent="0.3">
      <c r="O70974" s="5"/>
    </row>
    <row r="70975" spans="15:15" x14ac:dyDescent="0.3">
      <c r="O70975" s="5"/>
    </row>
    <row r="70976" spans="15:15" x14ac:dyDescent="0.3">
      <c r="O70976" s="5"/>
    </row>
    <row r="70977" spans="15:15" x14ac:dyDescent="0.3">
      <c r="O70977" s="5"/>
    </row>
    <row r="70978" spans="15:15" x14ac:dyDescent="0.3">
      <c r="O70978" s="5"/>
    </row>
    <row r="70979" spans="15:15" x14ac:dyDescent="0.3">
      <c r="O70979" s="5"/>
    </row>
    <row r="70980" spans="15:15" x14ac:dyDescent="0.3">
      <c r="O70980" s="5"/>
    </row>
    <row r="70981" spans="15:15" x14ac:dyDescent="0.3">
      <c r="O70981" s="5"/>
    </row>
    <row r="70982" spans="15:15" x14ac:dyDescent="0.3">
      <c r="O70982" s="5"/>
    </row>
    <row r="70983" spans="15:15" x14ac:dyDescent="0.3">
      <c r="O70983" s="5"/>
    </row>
    <row r="70984" spans="15:15" x14ac:dyDescent="0.3">
      <c r="O70984" s="5"/>
    </row>
    <row r="70985" spans="15:15" x14ac:dyDescent="0.3">
      <c r="O70985" s="5"/>
    </row>
    <row r="70986" spans="15:15" x14ac:dyDescent="0.3">
      <c r="O70986" s="5"/>
    </row>
    <row r="70987" spans="15:15" x14ac:dyDescent="0.3">
      <c r="O70987" s="5"/>
    </row>
    <row r="70988" spans="15:15" x14ac:dyDescent="0.3">
      <c r="O70988" s="5"/>
    </row>
    <row r="70989" spans="15:15" x14ac:dyDescent="0.3">
      <c r="O70989" s="5"/>
    </row>
    <row r="70990" spans="15:15" x14ac:dyDescent="0.3">
      <c r="O70990" s="5"/>
    </row>
    <row r="70991" spans="15:15" x14ac:dyDescent="0.3">
      <c r="O70991" s="5"/>
    </row>
    <row r="70992" spans="15:15" x14ac:dyDescent="0.3">
      <c r="O70992" s="5"/>
    </row>
    <row r="70993" spans="15:15" x14ac:dyDescent="0.3">
      <c r="O70993" s="5"/>
    </row>
    <row r="70994" spans="15:15" x14ac:dyDescent="0.3">
      <c r="O70994" s="5"/>
    </row>
    <row r="70995" spans="15:15" x14ac:dyDescent="0.3">
      <c r="O70995" s="5"/>
    </row>
    <row r="70996" spans="15:15" x14ac:dyDescent="0.3">
      <c r="O70996" s="5"/>
    </row>
    <row r="70997" spans="15:15" x14ac:dyDescent="0.3">
      <c r="O70997" s="5"/>
    </row>
    <row r="70998" spans="15:15" x14ac:dyDescent="0.3">
      <c r="O70998" s="5"/>
    </row>
    <row r="70999" spans="15:15" x14ac:dyDescent="0.3">
      <c r="O70999" s="5"/>
    </row>
    <row r="71000" spans="15:15" x14ac:dyDescent="0.3">
      <c r="O71000" s="5"/>
    </row>
    <row r="71001" spans="15:15" x14ac:dyDescent="0.3">
      <c r="O71001" s="5"/>
    </row>
    <row r="71002" spans="15:15" x14ac:dyDescent="0.3">
      <c r="O71002" s="5"/>
    </row>
    <row r="71003" spans="15:15" x14ac:dyDescent="0.3">
      <c r="O71003" s="5"/>
    </row>
    <row r="71004" spans="15:15" x14ac:dyDescent="0.3">
      <c r="O71004" s="5"/>
    </row>
    <row r="71005" spans="15:15" x14ac:dyDescent="0.3">
      <c r="O71005" s="5"/>
    </row>
    <row r="71006" spans="15:15" x14ac:dyDescent="0.3">
      <c r="O71006" s="5"/>
    </row>
    <row r="71007" spans="15:15" x14ac:dyDescent="0.3">
      <c r="O71007" s="5"/>
    </row>
    <row r="71008" spans="15:15" x14ac:dyDescent="0.3">
      <c r="O71008" s="5"/>
    </row>
    <row r="71009" spans="15:15" x14ac:dyDescent="0.3">
      <c r="O71009" s="5"/>
    </row>
    <row r="71010" spans="15:15" x14ac:dyDescent="0.3">
      <c r="O71010" s="5"/>
    </row>
    <row r="71011" spans="15:15" x14ac:dyDescent="0.3">
      <c r="O71011" s="5"/>
    </row>
    <row r="71012" spans="15:15" x14ac:dyDescent="0.3">
      <c r="O71012" s="5"/>
    </row>
    <row r="71013" spans="15:15" x14ac:dyDescent="0.3">
      <c r="O71013" s="5"/>
    </row>
    <row r="71014" spans="15:15" x14ac:dyDescent="0.3">
      <c r="O71014" s="5"/>
    </row>
    <row r="71015" spans="15:15" x14ac:dyDescent="0.3">
      <c r="O71015" s="5"/>
    </row>
    <row r="71016" spans="15:15" x14ac:dyDescent="0.3">
      <c r="O71016" s="5"/>
    </row>
    <row r="71017" spans="15:15" x14ac:dyDescent="0.3">
      <c r="O71017" s="5"/>
    </row>
    <row r="71018" spans="15:15" x14ac:dyDescent="0.3">
      <c r="O71018" s="5"/>
    </row>
    <row r="71019" spans="15:15" x14ac:dyDescent="0.3">
      <c r="O71019" s="5"/>
    </row>
    <row r="71020" spans="15:15" x14ac:dyDescent="0.3">
      <c r="O71020" s="5"/>
    </row>
    <row r="71021" spans="15:15" x14ac:dyDescent="0.3">
      <c r="O71021" s="5"/>
    </row>
    <row r="71022" spans="15:15" x14ac:dyDescent="0.3">
      <c r="O71022" s="5"/>
    </row>
    <row r="71023" spans="15:15" x14ac:dyDescent="0.3">
      <c r="O71023" s="5"/>
    </row>
    <row r="71024" spans="15:15" x14ac:dyDescent="0.3">
      <c r="O71024" s="5"/>
    </row>
    <row r="71025" spans="15:15" x14ac:dyDescent="0.3">
      <c r="O71025" s="5"/>
    </row>
    <row r="71026" spans="15:15" x14ac:dyDescent="0.3">
      <c r="O71026" s="5"/>
    </row>
    <row r="71027" spans="15:15" x14ac:dyDescent="0.3">
      <c r="O71027" s="5"/>
    </row>
    <row r="71028" spans="15:15" x14ac:dyDescent="0.3">
      <c r="O71028" s="5"/>
    </row>
    <row r="71029" spans="15:15" x14ac:dyDescent="0.3">
      <c r="O71029" s="5"/>
    </row>
    <row r="71030" spans="15:15" x14ac:dyDescent="0.3">
      <c r="O71030" s="5"/>
    </row>
    <row r="71031" spans="15:15" x14ac:dyDescent="0.3">
      <c r="O71031" s="5"/>
    </row>
    <row r="71032" spans="15:15" x14ac:dyDescent="0.3">
      <c r="O71032" s="5"/>
    </row>
    <row r="71033" spans="15:15" x14ac:dyDescent="0.3">
      <c r="O71033" s="5"/>
    </row>
    <row r="71034" spans="15:15" x14ac:dyDescent="0.3">
      <c r="O71034" s="5"/>
    </row>
    <row r="71035" spans="15:15" x14ac:dyDescent="0.3">
      <c r="O71035" s="5"/>
    </row>
    <row r="71036" spans="15:15" x14ac:dyDescent="0.3">
      <c r="O71036" s="5"/>
    </row>
    <row r="71037" spans="15:15" x14ac:dyDescent="0.3">
      <c r="O71037" s="5"/>
    </row>
    <row r="71038" spans="15:15" x14ac:dyDescent="0.3">
      <c r="O71038" s="5"/>
    </row>
    <row r="71039" spans="15:15" x14ac:dyDescent="0.3">
      <c r="O71039" s="5"/>
    </row>
    <row r="71040" spans="15:15" x14ac:dyDescent="0.3">
      <c r="O71040" s="5"/>
    </row>
    <row r="71041" spans="15:15" x14ac:dyDescent="0.3">
      <c r="O71041" s="5"/>
    </row>
    <row r="71042" spans="15:15" x14ac:dyDescent="0.3">
      <c r="O71042" s="5"/>
    </row>
    <row r="71043" spans="15:15" x14ac:dyDescent="0.3">
      <c r="O71043" s="5"/>
    </row>
    <row r="71044" spans="15:15" x14ac:dyDescent="0.3">
      <c r="O71044" s="5"/>
    </row>
    <row r="71045" spans="15:15" x14ac:dyDescent="0.3">
      <c r="O71045" s="5"/>
    </row>
    <row r="71046" spans="15:15" x14ac:dyDescent="0.3">
      <c r="O71046" s="5"/>
    </row>
    <row r="71047" spans="15:15" x14ac:dyDescent="0.3">
      <c r="O71047" s="5"/>
    </row>
    <row r="71048" spans="15:15" x14ac:dyDescent="0.3">
      <c r="O71048" s="5"/>
    </row>
    <row r="71049" spans="15:15" x14ac:dyDescent="0.3">
      <c r="O71049" s="5"/>
    </row>
    <row r="71050" spans="15:15" x14ac:dyDescent="0.3">
      <c r="O71050" s="5"/>
    </row>
    <row r="71051" spans="15:15" x14ac:dyDescent="0.3">
      <c r="O71051" s="5"/>
    </row>
    <row r="71052" spans="15:15" x14ac:dyDescent="0.3">
      <c r="O71052" s="5"/>
    </row>
    <row r="71053" spans="15:15" x14ac:dyDescent="0.3">
      <c r="O71053" s="5"/>
    </row>
    <row r="71054" spans="15:15" x14ac:dyDescent="0.3">
      <c r="O71054" s="5"/>
    </row>
    <row r="71055" spans="15:15" x14ac:dyDescent="0.3">
      <c r="O71055" s="5"/>
    </row>
    <row r="71056" spans="15:15" x14ac:dyDescent="0.3">
      <c r="O71056" s="5"/>
    </row>
    <row r="71057" spans="15:15" x14ac:dyDescent="0.3">
      <c r="O71057" s="5"/>
    </row>
    <row r="71058" spans="15:15" x14ac:dyDescent="0.3">
      <c r="O71058" s="5"/>
    </row>
    <row r="71059" spans="15:15" x14ac:dyDescent="0.3">
      <c r="O71059" s="5"/>
    </row>
    <row r="71060" spans="15:15" x14ac:dyDescent="0.3">
      <c r="O71060" s="5"/>
    </row>
    <row r="71061" spans="15:15" x14ac:dyDescent="0.3">
      <c r="O71061" s="5"/>
    </row>
    <row r="71062" spans="15:15" x14ac:dyDescent="0.3">
      <c r="O71062" s="5"/>
    </row>
    <row r="71063" spans="15:15" x14ac:dyDescent="0.3">
      <c r="O71063" s="5"/>
    </row>
    <row r="71064" spans="15:15" x14ac:dyDescent="0.3">
      <c r="O71064" s="5"/>
    </row>
    <row r="71065" spans="15:15" x14ac:dyDescent="0.3">
      <c r="O71065" s="5"/>
    </row>
    <row r="71066" spans="15:15" x14ac:dyDescent="0.3">
      <c r="O71066" s="5"/>
    </row>
    <row r="71067" spans="15:15" x14ac:dyDescent="0.3">
      <c r="O71067" s="5"/>
    </row>
    <row r="71068" spans="15:15" x14ac:dyDescent="0.3">
      <c r="O71068" s="5"/>
    </row>
    <row r="71069" spans="15:15" x14ac:dyDescent="0.3">
      <c r="O71069" s="5"/>
    </row>
    <row r="71070" spans="15:15" x14ac:dyDescent="0.3">
      <c r="O71070" s="5"/>
    </row>
    <row r="71071" spans="15:15" x14ac:dyDescent="0.3">
      <c r="O71071" s="5"/>
    </row>
    <row r="71072" spans="15:15" x14ac:dyDescent="0.3">
      <c r="O71072" s="5"/>
    </row>
    <row r="71073" spans="15:15" x14ac:dyDescent="0.3">
      <c r="O71073" s="5"/>
    </row>
    <row r="71074" spans="15:15" x14ac:dyDescent="0.3">
      <c r="O71074" s="5"/>
    </row>
    <row r="71075" spans="15:15" x14ac:dyDescent="0.3">
      <c r="O71075" s="5"/>
    </row>
    <row r="71076" spans="15:15" x14ac:dyDescent="0.3">
      <c r="O71076" s="5"/>
    </row>
    <row r="71077" spans="15:15" x14ac:dyDescent="0.3">
      <c r="O71077" s="5"/>
    </row>
    <row r="71078" spans="15:15" x14ac:dyDescent="0.3">
      <c r="O71078" s="5"/>
    </row>
    <row r="71079" spans="15:15" x14ac:dyDescent="0.3">
      <c r="O71079" s="5"/>
    </row>
    <row r="71080" spans="15:15" x14ac:dyDescent="0.3">
      <c r="O71080" s="5"/>
    </row>
    <row r="71081" spans="15:15" x14ac:dyDescent="0.3">
      <c r="O71081" s="5"/>
    </row>
    <row r="71082" spans="15:15" x14ac:dyDescent="0.3">
      <c r="O71082" s="5"/>
    </row>
    <row r="71083" spans="15:15" x14ac:dyDescent="0.3">
      <c r="O71083" s="5"/>
    </row>
    <row r="71084" spans="15:15" x14ac:dyDescent="0.3">
      <c r="O71084" s="5"/>
    </row>
    <row r="71085" spans="15:15" x14ac:dyDescent="0.3">
      <c r="O71085" s="5"/>
    </row>
    <row r="71086" spans="15:15" x14ac:dyDescent="0.3">
      <c r="O71086" s="5"/>
    </row>
    <row r="71087" spans="15:15" x14ac:dyDescent="0.3">
      <c r="O71087" s="5"/>
    </row>
    <row r="71088" spans="15:15" x14ac:dyDescent="0.3">
      <c r="O71088" s="5"/>
    </row>
    <row r="71089" spans="15:15" x14ac:dyDescent="0.3">
      <c r="O71089" s="5"/>
    </row>
    <row r="71090" spans="15:15" x14ac:dyDescent="0.3">
      <c r="O71090" s="5"/>
    </row>
    <row r="71091" spans="15:15" x14ac:dyDescent="0.3">
      <c r="O71091" s="5"/>
    </row>
    <row r="71092" spans="15:15" x14ac:dyDescent="0.3">
      <c r="O71092" s="5"/>
    </row>
    <row r="71093" spans="15:15" x14ac:dyDescent="0.3">
      <c r="O71093" s="5"/>
    </row>
    <row r="71094" spans="15:15" x14ac:dyDescent="0.3">
      <c r="O71094" s="5"/>
    </row>
    <row r="71095" spans="15:15" x14ac:dyDescent="0.3">
      <c r="O71095" s="5"/>
    </row>
    <row r="71096" spans="15:15" x14ac:dyDescent="0.3">
      <c r="O71096" s="5"/>
    </row>
    <row r="71097" spans="15:15" x14ac:dyDescent="0.3">
      <c r="O71097" s="5"/>
    </row>
    <row r="71098" spans="15:15" x14ac:dyDescent="0.3">
      <c r="O71098" s="5"/>
    </row>
    <row r="71099" spans="15:15" x14ac:dyDescent="0.3">
      <c r="O71099" s="5"/>
    </row>
    <row r="71100" spans="15:15" x14ac:dyDescent="0.3">
      <c r="O71100" s="5"/>
    </row>
    <row r="71101" spans="15:15" x14ac:dyDescent="0.3">
      <c r="O71101" s="5"/>
    </row>
    <row r="71102" spans="15:15" x14ac:dyDescent="0.3">
      <c r="O71102" s="5"/>
    </row>
    <row r="71103" spans="15:15" x14ac:dyDescent="0.3">
      <c r="O71103" s="5"/>
    </row>
    <row r="71104" spans="15:15" x14ac:dyDescent="0.3">
      <c r="O71104" s="5"/>
    </row>
    <row r="71105" spans="15:15" x14ac:dyDescent="0.3">
      <c r="O71105" s="5"/>
    </row>
    <row r="71106" spans="15:15" x14ac:dyDescent="0.3">
      <c r="O71106" s="5"/>
    </row>
    <row r="71107" spans="15:15" x14ac:dyDescent="0.3">
      <c r="O71107" s="5"/>
    </row>
    <row r="71108" spans="15:15" x14ac:dyDescent="0.3">
      <c r="O71108" s="5"/>
    </row>
    <row r="71109" spans="15:15" x14ac:dyDescent="0.3">
      <c r="O71109" s="5"/>
    </row>
    <row r="71110" spans="15:15" x14ac:dyDescent="0.3">
      <c r="O71110" s="5"/>
    </row>
    <row r="71111" spans="15:15" x14ac:dyDescent="0.3">
      <c r="O71111" s="5"/>
    </row>
    <row r="71112" spans="15:15" x14ac:dyDescent="0.3">
      <c r="O71112" s="5"/>
    </row>
    <row r="71113" spans="15:15" x14ac:dyDescent="0.3">
      <c r="O71113" s="5"/>
    </row>
    <row r="71114" spans="15:15" x14ac:dyDescent="0.3">
      <c r="O71114" s="5"/>
    </row>
    <row r="71115" spans="15:15" x14ac:dyDescent="0.3">
      <c r="O71115" s="5"/>
    </row>
    <row r="71116" spans="15:15" x14ac:dyDescent="0.3">
      <c r="O71116" s="5"/>
    </row>
    <row r="71117" spans="15:15" x14ac:dyDescent="0.3">
      <c r="O71117" s="5"/>
    </row>
    <row r="71118" spans="15:15" x14ac:dyDescent="0.3">
      <c r="O71118" s="5"/>
    </row>
    <row r="71119" spans="15:15" x14ac:dyDescent="0.3">
      <c r="O71119" s="5"/>
    </row>
    <row r="71120" spans="15:15" x14ac:dyDescent="0.3">
      <c r="O71120" s="5"/>
    </row>
    <row r="71121" spans="15:15" x14ac:dyDescent="0.3">
      <c r="O71121" s="5"/>
    </row>
    <row r="71122" spans="15:15" x14ac:dyDescent="0.3">
      <c r="O71122" s="5"/>
    </row>
    <row r="71123" spans="15:15" x14ac:dyDescent="0.3">
      <c r="O71123" s="5"/>
    </row>
    <row r="71124" spans="15:15" x14ac:dyDescent="0.3">
      <c r="O71124" s="5"/>
    </row>
    <row r="71125" spans="15:15" x14ac:dyDescent="0.3">
      <c r="O71125" s="5"/>
    </row>
    <row r="71126" spans="15:15" x14ac:dyDescent="0.3">
      <c r="O71126" s="5"/>
    </row>
    <row r="71127" spans="15:15" x14ac:dyDescent="0.3">
      <c r="O71127" s="5"/>
    </row>
    <row r="71128" spans="15:15" x14ac:dyDescent="0.3">
      <c r="O71128" s="5"/>
    </row>
    <row r="71129" spans="15:15" x14ac:dyDescent="0.3">
      <c r="O71129" s="5"/>
    </row>
    <row r="71130" spans="15:15" x14ac:dyDescent="0.3">
      <c r="O71130" s="5"/>
    </row>
    <row r="71131" spans="15:15" x14ac:dyDescent="0.3">
      <c r="O71131" s="5"/>
    </row>
    <row r="71132" spans="15:15" x14ac:dyDescent="0.3">
      <c r="O71132" s="5"/>
    </row>
    <row r="71133" spans="15:15" x14ac:dyDescent="0.3">
      <c r="O71133" s="5"/>
    </row>
    <row r="71134" spans="15:15" x14ac:dyDescent="0.3">
      <c r="O71134" s="5"/>
    </row>
    <row r="71135" spans="15:15" x14ac:dyDescent="0.3">
      <c r="O71135" s="5"/>
    </row>
    <row r="71136" spans="15:15" x14ac:dyDescent="0.3">
      <c r="O71136" s="5"/>
    </row>
    <row r="71137" spans="15:15" x14ac:dyDescent="0.3">
      <c r="O71137" s="5"/>
    </row>
    <row r="71138" spans="15:15" x14ac:dyDescent="0.3">
      <c r="O71138" s="5"/>
    </row>
    <row r="71139" spans="15:15" x14ac:dyDescent="0.3">
      <c r="O71139" s="5"/>
    </row>
    <row r="71140" spans="15:15" x14ac:dyDescent="0.3">
      <c r="O71140" s="5"/>
    </row>
    <row r="71141" spans="15:15" x14ac:dyDescent="0.3">
      <c r="O71141" s="5"/>
    </row>
    <row r="71142" spans="15:15" x14ac:dyDescent="0.3">
      <c r="O71142" s="5"/>
    </row>
    <row r="71143" spans="15:15" x14ac:dyDescent="0.3">
      <c r="O71143" s="5"/>
    </row>
    <row r="71144" spans="15:15" x14ac:dyDescent="0.3">
      <c r="O71144" s="5"/>
    </row>
    <row r="71145" spans="15:15" x14ac:dyDescent="0.3">
      <c r="O71145" s="5"/>
    </row>
    <row r="71146" spans="15:15" x14ac:dyDescent="0.3">
      <c r="O71146" s="5"/>
    </row>
    <row r="71147" spans="15:15" x14ac:dyDescent="0.3">
      <c r="O71147" s="5"/>
    </row>
    <row r="71148" spans="15:15" x14ac:dyDescent="0.3">
      <c r="O71148" s="5"/>
    </row>
    <row r="71149" spans="15:15" x14ac:dyDescent="0.3">
      <c r="O71149" s="5"/>
    </row>
    <row r="71150" spans="15:15" x14ac:dyDescent="0.3">
      <c r="O71150" s="5"/>
    </row>
    <row r="71151" spans="15:15" x14ac:dyDescent="0.3">
      <c r="O71151" s="5"/>
    </row>
    <row r="71152" spans="15:15" x14ac:dyDescent="0.3">
      <c r="O71152" s="5"/>
    </row>
    <row r="71153" spans="15:15" x14ac:dyDescent="0.3">
      <c r="O71153" s="5"/>
    </row>
    <row r="71154" spans="15:15" x14ac:dyDescent="0.3">
      <c r="O71154" s="5"/>
    </row>
    <row r="71155" spans="15:15" x14ac:dyDescent="0.3">
      <c r="O71155" s="5"/>
    </row>
    <row r="71156" spans="15:15" x14ac:dyDescent="0.3">
      <c r="O71156" s="5"/>
    </row>
    <row r="71157" spans="15:15" x14ac:dyDescent="0.3">
      <c r="O71157" s="5"/>
    </row>
    <row r="71158" spans="15:15" x14ac:dyDescent="0.3">
      <c r="O71158" s="5"/>
    </row>
    <row r="71159" spans="15:15" x14ac:dyDescent="0.3">
      <c r="O71159" s="5"/>
    </row>
    <row r="71160" spans="15:15" x14ac:dyDescent="0.3">
      <c r="O71160" s="5"/>
    </row>
    <row r="71161" spans="15:15" x14ac:dyDescent="0.3">
      <c r="O71161" s="5"/>
    </row>
    <row r="71162" spans="15:15" x14ac:dyDescent="0.3">
      <c r="O71162" s="5"/>
    </row>
    <row r="71163" spans="15:15" x14ac:dyDescent="0.3">
      <c r="O71163" s="5"/>
    </row>
    <row r="71164" spans="15:15" x14ac:dyDescent="0.3">
      <c r="O71164" s="5"/>
    </row>
    <row r="71165" spans="15:15" x14ac:dyDescent="0.3">
      <c r="O71165" s="5"/>
    </row>
    <row r="71166" spans="15:15" x14ac:dyDescent="0.3">
      <c r="O71166" s="5"/>
    </row>
    <row r="71167" spans="15:15" x14ac:dyDescent="0.3">
      <c r="O71167" s="5"/>
    </row>
    <row r="71168" spans="15:15" x14ac:dyDescent="0.3">
      <c r="O71168" s="5"/>
    </row>
    <row r="71169" spans="15:15" x14ac:dyDescent="0.3">
      <c r="O71169" s="5"/>
    </row>
    <row r="71170" spans="15:15" x14ac:dyDescent="0.3">
      <c r="O71170" s="5"/>
    </row>
    <row r="71171" spans="15:15" x14ac:dyDescent="0.3">
      <c r="O71171" s="5"/>
    </row>
    <row r="71172" spans="15:15" x14ac:dyDescent="0.3">
      <c r="O71172" s="5"/>
    </row>
    <row r="71173" spans="15:15" x14ac:dyDescent="0.3">
      <c r="O71173" s="5"/>
    </row>
    <row r="71174" spans="15:15" x14ac:dyDescent="0.3">
      <c r="O71174" s="5"/>
    </row>
    <row r="71175" spans="15:15" x14ac:dyDescent="0.3">
      <c r="O71175" s="5"/>
    </row>
    <row r="71176" spans="15:15" x14ac:dyDescent="0.3">
      <c r="O71176" s="5"/>
    </row>
    <row r="71177" spans="15:15" x14ac:dyDescent="0.3">
      <c r="O71177" s="5"/>
    </row>
    <row r="71178" spans="15:15" x14ac:dyDescent="0.3">
      <c r="O71178" s="5"/>
    </row>
    <row r="71179" spans="15:15" x14ac:dyDescent="0.3">
      <c r="O71179" s="5"/>
    </row>
    <row r="71180" spans="15:15" x14ac:dyDescent="0.3">
      <c r="O71180" s="5"/>
    </row>
    <row r="71181" spans="15:15" x14ac:dyDescent="0.3">
      <c r="O71181" s="5"/>
    </row>
    <row r="71182" spans="15:15" x14ac:dyDescent="0.3">
      <c r="O71182" s="5"/>
    </row>
    <row r="71183" spans="15:15" x14ac:dyDescent="0.3">
      <c r="O71183" s="5"/>
    </row>
    <row r="71184" spans="15:15" x14ac:dyDescent="0.3">
      <c r="O71184" s="5"/>
    </row>
    <row r="71185" spans="15:15" x14ac:dyDescent="0.3">
      <c r="O71185" s="5"/>
    </row>
    <row r="71186" spans="15:15" x14ac:dyDescent="0.3">
      <c r="O71186" s="5"/>
    </row>
    <row r="71187" spans="15:15" x14ac:dyDescent="0.3">
      <c r="O71187" s="5"/>
    </row>
    <row r="71188" spans="15:15" x14ac:dyDescent="0.3">
      <c r="O71188" s="5"/>
    </row>
    <row r="71189" spans="15:15" x14ac:dyDescent="0.3">
      <c r="O71189" s="5"/>
    </row>
    <row r="71190" spans="15:15" x14ac:dyDescent="0.3">
      <c r="O71190" s="5"/>
    </row>
    <row r="71191" spans="15:15" x14ac:dyDescent="0.3">
      <c r="O71191" s="5"/>
    </row>
    <row r="71192" spans="15:15" x14ac:dyDescent="0.3">
      <c r="O71192" s="5"/>
    </row>
    <row r="71193" spans="15:15" x14ac:dyDescent="0.3">
      <c r="O71193" s="5"/>
    </row>
    <row r="71194" spans="15:15" x14ac:dyDescent="0.3">
      <c r="O71194" s="5"/>
    </row>
    <row r="71195" spans="15:15" x14ac:dyDescent="0.3">
      <c r="O71195" s="5"/>
    </row>
    <row r="71196" spans="15:15" x14ac:dyDescent="0.3">
      <c r="O71196" s="5"/>
    </row>
    <row r="71197" spans="15:15" x14ac:dyDescent="0.3">
      <c r="O71197" s="5"/>
    </row>
    <row r="71198" spans="15:15" x14ac:dyDescent="0.3">
      <c r="O71198" s="5"/>
    </row>
    <row r="71199" spans="15:15" x14ac:dyDescent="0.3">
      <c r="O71199" s="5"/>
    </row>
    <row r="71200" spans="15:15" x14ac:dyDescent="0.3">
      <c r="O71200" s="5"/>
    </row>
    <row r="71201" spans="15:15" x14ac:dyDescent="0.3">
      <c r="O71201" s="5"/>
    </row>
    <row r="71202" spans="15:15" x14ac:dyDescent="0.3">
      <c r="O71202" s="5"/>
    </row>
    <row r="71203" spans="15:15" x14ac:dyDescent="0.3">
      <c r="O71203" s="5"/>
    </row>
    <row r="71204" spans="15:15" x14ac:dyDescent="0.3">
      <c r="O71204" s="5"/>
    </row>
    <row r="71205" spans="15:15" x14ac:dyDescent="0.3">
      <c r="O71205" s="5"/>
    </row>
    <row r="71206" spans="15:15" x14ac:dyDescent="0.3">
      <c r="O71206" s="5"/>
    </row>
    <row r="71207" spans="15:15" x14ac:dyDescent="0.3">
      <c r="O71207" s="5"/>
    </row>
    <row r="71208" spans="15:15" x14ac:dyDescent="0.3">
      <c r="O71208" s="5"/>
    </row>
    <row r="71209" spans="15:15" x14ac:dyDescent="0.3">
      <c r="O71209" s="5"/>
    </row>
    <row r="71210" spans="15:15" x14ac:dyDescent="0.3">
      <c r="O71210" s="5"/>
    </row>
    <row r="71211" spans="15:15" x14ac:dyDescent="0.3">
      <c r="O71211" s="5"/>
    </row>
    <row r="71212" spans="15:15" x14ac:dyDescent="0.3">
      <c r="O71212" s="5"/>
    </row>
    <row r="71213" spans="15:15" x14ac:dyDescent="0.3">
      <c r="O71213" s="5"/>
    </row>
    <row r="71214" spans="15:15" x14ac:dyDescent="0.3">
      <c r="O71214" s="5"/>
    </row>
    <row r="71215" spans="15:15" x14ac:dyDescent="0.3">
      <c r="O71215" s="5"/>
    </row>
    <row r="71216" spans="15:15" x14ac:dyDescent="0.3">
      <c r="O71216" s="5"/>
    </row>
    <row r="71217" spans="15:15" x14ac:dyDescent="0.3">
      <c r="O71217" s="5"/>
    </row>
    <row r="71218" spans="15:15" x14ac:dyDescent="0.3">
      <c r="O71218" s="5"/>
    </row>
    <row r="71219" spans="15:15" x14ac:dyDescent="0.3">
      <c r="O71219" s="5"/>
    </row>
    <row r="71220" spans="15:15" x14ac:dyDescent="0.3">
      <c r="O71220" s="5"/>
    </row>
    <row r="71221" spans="15:15" x14ac:dyDescent="0.3">
      <c r="O71221" s="5"/>
    </row>
    <row r="71222" spans="15:15" x14ac:dyDescent="0.3">
      <c r="O71222" s="5"/>
    </row>
    <row r="71223" spans="15:15" x14ac:dyDescent="0.3">
      <c r="O71223" s="5"/>
    </row>
    <row r="71224" spans="15:15" x14ac:dyDescent="0.3">
      <c r="O71224" s="5"/>
    </row>
    <row r="71225" spans="15:15" x14ac:dyDescent="0.3">
      <c r="O71225" s="5"/>
    </row>
    <row r="71226" spans="15:15" x14ac:dyDescent="0.3">
      <c r="O71226" s="5"/>
    </row>
    <row r="71227" spans="15:15" x14ac:dyDescent="0.3">
      <c r="O71227" s="5"/>
    </row>
    <row r="71228" spans="15:15" x14ac:dyDescent="0.3">
      <c r="O71228" s="5"/>
    </row>
    <row r="71229" spans="15:15" x14ac:dyDescent="0.3">
      <c r="O71229" s="5"/>
    </row>
    <row r="71230" spans="15:15" x14ac:dyDescent="0.3">
      <c r="O71230" s="5"/>
    </row>
    <row r="71231" spans="15:15" x14ac:dyDescent="0.3">
      <c r="O71231" s="5"/>
    </row>
    <row r="71232" spans="15:15" x14ac:dyDescent="0.3">
      <c r="O71232" s="5"/>
    </row>
    <row r="71233" spans="15:15" x14ac:dyDescent="0.3">
      <c r="O71233" s="5"/>
    </row>
    <row r="71234" spans="15:15" x14ac:dyDescent="0.3">
      <c r="O71234" s="5"/>
    </row>
    <row r="71235" spans="15:15" x14ac:dyDescent="0.3">
      <c r="O71235" s="5"/>
    </row>
    <row r="71236" spans="15:15" x14ac:dyDescent="0.3">
      <c r="O71236" s="5"/>
    </row>
    <row r="71237" spans="15:15" x14ac:dyDescent="0.3">
      <c r="O71237" s="5"/>
    </row>
    <row r="71238" spans="15:15" x14ac:dyDescent="0.3">
      <c r="O71238" s="5"/>
    </row>
    <row r="71239" spans="15:15" x14ac:dyDescent="0.3">
      <c r="O71239" s="5"/>
    </row>
    <row r="71240" spans="15:15" x14ac:dyDescent="0.3">
      <c r="O71240" s="5"/>
    </row>
    <row r="71241" spans="15:15" x14ac:dyDescent="0.3">
      <c r="O71241" s="5"/>
    </row>
    <row r="71242" spans="15:15" x14ac:dyDescent="0.3">
      <c r="O71242" s="5"/>
    </row>
    <row r="71243" spans="15:15" x14ac:dyDescent="0.3">
      <c r="O71243" s="5"/>
    </row>
    <row r="71244" spans="15:15" x14ac:dyDescent="0.3">
      <c r="O71244" s="5"/>
    </row>
    <row r="71245" spans="15:15" x14ac:dyDescent="0.3">
      <c r="O71245" s="5"/>
    </row>
    <row r="71246" spans="15:15" x14ac:dyDescent="0.3">
      <c r="O71246" s="5"/>
    </row>
    <row r="71247" spans="15:15" x14ac:dyDescent="0.3">
      <c r="O71247" s="5"/>
    </row>
    <row r="71248" spans="15:15" x14ac:dyDescent="0.3">
      <c r="O71248" s="5"/>
    </row>
    <row r="71249" spans="15:15" x14ac:dyDescent="0.3">
      <c r="O71249" s="5"/>
    </row>
    <row r="71250" spans="15:15" x14ac:dyDescent="0.3">
      <c r="O71250" s="5"/>
    </row>
    <row r="71251" spans="15:15" x14ac:dyDescent="0.3">
      <c r="O71251" s="5"/>
    </row>
    <row r="71252" spans="15:15" x14ac:dyDescent="0.3">
      <c r="O71252" s="5"/>
    </row>
    <row r="71253" spans="15:15" x14ac:dyDescent="0.3">
      <c r="O71253" s="5"/>
    </row>
    <row r="71254" spans="15:15" x14ac:dyDescent="0.3">
      <c r="O71254" s="5"/>
    </row>
    <row r="71255" spans="15:15" x14ac:dyDescent="0.3">
      <c r="O71255" s="5"/>
    </row>
    <row r="71256" spans="15:15" x14ac:dyDescent="0.3">
      <c r="O71256" s="5"/>
    </row>
    <row r="71257" spans="15:15" x14ac:dyDescent="0.3">
      <c r="O71257" s="5"/>
    </row>
    <row r="71258" spans="15:15" x14ac:dyDescent="0.3">
      <c r="O71258" s="5"/>
    </row>
    <row r="71259" spans="15:15" x14ac:dyDescent="0.3">
      <c r="O71259" s="5"/>
    </row>
    <row r="71260" spans="15:15" x14ac:dyDescent="0.3">
      <c r="O71260" s="5"/>
    </row>
    <row r="71261" spans="15:15" x14ac:dyDescent="0.3">
      <c r="O71261" s="5"/>
    </row>
    <row r="71262" spans="15:15" x14ac:dyDescent="0.3">
      <c r="O71262" s="5"/>
    </row>
    <row r="71263" spans="15:15" x14ac:dyDescent="0.3">
      <c r="O71263" s="5"/>
    </row>
    <row r="71264" spans="15:15" x14ac:dyDescent="0.3">
      <c r="O71264" s="5"/>
    </row>
    <row r="71265" spans="15:15" x14ac:dyDescent="0.3">
      <c r="O71265" s="5"/>
    </row>
    <row r="71266" spans="15:15" x14ac:dyDescent="0.3">
      <c r="O71266" s="5"/>
    </row>
    <row r="71267" spans="15:15" x14ac:dyDescent="0.3">
      <c r="O71267" s="5"/>
    </row>
    <row r="71268" spans="15:15" x14ac:dyDescent="0.3">
      <c r="O71268" s="5"/>
    </row>
    <row r="71269" spans="15:15" x14ac:dyDescent="0.3">
      <c r="O71269" s="5"/>
    </row>
    <row r="71270" spans="15:15" x14ac:dyDescent="0.3">
      <c r="O71270" s="5"/>
    </row>
    <row r="71271" spans="15:15" x14ac:dyDescent="0.3">
      <c r="O71271" s="5"/>
    </row>
    <row r="71272" spans="15:15" x14ac:dyDescent="0.3">
      <c r="O71272" s="5"/>
    </row>
    <row r="71273" spans="15:15" x14ac:dyDescent="0.3">
      <c r="O71273" s="5"/>
    </row>
    <row r="71274" spans="15:15" x14ac:dyDescent="0.3">
      <c r="O71274" s="5"/>
    </row>
    <row r="71275" spans="15:15" x14ac:dyDescent="0.3">
      <c r="O71275" s="5"/>
    </row>
    <row r="71276" spans="15:15" x14ac:dyDescent="0.3">
      <c r="O71276" s="5"/>
    </row>
    <row r="71277" spans="15:15" x14ac:dyDescent="0.3">
      <c r="O71277" s="5"/>
    </row>
    <row r="71278" spans="15:15" x14ac:dyDescent="0.3">
      <c r="O71278" s="5"/>
    </row>
    <row r="71279" spans="15:15" x14ac:dyDescent="0.3">
      <c r="O71279" s="5"/>
    </row>
    <row r="71280" spans="15:15" x14ac:dyDescent="0.3">
      <c r="O71280" s="5"/>
    </row>
    <row r="71281" spans="15:15" x14ac:dyDescent="0.3">
      <c r="O71281" s="5"/>
    </row>
    <row r="71282" spans="15:15" x14ac:dyDescent="0.3">
      <c r="O71282" s="5"/>
    </row>
    <row r="71283" spans="15:15" x14ac:dyDescent="0.3">
      <c r="O71283" s="5"/>
    </row>
    <row r="71284" spans="15:15" x14ac:dyDescent="0.3">
      <c r="O71284" s="5"/>
    </row>
    <row r="71285" spans="15:15" x14ac:dyDescent="0.3">
      <c r="O71285" s="5"/>
    </row>
    <row r="71286" spans="15:15" x14ac:dyDescent="0.3">
      <c r="O71286" s="5"/>
    </row>
    <row r="71287" spans="15:15" x14ac:dyDescent="0.3">
      <c r="O71287" s="5"/>
    </row>
    <row r="71288" spans="15:15" x14ac:dyDescent="0.3">
      <c r="O71288" s="5"/>
    </row>
    <row r="71289" spans="15:15" x14ac:dyDescent="0.3">
      <c r="O71289" s="5"/>
    </row>
    <row r="71290" spans="15:15" x14ac:dyDescent="0.3">
      <c r="O71290" s="5"/>
    </row>
    <row r="71291" spans="15:15" x14ac:dyDescent="0.3">
      <c r="O71291" s="5"/>
    </row>
    <row r="71292" spans="15:15" x14ac:dyDescent="0.3">
      <c r="O71292" s="5"/>
    </row>
    <row r="71293" spans="15:15" x14ac:dyDescent="0.3">
      <c r="O71293" s="5"/>
    </row>
    <row r="71294" spans="15:15" x14ac:dyDescent="0.3">
      <c r="O71294" s="5"/>
    </row>
    <row r="71295" spans="15:15" x14ac:dyDescent="0.3">
      <c r="O71295" s="5"/>
    </row>
    <row r="71296" spans="15:15" x14ac:dyDescent="0.3">
      <c r="O71296" s="5"/>
    </row>
    <row r="71297" spans="15:15" x14ac:dyDescent="0.3">
      <c r="O71297" s="5"/>
    </row>
    <row r="71298" spans="15:15" x14ac:dyDescent="0.3">
      <c r="O71298" s="5"/>
    </row>
    <row r="71299" spans="15:15" x14ac:dyDescent="0.3">
      <c r="O71299" s="5"/>
    </row>
    <row r="71300" spans="15:15" x14ac:dyDescent="0.3">
      <c r="O71300" s="5"/>
    </row>
    <row r="71301" spans="15:15" x14ac:dyDescent="0.3">
      <c r="O71301" s="5"/>
    </row>
    <row r="71302" spans="15:15" x14ac:dyDescent="0.3">
      <c r="O71302" s="5"/>
    </row>
    <row r="71303" spans="15:15" x14ac:dyDescent="0.3">
      <c r="O71303" s="5"/>
    </row>
    <row r="71304" spans="15:15" x14ac:dyDescent="0.3">
      <c r="O71304" s="5"/>
    </row>
    <row r="71305" spans="15:15" x14ac:dyDescent="0.3">
      <c r="O71305" s="5"/>
    </row>
    <row r="71306" spans="15:15" x14ac:dyDescent="0.3">
      <c r="O71306" s="5"/>
    </row>
    <row r="71307" spans="15:15" x14ac:dyDescent="0.3">
      <c r="O71307" s="5"/>
    </row>
    <row r="71308" spans="15:15" x14ac:dyDescent="0.3">
      <c r="O71308" s="5"/>
    </row>
    <row r="71309" spans="15:15" x14ac:dyDescent="0.3">
      <c r="O71309" s="5"/>
    </row>
    <row r="71310" spans="15:15" x14ac:dyDescent="0.3">
      <c r="O71310" s="5"/>
    </row>
    <row r="71311" spans="15:15" x14ac:dyDescent="0.3">
      <c r="O71311" s="5"/>
    </row>
    <row r="71312" spans="15:15" x14ac:dyDescent="0.3">
      <c r="O71312" s="5"/>
    </row>
    <row r="71313" spans="15:15" x14ac:dyDescent="0.3">
      <c r="O71313" s="5"/>
    </row>
    <row r="71314" spans="15:15" x14ac:dyDescent="0.3">
      <c r="O71314" s="5"/>
    </row>
    <row r="71315" spans="15:15" x14ac:dyDescent="0.3">
      <c r="O71315" s="5"/>
    </row>
    <row r="71316" spans="15:15" x14ac:dyDescent="0.3">
      <c r="O71316" s="5"/>
    </row>
    <row r="71317" spans="15:15" x14ac:dyDescent="0.3">
      <c r="O71317" s="5"/>
    </row>
    <row r="71318" spans="15:15" x14ac:dyDescent="0.3">
      <c r="O71318" s="5"/>
    </row>
    <row r="71319" spans="15:15" x14ac:dyDescent="0.3">
      <c r="O71319" s="5"/>
    </row>
    <row r="71320" spans="15:15" x14ac:dyDescent="0.3">
      <c r="O71320" s="5"/>
    </row>
    <row r="71321" spans="15:15" x14ac:dyDescent="0.3">
      <c r="O71321" s="5"/>
    </row>
    <row r="71322" spans="15:15" x14ac:dyDescent="0.3">
      <c r="O71322" s="5"/>
    </row>
    <row r="71323" spans="15:15" x14ac:dyDescent="0.3">
      <c r="O71323" s="5"/>
    </row>
    <row r="71324" spans="15:15" x14ac:dyDescent="0.3">
      <c r="O71324" s="5"/>
    </row>
    <row r="71325" spans="15:15" x14ac:dyDescent="0.3">
      <c r="O71325" s="5"/>
    </row>
    <row r="71326" spans="15:15" x14ac:dyDescent="0.3">
      <c r="O71326" s="5"/>
    </row>
    <row r="71327" spans="15:15" x14ac:dyDescent="0.3">
      <c r="O71327" s="5"/>
    </row>
    <row r="71328" spans="15:15" x14ac:dyDescent="0.3">
      <c r="O71328" s="5"/>
    </row>
    <row r="71329" spans="15:15" x14ac:dyDescent="0.3">
      <c r="O71329" s="5"/>
    </row>
    <row r="71330" spans="15:15" x14ac:dyDescent="0.3">
      <c r="O71330" s="5"/>
    </row>
    <row r="71331" spans="15:15" x14ac:dyDescent="0.3">
      <c r="O71331" s="5"/>
    </row>
    <row r="71332" spans="15:15" x14ac:dyDescent="0.3">
      <c r="O71332" s="5"/>
    </row>
    <row r="71333" spans="15:15" x14ac:dyDescent="0.3">
      <c r="O71333" s="5"/>
    </row>
    <row r="71334" spans="15:15" x14ac:dyDescent="0.3">
      <c r="O71334" s="5"/>
    </row>
    <row r="71335" spans="15:15" x14ac:dyDescent="0.3">
      <c r="O71335" s="5"/>
    </row>
    <row r="71336" spans="15:15" x14ac:dyDescent="0.3">
      <c r="O71336" s="5"/>
    </row>
    <row r="71337" spans="15:15" x14ac:dyDescent="0.3">
      <c r="O71337" s="5"/>
    </row>
    <row r="71338" spans="15:15" x14ac:dyDescent="0.3">
      <c r="O71338" s="5"/>
    </row>
    <row r="71339" spans="15:15" x14ac:dyDescent="0.3">
      <c r="O71339" s="5"/>
    </row>
    <row r="71340" spans="15:15" x14ac:dyDescent="0.3">
      <c r="O71340" s="5"/>
    </row>
    <row r="71341" spans="15:15" x14ac:dyDescent="0.3">
      <c r="O71341" s="5"/>
    </row>
    <row r="71342" spans="15:15" x14ac:dyDescent="0.3">
      <c r="O71342" s="5"/>
    </row>
    <row r="71343" spans="15:15" x14ac:dyDescent="0.3">
      <c r="O71343" s="5"/>
    </row>
    <row r="71344" spans="15:15" x14ac:dyDescent="0.3">
      <c r="O71344" s="5"/>
    </row>
    <row r="71345" spans="15:15" x14ac:dyDescent="0.3">
      <c r="O71345" s="5"/>
    </row>
    <row r="71346" spans="15:15" x14ac:dyDescent="0.3">
      <c r="O71346" s="5"/>
    </row>
    <row r="71347" spans="15:15" x14ac:dyDescent="0.3">
      <c r="O71347" s="5"/>
    </row>
    <row r="71348" spans="15:15" x14ac:dyDescent="0.3">
      <c r="O71348" s="5"/>
    </row>
    <row r="71349" spans="15:15" x14ac:dyDescent="0.3">
      <c r="O71349" s="5"/>
    </row>
    <row r="71350" spans="15:15" x14ac:dyDescent="0.3">
      <c r="O71350" s="5"/>
    </row>
    <row r="71351" spans="15:15" x14ac:dyDescent="0.3">
      <c r="O71351" s="5"/>
    </row>
    <row r="71352" spans="15:15" x14ac:dyDescent="0.3">
      <c r="O71352" s="5"/>
    </row>
    <row r="71353" spans="15:15" x14ac:dyDescent="0.3">
      <c r="O71353" s="5"/>
    </row>
    <row r="71354" spans="15:15" x14ac:dyDescent="0.3">
      <c r="O71354" s="5"/>
    </row>
    <row r="71355" spans="15:15" x14ac:dyDescent="0.3">
      <c r="O71355" s="5"/>
    </row>
    <row r="71356" spans="15:15" x14ac:dyDescent="0.3">
      <c r="O71356" s="5"/>
    </row>
    <row r="71357" spans="15:15" x14ac:dyDescent="0.3">
      <c r="O71357" s="5"/>
    </row>
    <row r="71358" spans="15:15" x14ac:dyDescent="0.3">
      <c r="O71358" s="5"/>
    </row>
    <row r="71359" spans="15:15" x14ac:dyDescent="0.3">
      <c r="O71359" s="5"/>
    </row>
    <row r="71360" spans="15:15" x14ac:dyDescent="0.3">
      <c r="O71360" s="5"/>
    </row>
    <row r="71361" spans="15:15" x14ac:dyDescent="0.3">
      <c r="O71361" s="5"/>
    </row>
    <row r="71362" spans="15:15" x14ac:dyDescent="0.3">
      <c r="O71362" s="5"/>
    </row>
    <row r="71363" spans="15:15" x14ac:dyDescent="0.3">
      <c r="O71363" s="5"/>
    </row>
    <row r="71364" spans="15:15" x14ac:dyDescent="0.3">
      <c r="O71364" s="5"/>
    </row>
    <row r="71365" spans="15:15" x14ac:dyDescent="0.3">
      <c r="O71365" s="5"/>
    </row>
    <row r="71366" spans="15:15" x14ac:dyDescent="0.3">
      <c r="O71366" s="5"/>
    </row>
    <row r="71367" spans="15:15" x14ac:dyDescent="0.3">
      <c r="O71367" s="5"/>
    </row>
    <row r="71368" spans="15:15" x14ac:dyDescent="0.3">
      <c r="O71368" s="5"/>
    </row>
    <row r="71369" spans="15:15" x14ac:dyDescent="0.3">
      <c r="O71369" s="5"/>
    </row>
    <row r="71370" spans="15:15" x14ac:dyDescent="0.3">
      <c r="O71370" s="5"/>
    </row>
    <row r="71371" spans="15:15" x14ac:dyDescent="0.3">
      <c r="O71371" s="5"/>
    </row>
    <row r="71372" spans="15:15" x14ac:dyDescent="0.3">
      <c r="O71372" s="5"/>
    </row>
    <row r="71373" spans="15:15" x14ac:dyDescent="0.3">
      <c r="O71373" s="5"/>
    </row>
    <row r="71374" spans="15:15" x14ac:dyDescent="0.3">
      <c r="O71374" s="5"/>
    </row>
    <row r="71375" spans="15:15" x14ac:dyDescent="0.3">
      <c r="O71375" s="5"/>
    </row>
    <row r="71376" spans="15:15" x14ac:dyDescent="0.3">
      <c r="O71376" s="5"/>
    </row>
    <row r="71377" spans="15:15" x14ac:dyDescent="0.3">
      <c r="O71377" s="5"/>
    </row>
    <row r="71378" spans="15:15" x14ac:dyDescent="0.3">
      <c r="O71378" s="5"/>
    </row>
    <row r="71379" spans="15:15" x14ac:dyDescent="0.3">
      <c r="O71379" s="5"/>
    </row>
    <row r="71380" spans="15:15" x14ac:dyDescent="0.3">
      <c r="O71380" s="5"/>
    </row>
    <row r="71381" spans="15:15" x14ac:dyDescent="0.3">
      <c r="O71381" s="5"/>
    </row>
    <row r="71382" spans="15:15" x14ac:dyDescent="0.3">
      <c r="O71382" s="5"/>
    </row>
    <row r="71383" spans="15:15" x14ac:dyDescent="0.3">
      <c r="O71383" s="5"/>
    </row>
    <row r="71384" spans="15:15" x14ac:dyDescent="0.3">
      <c r="O71384" s="5"/>
    </row>
    <row r="71385" spans="15:15" x14ac:dyDescent="0.3">
      <c r="O71385" s="5"/>
    </row>
    <row r="71386" spans="15:15" x14ac:dyDescent="0.3">
      <c r="O71386" s="5"/>
    </row>
    <row r="71387" spans="15:15" x14ac:dyDescent="0.3">
      <c r="O71387" s="5"/>
    </row>
    <row r="71388" spans="15:15" x14ac:dyDescent="0.3">
      <c r="O71388" s="5"/>
    </row>
    <row r="71389" spans="15:15" x14ac:dyDescent="0.3">
      <c r="O71389" s="5"/>
    </row>
    <row r="71390" spans="15:15" x14ac:dyDescent="0.3">
      <c r="O71390" s="5"/>
    </row>
    <row r="71391" spans="15:15" x14ac:dyDescent="0.3">
      <c r="O71391" s="5"/>
    </row>
    <row r="71392" spans="15:15" x14ac:dyDescent="0.3">
      <c r="O71392" s="5"/>
    </row>
    <row r="71393" spans="15:15" x14ac:dyDescent="0.3">
      <c r="O71393" s="5"/>
    </row>
    <row r="71394" spans="15:15" x14ac:dyDescent="0.3">
      <c r="O71394" s="5"/>
    </row>
    <row r="71395" spans="15:15" x14ac:dyDescent="0.3">
      <c r="O71395" s="5"/>
    </row>
    <row r="71396" spans="15:15" x14ac:dyDescent="0.3">
      <c r="O71396" s="5"/>
    </row>
    <row r="71397" spans="15:15" x14ac:dyDescent="0.3">
      <c r="O71397" s="5"/>
    </row>
    <row r="71398" spans="15:15" x14ac:dyDescent="0.3">
      <c r="O71398" s="5"/>
    </row>
    <row r="71399" spans="15:15" x14ac:dyDescent="0.3">
      <c r="O71399" s="5"/>
    </row>
    <row r="71400" spans="15:15" x14ac:dyDescent="0.3">
      <c r="O71400" s="5"/>
    </row>
    <row r="71401" spans="15:15" x14ac:dyDescent="0.3">
      <c r="O71401" s="5"/>
    </row>
    <row r="71402" spans="15:15" x14ac:dyDescent="0.3">
      <c r="O71402" s="5"/>
    </row>
    <row r="71403" spans="15:15" x14ac:dyDescent="0.3">
      <c r="O71403" s="5"/>
    </row>
    <row r="71404" spans="15:15" x14ac:dyDescent="0.3">
      <c r="O71404" s="5"/>
    </row>
    <row r="71405" spans="15:15" x14ac:dyDescent="0.3">
      <c r="O71405" s="5"/>
    </row>
    <row r="71406" spans="15:15" x14ac:dyDescent="0.3">
      <c r="O71406" s="5"/>
    </row>
    <row r="71407" spans="15:15" x14ac:dyDescent="0.3">
      <c r="O71407" s="5"/>
    </row>
    <row r="71408" spans="15:15" x14ac:dyDescent="0.3">
      <c r="O71408" s="5"/>
    </row>
    <row r="71409" spans="15:15" x14ac:dyDescent="0.3">
      <c r="O71409" s="5"/>
    </row>
    <row r="71410" spans="15:15" x14ac:dyDescent="0.3">
      <c r="O71410" s="5"/>
    </row>
    <row r="71411" spans="15:15" x14ac:dyDescent="0.3">
      <c r="O71411" s="5"/>
    </row>
    <row r="71412" spans="15:15" x14ac:dyDescent="0.3">
      <c r="O71412" s="5"/>
    </row>
    <row r="71413" spans="15:15" x14ac:dyDescent="0.3">
      <c r="O71413" s="5"/>
    </row>
    <row r="71414" spans="15:15" x14ac:dyDescent="0.3">
      <c r="O71414" s="5"/>
    </row>
    <row r="71415" spans="15:15" x14ac:dyDescent="0.3">
      <c r="O71415" s="5"/>
    </row>
    <row r="71416" spans="15:15" x14ac:dyDescent="0.3">
      <c r="O71416" s="5"/>
    </row>
    <row r="71417" spans="15:15" x14ac:dyDescent="0.3">
      <c r="O71417" s="5"/>
    </row>
    <row r="71418" spans="15:15" x14ac:dyDescent="0.3">
      <c r="O71418" s="5"/>
    </row>
    <row r="71419" spans="15:15" x14ac:dyDescent="0.3">
      <c r="O71419" s="5"/>
    </row>
    <row r="71420" spans="15:15" x14ac:dyDescent="0.3">
      <c r="O71420" s="5"/>
    </row>
    <row r="71421" spans="15:15" x14ac:dyDescent="0.3">
      <c r="O71421" s="5"/>
    </row>
    <row r="71422" spans="15:15" x14ac:dyDescent="0.3">
      <c r="O71422" s="5"/>
    </row>
    <row r="71423" spans="15:15" x14ac:dyDescent="0.3">
      <c r="O71423" s="5"/>
    </row>
    <row r="71424" spans="15:15" x14ac:dyDescent="0.3">
      <c r="O71424" s="5"/>
    </row>
    <row r="71425" spans="15:15" x14ac:dyDescent="0.3">
      <c r="O71425" s="5"/>
    </row>
    <row r="71426" spans="15:15" x14ac:dyDescent="0.3">
      <c r="O71426" s="5"/>
    </row>
    <row r="71427" spans="15:15" x14ac:dyDescent="0.3">
      <c r="O71427" s="5"/>
    </row>
    <row r="71428" spans="15:15" x14ac:dyDescent="0.3">
      <c r="O71428" s="5"/>
    </row>
    <row r="71429" spans="15:15" x14ac:dyDescent="0.3">
      <c r="O71429" s="5"/>
    </row>
    <row r="71430" spans="15:15" x14ac:dyDescent="0.3">
      <c r="O71430" s="5"/>
    </row>
    <row r="71431" spans="15:15" x14ac:dyDescent="0.3">
      <c r="O71431" s="5"/>
    </row>
    <row r="71432" spans="15:15" x14ac:dyDescent="0.3">
      <c r="O71432" s="5"/>
    </row>
    <row r="71433" spans="15:15" x14ac:dyDescent="0.3">
      <c r="O71433" s="5"/>
    </row>
    <row r="71434" spans="15:15" x14ac:dyDescent="0.3">
      <c r="O71434" s="5"/>
    </row>
    <row r="71435" spans="15:15" x14ac:dyDescent="0.3">
      <c r="O71435" s="5"/>
    </row>
    <row r="71436" spans="15:15" x14ac:dyDescent="0.3">
      <c r="O71436" s="5"/>
    </row>
    <row r="71437" spans="15:15" x14ac:dyDescent="0.3">
      <c r="O71437" s="5"/>
    </row>
    <row r="71438" spans="15:15" x14ac:dyDescent="0.3">
      <c r="O71438" s="5"/>
    </row>
    <row r="71439" spans="15:15" x14ac:dyDescent="0.3">
      <c r="O71439" s="5"/>
    </row>
    <row r="71440" spans="15:15" x14ac:dyDescent="0.3">
      <c r="O71440" s="5"/>
    </row>
    <row r="71441" spans="15:15" x14ac:dyDescent="0.3">
      <c r="O71441" s="5"/>
    </row>
    <row r="71442" spans="15:15" x14ac:dyDescent="0.3">
      <c r="O71442" s="5"/>
    </row>
    <row r="71443" spans="15:15" x14ac:dyDescent="0.3">
      <c r="O71443" s="5"/>
    </row>
    <row r="71444" spans="15:15" x14ac:dyDescent="0.3">
      <c r="O71444" s="5"/>
    </row>
    <row r="71445" spans="15:15" x14ac:dyDescent="0.3">
      <c r="O71445" s="5"/>
    </row>
    <row r="71446" spans="15:15" x14ac:dyDescent="0.3">
      <c r="O71446" s="5"/>
    </row>
    <row r="71447" spans="15:15" x14ac:dyDescent="0.3">
      <c r="O71447" s="5"/>
    </row>
    <row r="71448" spans="15:15" x14ac:dyDescent="0.3">
      <c r="O71448" s="5"/>
    </row>
    <row r="71449" spans="15:15" x14ac:dyDescent="0.3">
      <c r="O71449" s="5"/>
    </row>
    <row r="71450" spans="15:15" x14ac:dyDescent="0.3">
      <c r="O71450" s="5"/>
    </row>
    <row r="71451" spans="15:15" x14ac:dyDescent="0.3">
      <c r="O71451" s="5"/>
    </row>
    <row r="71452" spans="15:15" x14ac:dyDescent="0.3">
      <c r="O71452" s="5"/>
    </row>
    <row r="71453" spans="15:15" x14ac:dyDescent="0.3">
      <c r="O71453" s="5"/>
    </row>
    <row r="71454" spans="15:15" x14ac:dyDescent="0.3">
      <c r="O71454" s="5"/>
    </row>
    <row r="71455" spans="15:15" x14ac:dyDescent="0.3">
      <c r="O71455" s="5"/>
    </row>
    <row r="71456" spans="15:15" x14ac:dyDescent="0.3">
      <c r="O71456" s="5"/>
    </row>
    <row r="71457" spans="15:15" x14ac:dyDescent="0.3">
      <c r="O71457" s="5"/>
    </row>
    <row r="71458" spans="15:15" x14ac:dyDescent="0.3">
      <c r="O71458" s="5"/>
    </row>
    <row r="71459" spans="15:15" x14ac:dyDescent="0.3">
      <c r="O71459" s="5"/>
    </row>
    <row r="71460" spans="15:15" x14ac:dyDescent="0.3">
      <c r="O71460" s="5"/>
    </row>
    <row r="71461" spans="15:15" x14ac:dyDescent="0.3">
      <c r="O71461" s="5"/>
    </row>
    <row r="71462" spans="15:15" x14ac:dyDescent="0.3">
      <c r="O71462" s="5"/>
    </row>
    <row r="71463" spans="15:15" x14ac:dyDescent="0.3">
      <c r="O71463" s="5"/>
    </row>
    <row r="71464" spans="15:15" x14ac:dyDescent="0.3">
      <c r="O71464" s="5"/>
    </row>
    <row r="71465" spans="15:15" x14ac:dyDescent="0.3">
      <c r="O71465" s="5"/>
    </row>
    <row r="71466" spans="15:15" x14ac:dyDescent="0.3">
      <c r="O71466" s="5"/>
    </row>
    <row r="71467" spans="15:15" x14ac:dyDescent="0.3">
      <c r="O71467" s="5"/>
    </row>
    <row r="71468" spans="15:15" x14ac:dyDescent="0.3">
      <c r="O71468" s="5"/>
    </row>
    <row r="71469" spans="15:15" x14ac:dyDescent="0.3">
      <c r="O71469" s="5"/>
    </row>
    <row r="71470" spans="15:15" x14ac:dyDescent="0.3">
      <c r="O71470" s="5"/>
    </row>
    <row r="71471" spans="15:15" x14ac:dyDescent="0.3">
      <c r="O71471" s="5"/>
    </row>
    <row r="71472" spans="15:15" x14ac:dyDescent="0.3">
      <c r="O71472" s="5"/>
    </row>
    <row r="71473" spans="15:15" x14ac:dyDescent="0.3">
      <c r="O71473" s="5"/>
    </row>
    <row r="71474" spans="15:15" x14ac:dyDescent="0.3">
      <c r="O71474" s="5"/>
    </row>
    <row r="71475" spans="15:15" x14ac:dyDescent="0.3">
      <c r="O71475" s="5"/>
    </row>
    <row r="71476" spans="15:15" x14ac:dyDescent="0.3">
      <c r="O71476" s="5"/>
    </row>
    <row r="71477" spans="15:15" x14ac:dyDescent="0.3">
      <c r="O71477" s="5"/>
    </row>
    <row r="71478" spans="15:15" x14ac:dyDescent="0.3">
      <c r="O71478" s="5"/>
    </row>
    <row r="71479" spans="15:15" x14ac:dyDescent="0.3">
      <c r="O71479" s="5"/>
    </row>
    <row r="71480" spans="15:15" x14ac:dyDescent="0.3">
      <c r="O71480" s="5"/>
    </row>
    <row r="71481" spans="15:15" x14ac:dyDescent="0.3">
      <c r="O71481" s="5"/>
    </row>
    <row r="71482" spans="15:15" x14ac:dyDescent="0.3">
      <c r="O71482" s="5"/>
    </row>
    <row r="71483" spans="15:15" x14ac:dyDescent="0.3">
      <c r="O71483" s="5"/>
    </row>
    <row r="71484" spans="15:15" x14ac:dyDescent="0.3">
      <c r="O71484" s="5"/>
    </row>
    <row r="71485" spans="15:15" x14ac:dyDescent="0.3">
      <c r="O71485" s="5"/>
    </row>
    <row r="71486" spans="15:15" x14ac:dyDescent="0.3">
      <c r="O71486" s="5"/>
    </row>
    <row r="71487" spans="15:15" x14ac:dyDescent="0.3">
      <c r="O71487" s="5"/>
    </row>
    <row r="71488" spans="15:15" x14ac:dyDescent="0.3">
      <c r="O71488" s="5"/>
    </row>
    <row r="71489" spans="15:15" x14ac:dyDescent="0.3">
      <c r="O71489" s="5"/>
    </row>
    <row r="71490" spans="15:15" x14ac:dyDescent="0.3">
      <c r="O71490" s="5"/>
    </row>
    <row r="71491" spans="15:15" x14ac:dyDescent="0.3">
      <c r="O71491" s="5"/>
    </row>
    <row r="71492" spans="15:15" x14ac:dyDescent="0.3">
      <c r="O71492" s="5"/>
    </row>
    <row r="71493" spans="15:15" x14ac:dyDescent="0.3">
      <c r="O71493" s="5"/>
    </row>
    <row r="71494" spans="15:15" x14ac:dyDescent="0.3">
      <c r="O71494" s="5"/>
    </row>
    <row r="71495" spans="15:15" x14ac:dyDescent="0.3">
      <c r="O71495" s="5"/>
    </row>
    <row r="71496" spans="15:15" x14ac:dyDescent="0.3">
      <c r="O71496" s="5"/>
    </row>
    <row r="71497" spans="15:15" x14ac:dyDescent="0.3">
      <c r="O71497" s="5"/>
    </row>
    <row r="71498" spans="15:15" x14ac:dyDescent="0.3">
      <c r="O71498" s="5"/>
    </row>
    <row r="71499" spans="15:15" x14ac:dyDescent="0.3">
      <c r="O71499" s="5"/>
    </row>
    <row r="71500" spans="15:15" x14ac:dyDescent="0.3">
      <c r="O71500" s="5"/>
    </row>
    <row r="71501" spans="15:15" x14ac:dyDescent="0.3">
      <c r="O71501" s="5"/>
    </row>
    <row r="71502" spans="15:15" x14ac:dyDescent="0.3">
      <c r="O71502" s="5"/>
    </row>
    <row r="71503" spans="15:15" x14ac:dyDescent="0.3">
      <c r="O71503" s="5"/>
    </row>
    <row r="71504" spans="15:15" x14ac:dyDescent="0.3">
      <c r="O71504" s="5"/>
    </row>
    <row r="71505" spans="15:15" x14ac:dyDescent="0.3">
      <c r="O71505" s="5"/>
    </row>
    <row r="71506" spans="15:15" x14ac:dyDescent="0.3">
      <c r="O71506" s="5"/>
    </row>
    <row r="71507" spans="15:15" x14ac:dyDescent="0.3">
      <c r="O71507" s="5"/>
    </row>
    <row r="71508" spans="15:15" x14ac:dyDescent="0.3">
      <c r="O71508" s="5"/>
    </row>
    <row r="71509" spans="15:15" x14ac:dyDescent="0.3">
      <c r="O71509" s="5"/>
    </row>
    <row r="71510" spans="15:15" x14ac:dyDescent="0.3">
      <c r="O71510" s="5"/>
    </row>
    <row r="71511" spans="15:15" x14ac:dyDescent="0.3">
      <c r="O71511" s="5"/>
    </row>
    <row r="71512" spans="15:15" x14ac:dyDescent="0.3">
      <c r="O71512" s="5"/>
    </row>
    <row r="71513" spans="15:15" x14ac:dyDescent="0.3">
      <c r="O71513" s="5"/>
    </row>
    <row r="71514" spans="15:15" x14ac:dyDescent="0.3">
      <c r="O71514" s="5"/>
    </row>
    <row r="71515" spans="15:15" x14ac:dyDescent="0.3">
      <c r="O71515" s="5"/>
    </row>
    <row r="71516" spans="15:15" x14ac:dyDescent="0.3">
      <c r="O71516" s="5"/>
    </row>
    <row r="71517" spans="15:15" x14ac:dyDescent="0.3">
      <c r="O71517" s="5"/>
    </row>
    <row r="71518" spans="15:15" x14ac:dyDescent="0.3">
      <c r="O71518" s="5"/>
    </row>
    <row r="71519" spans="15:15" x14ac:dyDescent="0.3">
      <c r="O71519" s="5"/>
    </row>
    <row r="71520" spans="15:15" x14ac:dyDescent="0.3">
      <c r="O71520" s="5"/>
    </row>
    <row r="71521" spans="15:15" x14ac:dyDescent="0.3">
      <c r="O71521" s="5"/>
    </row>
    <row r="71522" spans="15:15" x14ac:dyDescent="0.3">
      <c r="O71522" s="5"/>
    </row>
    <row r="71523" spans="15:15" x14ac:dyDescent="0.3">
      <c r="O71523" s="5"/>
    </row>
    <row r="71524" spans="15:15" x14ac:dyDescent="0.3">
      <c r="O71524" s="5"/>
    </row>
    <row r="71525" spans="15:15" x14ac:dyDescent="0.3">
      <c r="O71525" s="5"/>
    </row>
    <row r="71526" spans="15:15" x14ac:dyDescent="0.3">
      <c r="O71526" s="5"/>
    </row>
    <row r="71527" spans="15:15" x14ac:dyDescent="0.3">
      <c r="O71527" s="5"/>
    </row>
    <row r="71528" spans="15:15" x14ac:dyDescent="0.3">
      <c r="O71528" s="5"/>
    </row>
    <row r="71529" spans="15:15" x14ac:dyDescent="0.3">
      <c r="O71529" s="5"/>
    </row>
    <row r="71530" spans="15:15" x14ac:dyDescent="0.3">
      <c r="O71530" s="5"/>
    </row>
    <row r="71531" spans="15:15" x14ac:dyDescent="0.3">
      <c r="O71531" s="5"/>
    </row>
    <row r="71532" spans="15:15" x14ac:dyDescent="0.3">
      <c r="O71532" s="5"/>
    </row>
    <row r="71533" spans="15:15" x14ac:dyDescent="0.3">
      <c r="O71533" s="5"/>
    </row>
    <row r="71534" spans="15:15" x14ac:dyDescent="0.3">
      <c r="O71534" s="5"/>
    </row>
    <row r="71535" spans="15:15" x14ac:dyDescent="0.3">
      <c r="O71535" s="5"/>
    </row>
    <row r="71536" spans="15:15" x14ac:dyDescent="0.3">
      <c r="O71536" s="5"/>
    </row>
    <row r="71537" spans="15:15" x14ac:dyDescent="0.3">
      <c r="O71537" s="5"/>
    </row>
    <row r="71538" spans="15:15" x14ac:dyDescent="0.3">
      <c r="O71538" s="5"/>
    </row>
    <row r="71539" spans="15:15" x14ac:dyDescent="0.3">
      <c r="O71539" s="5"/>
    </row>
    <row r="71540" spans="15:15" x14ac:dyDescent="0.3">
      <c r="O71540" s="5"/>
    </row>
    <row r="71541" spans="15:15" x14ac:dyDescent="0.3">
      <c r="O71541" s="5"/>
    </row>
    <row r="71542" spans="15:15" x14ac:dyDescent="0.3">
      <c r="O71542" s="5"/>
    </row>
    <row r="71543" spans="15:15" x14ac:dyDescent="0.3">
      <c r="O71543" s="5"/>
    </row>
    <row r="71544" spans="15:15" x14ac:dyDescent="0.3">
      <c r="O71544" s="5"/>
    </row>
    <row r="71545" spans="15:15" x14ac:dyDescent="0.3">
      <c r="O71545" s="5"/>
    </row>
    <row r="71546" spans="15:15" x14ac:dyDescent="0.3">
      <c r="O71546" s="5"/>
    </row>
    <row r="71547" spans="15:15" x14ac:dyDescent="0.3">
      <c r="O71547" s="5"/>
    </row>
    <row r="71548" spans="15:15" x14ac:dyDescent="0.3">
      <c r="O71548" s="5"/>
    </row>
    <row r="71549" spans="15:15" x14ac:dyDescent="0.3">
      <c r="O71549" s="5"/>
    </row>
    <row r="71550" spans="15:15" x14ac:dyDescent="0.3">
      <c r="O71550" s="5"/>
    </row>
    <row r="71551" spans="15:15" x14ac:dyDescent="0.3">
      <c r="O71551" s="5"/>
    </row>
    <row r="71552" spans="15:15" x14ac:dyDescent="0.3">
      <c r="O71552" s="5"/>
    </row>
    <row r="71553" spans="15:15" x14ac:dyDescent="0.3">
      <c r="O71553" s="5"/>
    </row>
    <row r="71554" spans="15:15" x14ac:dyDescent="0.3">
      <c r="O71554" s="5"/>
    </row>
    <row r="71555" spans="15:15" x14ac:dyDescent="0.3">
      <c r="O71555" s="5"/>
    </row>
    <row r="71556" spans="15:15" x14ac:dyDescent="0.3">
      <c r="O71556" s="5"/>
    </row>
    <row r="71557" spans="15:15" x14ac:dyDescent="0.3">
      <c r="O71557" s="5"/>
    </row>
    <row r="71558" spans="15:15" x14ac:dyDescent="0.3">
      <c r="O71558" s="5"/>
    </row>
    <row r="71559" spans="15:15" x14ac:dyDescent="0.3">
      <c r="O71559" s="5"/>
    </row>
    <row r="71560" spans="15:15" x14ac:dyDescent="0.3">
      <c r="O71560" s="5"/>
    </row>
    <row r="71561" spans="15:15" x14ac:dyDescent="0.3">
      <c r="O71561" s="5"/>
    </row>
    <row r="71562" spans="15:15" x14ac:dyDescent="0.3">
      <c r="O71562" s="5"/>
    </row>
    <row r="71563" spans="15:15" x14ac:dyDescent="0.3">
      <c r="O71563" s="5"/>
    </row>
    <row r="71564" spans="15:15" x14ac:dyDescent="0.3">
      <c r="O71564" s="5"/>
    </row>
    <row r="71565" spans="15:15" x14ac:dyDescent="0.3">
      <c r="O71565" s="5"/>
    </row>
    <row r="71566" spans="15:15" x14ac:dyDescent="0.3">
      <c r="O71566" s="5"/>
    </row>
    <row r="71567" spans="15:15" x14ac:dyDescent="0.3">
      <c r="O71567" s="5"/>
    </row>
    <row r="71568" spans="15:15" x14ac:dyDescent="0.3">
      <c r="O71568" s="5"/>
    </row>
    <row r="71569" spans="15:15" x14ac:dyDescent="0.3">
      <c r="O71569" s="5"/>
    </row>
    <row r="71570" spans="15:15" x14ac:dyDescent="0.3">
      <c r="O71570" s="5"/>
    </row>
    <row r="71571" spans="15:15" x14ac:dyDescent="0.3">
      <c r="O71571" s="5"/>
    </row>
    <row r="71572" spans="15:15" x14ac:dyDescent="0.3">
      <c r="O71572" s="5"/>
    </row>
    <row r="71573" spans="15:15" x14ac:dyDescent="0.3">
      <c r="O71573" s="5"/>
    </row>
    <row r="71574" spans="15:15" x14ac:dyDescent="0.3">
      <c r="O71574" s="5"/>
    </row>
    <row r="71575" spans="15:15" x14ac:dyDescent="0.3">
      <c r="O71575" s="5"/>
    </row>
    <row r="71576" spans="15:15" x14ac:dyDescent="0.3">
      <c r="O71576" s="5"/>
    </row>
    <row r="71577" spans="15:15" x14ac:dyDescent="0.3">
      <c r="O71577" s="5"/>
    </row>
    <row r="71578" spans="15:15" x14ac:dyDescent="0.3">
      <c r="O71578" s="5"/>
    </row>
    <row r="71579" spans="15:15" x14ac:dyDescent="0.3">
      <c r="O71579" s="5"/>
    </row>
    <row r="71580" spans="15:15" x14ac:dyDescent="0.3">
      <c r="O71580" s="5"/>
    </row>
    <row r="71581" spans="15:15" x14ac:dyDescent="0.3">
      <c r="O71581" s="5"/>
    </row>
    <row r="71582" spans="15:15" x14ac:dyDescent="0.3">
      <c r="O71582" s="5"/>
    </row>
    <row r="71583" spans="15:15" x14ac:dyDescent="0.3">
      <c r="O71583" s="5"/>
    </row>
    <row r="71584" spans="15:15" x14ac:dyDescent="0.3">
      <c r="O71584" s="5"/>
    </row>
    <row r="71585" spans="15:15" x14ac:dyDescent="0.3">
      <c r="O71585" s="5"/>
    </row>
    <row r="71586" spans="15:15" x14ac:dyDescent="0.3">
      <c r="O71586" s="5"/>
    </row>
    <row r="71587" spans="15:15" x14ac:dyDescent="0.3">
      <c r="O71587" s="5"/>
    </row>
    <row r="71588" spans="15:15" x14ac:dyDescent="0.3">
      <c r="O71588" s="5"/>
    </row>
    <row r="71589" spans="15:15" x14ac:dyDescent="0.3">
      <c r="O71589" s="5"/>
    </row>
    <row r="71590" spans="15:15" x14ac:dyDescent="0.3">
      <c r="O71590" s="5"/>
    </row>
    <row r="71591" spans="15:15" x14ac:dyDescent="0.3">
      <c r="O71591" s="5"/>
    </row>
    <row r="71592" spans="15:15" x14ac:dyDescent="0.3">
      <c r="O71592" s="5"/>
    </row>
    <row r="71593" spans="15:15" x14ac:dyDescent="0.3">
      <c r="O71593" s="5"/>
    </row>
    <row r="71594" spans="15:15" x14ac:dyDescent="0.3">
      <c r="O71594" s="5"/>
    </row>
    <row r="71595" spans="15:15" x14ac:dyDescent="0.3">
      <c r="O71595" s="5"/>
    </row>
    <row r="71596" spans="15:15" x14ac:dyDescent="0.3">
      <c r="O71596" s="5"/>
    </row>
    <row r="71597" spans="15:15" x14ac:dyDescent="0.3">
      <c r="O71597" s="5"/>
    </row>
    <row r="71598" spans="15:15" x14ac:dyDescent="0.3">
      <c r="O71598" s="5"/>
    </row>
    <row r="71599" spans="15:15" x14ac:dyDescent="0.3">
      <c r="O71599" s="5"/>
    </row>
    <row r="71600" spans="15:15" x14ac:dyDescent="0.3">
      <c r="O71600" s="5"/>
    </row>
    <row r="71601" spans="15:15" x14ac:dyDescent="0.3">
      <c r="O71601" s="5"/>
    </row>
    <row r="71602" spans="15:15" x14ac:dyDescent="0.3">
      <c r="O71602" s="5"/>
    </row>
    <row r="71603" spans="15:15" x14ac:dyDescent="0.3">
      <c r="O71603" s="5"/>
    </row>
    <row r="71604" spans="15:15" x14ac:dyDescent="0.3">
      <c r="O71604" s="5"/>
    </row>
    <row r="71605" spans="15:15" x14ac:dyDescent="0.3">
      <c r="O71605" s="5"/>
    </row>
    <row r="71606" spans="15:15" x14ac:dyDescent="0.3">
      <c r="O71606" s="5"/>
    </row>
    <row r="71607" spans="15:15" x14ac:dyDescent="0.3">
      <c r="O71607" s="5"/>
    </row>
    <row r="71608" spans="15:15" x14ac:dyDescent="0.3">
      <c r="O71608" s="5"/>
    </row>
    <row r="71609" spans="15:15" x14ac:dyDescent="0.3">
      <c r="O71609" s="5"/>
    </row>
    <row r="71610" spans="15:15" x14ac:dyDescent="0.3">
      <c r="O71610" s="5"/>
    </row>
    <row r="71611" spans="15:15" x14ac:dyDescent="0.3">
      <c r="O71611" s="5"/>
    </row>
    <row r="71612" spans="15:15" x14ac:dyDescent="0.3">
      <c r="O71612" s="5"/>
    </row>
    <row r="71613" spans="15:15" x14ac:dyDescent="0.3">
      <c r="O71613" s="5"/>
    </row>
    <row r="71614" spans="15:15" x14ac:dyDescent="0.3">
      <c r="O71614" s="5"/>
    </row>
    <row r="71615" spans="15:15" x14ac:dyDescent="0.3">
      <c r="O71615" s="5"/>
    </row>
    <row r="71616" spans="15:15" x14ac:dyDescent="0.3">
      <c r="O71616" s="5"/>
    </row>
    <row r="71617" spans="15:15" x14ac:dyDescent="0.3">
      <c r="O71617" s="5"/>
    </row>
    <row r="71618" spans="15:15" x14ac:dyDescent="0.3">
      <c r="O71618" s="5"/>
    </row>
    <row r="71619" spans="15:15" x14ac:dyDescent="0.3">
      <c r="O71619" s="5"/>
    </row>
    <row r="71620" spans="15:15" x14ac:dyDescent="0.3">
      <c r="O71620" s="5"/>
    </row>
    <row r="71621" spans="15:15" x14ac:dyDescent="0.3">
      <c r="O71621" s="5"/>
    </row>
    <row r="71622" spans="15:15" x14ac:dyDescent="0.3">
      <c r="O71622" s="5"/>
    </row>
    <row r="71623" spans="15:15" x14ac:dyDescent="0.3">
      <c r="O71623" s="5"/>
    </row>
    <row r="71624" spans="15:15" x14ac:dyDescent="0.3">
      <c r="O71624" s="5"/>
    </row>
    <row r="71625" spans="15:15" x14ac:dyDescent="0.3">
      <c r="O71625" s="5"/>
    </row>
    <row r="71626" spans="15:15" x14ac:dyDescent="0.3">
      <c r="O71626" s="5"/>
    </row>
    <row r="71627" spans="15:15" x14ac:dyDescent="0.3">
      <c r="O71627" s="5"/>
    </row>
    <row r="71628" spans="15:15" x14ac:dyDescent="0.3">
      <c r="O71628" s="5"/>
    </row>
    <row r="71629" spans="15:15" x14ac:dyDescent="0.3">
      <c r="O71629" s="5"/>
    </row>
    <row r="71630" spans="15:15" x14ac:dyDescent="0.3">
      <c r="O71630" s="5"/>
    </row>
    <row r="71631" spans="15:15" x14ac:dyDescent="0.3">
      <c r="O71631" s="5"/>
    </row>
    <row r="71632" spans="15:15" x14ac:dyDescent="0.3">
      <c r="O71632" s="5"/>
    </row>
    <row r="71633" spans="15:15" x14ac:dyDescent="0.3">
      <c r="O71633" s="5"/>
    </row>
    <row r="71634" spans="15:15" x14ac:dyDescent="0.3">
      <c r="O71634" s="5"/>
    </row>
    <row r="71635" spans="15:15" x14ac:dyDescent="0.3">
      <c r="O71635" s="5"/>
    </row>
    <row r="71636" spans="15:15" x14ac:dyDescent="0.3">
      <c r="O71636" s="5"/>
    </row>
    <row r="71637" spans="15:15" x14ac:dyDescent="0.3">
      <c r="O71637" s="5"/>
    </row>
    <row r="71638" spans="15:15" x14ac:dyDescent="0.3">
      <c r="O71638" s="5"/>
    </row>
    <row r="71639" spans="15:15" x14ac:dyDescent="0.3">
      <c r="O71639" s="5"/>
    </row>
    <row r="71640" spans="15:15" x14ac:dyDescent="0.3">
      <c r="O71640" s="5"/>
    </row>
    <row r="71641" spans="15:15" x14ac:dyDescent="0.3">
      <c r="O71641" s="5"/>
    </row>
    <row r="71642" spans="15:15" x14ac:dyDescent="0.3">
      <c r="O71642" s="5"/>
    </row>
    <row r="71643" spans="15:15" x14ac:dyDescent="0.3">
      <c r="O71643" s="5"/>
    </row>
    <row r="71644" spans="15:15" x14ac:dyDescent="0.3">
      <c r="O71644" s="5"/>
    </row>
    <row r="71645" spans="15:15" x14ac:dyDescent="0.3">
      <c r="O71645" s="5"/>
    </row>
    <row r="71646" spans="15:15" x14ac:dyDescent="0.3">
      <c r="O71646" s="5"/>
    </row>
    <row r="71647" spans="15:15" x14ac:dyDescent="0.3">
      <c r="O71647" s="5"/>
    </row>
    <row r="71648" spans="15:15" x14ac:dyDescent="0.3">
      <c r="O71648" s="5"/>
    </row>
    <row r="71649" spans="15:15" x14ac:dyDescent="0.3">
      <c r="O71649" s="5"/>
    </row>
    <row r="71650" spans="15:15" x14ac:dyDescent="0.3">
      <c r="O71650" s="5"/>
    </row>
    <row r="71651" spans="15:15" x14ac:dyDescent="0.3">
      <c r="O71651" s="5"/>
    </row>
    <row r="71652" spans="15:15" x14ac:dyDescent="0.3">
      <c r="O71652" s="5"/>
    </row>
    <row r="71653" spans="15:15" x14ac:dyDescent="0.3">
      <c r="O71653" s="5"/>
    </row>
    <row r="71654" spans="15:15" x14ac:dyDescent="0.3">
      <c r="O71654" s="5"/>
    </row>
    <row r="71655" spans="15:15" x14ac:dyDescent="0.3">
      <c r="O71655" s="5"/>
    </row>
    <row r="71656" spans="15:15" x14ac:dyDescent="0.3">
      <c r="O71656" s="5"/>
    </row>
    <row r="71657" spans="15:15" x14ac:dyDescent="0.3">
      <c r="O71657" s="5"/>
    </row>
    <row r="71658" spans="15:15" x14ac:dyDescent="0.3">
      <c r="O71658" s="5"/>
    </row>
    <row r="71659" spans="15:15" x14ac:dyDescent="0.3">
      <c r="O71659" s="5"/>
    </row>
    <row r="71660" spans="15:15" x14ac:dyDescent="0.3">
      <c r="O71660" s="5"/>
    </row>
    <row r="71661" spans="15:15" x14ac:dyDescent="0.3">
      <c r="O71661" s="5"/>
    </row>
    <row r="71662" spans="15:15" x14ac:dyDescent="0.3">
      <c r="O71662" s="5"/>
    </row>
    <row r="71663" spans="15:15" x14ac:dyDescent="0.3">
      <c r="O71663" s="5"/>
    </row>
    <row r="71664" spans="15:15" x14ac:dyDescent="0.3">
      <c r="O71664" s="5"/>
    </row>
    <row r="71665" spans="15:15" x14ac:dyDescent="0.3">
      <c r="O71665" s="5"/>
    </row>
    <row r="71666" spans="15:15" x14ac:dyDescent="0.3">
      <c r="O71666" s="5"/>
    </row>
    <row r="71667" spans="15:15" x14ac:dyDescent="0.3">
      <c r="O71667" s="5"/>
    </row>
    <row r="71668" spans="15:15" x14ac:dyDescent="0.3">
      <c r="O71668" s="5"/>
    </row>
    <row r="71669" spans="15:15" x14ac:dyDescent="0.3">
      <c r="O71669" s="5"/>
    </row>
    <row r="71670" spans="15:15" x14ac:dyDescent="0.3">
      <c r="O71670" s="5"/>
    </row>
    <row r="71671" spans="15:15" x14ac:dyDescent="0.3">
      <c r="O71671" s="5"/>
    </row>
    <row r="71672" spans="15:15" x14ac:dyDescent="0.3">
      <c r="O71672" s="5"/>
    </row>
    <row r="71673" spans="15:15" x14ac:dyDescent="0.3">
      <c r="O71673" s="5"/>
    </row>
    <row r="71674" spans="15:15" x14ac:dyDescent="0.3">
      <c r="O71674" s="5"/>
    </row>
    <row r="71675" spans="15:15" x14ac:dyDescent="0.3">
      <c r="O71675" s="5"/>
    </row>
    <row r="71676" spans="15:15" x14ac:dyDescent="0.3">
      <c r="O71676" s="5"/>
    </row>
    <row r="71677" spans="15:15" x14ac:dyDescent="0.3">
      <c r="O71677" s="5"/>
    </row>
    <row r="71678" spans="15:15" x14ac:dyDescent="0.3">
      <c r="O71678" s="5"/>
    </row>
    <row r="71679" spans="15:15" x14ac:dyDescent="0.3">
      <c r="O71679" s="5"/>
    </row>
    <row r="71680" spans="15:15" x14ac:dyDescent="0.3">
      <c r="O71680" s="5"/>
    </row>
    <row r="71681" spans="15:15" x14ac:dyDescent="0.3">
      <c r="O71681" s="5"/>
    </row>
    <row r="71682" spans="15:15" x14ac:dyDescent="0.3">
      <c r="O71682" s="5"/>
    </row>
    <row r="71683" spans="15:15" x14ac:dyDescent="0.3">
      <c r="O71683" s="5"/>
    </row>
    <row r="71684" spans="15:15" x14ac:dyDescent="0.3">
      <c r="O71684" s="5"/>
    </row>
    <row r="71685" spans="15:15" x14ac:dyDescent="0.3">
      <c r="O71685" s="5"/>
    </row>
    <row r="71686" spans="15:15" x14ac:dyDescent="0.3">
      <c r="O71686" s="5"/>
    </row>
    <row r="71687" spans="15:15" x14ac:dyDescent="0.3">
      <c r="O71687" s="5"/>
    </row>
    <row r="71688" spans="15:15" x14ac:dyDescent="0.3">
      <c r="O71688" s="5"/>
    </row>
    <row r="71689" spans="15:15" x14ac:dyDescent="0.3">
      <c r="O71689" s="5"/>
    </row>
    <row r="71690" spans="15:15" x14ac:dyDescent="0.3">
      <c r="O71690" s="5"/>
    </row>
    <row r="71691" spans="15:15" x14ac:dyDescent="0.3">
      <c r="O71691" s="5"/>
    </row>
    <row r="71692" spans="15:15" x14ac:dyDescent="0.3">
      <c r="O71692" s="5"/>
    </row>
    <row r="71693" spans="15:15" x14ac:dyDescent="0.3">
      <c r="O71693" s="5"/>
    </row>
    <row r="71694" spans="15:15" x14ac:dyDescent="0.3">
      <c r="O71694" s="5"/>
    </row>
    <row r="71695" spans="15:15" x14ac:dyDescent="0.3">
      <c r="O71695" s="5"/>
    </row>
    <row r="71696" spans="15:15" x14ac:dyDescent="0.3">
      <c r="O71696" s="5"/>
    </row>
    <row r="71697" spans="15:15" x14ac:dyDescent="0.3">
      <c r="O71697" s="5"/>
    </row>
    <row r="71698" spans="15:15" x14ac:dyDescent="0.3">
      <c r="O71698" s="5"/>
    </row>
    <row r="71699" spans="15:15" x14ac:dyDescent="0.3">
      <c r="O71699" s="5"/>
    </row>
    <row r="71700" spans="15:15" x14ac:dyDescent="0.3">
      <c r="O71700" s="5"/>
    </row>
    <row r="71701" spans="15:15" x14ac:dyDescent="0.3">
      <c r="O71701" s="5"/>
    </row>
    <row r="71702" spans="15:15" x14ac:dyDescent="0.3">
      <c r="O71702" s="5"/>
    </row>
    <row r="71703" spans="15:15" x14ac:dyDescent="0.3">
      <c r="O71703" s="5"/>
    </row>
    <row r="71704" spans="15:15" x14ac:dyDescent="0.3">
      <c r="O71704" s="5"/>
    </row>
    <row r="71705" spans="15:15" x14ac:dyDescent="0.3">
      <c r="O71705" s="5"/>
    </row>
    <row r="71706" spans="15:15" x14ac:dyDescent="0.3">
      <c r="O71706" s="5"/>
    </row>
    <row r="71707" spans="15:15" x14ac:dyDescent="0.3">
      <c r="O71707" s="5"/>
    </row>
    <row r="71708" spans="15:15" x14ac:dyDescent="0.3">
      <c r="O71708" s="5"/>
    </row>
    <row r="71709" spans="15:15" x14ac:dyDescent="0.3">
      <c r="O71709" s="5"/>
    </row>
    <row r="71710" spans="15:15" x14ac:dyDescent="0.3">
      <c r="O71710" s="5"/>
    </row>
    <row r="71711" spans="15:15" x14ac:dyDescent="0.3">
      <c r="O71711" s="5"/>
    </row>
    <row r="71712" spans="15:15" x14ac:dyDescent="0.3">
      <c r="O71712" s="5"/>
    </row>
    <row r="71713" spans="15:15" x14ac:dyDescent="0.3">
      <c r="O71713" s="5"/>
    </row>
    <row r="71714" spans="15:15" x14ac:dyDescent="0.3">
      <c r="O71714" s="5"/>
    </row>
    <row r="71715" spans="15:15" x14ac:dyDescent="0.3">
      <c r="O71715" s="5"/>
    </row>
    <row r="71716" spans="15:15" x14ac:dyDescent="0.3">
      <c r="O71716" s="5"/>
    </row>
    <row r="71717" spans="15:15" x14ac:dyDescent="0.3">
      <c r="O71717" s="5"/>
    </row>
    <row r="71718" spans="15:15" x14ac:dyDescent="0.3">
      <c r="O71718" s="5"/>
    </row>
    <row r="71719" spans="15:15" x14ac:dyDescent="0.3">
      <c r="O71719" s="5"/>
    </row>
    <row r="71720" spans="15:15" x14ac:dyDescent="0.3">
      <c r="O71720" s="5"/>
    </row>
    <row r="71721" spans="15:15" x14ac:dyDescent="0.3">
      <c r="O71721" s="5"/>
    </row>
    <row r="71722" spans="15:15" x14ac:dyDescent="0.3">
      <c r="O71722" s="5"/>
    </row>
    <row r="71723" spans="15:15" x14ac:dyDescent="0.3">
      <c r="O71723" s="5"/>
    </row>
    <row r="71724" spans="15:15" x14ac:dyDescent="0.3">
      <c r="O71724" s="5"/>
    </row>
    <row r="71725" spans="15:15" x14ac:dyDescent="0.3">
      <c r="O71725" s="5"/>
    </row>
    <row r="71726" spans="15:15" x14ac:dyDescent="0.3">
      <c r="O71726" s="5"/>
    </row>
    <row r="71727" spans="15:15" x14ac:dyDescent="0.3">
      <c r="O71727" s="5"/>
    </row>
    <row r="71728" spans="15:15" x14ac:dyDescent="0.3">
      <c r="O71728" s="5"/>
    </row>
    <row r="71729" spans="15:15" x14ac:dyDescent="0.3">
      <c r="O71729" s="5"/>
    </row>
    <row r="71730" spans="15:15" x14ac:dyDescent="0.3">
      <c r="O71730" s="5"/>
    </row>
    <row r="71731" spans="15:15" x14ac:dyDescent="0.3">
      <c r="O71731" s="5"/>
    </row>
    <row r="71732" spans="15:15" x14ac:dyDescent="0.3">
      <c r="O71732" s="5"/>
    </row>
    <row r="71733" spans="15:15" x14ac:dyDescent="0.3">
      <c r="O71733" s="5"/>
    </row>
    <row r="71734" spans="15:15" x14ac:dyDescent="0.3">
      <c r="O71734" s="5"/>
    </row>
    <row r="71735" spans="15:15" x14ac:dyDescent="0.3">
      <c r="O71735" s="5"/>
    </row>
    <row r="71736" spans="15:15" x14ac:dyDescent="0.3">
      <c r="O71736" s="5"/>
    </row>
    <row r="71737" spans="15:15" x14ac:dyDescent="0.3">
      <c r="O71737" s="5"/>
    </row>
    <row r="71738" spans="15:15" x14ac:dyDescent="0.3">
      <c r="O71738" s="5"/>
    </row>
    <row r="71739" spans="15:15" x14ac:dyDescent="0.3">
      <c r="O71739" s="5"/>
    </row>
    <row r="71740" spans="15:15" x14ac:dyDescent="0.3">
      <c r="O71740" s="5"/>
    </row>
    <row r="71741" spans="15:15" x14ac:dyDescent="0.3">
      <c r="O71741" s="5"/>
    </row>
    <row r="71742" spans="15:15" x14ac:dyDescent="0.3">
      <c r="O71742" s="5"/>
    </row>
    <row r="71743" spans="15:15" x14ac:dyDescent="0.3">
      <c r="O71743" s="5"/>
    </row>
    <row r="71744" spans="15:15" x14ac:dyDescent="0.3">
      <c r="O71744" s="5"/>
    </row>
    <row r="71745" spans="15:15" x14ac:dyDescent="0.3">
      <c r="O71745" s="5"/>
    </row>
    <row r="71746" spans="15:15" x14ac:dyDescent="0.3">
      <c r="O71746" s="5"/>
    </row>
    <row r="71747" spans="15:15" x14ac:dyDescent="0.3">
      <c r="O71747" s="5"/>
    </row>
    <row r="71748" spans="15:15" x14ac:dyDescent="0.3">
      <c r="O71748" s="5"/>
    </row>
    <row r="71749" spans="15:15" x14ac:dyDescent="0.3">
      <c r="O71749" s="5"/>
    </row>
    <row r="71750" spans="15:15" x14ac:dyDescent="0.3">
      <c r="O71750" s="5"/>
    </row>
    <row r="71751" spans="15:15" x14ac:dyDescent="0.3">
      <c r="O71751" s="5"/>
    </row>
    <row r="71752" spans="15:15" x14ac:dyDescent="0.3">
      <c r="O71752" s="5"/>
    </row>
    <row r="71753" spans="15:15" x14ac:dyDescent="0.3">
      <c r="O71753" s="5"/>
    </row>
    <row r="71754" spans="15:15" x14ac:dyDescent="0.3">
      <c r="O71754" s="5"/>
    </row>
    <row r="71755" spans="15:15" x14ac:dyDescent="0.3">
      <c r="O71755" s="5"/>
    </row>
    <row r="71756" spans="15:15" x14ac:dyDescent="0.3">
      <c r="O71756" s="5"/>
    </row>
    <row r="71757" spans="15:15" x14ac:dyDescent="0.3">
      <c r="O71757" s="5"/>
    </row>
    <row r="71758" spans="15:15" x14ac:dyDescent="0.3">
      <c r="O71758" s="5"/>
    </row>
    <row r="71759" spans="15:15" x14ac:dyDescent="0.3">
      <c r="O71759" s="5"/>
    </row>
    <row r="71760" spans="15:15" x14ac:dyDescent="0.3">
      <c r="O71760" s="5"/>
    </row>
    <row r="71761" spans="15:15" x14ac:dyDescent="0.3">
      <c r="O71761" s="5"/>
    </row>
    <row r="71762" spans="15:15" x14ac:dyDescent="0.3">
      <c r="O71762" s="5"/>
    </row>
    <row r="71763" spans="15:15" x14ac:dyDescent="0.3">
      <c r="O71763" s="5"/>
    </row>
    <row r="71764" spans="15:15" x14ac:dyDescent="0.3">
      <c r="O71764" s="5"/>
    </row>
    <row r="71765" spans="15:15" x14ac:dyDescent="0.3">
      <c r="O71765" s="5"/>
    </row>
    <row r="71766" spans="15:15" x14ac:dyDescent="0.3">
      <c r="O71766" s="5"/>
    </row>
    <row r="71767" spans="15:15" x14ac:dyDescent="0.3">
      <c r="O71767" s="5"/>
    </row>
    <row r="71768" spans="15:15" x14ac:dyDescent="0.3">
      <c r="O71768" s="5"/>
    </row>
    <row r="71769" spans="15:15" x14ac:dyDescent="0.3">
      <c r="O71769" s="5"/>
    </row>
    <row r="71770" spans="15:15" x14ac:dyDescent="0.3">
      <c r="O71770" s="5"/>
    </row>
    <row r="71771" spans="15:15" x14ac:dyDescent="0.3">
      <c r="O71771" s="5"/>
    </row>
    <row r="71772" spans="15:15" x14ac:dyDescent="0.3">
      <c r="O71772" s="5"/>
    </row>
    <row r="71773" spans="15:15" x14ac:dyDescent="0.3">
      <c r="O71773" s="5"/>
    </row>
    <row r="71774" spans="15:15" x14ac:dyDescent="0.3">
      <c r="O71774" s="5"/>
    </row>
    <row r="71775" spans="15:15" x14ac:dyDescent="0.3">
      <c r="O71775" s="5"/>
    </row>
    <row r="71776" spans="15:15" x14ac:dyDescent="0.3">
      <c r="O71776" s="5"/>
    </row>
    <row r="71777" spans="15:15" x14ac:dyDescent="0.3">
      <c r="O71777" s="5"/>
    </row>
    <row r="71778" spans="15:15" x14ac:dyDescent="0.3">
      <c r="O71778" s="5"/>
    </row>
    <row r="71779" spans="15:15" x14ac:dyDescent="0.3">
      <c r="O71779" s="5"/>
    </row>
    <row r="71780" spans="15:15" x14ac:dyDescent="0.3">
      <c r="O71780" s="5"/>
    </row>
    <row r="71781" spans="15:15" x14ac:dyDescent="0.3">
      <c r="O71781" s="5"/>
    </row>
    <row r="71782" spans="15:15" x14ac:dyDescent="0.3">
      <c r="O71782" s="5"/>
    </row>
    <row r="71783" spans="15:15" x14ac:dyDescent="0.3">
      <c r="O71783" s="5"/>
    </row>
    <row r="71784" spans="15:15" x14ac:dyDescent="0.3">
      <c r="O71784" s="5"/>
    </row>
    <row r="71785" spans="15:15" x14ac:dyDescent="0.3">
      <c r="O71785" s="5"/>
    </row>
    <row r="71786" spans="15:15" x14ac:dyDescent="0.3">
      <c r="O71786" s="5"/>
    </row>
    <row r="71787" spans="15:15" x14ac:dyDescent="0.3">
      <c r="O71787" s="5"/>
    </row>
    <row r="71788" spans="15:15" x14ac:dyDescent="0.3">
      <c r="O71788" s="5"/>
    </row>
    <row r="71789" spans="15:15" x14ac:dyDescent="0.3">
      <c r="O71789" s="5"/>
    </row>
    <row r="71790" spans="15:15" x14ac:dyDescent="0.3">
      <c r="O71790" s="5"/>
    </row>
    <row r="71791" spans="15:15" x14ac:dyDescent="0.3">
      <c r="O71791" s="5"/>
    </row>
    <row r="71792" spans="15:15" x14ac:dyDescent="0.3">
      <c r="O71792" s="5"/>
    </row>
    <row r="71793" spans="15:15" x14ac:dyDescent="0.3">
      <c r="O71793" s="5"/>
    </row>
    <row r="71794" spans="15:15" x14ac:dyDescent="0.3">
      <c r="O71794" s="5"/>
    </row>
    <row r="71795" spans="15:15" x14ac:dyDescent="0.3">
      <c r="O71795" s="5"/>
    </row>
    <row r="71796" spans="15:15" x14ac:dyDescent="0.3">
      <c r="O71796" s="5"/>
    </row>
    <row r="71797" spans="15:15" x14ac:dyDescent="0.3">
      <c r="O71797" s="5"/>
    </row>
    <row r="71798" spans="15:15" x14ac:dyDescent="0.3">
      <c r="O71798" s="5"/>
    </row>
    <row r="71799" spans="15:15" x14ac:dyDescent="0.3">
      <c r="O71799" s="5"/>
    </row>
    <row r="71800" spans="15:15" x14ac:dyDescent="0.3">
      <c r="O71800" s="5"/>
    </row>
    <row r="71801" spans="15:15" x14ac:dyDescent="0.3">
      <c r="O71801" s="5"/>
    </row>
    <row r="71802" spans="15:15" x14ac:dyDescent="0.3">
      <c r="O71802" s="5"/>
    </row>
    <row r="71803" spans="15:15" x14ac:dyDescent="0.3">
      <c r="O71803" s="5"/>
    </row>
    <row r="71804" spans="15:15" x14ac:dyDescent="0.3">
      <c r="O71804" s="5"/>
    </row>
    <row r="71805" spans="15:15" x14ac:dyDescent="0.3">
      <c r="O71805" s="5"/>
    </row>
    <row r="71806" spans="15:15" x14ac:dyDescent="0.3">
      <c r="O71806" s="5"/>
    </row>
    <row r="71807" spans="15:15" x14ac:dyDescent="0.3">
      <c r="O71807" s="5"/>
    </row>
    <row r="71808" spans="15:15" x14ac:dyDescent="0.3">
      <c r="O71808" s="5"/>
    </row>
    <row r="71809" spans="15:15" x14ac:dyDescent="0.3">
      <c r="O71809" s="5"/>
    </row>
    <row r="71810" spans="15:15" x14ac:dyDescent="0.3">
      <c r="O71810" s="5"/>
    </row>
    <row r="71811" spans="15:15" x14ac:dyDescent="0.3">
      <c r="O71811" s="5"/>
    </row>
    <row r="71812" spans="15:15" x14ac:dyDescent="0.3">
      <c r="O71812" s="5"/>
    </row>
    <row r="71813" spans="15:15" x14ac:dyDescent="0.3">
      <c r="O71813" s="5"/>
    </row>
    <row r="71814" spans="15:15" x14ac:dyDescent="0.3">
      <c r="O71814" s="5"/>
    </row>
    <row r="71815" spans="15:15" x14ac:dyDescent="0.3">
      <c r="O71815" s="5"/>
    </row>
    <row r="71816" spans="15:15" x14ac:dyDescent="0.3">
      <c r="O71816" s="5"/>
    </row>
    <row r="71817" spans="15:15" x14ac:dyDescent="0.3">
      <c r="O71817" s="5"/>
    </row>
    <row r="71818" spans="15:15" x14ac:dyDescent="0.3">
      <c r="O71818" s="5"/>
    </row>
    <row r="71819" spans="15:15" x14ac:dyDescent="0.3">
      <c r="O71819" s="5"/>
    </row>
    <row r="71820" spans="15:15" x14ac:dyDescent="0.3">
      <c r="O71820" s="5"/>
    </row>
    <row r="71821" spans="15:15" x14ac:dyDescent="0.3">
      <c r="O71821" s="5"/>
    </row>
    <row r="71822" spans="15:15" x14ac:dyDescent="0.3">
      <c r="O71822" s="5"/>
    </row>
    <row r="71823" spans="15:15" x14ac:dyDescent="0.3">
      <c r="O71823" s="5"/>
    </row>
    <row r="71824" spans="15:15" x14ac:dyDescent="0.3">
      <c r="O71824" s="5"/>
    </row>
    <row r="71825" spans="15:15" x14ac:dyDescent="0.3">
      <c r="O71825" s="5"/>
    </row>
    <row r="71826" spans="15:15" x14ac:dyDescent="0.3">
      <c r="O71826" s="5"/>
    </row>
    <row r="71827" spans="15:15" x14ac:dyDescent="0.3">
      <c r="O71827" s="5"/>
    </row>
    <row r="71828" spans="15:15" x14ac:dyDescent="0.3">
      <c r="O71828" s="5"/>
    </row>
    <row r="71829" spans="15:15" x14ac:dyDescent="0.3">
      <c r="O71829" s="5"/>
    </row>
    <row r="71830" spans="15:15" x14ac:dyDescent="0.3">
      <c r="O71830" s="5"/>
    </row>
    <row r="71831" spans="15:15" x14ac:dyDescent="0.3">
      <c r="O71831" s="5"/>
    </row>
    <row r="71832" spans="15:15" x14ac:dyDescent="0.3">
      <c r="O71832" s="5"/>
    </row>
    <row r="71833" spans="15:15" x14ac:dyDescent="0.3">
      <c r="O71833" s="5"/>
    </row>
    <row r="71834" spans="15:15" x14ac:dyDescent="0.3">
      <c r="O71834" s="5"/>
    </row>
    <row r="71835" spans="15:15" x14ac:dyDescent="0.3">
      <c r="O71835" s="5"/>
    </row>
    <row r="71836" spans="15:15" x14ac:dyDescent="0.3">
      <c r="O71836" s="5"/>
    </row>
    <row r="71837" spans="15:15" x14ac:dyDescent="0.3">
      <c r="O71837" s="5"/>
    </row>
    <row r="71838" spans="15:15" x14ac:dyDescent="0.3">
      <c r="O71838" s="5"/>
    </row>
    <row r="71839" spans="15:15" x14ac:dyDescent="0.3">
      <c r="O71839" s="5"/>
    </row>
    <row r="71840" spans="15:15" x14ac:dyDescent="0.3">
      <c r="O71840" s="5"/>
    </row>
    <row r="71841" spans="15:15" x14ac:dyDescent="0.3">
      <c r="O71841" s="5"/>
    </row>
    <row r="71842" spans="15:15" x14ac:dyDescent="0.3">
      <c r="O71842" s="5"/>
    </row>
    <row r="71843" spans="15:15" x14ac:dyDescent="0.3">
      <c r="O71843" s="5"/>
    </row>
    <row r="71844" spans="15:15" x14ac:dyDescent="0.3">
      <c r="O71844" s="5"/>
    </row>
    <row r="71845" spans="15:15" x14ac:dyDescent="0.3">
      <c r="O71845" s="5"/>
    </row>
    <row r="71846" spans="15:15" x14ac:dyDescent="0.3">
      <c r="O71846" s="5"/>
    </row>
    <row r="71847" spans="15:15" x14ac:dyDescent="0.3">
      <c r="O71847" s="5"/>
    </row>
    <row r="71848" spans="15:15" x14ac:dyDescent="0.3">
      <c r="O71848" s="5"/>
    </row>
    <row r="71849" spans="15:15" x14ac:dyDescent="0.3">
      <c r="O71849" s="5"/>
    </row>
    <row r="71850" spans="15:15" x14ac:dyDescent="0.3">
      <c r="O71850" s="5"/>
    </row>
    <row r="71851" spans="15:15" x14ac:dyDescent="0.3">
      <c r="O71851" s="5"/>
    </row>
    <row r="71852" spans="15:15" x14ac:dyDescent="0.3">
      <c r="O71852" s="5"/>
    </row>
    <row r="71853" spans="15:15" x14ac:dyDescent="0.3">
      <c r="O71853" s="5"/>
    </row>
    <row r="71854" spans="15:15" x14ac:dyDescent="0.3">
      <c r="O71854" s="5"/>
    </row>
    <row r="71855" spans="15:15" x14ac:dyDescent="0.3">
      <c r="O71855" s="5"/>
    </row>
    <row r="71856" spans="15:15" x14ac:dyDescent="0.3">
      <c r="O71856" s="5"/>
    </row>
    <row r="71857" spans="15:15" x14ac:dyDescent="0.3">
      <c r="O71857" s="5"/>
    </row>
    <row r="71858" spans="15:15" x14ac:dyDescent="0.3">
      <c r="O71858" s="5"/>
    </row>
    <row r="71859" spans="15:15" x14ac:dyDescent="0.3">
      <c r="O71859" s="5"/>
    </row>
    <row r="71860" spans="15:15" x14ac:dyDescent="0.3">
      <c r="O71860" s="5"/>
    </row>
    <row r="71861" spans="15:15" x14ac:dyDescent="0.3">
      <c r="O71861" s="5"/>
    </row>
    <row r="71862" spans="15:15" x14ac:dyDescent="0.3">
      <c r="O71862" s="5"/>
    </row>
    <row r="71863" spans="15:15" x14ac:dyDescent="0.3">
      <c r="O71863" s="5"/>
    </row>
    <row r="71864" spans="15:15" x14ac:dyDescent="0.3">
      <c r="O71864" s="5"/>
    </row>
    <row r="71865" spans="15:15" x14ac:dyDescent="0.3">
      <c r="O71865" s="5"/>
    </row>
    <row r="71866" spans="15:15" x14ac:dyDescent="0.3">
      <c r="O71866" s="5"/>
    </row>
    <row r="71867" spans="15:15" x14ac:dyDescent="0.3">
      <c r="O71867" s="5"/>
    </row>
    <row r="71868" spans="15:15" x14ac:dyDescent="0.3">
      <c r="O71868" s="5"/>
    </row>
    <row r="71869" spans="15:15" x14ac:dyDescent="0.3">
      <c r="O71869" s="5"/>
    </row>
    <row r="71870" spans="15:15" x14ac:dyDescent="0.3">
      <c r="O71870" s="5"/>
    </row>
    <row r="71871" spans="15:15" x14ac:dyDescent="0.3">
      <c r="O71871" s="5"/>
    </row>
    <row r="71872" spans="15:15" x14ac:dyDescent="0.3">
      <c r="O71872" s="5"/>
    </row>
    <row r="71873" spans="15:15" x14ac:dyDescent="0.3">
      <c r="O71873" s="5"/>
    </row>
    <row r="71874" spans="15:15" x14ac:dyDescent="0.3">
      <c r="O71874" s="5"/>
    </row>
    <row r="71875" spans="15:15" x14ac:dyDescent="0.3">
      <c r="O71875" s="5"/>
    </row>
    <row r="71876" spans="15:15" x14ac:dyDescent="0.3">
      <c r="O71876" s="5"/>
    </row>
    <row r="71877" spans="15:15" x14ac:dyDescent="0.3">
      <c r="O71877" s="5"/>
    </row>
    <row r="71878" spans="15:15" x14ac:dyDescent="0.3">
      <c r="O71878" s="5"/>
    </row>
    <row r="71879" spans="15:15" x14ac:dyDescent="0.3">
      <c r="O71879" s="5"/>
    </row>
    <row r="71880" spans="15:15" x14ac:dyDescent="0.3">
      <c r="O71880" s="5"/>
    </row>
    <row r="71881" spans="15:15" x14ac:dyDescent="0.3">
      <c r="O71881" s="5"/>
    </row>
    <row r="71882" spans="15:15" x14ac:dyDescent="0.3">
      <c r="O71882" s="5"/>
    </row>
    <row r="71883" spans="15:15" x14ac:dyDescent="0.3">
      <c r="O71883" s="5"/>
    </row>
    <row r="71884" spans="15:15" x14ac:dyDescent="0.3">
      <c r="O71884" s="5"/>
    </row>
    <row r="71885" spans="15:15" x14ac:dyDescent="0.3">
      <c r="O71885" s="5"/>
    </row>
    <row r="71886" spans="15:15" x14ac:dyDescent="0.3">
      <c r="O71886" s="5"/>
    </row>
    <row r="71887" spans="15:15" x14ac:dyDescent="0.3">
      <c r="O71887" s="5"/>
    </row>
    <row r="71888" spans="15:15" x14ac:dyDescent="0.3">
      <c r="O71888" s="5"/>
    </row>
    <row r="71889" spans="15:15" x14ac:dyDescent="0.3">
      <c r="O71889" s="5"/>
    </row>
    <row r="71890" spans="15:15" x14ac:dyDescent="0.3">
      <c r="O71890" s="5"/>
    </row>
    <row r="71891" spans="15:15" x14ac:dyDescent="0.3">
      <c r="O71891" s="5"/>
    </row>
    <row r="71892" spans="15:15" x14ac:dyDescent="0.3">
      <c r="O71892" s="5"/>
    </row>
    <row r="71893" spans="15:15" x14ac:dyDescent="0.3">
      <c r="O71893" s="5"/>
    </row>
    <row r="71894" spans="15:15" x14ac:dyDescent="0.3">
      <c r="O71894" s="5"/>
    </row>
    <row r="71895" spans="15:15" x14ac:dyDescent="0.3">
      <c r="O71895" s="5"/>
    </row>
    <row r="71896" spans="15:15" x14ac:dyDescent="0.3">
      <c r="O71896" s="5"/>
    </row>
    <row r="71897" spans="15:15" x14ac:dyDescent="0.3">
      <c r="O71897" s="5"/>
    </row>
    <row r="71898" spans="15:15" x14ac:dyDescent="0.3">
      <c r="O71898" s="5"/>
    </row>
    <row r="71899" spans="15:15" x14ac:dyDescent="0.3">
      <c r="O71899" s="5"/>
    </row>
    <row r="71900" spans="15:15" x14ac:dyDescent="0.3">
      <c r="O71900" s="5"/>
    </row>
    <row r="71901" spans="15:15" x14ac:dyDescent="0.3">
      <c r="O71901" s="5"/>
    </row>
    <row r="71902" spans="15:15" x14ac:dyDescent="0.3">
      <c r="O71902" s="5"/>
    </row>
    <row r="71903" spans="15:15" x14ac:dyDescent="0.3">
      <c r="O71903" s="5"/>
    </row>
    <row r="71904" spans="15:15" x14ac:dyDescent="0.3">
      <c r="O71904" s="5"/>
    </row>
    <row r="71905" spans="15:15" x14ac:dyDescent="0.3">
      <c r="O71905" s="5"/>
    </row>
    <row r="71906" spans="15:15" x14ac:dyDescent="0.3">
      <c r="O71906" s="5"/>
    </row>
    <row r="71907" spans="15:15" x14ac:dyDescent="0.3">
      <c r="O71907" s="5"/>
    </row>
    <row r="71908" spans="15:15" x14ac:dyDescent="0.3">
      <c r="O71908" s="5"/>
    </row>
    <row r="71909" spans="15:15" x14ac:dyDescent="0.3">
      <c r="O71909" s="5"/>
    </row>
    <row r="71910" spans="15:15" x14ac:dyDescent="0.3">
      <c r="O71910" s="5"/>
    </row>
    <row r="71911" spans="15:15" x14ac:dyDescent="0.3">
      <c r="O71911" s="5"/>
    </row>
    <row r="71912" spans="15:15" x14ac:dyDescent="0.3">
      <c r="O71912" s="5"/>
    </row>
    <row r="71913" spans="15:15" x14ac:dyDescent="0.3">
      <c r="O71913" s="5"/>
    </row>
    <row r="71914" spans="15:15" x14ac:dyDescent="0.3">
      <c r="O71914" s="5"/>
    </row>
    <row r="71915" spans="15:15" x14ac:dyDescent="0.3">
      <c r="O71915" s="5"/>
    </row>
    <row r="71916" spans="15:15" x14ac:dyDescent="0.3">
      <c r="O71916" s="5"/>
    </row>
    <row r="71917" spans="15:15" x14ac:dyDescent="0.3">
      <c r="O71917" s="5"/>
    </row>
    <row r="71918" spans="15:15" x14ac:dyDescent="0.3">
      <c r="O71918" s="5"/>
    </row>
    <row r="71919" spans="15:15" x14ac:dyDescent="0.3">
      <c r="O71919" s="5"/>
    </row>
    <row r="71920" spans="15:15" x14ac:dyDescent="0.3">
      <c r="O71920" s="5"/>
    </row>
    <row r="71921" spans="15:15" x14ac:dyDescent="0.3">
      <c r="O71921" s="5"/>
    </row>
    <row r="71922" spans="15:15" x14ac:dyDescent="0.3">
      <c r="O71922" s="5"/>
    </row>
    <row r="71923" spans="15:15" x14ac:dyDescent="0.3">
      <c r="O71923" s="5"/>
    </row>
    <row r="71924" spans="15:15" x14ac:dyDescent="0.3">
      <c r="O71924" s="5"/>
    </row>
    <row r="71925" spans="15:15" x14ac:dyDescent="0.3">
      <c r="O71925" s="5"/>
    </row>
    <row r="71926" spans="15:15" x14ac:dyDescent="0.3">
      <c r="O71926" s="5"/>
    </row>
    <row r="71927" spans="15:15" x14ac:dyDescent="0.3">
      <c r="O71927" s="5"/>
    </row>
    <row r="71928" spans="15:15" x14ac:dyDescent="0.3">
      <c r="O71928" s="5"/>
    </row>
    <row r="71929" spans="15:15" x14ac:dyDescent="0.3">
      <c r="O71929" s="5"/>
    </row>
    <row r="71930" spans="15:15" x14ac:dyDescent="0.3">
      <c r="O71930" s="5"/>
    </row>
    <row r="71931" spans="15:15" x14ac:dyDescent="0.3">
      <c r="O71931" s="5"/>
    </row>
    <row r="71932" spans="15:15" x14ac:dyDescent="0.3">
      <c r="O71932" s="5"/>
    </row>
    <row r="71933" spans="15:15" x14ac:dyDescent="0.3">
      <c r="O71933" s="5"/>
    </row>
    <row r="71934" spans="15:15" x14ac:dyDescent="0.3">
      <c r="O71934" s="5"/>
    </row>
    <row r="71935" spans="15:15" x14ac:dyDescent="0.3">
      <c r="O71935" s="5"/>
    </row>
    <row r="71936" spans="15:15" x14ac:dyDescent="0.3">
      <c r="O71936" s="5"/>
    </row>
    <row r="71937" spans="15:15" x14ac:dyDescent="0.3">
      <c r="O71937" s="5"/>
    </row>
    <row r="71938" spans="15:15" x14ac:dyDescent="0.3">
      <c r="O71938" s="5"/>
    </row>
    <row r="71939" spans="15:15" x14ac:dyDescent="0.3">
      <c r="O71939" s="5"/>
    </row>
    <row r="71940" spans="15:15" x14ac:dyDescent="0.3">
      <c r="O71940" s="5"/>
    </row>
    <row r="71941" spans="15:15" x14ac:dyDescent="0.3">
      <c r="O71941" s="5"/>
    </row>
    <row r="71942" spans="15:15" x14ac:dyDescent="0.3">
      <c r="O71942" s="5"/>
    </row>
    <row r="71943" spans="15:15" x14ac:dyDescent="0.3">
      <c r="O71943" s="5"/>
    </row>
    <row r="71944" spans="15:15" x14ac:dyDescent="0.3">
      <c r="O71944" s="5"/>
    </row>
    <row r="71945" spans="15:15" x14ac:dyDescent="0.3">
      <c r="O71945" s="5"/>
    </row>
    <row r="71946" spans="15:15" x14ac:dyDescent="0.3">
      <c r="O71946" s="5"/>
    </row>
    <row r="71947" spans="15:15" x14ac:dyDescent="0.3">
      <c r="O71947" s="5"/>
    </row>
    <row r="71948" spans="15:15" x14ac:dyDescent="0.3">
      <c r="O71948" s="5"/>
    </row>
    <row r="71949" spans="15:15" x14ac:dyDescent="0.3">
      <c r="O71949" s="5"/>
    </row>
    <row r="71950" spans="15:15" x14ac:dyDescent="0.3">
      <c r="O71950" s="5"/>
    </row>
    <row r="71951" spans="15:15" x14ac:dyDescent="0.3">
      <c r="O71951" s="5"/>
    </row>
    <row r="71952" spans="15:15" x14ac:dyDescent="0.3">
      <c r="O71952" s="5"/>
    </row>
    <row r="71953" spans="15:15" x14ac:dyDescent="0.3">
      <c r="O71953" s="5"/>
    </row>
    <row r="71954" spans="15:15" x14ac:dyDescent="0.3">
      <c r="O71954" s="5"/>
    </row>
    <row r="71955" spans="15:15" x14ac:dyDescent="0.3">
      <c r="O71955" s="5"/>
    </row>
    <row r="71956" spans="15:15" x14ac:dyDescent="0.3">
      <c r="O71956" s="5"/>
    </row>
    <row r="71957" spans="15:15" x14ac:dyDescent="0.3">
      <c r="O71957" s="5"/>
    </row>
    <row r="71958" spans="15:15" x14ac:dyDescent="0.3">
      <c r="O71958" s="5"/>
    </row>
    <row r="71959" spans="15:15" x14ac:dyDescent="0.3">
      <c r="O71959" s="5"/>
    </row>
    <row r="71960" spans="15:15" x14ac:dyDescent="0.3">
      <c r="O71960" s="5"/>
    </row>
    <row r="71961" spans="15:15" x14ac:dyDescent="0.3">
      <c r="O71961" s="5"/>
    </row>
    <row r="71962" spans="15:15" x14ac:dyDescent="0.3">
      <c r="O71962" s="5"/>
    </row>
    <row r="71963" spans="15:15" x14ac:dyDescent="0.3">
      <c r="O71963" s="5"/>
    </row>
    <row r="71964" spans="15:15" x14ac:dyDescent="0.3">
      <c r="O71964" s="5"/>
    </row>
    <row r="71965" spans="15:15" x14ac:dyDescent="0.3">
      <c r="O71965" s="5"/>
    </row>
    <row r="71966" spans="15:15" x14ac:dyDescent="0.3">
      <c r="O71966" s="5"/>
    </row>
    <row r="71967" spans="15:15" x14ac:dyDescent="0.3">
      <c r="O71967" s="5"/>
    </row>
    <row r="71968" spans="15:15" x14ac:dyDescent="0.3">
      <c r="O71968" s="5"/>
    </row>
    <row r="71969" spans="15:15" x14ac:dyDescent="0.3">
      <c r="O71969" s="5"/>
    </row>
    <row r="71970" spans="15:15" x14ac:dyDescent="0.3">
      <c r="O71970" s="5"/>
    </row>
    <row r="71971" spans="15:15" x14ac:dyDescent="0.3">
      <c r="O71971" s="5"/>
    </row>
    <row r="71972" spans="15:15" x14ac:dyDescent="0.3">
      <c r="O71972" s="5"/>
    </row>
    <row r="71973" spans="15:15" x14ac:dyDescent="0.3">
      <c r="O71973" s="5"/>
    </row>
    <row r="71974" spans="15:15" x14ac:dyDescent="0.3">
      <c r="O71974" s="5"/>
    </row>
    <row r="71975" spans="15:15" x14ac:dyDescent="0.3">
      <c r="O71975" s="5"/>
    </row>
    <row r="71976" spans="15:15" x14ac:dyDescent="0.3">
      <c r="O71976" s="5"/>
    </row>
    <row r="71977" spans="15:15" x14ac:dyDescent="0.3">
      <c r="O71977" s="5"/>
    </row>
    <row r="71978" spans="15:15" x14ac:dyDescent="0.3">
      <c r="O71978" s="5"/>
    </row>
    <row r="71979" spans="15:15" x14ac:dyDescent="0.3">
      <c r="O71979" s="5"/>
    </row>
    <row r="71980" spans="15:15" x14ac:dyDescent="0.3">
      <c r="O71980" s="5"/>
    </row>
    <row r="71981" spans="15:15" x14ac:dyDescent="0.3">
      <c r="O71981" s="5"/>
    </row>
    <row r="71982" spans="15:15" x14ac:dyDescent="0.3">
      <c r="O71982" s="5"/>
    </row>
    <row r="71983" spans="15:15" x14ac:dyDescent="0.3">
      <c r="O71983" s="5"/>
    </row>
    <row r="71984" spans="15:15" x14ac:dyDescent="0.3">
      <c r="O71984" s="5"/>
    </row>
    <row r="71985" spans="15:15" x14ac:dyDescent="0.3">
      <c r="O71985" s="5"/>
    </row>
    <row r="71986" spans="15:15" x14ac:dyDescent="0.3">
      <c r="O71986" s="5"/>
    </row>
    <row r="71987" spans="15:15" x14ac:dyDescent="0.3">
      <c r="O71987" s="5"/>
    </row>
    <row r="71988" spans="15:15" x14ac:dyDescent="0.3">
      <c r="O71988" s="5"/>
    </row>
    <row r="71989" spans="15:15" x14ac:dyDescent="0.3">
      <c r="O71989" s="5"/>
    </row>
    <row r="71990" spans="15:15" x14ac:dyDescent="0.3">
      <c r="O71990" s="5"/>
    </row>
    <row r="71991" spans="15:15" x14ac:dyDescent="0.3">
      <c r="O71991" s="5"/>
    </row>
    <row r="71992" spans="15:15" x14ac:dyDescent="0.3">
      <c r="O71992" s="5"/>
    </row>
    <row r="71993" spans="15:15" x14ac:dyDescent="0.3">
      <c r="O71993" s="5"/>
    </row>
    <row r="71994" spans="15:15" x14ac:dyDescent="0.3">
      <c r="O71994" s="5"/>
    </row>
    <row r="71995" spans="15:15" x14ac:dyDescent="0.3">
      <c r="O71995" s="5"/>
    </row>
    <row r="71996" spans="15:15" x14ac:dyDescent="0.3">
      <c r="O71996" s="5"/>
    </row>
    <row r="71997" spans="15:15" x14ac:dyDescent="0.3">
      <c r="O71997" s="5"/>
    </row>
    <row r="71998" spans="15:15" x14ac:dyDescent="0.3">
      <c r="O71998" s="5"/>
    </row>
    <row r="71999" spans="15:15" x14ac:dyDescent="0.3">
      <c r="O71999" s="5"/>
    </row>
    <row r="72000" spans="15:15" x14ac:dyDescent="0.3">
      <c r="O72000" s="5"/>
    </row>
    <row r="72001" spans="15:15" x14ac:dyDescent="0.3">
      <c r="O72001" s="5"/>
    </row>
    <row r="72002" spans="15:15" x14ac:dyDescent="0.3">
      <c r="O72002" s="5"/>
    </row>
    <row r="72003" spans="15:15" x14ac:dyDescent="0.3">
      <c r="O72003" s="5"/>
    </row>
    <row r="72004" spans="15:15" x14ac:dyDescent="0.3">
      <c r="O72004" s="5"/>
    </row>
    <row r="72005" spans="15:15" x14ac:dyDescent="0.3">
      <c r="O72005" s="5"/>
    </row>
    <row r="72006" spans="15:15" x14ac:dyDescent="0.3">
      <c r="O72006" s="5"/>
    </row>
    <row r="72007" spans="15:15" x14ac:dyDescent="0.3">
      <c r="O72007" s="5"/>
    </row>
    <row r="72008" spans="15:15" x14ac:dyDescent="0.3">
      <c r="O72008" s="5"/>
    </row>
    <row r="72009" spans="15:15" x14ac:dyDescent="0.3">
      <c r="O72009" s="5"/>
    </row>
    <row r="72010" spans="15:15" x14ac:dyDescent="0.3">
      <c r="O72010" s="5"/>
    </row>
    <row r="72011" spans="15:15" x14ac:dyDescent="0.3">
      <c r="O72011" s="5"/>
    </row>
    <row r="72012" spans="15:15" x14ac:dyDescent="0.3">
      <c r="O72012" s="5"/>
    </row>
    <row r="72013" spans="15:15" x14ac:dyDescent="0.3">
      <c r="O72013" s="5"/>
    </row>
    <row r="72014" spans="15:15" x14ac:dyDescent="0.3">
      <c r="O72014" s="5"/>
    </row>
    <row r="72015" spans="15:15" x14ac:dyDescent="0.3">
      <c r="O72015" s="5"/>
    </row>
    <row r="72016" spans="15:15" x14ac:dyDescent="0.3">
      <c r="O72016" s="5"/>
    </row>
    <row r="72017" spans="15:15" x14ac:dyDescent="0.3">
      <c r="O72017" s="5"/>
    </row>
    <row r="72018" spans="15:15" x14ac:dyDescent="0.3">
      <c r="O72018" s="5"/>
    </row>
    <row r="72019" spans="15:15" x14ac:dyDescent="0.3">
      <c r="O72019" s="5"/>
    </row>
    <row r="72020" spans="15:15" x14ac:dyDescent="0.3">
      <c r="O72020" s="5"/>
    </row>
    <row r="72021" spans="15:15" x14ac:dyDescent="0.3">
      <c r="O72021" s="5"/>
    </row>
    <row r="72022" spans="15:15" x14ac:dyDescent="0.3">
      <c r="O72022" s="5"/>
    </row>
    <row r="72023" spans="15:15" x14ac:dyDescent="0.3">
      <c r="O72023" s="5"/>
    </row>
    <row r="72024" spans="15:15" x14ac:dyDescent="0.3">
      <c r="O72024" s="5"/>
    </row>
    <row r="72025" spans="15:15" x14ac:dyDescent="0.3">
      <c r="O72025" s="5"/>
    </row>
    <row r="72026" spans="15:15" x14ac:dyDescent="0.3">
      <c r="O72026" s="5"/>
    </row>
    <row r="72027" spans="15:15" x14ac:dyDescent="0.3">
      <c r="O72027" s="5"/>
    </row>
    <row r="72028" spans="15:15" x14ac:dyDescent="0.3">
      <c r="O72028" s="5"/>
    </row>
    <row r="72029" spans="15:15" x14ac:dyDescent="0.3">
      <c r="O72029" s="5"/>
    </row>
    <row r="72030" spans="15:15" x14ac:dyDescent="0.3">
      <c r="O72030" s="5"/>
    </row>
    <row r="72031" spans="15:15" x14ac:dyDescent="0.3">
      <c r="O72031" s="5"/>
    </row>
    <row r="72032" spans="15:15" x14ac:dyDescent="0.3">
      <c r="O72032" s="5"/>
    </row>
    <row r="72033" spans="15:15" x14ac:dyDescent="0.3">
      <c r="O72033" s="5"/>
    </row>
    <row r="72034" spans="15:15" x14ac:dyDescent="0.3">
      <c r="O72034" s="5"/>
    </row>
    <row r="72035" spans="15:15" x14ac:dyDescent="0.3">
      <c r="O72035" s="5"/>
    </row>
    <row r="72036" spans="15:15" x14ac:dyDescent="0.3">
      <c r="O72036" s="5"/>
    </row>
    <row r="72037" spans="15:15" x14ac:dyDescent="0.3">
      <c r="O72037" s="5"/>
    </row>
    <row r="72038" spans="15:15" x14ac:dyDescent="0.3">
      <c r="O72038" s="5"/>
    </row>
    <row r="72039" spans="15:15" x14ac:dyDescent="0.3">
      <c r="O72039" s="5"/>
    </row>
    <row r="72040" spans="15:15" x14ac:dyDescent="0.3">
      <c r="O72040" s="5"/>
    </row>
    <row r="72041" spans="15:15" x14ac:dyDescent="0.3">
      <c r="O72041" s="5"/>
    </row>
    <row r="72042" spans="15:15" x14ac:dyDescent="0.3">
      <c r="O72042" s="5"/>
    </row>
    <row r="72043" spans="15:15" x14ac:dyDescent="0.3">
      <c r="O72043" s="5"/>
    </row>
    <row r="72044" spans="15:15" x14ac:dyDescent="0.3">
      <c r="O72044" s="5"/>
    </row>
    <row r="72045" spans="15:15" x14ac:dyDescent="0.3">
      <c r="O72045" s="5"/>
    </row>
    <row r="72046" spans="15:15" x14ac:dyDescent="0.3">
      <c r="O72046" s="5"/>
    </row>
    <row r="72047" spans="15:15" x14ac:dyDescent="0.3">
      <c r="O72047" s="5"/>
    </row>
    <row r="72048" spans="15:15" x14ac:dyDescent="0.3">
      <c r="O72048" s="5"/>
    </row>
    <row r="72049" spans="15:15" x14ac:dyDescent="0.3">
      <c r="O72049" s="5"/>
    </row>
    <row r="72050" spans="15:15" x14ac:dyDescent="0.3">
      <c r="O72050" s="5"/>
    </row>
    <row r="72051" spans="15:15" x14ac:dyDescent="0.3">
      <c r="O72051" s="5"/>
    </row>
    <row r="72052" spans="15:15" x14ac:dyDescent="0.3">
      <c r="O72052" s="5"/>
    </row>
    <row r="72053" spans="15:15" x14ac:dyDescent="0.3">
      <c r="O72053" s="5"/>
    </row>
    <row r="72054" spans="15:15" x14ac:dyDescent="0.3">
      <c r="O72054" s="5"/>
    </row>
    <row r="72055" spans="15:15" x14ac:dyDescent="0.3">
      <c r="O72055" s="5"/>
    </row>
    <row r="72056" spans="15:15" x14ac:dyDescent="0.3">
      <c r="O72056" s="5"/>
    </row>
    <row r="72057" spans="15:15" x14ac:dyDescent="0.3">
      <c r="O72057" s="5"/>
    </row>
    <row r="72058" spans="15:15" x14ac:dyDescent="0.3">
      <c r="O72058" s="5"/>
    </row>
    <row r="72059" spans="15:15" x14ac:dyDescent="0.3">
      <c r="O72059" s="5"/>
    </row>
    <row r="72060" spans="15:15" x14ac:dyDescent="0.3">
      <c r="O72060" s="5"/>
    </row>
    <row r="72061" spans="15:15" x14ac:dyDescent="0.3">
      <c r="O72061" s="5"/>
    </row>
    <row r="72062" spans="15:15" x14ac:dyDescent="0.3">
      <c r="O72062" s="5"/>
    </row>
    <row r="72063" spans="15:15" x14ac:dyDescent="0.3">
      <c r="O72063" s="5"/>
    </row>
    <row r="72064" spans="15:15" x14ac:dyDescent="0.3">
      <c r="O72064" s="5"/>
    </row>
    <row r="72065" spans="15:15" x14ac:dyDescent="0.3">
      <c r="O72065" s="5"/>
    </row>
    <row r="72066" spans="15:15" x14ac:dyDescent="0.3">
      <c r="O72066" s="5"/>
    </row>
    <row r="72067" spans="15:15" x14ac:dyDescent="0.3">
      <c r="O72067" s="5"/>
    </row>
    <row r="72068" spans="15:15" x14ac:dyDescent="0.3">
      <c r="O72068" s="5"/>
    </row>
    <row r="72069" spans="15:15" x14ac:dyDescent="0.3">
      <c r="O72069" s="5"/>
    </row>
    <row r="72070" spans="15:15" x14ac:dyDescent="0.3">
      <c r="O72070" s="5"/>
    </row>
    <row r="72071" spans="15:15" x14ac:dyDescent="0.3">
      <c r="O72071" s="5"/>
    </row>
    <row r="72072" spans="15:15" x14ac:dyDescent="0.3">
      <c r="O72072" s="5"/>
    </row>
    <row r="72073" spans="15:15" x14ac:dyDescent="0.3">
      <c r="O72073" s="5"/>
    </row>
    <row r="72074" spans="15:15" x14ac:dyDescent="0.3">
      <c r="O72074" s="5"/>
    </row>
    <row r="72075" spans="15:15" x14ac:dyDescent="0.3">
      <c r="O72075" s="5"/>
    </row>
    <row r="72076" spans="15:15" x14ac:dyDescent="0.3">
      <c r="O72076" s="5"/>
    </row>
    <row r="72077" spans="15:15" x14ac:dyDescent="0.3">
      <c r="O72077" s="5"/>
    </row>
    <row r="72078" spans="15:15" x14ac:dyDescent="0.3">
      <c r="O72078" s="5"/>
    </row>
    <row r="72079" spans="15:15" x14ac:dyDescent="0.3">
      <c r="O72079" s="5"/>
    </row>
    <row r="72080" spans="15:15" x14ac:dyDescent="0.3">
      <c r="O72080" s="5"/>
    </row>
    <row r="72081" spans="15:15" x14ac:dyDescent="0.3">
      <c r="O72081" s="5"/>
    </row>
    <row r="72082" spans="15:15" x14ac:dyDescent="0.3">
      <c r="O72082" s="5"/>
    </row>
    <row r="72083" spans="15:15" x14ac:dyDescent="0.3">
      <c r="O72083" s="5"/>
    </row>
    <row r="72084" spans="15:15" x14ac:dyDescent="0.3">
      <c r="O72084" s="5"/>
    </row>
    <row r="72085" spans="15:15" x14ac:dyDescent="0.3">
      <c r="O72085" s="5"/>
    </row>
    <row r="72086" spans="15:15" x14ac:dyDescent="0.3">
      <c r="O72086" s="5"/>
    </row>
    <row r="72087" spans="15:15" x14ac:dyDescent="0.3">
      <c r="O72087" s="5"/>
    </row>
    <row r="72088" spans="15:15" x14ac:dyDescent="0.3">
      <c r="O72088" s="5"/>
    </row>
    <row r="72089" spans="15:15" x14ac:dyDescent="0.3">
      <c r="O72089" s="5"/>
    </row>
    <row r="72090" spans="15:15" x14ac:dyDescent="0.3">
      <c r="O72090" s="5"/>
    </row>
    <row r="72091" spans="15:15" x14ac:dyDescent="0.3">
      <c r="O72091" s="5"/>
    </row>
    <row r="72092" spans="15:15" x14ac:dyDescent="0.3">
      <c r="O72092" s="5"/>
    </row>
    <row r="72093" spans="15:15" x14ac:dyDescent="0.3">
      <c r="O72093" s="5"/>
    </row>
    <row r="72094" spans="15:15" x14ac:dyDescent="0.3">
      <c r="O72094" s="5"/>
    </row>
    <row r="72095" spans="15:15" x14ac:dyDescent="0.3">
      <c r="O72095" s="5"/>
    </row>
    <row r="72096" spans="15:15" x14ac:dyDescent="0.3">
      <c r="O72096" s="5"/>
    </row>
    <row r="72097" spans="15:15" x14ac:dyDescent="0.3">
      <c r="O72097" s="5"/>
    </row>
    <row r="72098" spans="15:15" x14ac:dyDescent="0.3">
      <c r="O72098" s="5"/>
    </row>
    <row r="72099" spans="15:15" x14ac:dyDescent="0.3">
      <c r="O72099" s="5"/>
    </row>
    <row r="72100" spans="15:15" x14ac:dyDescent="0.3">
      <c r="O72100" s="5"/>
    </row>
    <row r="72101" spans="15:15" x14ac:dyDescent="0.3">
      <c r="O72101" s="5"/>
    </row>
    <row r="72102" spans="15:15" x14ac:dyDescent="0.3">
      <c r="O72102" s="5"/>
    </row>
    <row r="72103" spans="15:15" x14ac:dyDescent="0.3">
      <c r="O72103" s="5"/>
    </row>
    <row r="72104" spans="15:15" x14ac:dyDescent="0.3">
      <c r="O72104" s="5"/>
    </row>
    <row r="72105" spans="15:15" x14ac:dyDescent="0.3">
      <c r="O72105" s="5"/>
    </row>
    <row r="72106" spans="15:15" x14ac:dyDescent="0.3">
      <c r="O72106" s="5"/>
    </row>
    <row r="72107" spans="15:15" x14ac:dyDescent="0.3">
      <c r="O72107" s="5"/>
    </row>
    <row r="72108" spans="15:15" x14ac:dyDescent="0.3">
      <c r="O72108" s="5"/>
    </row>
    <row r="72109" spans="15:15" x14ac:dyDescent="0.3">
      <c r="O72109" s="5"/>
    </row>
    <row r="72110" spans="15:15" x14ac:dyDescent="0.3">
      <c r="O72110" s="5"/>
    </row>
    <row r="72111" spans="15:15" x14ac:dyDescent="0.3">
      <c r="O72111" s="5"/>
    </row>
    <row r="72112" spans="15:15" x14ac:dyDescent="0.3">
      <c r="O72112" s="5"/>
    </row>
    <row r="72113" spans="15:15" x14ac:dyDescent="0.3">
      <c r="O72113" s="5"/>
    </row>
    <row r="72114" spans="15:15" x14ac:dyDescent="0.3">
      <c r="O72114" s="5"/>
    </row>
    <row r="72115" spans="15:15" x14ac:dyDescent="0.3">
      <c r="O72115" s="5"/>
    </row>
    <row r="72116" spans="15:15" x14ac:dyDescent="0.3">
      <c r="O72116" s="5"/>
    </row>
    <row r="72117" spans="15:15" x14ac:dyDescent="0.3">
      <c r="O72117" s="5"/>
    </row>
    <row r="72118" spans="15:15" x14ac:dyDescent="0.3">
      <c r="O72118" s="5"/>
    </row>
    <row r="72119" spans="15:15" x14ac:dyDescent="0.3">
      <c r="O72119" s="5"/>
    </row>
    <row r="72120" spans="15:15" x14ac:dyDescent="0.3">
      <c r="O72120" s="5"/>
    </row>
    <row r="72121" spans="15:15" x14ac:dyDescent="0.3">
      <c r="O72121" s="5"/>
    </row>
    <row r="72122" spans="15:15" x14ac:dyDescent="0.3">
      <c r="O72122" s="5"/>
    </row>
    <row r="72123" spans="15:15" x14ac:dyDescent="0.3">
      <c r="O72123" s="5"/>
    </row>
    <row r="72124" spans="15:15" x14ac:dyDescent="0.3">
      <c r="O72124" s="5"/>
    </row>
    <row r="72125" spans="15:15" x14ac:dyDescent="0.3">
      <c r="O72125" s="5"/>
    </row>
    <row r="72126" spans="15:15" x14ac:dyDescent="0.3">
      <c r="O72126" s="5"/>
    </row>
    <row r="72127" spans="15:15" x14ac:dyDescent="0.3">
      <c r="O72127" s="5"/>
    </row>
    <row r="72128" spans="15:15" x14ac:dyDescent="0.3">
      <c r="O72128" s="5"/>
    </row>
    <row r="72129" spans="15:15" x14ac:dyDescent="0.3">
      <c r="O72129" s="5"/>
    </row>
    <row r="72130" spans="15:15" x14ac:dyDescent="0.3">
      <c r="O72130" s="5"/>
    </row>
    <row r="72131" spans="15:15" x14ac:dyDescent="0.3">
      <c r="O72131" s="5"/>
    </row>
    <row r="72132" spans="15:15" x14ac:dyDescent="0.3">
      <c r="O72132" s="5"/>
    </row>
    <row r="72133" spans="15:15" x14ac:dyDescent="0.3">
      <c r="O72133" s="5"/>
    </row>
    <row r="72134" spans="15:15" x14ac:dyDescent="0.3">
      <c r="O72134" s="5"/>
    </row>
    <row r="72135" spans="15:15" x14ac:dyDescent="0.3">
      <c r="O72135" s="5"/>
    </row>
    <row r="72136" spans="15:15" x14ac:dyDescent="0.3">
      <c r="O72136" s="5"/>
    </row>
    <row r="72137" spans="15:15" x14ac:dyDescent="0.3">
      <c r="O72137" s="5"/>
    </row>
    <row r="72138" spans="15:15" x14ac:dyDescent="0.3">
      <c r="O72138" s="5"/>
    </row>
    <row r="72139" spans="15:15" x14ac:dyDescent="0.3">
      <c r="O72139" s="5"/>
    </row>
    <row r="72140" spans="15:15" x14ac:dyDescent="0.3">
      <c r="O72140" s="5"/>
    </row>
    <row r="72141" spans="15:15" x14ac:dyDescent="0.3">
      <c r="O72141" s="5"/>
    </row>
    <row r="72142" spans="15:15" x14ac:dyDescent="0.3">
      <c r="O72142" s="5"/>
    </row>
    <row r="72143" spans="15:15" x14ac:dyDescent="0.3">
      <c r="O72143" s="5"/>
    </row>
    <row r="72144" spans="15:15" x14ac:dyDescent="0.3">
      <c r="O72144" s="5"/>
    </row>
    <row r="72145" spans="15:15" x14ac:dyDescent="0.3">
      <c r="O72145" s="5"/>
    </row>
    <row r="72146" spans="15:15" x14ac:dyDescent="0.3">
      <c r="O72146" s="5"/>
    </row>
    <row r="72147" spans="15:15" x14ac:dyDescent="0.3">
      <c r="O72147" s="5"/>
    </row>
    <row r="72148" spans="15:15" x14ac:dyDescent="0.3">
      <c r="O72148" s="5"/>
    </row>
    <row r="72149" spans="15:15" x14ac:dyDescent="0.3">
      <c r="O72149" s="5"/>
    </row>
    <row r="72150" spans="15:15" x14ac:dyDescent="0.3">
      <c r="O72150" s="5"/>
    </row>
    <row r="72151" spans="15:15" x14ac:dyDescent="0.3">
      <c r="O72151" s="5"/>
    </row>
    <row r="72152" spans="15:15" x14ac:dyDescent="0.3">
      <c r="O72152" s="5"/>
    </row>
    <row r="72153" spans="15:15" x14ac:dyDescent="0.3">
      <c r="O72153" s="5"/>
    </row>
    <row r="72154" spans="15:15" x14ac:dyDescent="0.3">
      <c r="O72154" s="5"/>
    </row>
    <row r="72155" spans="15:15" x14ac:dyDescent="0.3">
      <c r="O72155" s="5"/>
    </row>
    <row r="72156" spans="15:15" x14ac:dyDescent="0.3">
      <c r="O72156" s="5"/>
    </row>
    <row r="72157" spans="15:15" x14ac:dyDescent="0.3">
      <c r="O72157" s="5"/>
    </row>
    <row r="72158" spans="15:15" x14ac:dyDescent="0.3">
      <c r="O72158" s="5"/>
    </row>
    <row r="72159" spans="15:15" x14ac:dyDescent="0.3">
      <c r="O72159" s="5"/>
    </row>
    <row r="72160" spans="15:15" x14ac:dyDescent="0.3">
      <c r="O72160" s="5"/>
    </row>
    <row r="72161" spans="15:15" x14ac:dyDescent="0.3">
      <c r="O72161" s="5"/>
    </row>
    <row r="72162" spans="15:15" x14ac:dyDescent="0.3">
      <c r="O72162" s="5"/>
    </row>
    <row r="72163" spans="15:15" x14ac:dyDescent="0.3">
      <c r="O72163" s="5"/>
    </row>
    <row r="72164" spans="15:15" x14ac:dyDescent="0.3">
      <c r="O72164" s="5"/>
    </row>
    <row r="72165" spans="15:15" x14ac:dyDescent="0.3">
      <c r="O72165" s="5"/>
    </row>
    <row r="72166" spans="15:15" x14ac:dyDescent="0.3">
      <c r="O72166" s="5"/>
    </row>
    <row r="72167" spans="15:15" x14ac:dyDescent="0.3">
      <c r="O72167" s="5"/>
    </row>
    <row r="72168" spans="15:15" x14ac:dyDescent="0.3">
      <c r="O72168" s="5"/>
    </row>
    <row r="72169" spans="15:15" x14ac:dyDescent="0.3">
      <c r="O72169" s="5"/>
    </row>
    <row r="72170" spans="15:15" x14ac:dyDescent="0.3">
      <c r="O72170" s="5"/>
    </row>
    <row r="72171" spans="15:15" x14ac:dyDescent="0.3">
      <c r="O72171" s="5"/>
    </row>
    <row r="72172" spans="15:15" x14ac:dyDescent="0.3">
      <c r="O72172" s="5"/>
    </row>
    <row r="72173" spans="15:15" x14ac:dyDescent="0.3">
      <c r="O72173" s="5"/>
    </row>
    <row r="72174" spans="15:15" x14ac:dyDescent="0.3">
      <c r="O72174" s="5"/>
    </row>
    <row r="72175" spans="15:15" x14ac:dyDescent="0.3">
      <c r="O72175" s="5"/>
    </row>
    <row r="72176" spans="15:15" x14ac:dyDescent="0.3">
      <c r="O72176" s="5"/>
    </row>
    <row r="72177" spans="15:15" x14ac:dyDescent="0.3">
      <c r="O72177" s="5"/>
    </row>
    <row r="72178" spans="15:15" x14ac:dyDescent="0.3">
      <c r="O72178" s="5"/>
    </row>
    <row r="72179" spans="15:15" x14ac:dyDescent="0.3">
      <c r="O72179" s="5"/>
    </row>
    <row r="72180" spans="15:15" x14ac:dyDescent="0.3">
      <c r="O72180" s="5"/>
    </row>
    <row r="72181" spans="15:15" x14ac:dyDescent="0.3">
      <c r="O72181" s="5"/>
    </row>
    <row r="72182" spans="15:15" x14ac:dyDescent="0.3">
      <c r="O72182" s="5"/>
    </row>
    <row r="72183" spans="15:15" x14ac:dyDescent="0.3">
      <c r="O72183" s="5"/>
    </row>
    <row r="72184" spans="15:15" x14ac:dyDescent="0.3">
      <c r="O72184" s="5"/>
    </row>
    <row r="72185" spans="15:15" x14ac:dyDescent="0.3">
      <c r="O72185" s="5"/>
    </row>
    <row r="72186" spans="15:15" x14ac:dyDescent="0.3">
      <c r="O72186" s="5"/>
    </row>
    <row r="72187" spans="15:15" x14ac:dyDescent="0.3">
      <c r="O72187" s="5"/>
    </row>
    <row r="72188" spans="15:15" x14ac:dyDescent="0.3">
      <c r="O72188" s="5"/>
    </row>
    <row r="72189" spans="15:15" x14ac:dyDescent="0.3">
      <c r="O72189" s="5"/>
    </row>
    <row r="72190" spans="15:15" x14ac:dyDescent="0.3">
      <c r="O72190" s="5"/>
    </row>
    <row r="72191" spans="15:15" x14ac:dyDescent="0.3">
      <c r="O72191" s="5"/>
    </row>
    <row r="72192" spans="15:15" x14ac:dyDescent="0.3">
      <c r="O72192" s="5"/>
    </row>
    <row r="72193" spans="15:15" x14ac:dyDescent="0.3">
      <c r="O72193" s="5"/>
    </row>
    <row r="72194" spans="15:15" x14ac:dyDescent="0.3">
      <c r="O72194" s="5"/>
    </row>
    <row r="72195" spans="15:15" x14ac:dyDescent="0.3">
      <c r="O72195" s="5"/>
    </row>
    <row r="72196" spans="15:15" x14ac:dyDescent="0.3">
      <c r="O72196" s="5"/>
    </row>
    <row r="72197" spans="15:15" x14ac:dyDescent="0.3">
      <c r="O72197" s="5"/>
    </row>
    <row r="72198" spans="15:15" x14ac:dyDescent="0.3">
      <c r="O72198" s="5"/>
    </row>
    <row r="72199" spans="15:15" x14ac:dyDescent="0.3">
      <c r="O72199" s="5"/>
    </row>
    <row r="72200" spans="15:15" x14ac:dyDescent="0.3">
      <c r="O72200" s="5"/>
    </row>
    <row r="72201" spans="15:15" x14ac:dyDescent="0.3">
      <c r="O72201" s="5"/>
    </row>
    <row r="72202" spans="15:15" x14ac:dyDescent="0.3">
      <c r="O72202" s="5"/>
    </row>
    <row r="72203" spans="15:15" x14ac:dyDescent="0.3">
      <c r="O72203" s="5"/>
    </row>
    <row r="72204" spans="15:15" x14ac:dyDescent="0.3">
      <c r="O72204" s="5"/>
    </row>
    <row r="72205" spans="15:15" x14ac:dyDescent="0.3">
      <c r="O72205" s="5"/>
    </row>
    <row r="72206" spans="15:15" x14ac:dyDescent="0.3">
      <c r="O72206" s="5"/>
    </row>
    <row r="72207" spans="15:15" x14ac:dyDescent="0.3">
      <c r="O72207" s="5"/>
    </row>
    <row r="72208" spans="15:15" x14ac:dyDescent="0.3">
      <c r="O72208" s="5"/>
    </row>
    <row r="72209" spans="15:15" x14ac:dyDescent="0.3">
      <c r="O72209" s="5"/>
    </row>
    <row r="72210" spans="15:15" x14ac:dyDescent="0.3">
      <c r="O72210" s="5"/>
    </row>
    <row r="72211" spans="15:15" x14ac:dyDescent="0.3">
      <c r="O72211" s="5"/>
    </row>
    <row r="72212" spans="15:15" x14ac:dyDescent="0.3">
      <c r="O72212" s="5"/>
    </row>
    <row r="72213" spans="15:15" x14ac:dyDescent="0.3">
      <c r="O72213" s="5"/>
    </row>
    <row r="72214" spans="15:15" x14ac:dyDescent="0.3">
      <c r="O72214" s="5"/>
    </row>
    <row r="72215" spans="15:15" x14ac:dyDescent="0.3">
      <c r="O72215" s="5"/>
    </row>
    <row r="72216" spans="15:15" x14ac:dyDescent="0.3">
      <c r="O72216" s="5"/>
    </row>
    <row r="72217" spans="15:15" x14ac:dyDescent="0.3">
      <c r="O72217" s="5"/>
    </row>
    <row r="72218" spans="15:15" x14ac:dyDescent="0.3">
      <c r="O72218" s="5"/>
    </row>
    <row r="72219" spans="15:15" x14ac:dyDescent="0.3">
      <c r="O72219" s="5"/>
    </row>
    <row r="72220" spans="15:15" x14ac:dyDescent="0.3">
      <c r="O72220" s="5"/>
    </row>
    <row r="72221" spans="15:15" x14ac:dyDescent="0.3">
      <c r="O72221" s="5"/>
    </row>
    <row r="72222" spans="15:15" x14ac:dyDescent="0.3">
      <c r="O72222" s="5"/>
    </row>
    <row r="72223" spans="15:15" x14ac:dyDescent="0.3">
      <c r="O72223" s="5"/>
    </row>
    <row r="72224" spans="15:15" x14ac:dyDescent="0.3">
      <c r="O72224" s="5"/>
    </row>
    <row r="72225" spans="15:15" x14ac:dyDescent="0.3">
      <c r="O72225" s="5"/>
    </row>
    <row r="72226" spans="15:15" x14ac:dyDescent="0.3">
      <c r="O72226" s="5"/>
    </row>
    <row r="72227" spans="15:15" x14ac:dyDescent="0.3">
      <c r="O72227" s="5"/>
    </row>
    <row r="72228" spans="15:15" x14ac:dyDescent="0.3">
      <c r="O72228" s="5"/>
    </row>
    <row r="72229" spans="15:15" x14ac:dyDescent="0.3">
      <c r="O72229" s="5"/>
    </row>
    <row r="72230" spans="15:15" x14ac:dyDescent="0.3">
      <c r="O72230" s="5"/>
    </row>
    <row r="72231" spans="15:15" x14ac:dyDescent="0.3">
      <c r="O72231" s="5"/>
    </row>
    <row r="72232" spans="15:15" x14ac:dyDescent="0.3">
      <c r="O72232" s="5"/>
    </row>
    <row r="72233" spans="15:15" x14ac:dyDescent="0.3">
      <c r="O72233" s="5"/>
    </row>
    <row r="72234" spans="15:15" x14ac:dyDescent="0.3">
      <c r="O72234" s="5"/>
    </row>
    <row r="72235" spans="15:15" x14ac:dyDescent="0.3">
      <c r="O72235" s="5"/>
    </row>
    <row r="72236" spans="15:15" x14ac:dyDescent="0.3">
      <c r="O72236" s="5"/>
    </row>
    <row r="72237" spans="15:15" x14ac:dyDescent="0.3">
      <c r="O72237" s="5"/>
    </row>
    <row r="72238" spans="15:15" x14ac:dyDescent="0.3">
      <c r="O72238" s="5"/>
    </row>
    <row r="72239" spans="15:15" x14ac:dyDescent="0.3">
      <c r="O72239" s="5"/>
    </row>
    <row r="72240" spans="15:15" x14ac:dyDescent="0.3">
      <c r="O72240" s="5"/>
    </row>
    <row r="72241" spans="15:15" x14ac:dyDescent="0.3">
      <c r="O72241" s="5"/>
    </row>
    <row r="72242" spans="15:15" x14ac:dyDescent="0.3">
      <c r="O72242" s="5"/>
    </row>
    <row r="72243" spans="15:15" x14ac:dyDescent="0.3">
      <c r="O72243" s="5"/>
    </row>
    <row r="72244" spans="15:15" x14ac:dyDescent="0.3">
      <c r="O72244" s="5"/>
    </row>
    <row r="72245" spans="15:15" x14ac:dyDescent="0.3">
      <c r="O72245" s="5"/>
    </row>
    <row r="72246" spans="15:15" x14ac:dyDescent="0.3">
      <c r="O72246" s="5"/>
    </row>
    <row r="72247" spans="15:15" x14ac:dyDescent="0.3">
      <c r="O72247" s="5"/>
    </row>
    <row r="72248" spans="15:15" x14ac:dyDescent="0.3">
      <c r="O72248" s="5"/>
    </row>
    <row r="72249" spans="15:15" x14ac:dyDescent="0.3">
      <c r="O72249" s="5"/>
    </row>
    <row r="72250" spans="15:15" x14ac:dyDescent="0.3">
      <c r="O72250" s="5"/>
    </row>
    <row r="72251" spans="15:15" x14ac:dyDescent="0.3">
      <c r="O72251" s="5"/>
    </row>
    <row r="72252" spans="15:15" x14ac:dyDescent="0.3">
      <c r="O72252" s="5"/>
    </row>
    <row r="72253" spans="15:15" x14ac:dyDescent="0.3">
      <c r="O72253" s="5"/>
    </row>
    <row r="72254" spans="15:15" x14ac:dyDescent="0.3">
      <c r="O72254" s="5"/>
    </row>
    <row r="72255" spans="15:15" x14ac:dyDescent="0.3">
      <c r="O72255" s="5"/>
    </row>
    <row r="72256" spans="15:15" x14ac:dyDescent="0.3">
      <c r="O72256" s="5"/>
    </row>
    <row r="72257" spans="15:15" x14ac:dyDescent="0.3">
      <c r="O72257" s="5"/>
    </row>
    <row r="72258" spans="15:15" x14ac:dyDescent="0.3">
      <c r="O72258" s="5"/>
    </row>
    <row r="72259" spans="15:15" x14ac:dyDescent="0.3">
      <c r="O72259" s="5"/>
    </row>
    <row r="72260" spans="15:15" x14ac:dyDescent="0.3">
      <c r="O72260" s="5"/>
    </row>
    <row r="72261" spans="15:15" x14ac:dyDescent="0.3">
      <c r="O72261" s="5"/>
    </row>
    <row r="72262" spans="15:15" x14ac:dyDescent="0.3">
      <c r="O72262" s="5"/>
    </row>
    <row r="72263" spans="15:15" x14ac:dyDescent="0.3">
      <c r="O72263" s="5"/>
    </row>
    <row r="72264" spans="15:15" x14ac:dyDescent="0.3">
      <c r="O72264" s="5"/>
    </row>
    <row r="72265" spans="15:15" x14ac:dyDescent="0.3">
      <c r="O72265" s="5"/>
    </row>
    <row r="72266" spans="15:15" x14ac:dyDescent="0.3">
      <c r="O72266" s="5"/>
    </row>
    <row r="72267" spans="15:15" x14ac:dyDescent="0.3">
      <c r="O72267" s="5"/>
    </row>
    <row r="72268" spans="15:15" x14ac:dyDescent="0.3">
      <c r="O72268" s="5"/>
    </row>
    <row r="72269" spans="15:15" x14ac:dyDescent="0.3">
      <c r="O72269" s="5"/>
    </row>
    <row r="72270" spans="15:15" x14ac:dyDescent="0.3">
      <c r="O72270" s="5"/>
    </row>
    <row r="72271" spans="15:15" x14ac:dyDescent="0.3">
      <c r="O72271" s="5"/>
    </row>
    <row r="72272" spans="15:15" x14ac:dyDescent="0.3">
      <c r="O72272" s="5"/>
    </row>
    <row r="72273" spans="15:15" x14ac:dyDescent="0.3">
      <c r="O72273" s="5"/>
    </row>
    <row r="72274" spans="15:15" x14ac:dyDescent="0.3">
      <c r="O72274" s="5"/>
    </row>
    <row r="72275" spans="15:15" x14ac:dyDescent="0.3">
      <c r="O72275" s="5"/>
    </row>
    <row r="72276" spans="15:15" x14ac:dyDescent="0.3">
      <c r="O72276" s="5"/>
    </row>
    <row r="72277" spans="15:15" x14ac:dyDescent="0.3">
      <c r="O72277" s="5"/>
    </row>
    <row r="72278" spans="15:15" x14ac:dyDescent="0.3">
      <c r="O72278" s="5"/>
    </row>
    <row r="72279" spans="15:15" x14ac:dyDescent="0.3">
      <c r="O72279" s="5"/>
    </row>
    <row r="72280" spans="15:15" x14ac:dyDescent="0.3">
      <c r="O72280" s="5"/>
    </row>
    <row r="72281" spans="15:15" x14ac:dyDescent="0.3">
      <c r="O72281" s="5"/>
    </row>
    <row r="72282" spans="15:15" x14ac:dyDescent="0.3">
      <c r="O72282" s="5"/>
    </row>
    <row r="72283" spans="15:15" x14ac:dyDescent="0.3">
      <c r="O72283" s="5"/>
    </row>
    <row r="72284" spans="15:15" x14ac:dyDescent="0.3">
      <c r="O72284" s="5"/>
    </row>
    <row r="72285" spans="15:15" x14ac:dyDescent="0.3">
      <c r="O72285" s="5"/>
    </row>
    <row r="72286" spans="15:15" x14ac:dyDescent="0.3">
      <c r="O72286" s="5"/>
    </row>
    <row r="72287" spans="15:15" x14ac:dyDescent="0.3">
      <c r="O72287" s="5"/>
    </row>
    <row r="72288" spans="15:15" x14ac:dyDescent="0.3">
      <c r="O72288" s="5"/>
    </row>
    <row r="72289" spans="15:15" x14ac:dyDescent="0.3">
      <c r="O72289" s="5"/>
    </row>
    <row r="72290" spans="15:15" x14ac:dyDescent="0.3">
      <c r="O72290" s="5"/>
    </row>
    <row r="72291" spans="15:15" x14ac:dyDescent="0.3">
      <c r="O72291" s="5"/>
    </row>
    <row r="72292" spans="15:15" x14ac:dyDescent="0.3">
      <c r="O72292" s="5"/>
    </row>
    <row r="72293" spans="15:15" x14ac:dyDescent="0.3">
      <c r="O72293" s="5"/>
    </row>
    <row r="72294" spans="15:15" x14ac:dyDescent="0.3">
      <c r="O72294" s="5"/>
    </row>
    <row r="72295" spans="15:15" x14ac:dyDescent="0.3">
      <c r="O72295" s="5"/>
    </row>
    <row r="72296" spans="15:15" x14ac:dyDescent="0.3">
      <c r="O72296" s="5"/>
    </row>
    <row r="72297" spans="15:15" x14ac:dyDescent="0.3">
      <c r="O72297" s="5"/>
    </row>
    <row r="72298" spans="15:15" x14ac:dyDescent="0.3">
      <c r="O72298" s="5"/>
    </row>
    <row r="72299" spans="15:15" x14ac:dyDescent="0.3">
      <c r="O72299" s="5"/>
    </row>
    <row r="72300" spans="15:15" x14ac:dyDescent="0.3">
      <c r="O72300" s="5"/>
    </row>
    <row r="72301" spans="15:15" x14ac:dyDescent="0.3">
      <c r="O72301" s="5"/>
    </row>
    <row r="72302" spans="15:15" x14ac:dyDescent="0.3">
      <c r="O72302" s="5"/>
    </row>
    <row r="72303" spans="15:15" x14ac:dyDescent="0.3">
      <c r="O72303" s="5"/>
    </row>
    <row r="72304" spans="15:15" x14ac:dyDescent="0.3">
      <c r="O72304" s="5"/>
    </row>
    <row r="72305" spans="15:15" x14ac:dyDescent="0.3">
      <c r="O72305" s="5"/>
    </row>
    <row r="72306" spans="15:15" x14ac:dyDescent="0.3">
      <c r="O72306" s="5"/>
    </row>
    <row r="72307" spans="15:15" x14ac:dyDescent="0.3">
      <c r="O72307" s="5"/>
    </row>
    <row r="72308" spans="15:15" x14ac:dyDescent="0.3">
      <c r="O72308" s="5"/>
    </row>
    <row r="72309" spans="15:15" x14ac:dyDescent="0.3">
      <c r="O72309" s="5"/>
    </row>
    <row r="72310" spans="15:15" x14ac:dyDescent="0.3">
      <c r="O72310" s="5"/>
    </row>
    <row r="72311" spans="15:15" x14ac:dyDescent="0.3">
      <c r="O72311" s="5"/>
    </row>
    <row r="72312" spans="15:15" x14ac:dyDescent="0.3">
      <c r="O72312" s="5"/>
    </row>
    <row r="72313" spans="15:15" x14ac:dyDescent="0.3">
      <c r="O72313" s="5"/>
    </row>
    <row r="72314" spans="15:15" x14ac:dyDescent="0.3">
      <c r="O72314" s="5"/>
    </row>
    <row r="72315" spans="15:15" x14ac:dyDescent="0.3">
      <c r="O72315" s="5"/>
    </row>
    <row r="72316" spans="15:15" x14ac:dyDescent="0.3">
      <c r="O72316" s="5"/>
    </row>
    <row r="72317" spans="15:15" x14ac:dyDescent="0.3">
      <c r="O72317" s="5"/>
    </row>
    <row r="72318" spans="15:15" x14ac:dyDescent="0.3">
      <c r="O72318" s="5"/>
    </row>
    <row r="72319" spans="15:15" x14ac:dyDescent="0.3">
      <c r="O72319" s="5"/>
    </row>
    <row r="72320" spans="15:15" x14ac:dyDescent="0.3">
      <c r="O72320" s="5"/>
    </row>
    <row r="72321" spans="15:15" x14ac:dyDescent="0.3">
      <c r="O72321" s="5"/>
    </row>
    <row r="72322" spans="15:15" x14ac:dyDescent="0.3">
      <c r="O72322" s="5"/>
    </row>
    <row r="72323" spans="15:15" x14ac:dyDescent="0.3">
      <c r="O72323" s="5"/>
    </row>
    <row r="72324" spans="15:15" x14ac:dyDescent="0.3">
      <c r="O72324" s="5"/>
    </row>
    <row r="72325" spans="15:15" x14ac:dyDescent="0.3">
      <c r="O72325" s="5"/>
    </row>
    <row r="72326" spans="15:15" x14ac:dyDescent="0.3">
      <c r="O72326" s="5"/>
    </row>
    <row r="72327" spans="15:15" x14ac:dyDescent="0.3">
      <c r="O72327" s="5"/>
    </row>
    <row r="72328" spans="15:15" x14ac:dyDescent="0.3">
      <c r="O72328" s="5"/>
    </row>
    <row r="72329" spans="15:15" x14ac:dyDescent="0.3">
      <c r="O72329" s="5"/>
    </row>
    <row r="72330" spans="15:15" x14ac:dyDescent="0.3">
      <c r="O72330" s="5"/>
    </row>
    <row r="72331" spans="15:15" x14ac:dyDescent="0.3">
      <c r="O72331" s="5"/>
    </row>
    <row r="72332" spans="15:15" x14ac:dyDescent="0.3">
      <c r="O72332" s="5"/>
    </row>
    <row r="72333" spans="15:15" x14ac:dyDescent="0.3">
      <c r="O72333" s="5"/>
    </row>
    <row r="72334" spans="15:15" x14ac:dyDescent="0.3">
      <c r="O72334" s="5"/>
    </row>
    <row r="72335" spans="15:15" x14ac:dyDescent="0.3">
      <c r="O72335" s="5"/>
    </row>
    <row r="72336" spans="15:15" x14ac:dyDescent="0.3">
      <c r="O72336" s="5"/>
    </row>
    <row r="72337" spans="15:15" x14ac:dyDescent="0.3">
      <c r="O72337" s="5"/>
    </row>
    <row r="72338" spans="15:15" x14ac:dyDescent="0.3">
      <c r="O72338" s="5"/>
    </row>
    <row r="72339" spans="15:15" x14ac:dyDescent="0.3">
      <c r="O72339" s="5"/>
    </row>
    <row r="72340" spans="15:15" x14ac:dyDescent="0.3">
      <c r="O72340" s="5"/>
    </row>
    <row r="72341" spans="15:15" x14ac:dyDescent="0.3">
      <c r="O72341" s="5"/>
    </row>
    <row r="72342" spans="15:15" x14ac:dyDescent="0.3">
      <c r="O72342" s="5"/>
    </row>
    <row r="72343" spans="15:15" x14ac:dyDescent="0.3">
      <c r="O72343" s="5"/>
    </row>
    <row r="72344" spans="15:15" x14ac:dyDescent="0.3">
      <c r="O72344" s="5"/>
    </row>
    <row r="72345" spans="15:15" x14ac:dyDescent="0.3">
      <c r="O72345" s="5"/>
    </row>
    <row r="72346" spans="15:15" x14ac:dyDescent="0.3">
      <c r="O72346" s="5"/>
    </row>
    <row r="72347" spans="15:15" x14ac:dyDescent="0.3">
      <c r="O72347" s="5"/>
    </row>
    <row r="72348" spans="15:15" x14ac:dyDescent="0.3">
      <c r="O72348" s="5"/>
    </row>
    <row r="72349" spans="15:15" x14ac:dyDescent="0.3">
      <c r="O72349" s="5"/>
    </row>
    <row r="72350" spans="15:15" x14ac:dyDescent="0.3">
      <c r="O72350" s="5"/>
    </row>
    <row r="72351" spans="15:15" x14ac:dyDescent="0.3">
      <c r="O72351" s="5"/>
    </row>
    <row r="72352" spans="15:15" x14ac:dyDescent="0.3">
      <c r="O72352" s="5"/>
    </row>
    <row r="72353" spans="15:15" x14ac:dyDescent="0.3">
      <c r="O72353" s="5"/>
    </row>
    <row r="72354" spans="15:15" x14ac:dyDescent="0.3">
      <c r="O72354" s="5"/>
    </row>
    <row r="72355" spans="15:15" x14ac:dyDescent="0.3">
      <c r="O72355" s="5"/>
    </row>
    <row r="72356" spans="15:15" x14ac:dyDescent="0.3">
      <c r="O72356" s="5"/>
    </row>
    <row r="72357" spans="15:15" x14ac:dyDescent="0.3">
      <c r="O72357" s="5"/>
    </row>
    <row r="72358" spans="15:15" x14ac:dyDescent="0.3">
      <c r="O72358" s="5"/>
    </row>
    <row r="72359" spans="15:15" x14ac:dyDescent="0.3">
      <c r="O72359" s="5"/>
    </row>
    <row r="72360" spans="15:15" x14ac:dyDescent="0.3">
      <c r="O72360" s="5"/>
    </row>
    <row r="72361" spans="15:15" x14ac:dyDescent="0.3">
      <c r="O72361" s="5"/>
    </row>
    <row r="72362" spans="15:15" x14ac:dyDescent="0.3">
      <c r="O72362" s="5"/>
    </row>
    <row r="72363" spans="15:15" x14ac:dyDescent="0.3">
      <c r="O72363" s="5"/>
    </row>
    <row r="72364" spans="15:15" x14ac:dyDescent="0.3">
      <c r="O72364" s="5"/>
    </row>
    <row r="72365" spans="15:15" x14ac:dyDescent="0.3">
      <c r="O72365" s="5"/>
    </row>
    <row r="72366" spans="15:15" x14ac:dyDescent="0.3">
      <c r="O72366" s="5"/>
    </row>
    <row r="72367" spans="15:15" x14ac:dyDescent="0.3">
      <c r="O72367" s="5"/>
    </row>
    <row r="72368" spans="15:15" x14ac:dyDescent="0.3">
      <c r="O72368" s="5"/>
    </row>
    <row r="72369" spans="15:15" x14ac:dyDescent="0.3">
      <c r="O72369" s="5"/>
    </row>
    <row r="72370" spans="15:15" x14ac:dyDescent="0.3">
      <c r="O72370" s="5"/>
    </row>
    <row r="72371" spans="15:15" x14ac:dyDescent="0.3">
      <c r="O72371" s="5"/>
    </row>
    <row r="72372" spans="15:15" x14ac:dyDescent="0.3">
      <c r="O72372" s="5"/>
    </row>
    <row r="72373" spans="15:15" x14ac:dyDescent="0.3">
      <c r="O72373" s="5"/>
    </row>
    <row r="72374" spans="15:15" x14ac:dyDescent="0.3">
      <c r="O72374" s="5"/>
    </row>
    <row r="72375" spans="15:15" x14ac:dyDescent="0.3">
      <c r="O72375" s="5"/>
    </row>
    <row r="72376" spans="15:15" x14ac:dyDescent="0.3">
      <c r="O72376" s="5"/>
    </row>
    <row r="72377" spans="15:15" x14ac:dyDescent="0.3">
      <c r="O72377" s="5"/>
    </row>
    <row r="72378" spans="15:15" x14ac:dyDescent="0.3">
      <c r="O72378" s="5"/>
    </row>
    <row r="72379" spans="15:15" x14ac:dyDescent="0.3">
      <c r="O72379" s="5"/>
    </row>
    <row r="72380" spans="15:15" x14ac:dyDescent="0.3">
      <c r="O72380" s="5"/>
    </row>
    <row r="72381" spans="15:15" x14ac:dyDescent="0.3">
      <c r="O72381" s="5"/>
    </row>
    <row r="72382" spans="15:15" x14ac:dyDescent="0.3">
      <c r="O72382" s="5"/>
    </row>
    <row r="72383" spans="15:15" x14ac:dyDescent="0.3">
      <c r="O72383" s="5"/>
    </row>
    <row r="72384" spans="15:15" x14ac:dyDescent="0.3">
      <c r="O72384" s="5"/>
    </row>
    <row r="72385" spans="15:15" x14ac:dyDescent="0.3">
      <c r="O72385" s="5"/>
    </row>
    <row r="72386" spans="15:15" x14ac:dyDescent="0.3">
      <c r="O72386" s="5"/>
    </row>
    <row r="72387" spans="15:15" x14ac:dyDescent="0.3">
      <c r="O72387" s="5"/>
    </row>
    <row r="72388" spans="15:15" x14ac:dyDescent="0.3">
      <c r="O72388" s="5"/>
    </row>
    <row r="72389" spans="15:15" x14ac:dyDescent="0.3">
      <c r="O72389" s="5"/>
    </row>
    <row r="72390" spans="15:15" x14ac:dyDescent="0.3">
      <c r="O72390" s="5"/>
    </row>
    <row r="72391" spans="15:15" x14ac:dyDescent="0.3">
      <c r="O72391" s="5"/>
    </row>
    <row r="72392" spans="15:15" x14ac:dyDescent="0.3">
      <c r="O72392" s="5"/>
    </row>
    <row r="72393" spans="15:15" x14ac:dyDescent="0.3">
      <c r="O72393" s="5"/>
    </row>
    <row r="72394" spans="15:15" x14ac:dyDescent="0.3">
      <c r="O72394" s="5"/>
    </row>
    <row r="72395" spans="15:15" x14ac:dyDescent="0.3">
      <c r="O72395" s="5"/>
    </row>
    <row r="72396" spans="15:15" x14ac:dyDescent="0.3">
      <c r="O72396" s="5"/>
    </row>
    <row r="72397" spans="15:15" x14ac:dyDescent="0.3">
      <c r="O72397" s="5"/>
    </row>
    <row r="72398" spans="15:15" x14ac:dyDescent="0.3">
      <c r="O72398" s="5"/>
    </row>
    <row r="72399" spans="15:15" x14ac:dyDescent="0.3">
      <c r="O72399" s="5"/>
    </row>
    <row r="72400" spans="15:15" x14ac:dyDescent="0.3">
      <c r="O72400" s="5"/>
    </row>
    <row r="72401" spans="15:15" x14ac:dyDescent="0.3">
      <c r="O72401" s="5"/>
    </row>
    <row r="72402" spans="15:15" x14ac:dyDescent="0.3">
      <c r="O72402" s="5"/>
    </row>
    <row r="72403" spans="15:15" x14ac:dyDescent="0.3">
      <c r="O72403" s="5"/>
    </row>
    <row r="72404" spans="15:15" x14ac:dyDescent="0.3">
      <c r="O72404" s="5"/>
    </row>
    <row r="72405" spans="15:15" x14ac:dyDescent="0.3">
      <c r="O72405" s="5"/>
    </row>
    <row r="72406" spans="15:15" x14ac:dyDescent="0.3">
      <c r="O72406" s="5"/>
    </row>
    <row r="72407" spans="15:15" x14ac:dyDescent="0.3">
      <c r="O72407" s="5"/>
    </row>
    <row r="72408" spans="15:15" x14ac:dyDescent="0.3">
      <c r="O72408" s="5"/>
    </row>
    <row r="72409" spans="15:15" x14ac:dyDescent="0.3">
      <c r="O72409" s="5"/>
    </row>
    <row r="72410" spans="15:15" x14ac:dyDescent="0.3">
      <c r="O72410" s="5"/>
    </row>
    <row r="72411" spans="15:15" x14ac:dyDescent="0.3">
      <c r="O72411" s="5"/>
    </row>
    <row r="72412" spans="15:15" x14ac:dyDescent="0.3">
      <c r="O72412" s="5"/>
    </row>
    <row r="72413" spans="15:15" x14ac:dyDescent="0.3">
      <c r="O72413" s="5"/>
    </row>
    <row r="72414" spans="15:15" x14ac:dyDescent="0.3">
      <c r="O72414" s="5"/>
    </row>
    <row r="72415" spans="15:15" x14ac:dyDescent="0.3">
      <c r="O72415" s="5"/>
    </row>
    <row r="72416" spans="15:15" x14ac:dyDescent="0.3">
      <c r="O72416" s="5"/>
    </row>
    <row r="72417" spans="15:15" x14ac:dyDescent="0.3">
      <c r="O72417" s="5"/>
    </row>
    <row r="72418" spans="15:15" x14ac:dyDescent="0.3">
      <c r="O72418" s="5"/>
    </row>
    <row r="72419" spans="15:15" x14ac:dyDescent="0.3">
      <c r="O72419" s="5"/>
    </row>
    <row r="72420" spans="15:15" x14ac:dyDescent="0.3">
      <c r="O72420" s="5"/>
    </row>
    <row r="72421" spans="15:15" x14ac:dyDescent="0.3">
      <c r="O72421" s="5"/>
    </row>
    <row r="72422" spans="15:15" x14ac:dyDescent="0.3">
      <c r="O72422" s="5"/>
    </row>
    <row r="72423" spans="15:15" x14ac:dyDescent="0.3">
      <c r="O72423" s="5"/>
    </row>
    <row r="72424" spans="15:15" x14ac:dyDescent="0.3">
      <c r="O72424" s="5"/>
    </row>
    <row r="72425" spans="15:15" x14ac:dyDescent="0.3">
      <c r="O72425" s="5"/>
    </row>
    <row r="72426" spans="15:15" x14ac:dyDescent="0.3">
      <c r="O72426" s="5"/>
    </row>
    <row r="72427" spans="15:15" x14ac:dyDescent="0.3">
      <c r="O72427" s="5"/>
    </row>
    <row r="72428" spans="15:15" x14ac:dyDescent="0.3">
      <c r="O72428" s="5"/>
    </row>
    <row r="72429" spans="15:15" x14ac:dyDescent="0.3">
      <c r="O72429" s="5"/>
    </row>
    <row r="72430" spans="15:15" x14ac:dyDescent="0.3">
      <c r="O72430" s="5"/>
    </row>
    <row r="72431" spans="15:15" x14ac:dyDescent="0.3">
      <c r="O72431" s="5"/>
    </row>
    <row r="72432" spans="15:15" x14ac:dyDescent="0.3">
      <c r="O72432" s="5"/>
    </row>
    <row r="72433" spans="15:15" x14ac:dyDescent="0.3">
      <c r="O72433" s="5"/>
    </row>
    <row r="72434" spans="15:15" x14ac:dyDescent="0.3">
      <c r="O72434" s="5"/>
    </row>
    <row r="72435" spans="15:15" x14ac:dyDescent="0.3">
      <c r="O72435" s="5"/>
    </row>
    <row r="72436" spans="15:15" x14ac:dyDescent="0.3">
      <c r="O72436" s="5"/>
    </row>
    <row r="72437" spans="15:15" x14ac:dyDescent="0.3">
      <c r="O72437" s="5"/>
    </row>
    <row r="72438" spans="15:15" x14ac:dyDescent="0.3">
      <c r="O72438" s="5"/>
    </row>
    <row r="72439" spans="15:15" x14ac:dyDescent="0.3">
      <c r="O72439" s="5"/>
    </row>
    <row r="72440" spans="15:15" x14ac:dyDescent="0.3">
      <c r="O72440" s="5"/>
    </row>
    <row r="72441" spans="15:15" x14ac:dyDescent="0.3">
      <c r="O72441" s="5"/>
    </row>
    <row r="72442" spans="15:15" x14ac:dyDescent="0.3">
      <c r="O72442" s="5"/>
    </row>
    <row r="72443" spans="15:15" x14ac:dyDescent="0.3">
      <c r="O72443" s="5"/>
    </row>
    <row r="72444" spans="15:15" x14ac:dyDescent="0.3">
      <c r="O72444" s="5"/>
    </row>
    <row r="72445" spans="15:15" x14ac:dyDescent="0.3">
      <c r="O72445" s="5"/>
    </row>
    <row r="72446" spans="15:15" x14ac:dyDescent="0.3">
      <c r="O72446" s="5"/>
    </row>
    <row r="72447" spans="15:15" x14ac:dyDescent="0.3">
      <c r="O72447" s="5"/>
    </row>
    <row r="72448" spans="15:15" x14ac:dyDescent="0.3">
      <c r="O72448" s="5"/>
    </row>
    <row r="72449" spans="15:15" x14ac:dyDescent="0.3">
      <c r="O72449" s="5"/>
    </row>
    <row r="72450" spans="15:15" x14ac:dyDescent="0.3">
      <c r="O72450" s="5"/>
    </row>
    <row r="72451" spans="15:15" x14ac:dyDescent="0.3">
      <c r="O72451" s="5"/>
    </row>
    <row r="72452" spans="15:15" x14ac:dyDescent="0.3">
      <c r="O72452" s="5"/>
    </row>
    <row r="72453" spans="15:15" x14ac:dyDescent="0.3">
      <c r="O72453" s="5"/>
    </row>
    <row r="72454" spans="15:15" x14ac:dyDescent="0.3">
      <c r="O72454" s="5"/>
    </row>
    <row r="72455" spans="15:15" x14ac:dyDescent="0.3">
      <c r="O72455" s="5"/>
    </row>
    <row r="72456" spans="15:15" x14ac:dyDescent="0.3">
      <c r="O72456" s="5"/>
    </row>
    <row r="72457" spans="15:15" x14ac:dyDescent="0.3">
      <c r="O72457" s="5"/>
    </row>
    <row r="72458" spans="15:15" x14ac:dyDescent="0.3">
      <c r="O72458" s="5"/>
    </row>
    <row r="72459" spans="15:15" x14ac:dyDescent="0.3">
      <c r="O72459" s="5"/>
    </row>
    <row r="72460" spans="15:15" x14ac:dyDescent="0.3">
      <c r="O72460" s="5"/>
    </row>
    <row r="72461" spans="15:15" x14ac:dyDescent="0.3">
      <c r="O72461" s="5"/>
    </row>
    <row r="72462" spans="15:15" x14ac:dyDescent="0.3">
      <c r="O72462" s="5"/>
    </row>
    <row r="72463" spans="15:15" x14ac:dyDescent="0.3">
      <c r="O72463" s="5"/>
    </row>
    <row r="72464" spans="15:15" x14ac:dyDescent="0.3">
      <c r="O72464" s="5"/>
    </row>
    <row r="72465" spans="15:15" x14ac:dyDescent="0.3">
      <c r="O72465" s="5"/>
    </row>
    <row r="72466" spans="15:15" x14ac:dyDescent="0.3">
      <c r="O72466" s="5"/>
    </row>
    <row r="72467" spans="15:15" x14ac:dyDescent="0.3">
      <c r="O72467" s="5"/>
    </row>
    <row r="72468" spans="15:15" x14ac:dyDescent="0.3">
      <c r="O72468" s="5"/>
    </row>
    <row r="72469" spans="15:15" x14ac:dyDescent="0.3">
      <c r="O72469" s="5"/>
    </row>
    <row r="72470" spans="15:15" x14ac:dyDescent="0.3">
      <c r="O72470" s="5"/>
    </row>
    <row r="72471" spans="15:15" x14ac:dyDescent="0.3">
      <c r="O72471" s="5"/>
    </row>
    <row r="72472" spans="15:15" x14ac:dyDescent="0.3">
      <c r="O72472" s="5"/>
    </row>
    <row r="72473" spans="15:15" x14ac:dyDescent="0.3">
      <c r="O72473" s="5"/>
    </row>
    <row r="72474" spans="15:15" x14ac:dyDescent="0.3">
      <c r="O72474" s="5"/>
    </row>
    <row r="72475" spans="15:15" x14ac:dyDescent="0.3">
      <c r="O72475" s="5"/>
    </row>
    <row r="72476" spans="15:15" x14ac:dyDescent="0.3">
      <c r="O72476" s="5"/>
    </row>
    <row r="72477" spans="15:15" x14ac:dyDescent="0.3">
      <c r="O72477" s="5"/>
    </row>
    <row r="72478" spans="15:15" x14ac:dyDescent="0.3">
      <c r="O72478" s="5"/>
    </row>
    <row r="72479" spans="15:15" x14ac:dyDescent="0.3">
      <c r="O72479" s="5"/>
    </row>
    <row r="72480" spans="15:15" x14ac:dyDescent="0.3">
      <c r="O72480" s="5"/>
    </row>
    <row r="72481" spans="15:15" x14ac:dyDescent="0.3">
      <c r="O72481" s="5"/>
    </row>
    <row r="72482" spans="15:15" x14ac:dyDescent="0.3">
      <c r="O72482" s="5"/>
    </row>
    <row r="72483" spans="15:15" x14ac:dyDescent="0.3">
      <c r="O72483" s="5"/>
    </row>
    <row r="72484" spans="15:15" x14ac:dyDescent="0.3">
      <c r="O72484" s="5"/>
    </row>
    <row r="72485" spans="15:15" x14ac:dyDescent="0.3">
      <c r="O72485" s="5"/>
    </row>
    <row r="72486" spans="15:15" x14ac:dyDescent="0.3">
      <c r="O72486" s="5"/>
    </row>
    <row r="72487" spans="15:15" x14ac:dyDescent="0.3">
      <c r="O72487" s="5"/>
    </row>
    <row r="72488" spans="15:15" x14ac:dyDescent="0.3">
      <c r="O72488" s="5"/>
    </row>
    <row r="72489" spans="15:15" x14ac:dyDescent="0.3">
      <c r="O72489" s="5"/>
    </row>
    <row r="72490" spans="15:15" x14ac:dyDescent="0.3">
      <c r="O72490" s="5"/>
    </row>
    <row r="72491" spans="15:15" x14ac:dyDescent="0.3">
      <c r="O72491" s="5"/>
    </row>
    <row r="72492" spans="15:15" x14ac:dyDescent="0.3">
      <c r="O72492" s="5"/>
    </row>
    <row r="72493" spans="15:15" x14ac:dyDescent="0.3">
      <c r="O72493" s="5"/>
    </row>
    <row r="72494" spans="15:15" x14ac:dyDescent="0.3">
      <c r="O72494" s="5"/>
    </row>
    <row r="72495" spans="15:15" x14ac:dyDescent="0.3">
      <c r="O72495" s="5"/>
    </row>
    <row r="72496" spans="15:15" x14ac:dyDescent="0.3">
      <c r="O72496" s="5"/>
    </row>
    <row r="72497" spans="15:15" x14ac:dyDescent="0.3">
      <c r="O72497" s="5"/>
    </row>
    <row r="72498" spans="15:15" x14ac:dyDescent="0.3">
      <c r="O72498" s="5"/>
    </row>
    <row r="72499" spans="15:15" x14ac:dyDescent="0.3">
      <c r="O72499" s="5"/>
    </row>
    <row r="72500" spans="15:15" x14ac:dyDescent="0.3">
      <c r="O72500" s="5"/>
    </row>
    <row r="72501" spans="15:15" x14ac:dyDescent="0.3">
      <c r="O72501" s="5"/>
    </row>
    <row r="72502" spans="15:15" x14ac:dyDescent="0.3">
      <c r="O72502" s="5"/>
    </row>
    <row r="72503" spans="15:15" x14ac:dyDescent="0.3">
      <c r="O72503" s="5"/>
    </row>
    <row r="72504" spans="15:15" x14ac:dyDescent="0.3">
      <c r="O72504" s="5"/>
    </row>
    <row r="72505" spans="15:15" x14ac:dyDescent="0.3">
      <c r="O72505" s="5"/>
    </row>
    <row r="72506" spans="15:15" x14ac:dyDescent="0.3">
      <c r="O72506" s="5"/>
    </row>
    <row r="72507" spans="15:15" x14ac:dyDescent="0.3">
      <c r="O72507" s="5"/>
    </row>
    <row r="72508" spans="15:15" x14ac:dyDescent="0.3">
      <c r="O72508" s="5"/>
    </row>
    <row r="72509" spans="15:15" x14ac:dyDescent="0.3">
      <c r="O72509" s="5"/>
    </row>
    <row r="72510" spans="15:15" x14ac:dyDescent="0.3">
      <c r="O72510" s="5"/>
    </row>
    <row r="72511" spans="15:15" x14ac:dyDescent="0.3">
      <c r="O72511" s="5"/>
    </row>
    <row r="72512" spans="15:15" x14ac:dyDescent="0.3">
      <c r="O72512" s="5"/>
    </row>
    <row r="72513" spans="15:15" x14ac:dyDescent="0.3">
      <c r="O72513" s="5"/>
    </row>
    <row r="72514" spans="15:15" x14ac:dyDescent="0.3">
      <c r="O72514" s="5"/>
    </row>
    <row r="72515" spans="15:15" x14ac:dyDescent="0.3">
      <c r="O72515" s="5"/>
    </row>
    <row r="72516" spans="15:15" x14ac:dyDescent="0.3">
      <c r="O72516" s="5"/>
    </row>
    <row r="72517" spans="15:15" x14ac:dyDescent="0.3">
      <c r="O72517" s="5"/>
    </row>
    <row r="72518" spans="15:15" x14ac:dyDescent="0.3">
      <c r="O72518" s="5"/>
    </row>
    <row r="72519" spans="15:15" x14ac:dyDescent="0.3">
      <c r="O72519" s="5"/>
    </row>
    <row r="72520" spans="15:15" x14ac:dyDescent="0.3">
      <c r="O72520" s="5"/>
    </row>
    <row r="72521" spans="15:15" x14ac:dyDescent="0.3">
      <c r="O72521" s="5"/>
    </row>
    <row r="72522" spans="15:15" x14ac:dyDescent="0.3">
      <c r="O72522" s="5"/>
    </row>
    <row r="72523" spans="15:15" x14ac:dyDescent="0.3">
      <c r="O72523" s="5"/>
    </row>
    <row r="72524" spans="15:15" x14ac:dyDescent="0.3">
      <c r="O72524" s="5"/>
    </row>
    <row r="72525" spans="15:15" x14ac:dyDescent="0.3">
      <c r="O72525" s="5"/>
    </row>
    <row r="72526" spans="15:15" x14ac:dyDescent="0.3">
      <c r="O72526" s="5"/>
    </row>
    <row r="72527" spans="15:15" x14ac:dyDescent="0.3">
      <c r="O72527" s="5"/>
    </row>
    <row r="72528" spans="15:15" x14ac:dyDescent="0.3">
      <c r="O72528" s="5"/>
    </row>
    <row r="72529" spans="15:15" x14ac:dyDescent="0.3">
      <c r="O72529" s="5"/>
    </row>
    <row r="72530" spans="15:15" x14ac:dyDescent="0.3">
      <c r="O72530" s="5"/>
    </row>
    <row r="72531" spans="15:15" x14ac:dyDescent="0.3">
      <c r="O72531" s="5"/>
    </row>
    <row r="72532" spans="15:15" x14ac:dyDescent="0.3">
      <c r="O72532" s="5"/>
    </row>
    <row r="72533" spans="15:15" x14ac:dyDescent="0.3">
      <c r="O72533" s="5"/>
    </row>
    <row r="72534" spans="15:15" x14ac:dyDescent="0.3">
      <c r="O72534" s="5"/>
    </row>
    <row r="72535" spans="15:15" x14ac:dyDescent="0.3">
      <c r="O72535" s="5"/>
    </row>
    <row r="72536" spans="15:15" x14ac:dyDescent="0.3">
      <c r="O72536" s="5"/>
    </row>
    <row r="72537" spans="15:15" x14ac:dyDescent="0.3">
      <c r="O72537" s="5"/>
    </row>
    <row r="72538" spans="15:15" x14ac:dyDescent="0.3">
      <c r="O72538" s="5"/>
    </row>
    <row r="72539" spans="15:15" x14ac:dyDescent="0.3">
      <c r="O72539" s="5"/>
    </row>
    <row r="72540" spans="15:15" x14ac:dyDescent="0.3">
      <c r="O72540" s="5"/>
    </row>
    <row r="72541" spans="15:15" x14ac:dyDescent="0.3">
      <c r="O72541" s="5"/>
    </row>
    <row r="72542" spans="15:15" x14ac:dyDescent="0.3">
      <c r="O72542" s="5"/>
    </row>
    <row r="72543" spans="15:15" x14ac:dyDescent="0.3">
      <c r="O72543" s="5"/>
    </row>
    <row r="72544" spans="15:15" x14ac:dyDescent="0.3">
      <c r="O72544" s="5"/>
    </row>
    <row r="72545" spans="15:15" x14ac:dyDescent="0.3">
      <c r="O72545" s="5"/>
    </row>
    <row r="72546" spans="15:15" x14ac:dyDescent="0.3">
      <c r="O72546" s="5"/>
    </row>
    <row r="72547" spans="15:15" x14ac:dyDescent="0.3">
      <c r="O72547" s="5"/>
    </row>
    <row r="72548" spans="15:15" x14ac:dyDescent="0.3">
      <c r="O72548" s="5"/>
    </row>
    <row r="72549" spans="15:15" x14ac:dyDescent="0.3">
      <c r="O72549" s="5"/>
    </row>
    <row r="72550" spans="15:15" x14ac:dyDescent="0.3">
      <c r="O72550" s="5"/>
    </row>
    <row r="72551" spans="15:15" x14ac:dyDescent="0.3">
      <c r="O72551" s="5"/>
    </row>
    <row r="72552" spans="15:15" x14ac:dyDescent="0.3">
      <c r="O72552" s="5"/>
    </row>
    <row r="72553" spans="15:15" x14ac:dyDescent="0.3">
      <c r="O72553" s="5"/>
    </row>
    <row r="72554" spans="15:15" x14ac:dyDescent="0.3">
      <c r="O72554" s="5"/>
    </row>
    <row r="72555" spans="15:15" x14ac:dyDescent="0.3">
      <c r="O72555" s="5"/>
    </row>
    <row r="72556" spans="15:15" x14ac:dyDescent="0.3">
      <c r="O72556" s="5"/>
    </row>
    <row r="72557" spans="15:15" x14ac:dyDescent="0.3">
      <c r="O72557" s="5"/>
    </row>
    <row r="72558" spans="15:15" x14ac:dyDescent="0.3">
      <c r="O72558" s="5"/>
    </row>
    <row r="72559" spans="15:15" x14ac:dyDescent="0.3">
      <c r="O72559" s="5"/>
    </row>
    <row r="72560" spans="15:15" x14ac:dyDescent="0.3">
      <c r="O72560" s="5"/>
    </row>
    <row r="72561" spans="15:15" x14ac:dyDescent="0.3">
      <c r="O72561" s="5"/>
    </row>
    <row r="72562" spans="15:15" x14ac:dyDescent="0.3">
      <c r="O72562" s="5"/>
    </row>
    <row r="72563" spans="15:15" x14ac:dyDescent="0.3">
      <c r="O72563" s="5"/>
    </row>
    <row r="72564" spans="15:15" x14ac:dyDescent="0.3">
      <c r="O72564" s="5"/>
    </row>
    <row r="72565" spans="15:15" x14ac:dyDescent="0.3">
      <c r="O72565" s="5"/>
    </row>
    <row r="72566" spans="15:15" x14ac:dyDescent="0.3">
      <c r="O72566" s="5"/>
    </row>
    <row r="72567" spans="15:15" x14ac:dyDescent="0.3">
      <c r="O72567" s="5"/>
    </row>
    <row r="72568" spans="15:15" x14ac:dyDescent="0.3">
      <c r="O72568" s="5"/>
    </row>
    <row r="72569" spans="15:15" x14ac:dyDescent="0.3">
      <c r="O72569" s="5"/>
    </row>
    <row r="72570" spans="15:15" x14ac:dyDescent="0.3">
      <c r="O72570" s="5"/>
    </row>
    <row r="72571" spans="15:15" x14ac:dyDescent="0.3">
      <c r="O72571" s="5"/>
    </row>
    <row r="72572" spans="15:15" x14ac:dyDescent="0.3">
      <c r="O72572" s="5"/>
    </row>
    <row r="72573" spans="15:15" x14ac:dyDescent="0.3">
      <c r="O72573" s="5"/>
    </row>
    <row r="72574" spans="15:15" x14ac:dyDescent="0.3">
      <c r="O72574" s="5"/>
    </row>
    <row r="72575" spans="15:15" x14ac:dyDescent="0.3">
      <c r="O72575" s="5"/>
    </row>
    <row r="72576" spans="15:15" x14ac:dyDescent="0.3">
      <c r="O72576" s="5"/>
    </row>
    <row r="72577" spans="15:15" x14ac:dyDescent="0.3">
      <c r="O72577" s="5"/>
    </row>
    <row r="72578" spans="15:15" x14ac:dyDescent="0.3">
      <c r="O72578" s="5"/>
    </row>
    <row r="72579" spans="15:15" x14ac:dyDescent="0.3">
      <c r="O72579" s="5"/>
    </row>
    <row r="72580" spans="15:15" x14ac:dyDescent="0.3">
      <c r="O72580" s="5"/>
    </row>
    <row r="72581" spans="15:15" x14ac:dyDescent="0.3">
      <c r="O72581" s="5"/>
    </row>
    <row r="72582" spans="15:15" x14ac:dyDescent="0.3">
      <c r="O72582" s="5"/>
    </row>
    <row r="72583" spans="15:15" x14ac:dyDescent="0.3">
      <c r="O72583" s="5"/>
    </row>
    <row r="72584" spans="15:15" x14ac:dyDescent="0.3">
      <c r="O72584" s="5"/>
    </row>
    <row r="72585" spans="15:15" x14ac:dyDescent="0.3">
      <c r="O72585" s="5"/>
    </row>
    <row r="72586" spans="15:15" x14ac:dyDescent="0.3">
      <c r="O72586" s="5"/>
    </row>
    <row r="72587" spans="15:15" x14ac:dyDescent="0.3">
      <c r="O72587" s="5"/>
    </row>
    <row r="72588" spans="15:15" x14ac:dyDescent="0.3">
      <c r="O72588" s="5"/>
    </row>
    <row r="72589" spans="15:15" x14ac:dyDescent="0.3">
      <c r="O72589" s="5"/>
    </row>
    <row r="72590" spans="15:15" x14ac:dyDescent="0.3">
      <c r="O72590" s="5"/>
    </row>
    <row r="72591" spans="15:15" x14ac:dyDescent="0.3">
      <c r="O72591" s="5"/>
    </row>
    <row r="72592" spans="15:15" x14ac:dyDescent="0.3">
      <c r="O72592" s="5"/>
    </row>
    <row r="72593" spans="15:15" x14ac:dyDescent="0.3">
      <c r="O72593" s="5"/>
    </row>
    <row r="72594" spans="15:15" x14ac:dyDescent="0.3">
      <c r="O72594" s="5"/>
    </row>
    <row r="72595" spans="15:15" x14ac:dyDescent="0.3">
      <c r="O72595" s="5"/>
    </row>
    <row r="72596" spans="15:15" x14ac:dyDescent="0.3">
      <c r="O72596" s="5"/>
    </row>
    <row r="72597" spans="15:15" x14ac:dyDescent="0.3">
      <c r="O72597" s="5"/>
    </row>
    <row r="72598" spans="15:15" x14ac:dyDescent="0.3">
      <c r="O72598" s="5"/>
    </row>
    <row r="72599" spans="15:15" x14ac:dyDescent="0.3">
      <c r="O72599" s="5"/>
    </row>
    <row r="72600" spans="15:15" x14ac:dyDescent="0.3">
      <c r="O72600" s="5"/>
    </row>
    <row r="72601" spans="15:15" x14ac:dyDescent="0.3">
      <c r="O72601" s="5"/>
    </row>
    <row r="72602" spans="15:15" x14ac:dyDescent="0.3">
      <c r="O72602" s="5"/>
    </row>
    <row r="72603" spans="15:15" x14ac:dyDescent="0.3">
      <c r="O72603" s="5"/>
    </row>
    <row r="72604" spans="15:15" x14ac:dyDescent="0.3">
      <c r="O72604" s="5"/>
    </row>
    <row r="72605" spans="15:15" x14ac:dyDescent="0.3">
      <c r="O72605" s="5"/>
    </row>
    <row r="72606" spans="15:15" x14ac:dyDescent="0.3">
      <c r="O72606" s="5"/>
    </row>
    <row r="72607" spans="15:15" x14ac:dyDescent="0.3">
      <c r="O72607" s="5"/>
    </row>
    <row r="72608" spans="15:15" x14ac:dyDescent="0.3">
      <c r="O72608" s="5"/>
    </row>
    <row r="72609" spans="15:15" x14ac:dyDescent="0.3">
      <c r="O72609" s="5"/>
    </row>
    <row r="72610" spans="15:15" x14ac:dyDescent="0.3">
      <c r="O72610" s="5"/>
    </row>
    <row r="72611" spans="15:15" x14ac:dyDescent="0.3">
      <c r="O72611" s="5"/>
    </row>
    <row r="72612" spans="15:15" x14ac:dyDescent="0.3">
      <c r="O72612" s="5"/>
    </row>
    <row r="72613" spans="15:15" x14ac:dyDescent="0.3">
      <c r="O72613" s="5"/>
    </row>
    <row r="72614" spans="15:15" x14ac:dyDescent="0.3">
      <c r="O72614" s="5"/>
    </row>
    <row r="72615" spans="15:15" x14ac:dyDescent="0.3">
      <c r="O72615" s="5"/>
    </row>
    <row r="72616" spans="15:15" x14ac:dyDescent="0.3">
      <c r="O72616" s="5"/>
    </row>
    <row r="72617" spans="15:15" x14ac:dyDescent="0.3">
      <c r="O72617" s="5"/>
    </row>
    <row r="72618" spans="15:15" x14ac:dyDescent="0.3">
      <c r="O72618" s="5"/>
    </row>
    <row r="72619" spans="15:15" x14ac:dyDescent="0.3">
      <c r="O72619" s="5"/>
    </row>
    <row r="72620" spans="15:15" x14ac:dyDescent="0.3">
      <c r="O72620" s="5"/>
    </row>
    <row r="72621" spans="15:15" x14ac:dyDescent="0.3">
      <c r="O72621" s="5"/>
    </row>
    <row r="72622" spans="15:15" x14ac:dyDescent="0.3">
      <c r="O72622" s="5"/>
    </row>
    <row r="72623" spans="15:15" x14ac:dyDescent="0.3">
      <c r="O72623" s="5"/>
    </row>
    <row r="72624" spans="15:15" x14ac:dyDescent="0.3">
      <c r="O72624" s="5"/>
    </row>
    <row r="72625" spans="15:15" x14ac:dyDescent="0.3">
      <c r="O72625" s="5"/>
    </row>
    <row r="72626" spans="15:15" x14ac:dyDescent="0.3">
      <c r="O72626" s="5"/>
    </row>
    <row r="72627" spans="15:15" x14ac:dyDescent="0.3">
      <c r="O72627" s="5"/>
    </row>
    <row r="72628" spans="15:15" x14ac:dyDescent="0.3">
      <c r="O72628" s="5"/>
    </row>
    <row r="72629" spans="15:15" x14ac:dyDescent="0.3">
      <c r="O72629" s="5"/>
    </row>
    <row r="72630" spans="15:15" x14ac:dyDescent="0.3">
      <c r="O72630" s="5"/>
    </row>
    <row r="72631" spans="15:15" x14ac:dyDescent="0.3">
      <c r="O72631" s="5"/>
    </row>
    <row r="72632" spans="15:15" x14ac:dyDescent="0.3">
      <c r="O72632" s="5"/>
    </row>
    <row r="72633" spans="15:15" x14ac:dyDescent="0.3">
      <c r="O72633" s="5"/>
    </row>
    <row r="72634" spans="15:15" x14ac:dyDescent="0.3">
      <c r="O72634" s="5"/>
    </row>
    <row r="72635" spans="15:15" x14ac:dyDescent="0.3">
      <c r="O72635" s="5"/>
    </row>
    <row r="72636" spans="15:15" x14ac:dyDescent="0.3">
      <c r="O72636" s="5"/>
    </row>
    <row r="72637" spans="15:15" x14ac:dyDescent="0.3">
      <c r="O72637" s="5"/>
    </row>
    <row r="72638" spans="15:15" x14ac:dyDescent="0.3">
      <c r="O72638" s="5"/>
    </row>
    <row r="72639" spans="15:15" x14ac:dyDescent="0.3">
      <c r="O72639" s="5"/>
    </row>
    <row r="72640" spans="15:15" x14ac:dyDescent="0.3">
      <c r="O72640" s="5"/>
    </row>
    <row r="72641" spans="15:15" x14ac:dyDescent="0.3">
      <c r="O72641" s="5"/>
    </row>
    <row r="72642" spans="15:15" x14ac:dyDescent="0.3">
      <c r="O72642" s="5"/>
    </row>
    <row r="72643" spans="15:15" x14ac:dyDescent="0.3">
      <c r="O72643" s="5"/>
    </row>
    <row r="72644" spans="15:15" x14ac:dyDescent="0.3">
      <c r="O72644" s="5"/>
    </row>
    <row r="72645" spans="15:15" x14ac:dyDescent="0.3">
      <c r="O72645" s="5"/>
    </row>
    <row r="72646" spans="15:15" x14ac:dyDescent="0.3">
      <c r="O72646" s="5"/>
    </row>
    <row r="72647" spans="15:15" x14ac:dyDescent="0.3">
      <c r="O72647" s="5"/>
    </row>
    <row r="72648" spans="15:15" x14ac:dyDescent="0.3">
      <c r="O72648" s="5"/>
    </row>
    <row r="72649" spans="15:15" x14ac:dyDescent="0.3">
      <c r="O72649" s="5"/>
    </row>
    <row r="72650" spans="15:15" x14ac:dyDescent="0.3">
      <c r="O72650" s="5"/>
    </row>
    <row r="72651" spans="15:15" x14ac:dyDescent="0.3">
      <c r="O72651" s="5"/>
    </row>
    <row r="72652" spans="15:15" x14ac:dyDescent="0.3">
      <c r="O72652" s="5"/>
    </row>
    <row r="72653" spans="15:15" x14ac:dyDescent="0.3">
      <c r="O72653" s="5"/>
    </row>
    <row r="72654" spans="15:15" x14ac:dyDescent="0.3">
      <c r="O72654" s="5"/>
    </row>
    <row r="72655" spans="15:15" x14ac:dyDescent="0.3">
      <c r="O72655" s="5"/>
    </row>
    <row r="72656" spans="15:15" x14ac:dyDescent="0.3">
      <c r="O72656" s="5"/>
    </row>
    <row r="72657" spans="15:15" x14ac:dyDescent="0.3">
      <c r="O72657" s="5"/>
    </row>
    <row r="72658" spans="15:15" x14ac:dyDescent="0.3">
      <c r="O72658" s="5"/>
    </row>
    <row r="72659" spans="15:15" x14ac:dyDescent="0.3">
      <c r="O72659" s="5"/>
    </row>
    <row r="72660" spans="15:15" x14ac:dyDescent="0.3">
      <c r="O72660" s="5"/>
    </row>
    <row r="72661" spans="15:15" x14ac:dyDescent="0.3">
      <c r="O72661" s="5"/>
    </row>
    <row r="72662" spans="15:15" x14ac:dyDescent="0.3">
      <c r="O72662" s="5"/>
    </row>
    <row r="72663" spans="15:15" x14ac:dyDescent="0.3">
      <c r="O72663" s="5"/>
    </row>
    <row r="72664" spans="15:15" x14ac:dyDescent="0.3">
      <c r="O72664" s="5"/>
    </row>
    <row r="72665" spans="15:15" x14ac:dyDescent="0.3">
      <c r="O72665" s="5"/>
    </row>
    <row r="72666" spans="15:15" x14ac:dyDescent="0.3">
      <c r="O72666" s="5"/>
    </row>
    <row r="72667" spans="15:15" x14ac:dyDescent="0.3">
      <c r="O72667" s="5"/>
    </row>
    <row r="72668" spans="15:15" x14ac:dyDescent="0.3">
      <c r="O72668" s="5"/>
    </row>
    <row r="72669" spans="15:15" x14ac:dyDescent="0.3">
      <c r="O72669" s="5"/>
    </row>
    <row r="72670" spans="15:15" x14ac:dyDescent="0.3">
      <c r="O72670" s="5"/>
    </row>
    <row r="72671" spans="15:15" x14ac:dyDescent="0.3">
      <c r="O72671" s="5"/>
    </row>
    <row r="72672" spans="15:15" x14ac:dyDescent="0.3">
      <c r="O72672" s="5"/>
    </row>
    <row r="72673" spans="15:15" x14ac:dyDescent="0.3">
      <c r="O72673" s="5"/>
    </row>
    <row r="72674" spans="15:15" x14ac:dyDescent="0.3">
      <c r="O72674" s="5"/>
    </row>
    <row r="72675" spans="15:15" x14ac:dyDescent="0.3">
      <c r="O72675" s="5"/>
    </row>
    <row r="72676" spans="15:15" x14ac:dyDescent="0.3">
      <c r="O72676" s="5"/>
    </row>
    <row r="72677" spans="15:15" x14ac:dyDescent="0.3">
      <c r="O72677" s="5"/>
    </row>
    <row r="72678" spans="15:15" x14ac:dyDescent="0.3">
      <c r="O72678" s="5"/>
    </row>
    <row r="72679" spans="15:15" x14ac:dyDescent="0.3">
      <c r="O72679" s="5"/>
    </row>
    <row r="72680" spans="15:15" x14ac:dyDescent="0.3">
      <c r="O72680" s="5"/>
    </row>
    <row r="72681" spans="15:15" x14ac:dyDescent="0.3">
      <c r="O72681" s="5"/>
    </row>
    <row r="72682" spans="15:15" x14ac:dyDescent="0.3">
      <c r="O72682" s="5"/>
    </row>
    <row r="72683" spans="15:15" x14ac:dyDescent="0.3">
      <c r="O72683" s="5"/>
    </row>
    <row r="72684" spans="15:15" x14ac:dyDescent="0.3">
      <c r="O72684" s="5"/>
    </row>
    <row r="72685" spans="15:15" x14ac:dyDescent="0.3">
      <c r="O72685" s="5"/>
    </row>
    <row r="72686" spans="15:15" x14ac:dyDescent="0.3">
      <c r="O72686" s="5"/>
    </row>
    <row r="72687" spans="15:15" x14ac:dyDescent="0.3">
      <c r="O72687" s="5"/>
    </row>
    <row r="72688" spans="15:15" x14ac:dyDescent="0.3">
      <c r="O72688" s="5"/>
    </row>
    <row r="72689" spans="15:15" x14ac:dyDescent="0.3">
      <c r="O72689" s="5"/>
    </row>
    <row r="72690" spans="15:15" x14ac:dyDescent="0.3">
      <c r="O72690" s="5"/>
    </row>
    <row r="72691" spans="15:15" x14ac:dyDescent="0.3">
      <c r="O72691" s="5"/>
    </row>
    <row r="72692" spans="15:15" x14ac:dyDescent="0.3">
      <c r="O72692" s="5"/>
    </row>
    <row r="72693" spans="15:15" x14ac:dyDescent="0.3">
      <c r="O72693" s="5"/>
    </row>
    <row r="72694" spans="15:15" x14ac:dyDescent="0.3">
      <c r="O72694" s="5"/>
    </row>
    <row r="72695" spans="15:15" x14ac:dyDescent="0.3">
      <c r="O72695" s="5"/>
    </row>
    <row r="72696" spans="15:15" x14ac:dyDescent="0.3">
      <c r="O72696" s="5"/>
    </row>
    <row r="72697" spans="15:15" x14ac:dyDescent="0.3">
      <c r="O72697" s="5"/>
    </row>
    <row r="72698" spans="15:15" x14ac:dyDescent="0.3">
      <c r="O72698" s="5"/>
    </row>
    <row r="72699" spans="15:15" x14ac:dyDescent="0.3">
      <c r="O72699" s="5"/>
    </row>
    <row r="72700" spans="15:15" x14ac:dyDescent="0.3">
      <c r="O72700" s="5"/>
    </row>
    <row r="72701" spans="15:15" x14ac:dyDescent="0.3">
      <c r="O72701" s="5"/>
    </row>
    <row r="72702" spans="15:15" x14ac:dyDescent="0.3">
      <c r="O72702" s="5"/>
    </row>
    <row r="72703" spans="15:15" x14ac:dyDescent="0.3">
      <c r="O72703" s="5"/>
    </row>
    <row r="72704" spans="15:15" x14ac:dyDescent="0.3">
      <c r="O72704" s="5"/>
    </row>
    <row r="72705" spans="15:15" x14ac:dyDescent="0.3">
      <c r="O72705" s="5"/>
    </row>
    <row r="72706" spans="15:15" x14ac:dyDescent="0.3">
      <c r="O72706" s="5"/>
    </row>
    <row r="72707" spans="15:15" x14ac:dyDescent="0.3">
      <c r="O72707" s="5"/>
    </row>
    <row r="72708" spans="15:15" x14ac:dyDescent="0.3">
      <c r="O72708" s="5"/>
    </row>
    <row r="72709" spans="15:15" x14ac:dyDescent="0.3">
      <c r="O72709" s="5"/>
    </row>
    <row r="72710" spans="15:15" x14ac:dyDescent="0.3">
      <c r="O72710" s="5"/>
    </row>
    <row r="72711" spans="15:15" x14ac:dyDescent="0.3">
      <c r="O72711" s="5"/>
    </row>
    <row r="72712" spans="15:15" x14ac:dyDescent="0.3">
      <c r="O72712" s="5"/>
    </row>
    <row r="72713" spans="15:15" x14ac:dyDescent="0.3">
      <c r="O72713" s="5"/>
    </row>
    <row r="72714" spans="15:15" x14ac:dyDescent="0.3">
      <c r="O72714" s="5"/>
    </row>
    <row r="72715" spans="15:15" x14ac:dyDescent="0.3">
      <c r="O72715" s="5"/>
    </row>
    <row r="72716" spans="15:15" x14ac:dyDescent="0.3">
      <c r="O72716" s="5"/>
    </row>
    <row r="72717" spans="15:15" x14ac:dyDescent="0.3">
      <c r="O72717" s="5"/>
    </row>
    <row r="72718" spans="15:15" x14ac:dyDescent="0.3">
      <c r="O72718" s="5"/>
    </row>
    <row r="72719" spans="15:15" x14ac:dyDescent="0.3">
      <c r="O72719" s="5"/>
    </row>
    <row r="72720" spans="15:15" x14ac:dyDescent="0.3">
      <c r="O72720" s="5"/>
    </row>
    <row r="72721" spans="15:15" x14ac:dyDescent="0.3">
      <c r="O72721" s="5"/>
    </row>
    <row r="72722" spans="15:15" x14ac:dyDescent="0.3">
      <c r="O72722" s="5"/>
    </row>
    <row r="72723" spans="15:15" x14ac:dyDescent="0.3">
      <c r="O72723" s="5"/>
    </row>
    <row r="72724" spans="15:15" x14ac:dyDescent="0.3">
      <c r="O72724" s="5"/>
    </row>
    <row r="72725" spans="15:15" x14ac:dyDescent="0.3">
      <c r="O72725" s="5"/>
    </row>
    <row r="72726" spans="15:15" x14ac:dyDescent="0.3">
      <c r="O72726" s="5"/>
    </row>
    <row r="72727" spans="15:15" x14ac:dyDescent="0.3">
      <c r="O72727" s="5"/>
    </row>
    <row r="72728" spans="15:15" x14ac:dyDescent="0.3">
      <c r="O72728" s="5"/>
    </row>
    <row r="72729" spans="15:15" x14ac:dyDescent="0.3">
      <c r="O72729" s="5"/>
    </row>
    <row r="72730" spans="15:15" x14ac:dyDescent="0.3">
      <c r="O72730" s="5"/>
    </row>
    <row r="72731" spans="15:15" x14ac:dyDescent="0.3">
      <c r="O72731" s="5"/>
    </row>
    <row r="72732" spans="15:15" x14ac:dyDescent="0.3">
      <c r="O72732" s="5"/>
    </row>
    <row r="72733" spans="15:15" x14ac:dyDescent="0.3">
      <c r="O72733" s="5"/>
    </row>
    <row r="72734" spans="15:15" x14ac:dyDescent="0.3">
      <c r="O72734" s="5"/>
    </row>
    <row r="72735" spans="15:15" x14ac:dyDescent="0.3">
      <c r="O72735" s="5"/>
    </row>
    <row r="72736" spans="15:15" x14ac:dyDescent="0.3">
      <c r="O72736" s="5"/>
    </row>
    <row r="72737" spans="15:15" x14ac:dyDescent="0.3">
      <c r="O72737" s="5"/>
    </row>
    <row r="72738" spans="15:15" x14ac:dyDescent="0.3">
      <c r="O72738" s="5"/>
    </row>
    <row r="72739" spans="15:15" x14ac:dyDescent="0.3">
      <c r="O72739" s="5"/>
    </row>
    <row r="72740" spans="15:15" x14ac:dyDescent="0.3">
      <c r="O72740" s="5"/>
    </row>
    <row r="72741" spans="15:15" x14ac:dyDescent="0.3">
      <c r="O72741" s="5"/>
    </row>
    <row r="72742" spans="15:15" x14ac:dyDescent="0.3">
      <c r="O72742" s="5"/>
    </row>
    <row r="72743" spans="15:15" x14ac:dyDescent="0.3">
      <c r="O72743" s="5"/>
    </row>
    <row r="72744" spans="15:15" x14ac:dyDescent="0.3">
      <c r="O72744" s="5"/>
    </row>
    <row r="72745" spans="15:15" x14ac:dyDescent="0.3">
      <c r="O72745" s="5"/>
    </row>
    <row r="72746" spans="15:15" x14ac:dyDescent="0.3">
      <c r="O72746" s="5"/>
    </row>
    <row r="72747" spans="15:15" x14ac:dyDescent="0.3">
      <c r="O72747" s="5"/>
    </row>
    <row r="72748" spans="15:15" x14ac:dyDescent="0.3">
      <c r="O72748" s="5"/>
    </row>
    <row r="72749" spans="15:15" x14ac:dyDescent="0.3">
      <c r="O72749" s="5"/>
    </row>
    <row r="72750" spans="15:15" x14ac:dyDescent="0.3">
      <c r="O72750" s="5"/>
    </row>
    <row r="72751" spans="15:15" x14ac:dyDescent="0.3">
      <c r="O72751" s="5"/>
    </row>
    <row r="72752" spans="15:15" x14ac:dyDescent="0.3">
      <c r="O72752" s="5"/>
    </row>
    <row r="72753" spans="15:15" x14ac:dyDescent="0.3">
      <c r="O72753" s="5"/>
    </row>
    <row r="72754" spans="15:15" x14ac:dyDescent="0.3">
      <c r="O72754" s="5"/>
    </row>
    <row r="72755" spans="15:15" x14ac:dyDescent="0.3">
      <c r="O72755" s="5"/>
    </row>
    <row r="72756" spans="15:15" x14ac:dyDescent="0.3">
      <c r="O72756" s="5"/>
    </row>
    <row r="72757" spans="15:15" x14ac:dyDescent="0.3">
      <c r="O72757" s="5"/>
    </row>
    <row r="72758" spans="15:15" x14ac:dyDescent="0.3">
      <c r="O72758" s="5"/>
    </row>
    <row r="72759" spans="15:15" x14ac:dyDescent="0.3">
      <c r="O72759" s="5"/>
    </row>
    <row r="72760" spans="15:15" x14ac:dyDescent="0.3">
      <c r="O72760" s="5"/>
    </row>
    <row r="72761" spans="15:15" x14ac:dyDescent="0.3">
      <c r="O72761" s="5"/>
    </row>
    <row r="72762" spans="15:15" x14ac:dyDescent="0.3">
      <c r="O72762" s="5"/>
    </row>
    <row r="72763" spans="15:15" x14ac:dyDescent="0.3">
      <c r="O72763" s="5"/>
    </row>
    <row r="72764" spans="15:15" x14ac:dyDescent="0.3">
      <c r="O72764" s="5"/>
    </row>
    <row r="72765" spans="15:15" x14ac:dyDescent="0.3">
      <c r="O72765" s="5"/>
    </row>
    <row r="72766" spans="15:15" x14ac:dyDescent="0.3">
      <c r="O72766" s="5"/>
    </row>
    <row r="72767" spans="15:15" x14ac:dyDescent="0.3">
      <c r="O72767" s="5"/>
    </row>
    <row r="72768" spans="15:15" x14ac:dyDescent="0.3">
      <c r="O72768" s="5"/>
    </row>
    <row r="72769" spans="15:15" x14ac:dyDescent="0.3">
      <c r="O72769" s="5"/>
    </row>
    <row r="72770" spans="15:15" x14ac:dyDescent="0.3">
      <c r="O72770" s="5"/>
    </row>
    <row r="72771" spans="15:15" x14ac:dyDescent="0.3">
      <c r="O72771" s="5"/>
    </row>
    <row r="72772" spans="15:15" x14ac:dyDescent="0.3">
      <c r="O72772" s="5"/>
    </row>
    <row r="72773" spans="15:15" x14ac:dyDescent="0.3">
      <c r="O72773" s="5"/>
    </row>
    <row r="72774" spans="15:15" x14ac:dyDescent="0.3">
      <c r="O72774" s="5"/>
    </row>
    <row r="72775" spans="15:15" x14ac:dyDescent="0.3">
      <c r="O72775" s="5"/>
    </row>
    <row r="72776" spans="15:15" x14ac:dyDescent="0.3">
      <c r="O72776" s="5"/>
    </row>
    <row r="72777" spans="15:15" x14ac:dyDescent="0.3">
      <c r="O72777" s="5"/>
    </row>
    <row r="72778" spans="15:15" x14ac:dyDescent="0.3">
      <c r="O72778" s="5"/>
    </row>
    <row r="72779" spans="15:15" x14ac:dyDescent="0.3">
      <c r="O72779" s="5"/>
    </row>
    <row r="72780" spans="15:15" x14ac:dyDescent="0.3">
      <c r="O72780" s="5"/>
    </row>
    <row r="72781" spans="15:15" x14ac:dyDescent="0.3">
      <c r="O72781" s="5"/>
    </row>
    <row r="72782" spans="15:15" x14ac:dyDescent="0.3">
      <c r="O72782" s="5"/>
    </row>
    <row r="72783" spans="15:15" x14ac:dyDescent="0.3">
      <c r="O72783" s="5"/>
    </row>
    <row r="72784" spans="15:15" x14ac:dyDescent="0.3">
      <c r="O72784" s="5"/>
    </row>
    <row r="72785" spans="15:15" x14ac:dyDescent="0.3">
      <c r="O72785" s="5"/>
    </row>
    <row r="72786" spans="15:15" x14ac:dyDescent="0.3">
      <c r="O72786" s="5"/>
    </row>
    <row r="72787" spans="15:15" x14ac:dyDescent="0.3">
      <c r="O72787" s="5"/>
    </row>
    <row r="72788" spans="15:15" x14ac:dyDescent="0.3">
      <c r="O72788" s="5"/>
    </row>
    <row r="72789" spans="15:15" x14ac:dyDescent="0.3">
      <c r="O72789" s="5"/>
    </row>
    <row r="72790" spans="15:15" x14ac:dyDescent="0.3">
      <c r="O72790" s="5"/>
    </row>
    <row r="72791" spans="15:15" x14ac:dyDescent="0.3">
      <c r="O72791" s="5"/>
    </row>
    <row r="72792" spans="15:15" x14ac:dyDescent="0.3">
      <c r="O72792" s="5"/>
    </row>
    <row r="72793" spans="15:15" x14ac:dyDescent="0.3">
      <c r="O72793" s="5"/>
    </row>
    <row r="72794" spans="15:15" x14ac:dyDescent="0.3">
      <c r="O72794" s="5"/>
    </row>
    <row r="72795" spans="15:15" x14ac:dyDescent="0.3">
      <c r="O72795" s="5"/>
    </row>
    <row r="72796" spans="15:15" x14ac:dyDescent="0.3">
      <c r="O72796" s="5"/>
    </row>
    <row r="72797" spans="15:15" x14ac:dyDescent="0.3">
      <c r="O72797" s="5"/>
    </row>
    <row r="72798" spans="15:15" x14ac:dyDescent="0.3">
      <c r="O72798" s="5"/>
    </row>
    <row r="72799" spans="15:15" x14ac:dyDescent="0.3">
      <c r="O72799" s="5"/>
    </row>
    <row r="72800" spans="15:15" x14ac:dyDescent="0.3">
      <c r="O72800" s="5"/>
    </row>
    <row r="72801" spans="15:15" x14ac:dyDescent="0.3">
      <c r="O72801" s="5"/>
    </row>
    <row r="72802" spans="15:15" x14ac:dyDescent="0.3">
      <c r="O72802" s="5"/>
    </row>
    <row r="72803" spans="15:15" x14ac:dyDescent="0.3">
      <c r="O72803" s="5"/>
    </row>
    <row r="72804" spans="15:15" x14ac:dyDescent="0.3">
      <c r="O72804" s="5"/>
    </row>
    <row r="72805" spans="15:15" x14ac:dyDescent="0.3">
      <c r="O72805" s="5"/>
    </row>
    <row r="72806" spans="15:15" x14ac:dyDescent="0.3">
      <c r="O72806" s="5"/>
    </row>
    <row r="72807" spans="15:15" x14ac:dyDescent="0.3">
      <c r="O72807" s="5"/>
    </row>
    <row r="72808" spans="15:15" x14ac:dyDescent="0.3">
      <c r="O72808" s="5"/>
    </row>
    <row r="72809" spans="15:15" x14ac:dyDescent="0.3">
      <c r="O72809" s="5"/>
    </row>
    <row r="72810" spans="15:15" x14ac:dyDescent="0.3">
      <c r="O72810" s="5"/>
    </row>
    <row r="72811" spans="15:15" x14ac:dyDescent="0.3">
      <c r="O72811" s="5"/>
    </row>
    <row r="72812" spans="15:15" x14ac:dyDescent="0.3">
      <c r="O72812" s="5"/>
    </row>
    <row r="72813" spans="15:15" x14ac:dyDescent="0.3">
      <c r="O72813" s="5"/>
    </row>
    <row r="72814" spans="15:15" x14ac:dyDescent="0.3">
      <c r="O72814" s="5"/>
    </row>
    <row r="72815" spans="15:15" x14ac:dyDescent="0.3">
      <c r="O72815" s="5"/>
    </row>
    <row r="72816" spans="15:15" x14ac:dyDescent="0.3">
      <c r="O72816" s="5"/>
    </row>
    <row r="72817" spans="15:15" x14ac:dyDescent="0.3">
      <c r="O72817" s="5"/>
    </row>
    <row r="72818" spans="15:15" x14ac:dyDescent="0.3">
      <c r="O72818" s="5"/>
    </row>
    <row r="72819" spans="15:15" x14ac:dyDescent="0.3">
      <c r="O72819" s="5"/>
    </row>
    <row r="72820" spans="15:15" x14ac:dyDescent="0.3">
      <c r="O72820" s="5"/>
    </row>
    <row r="72821" spans="15:15" x14ac:dyDescent="0.3">
      <c r="O72821" s="5"/>
    </row>
    <row r="72822" spans="15:15" x14ac:dyDescent="0.3">
      <c r="O72822" s="5"/>
    </row>
    <row r="72823" spans="15:15" x14ac:dyDescent="0.3">
      <c r="O72823" s="5"/>
    </row>
    <row r="72824" spans="15:15" x14ac:dyDescent="0.3">
      <c r="O72824" s="5"/>
    </row>
    <row r="72825" spans="15:15" x14ac:dyDescent="0.3">
      <c r="O72825" s="5"/>
    </row>
    <row r="72826" spans="15:15" x14ac:dyDescent="0.3">
      <c r="O72826" s="5"/>
    </row>
    <row r="72827" spans="15:15" x14ac:dyDescent="0.3">
      <c r="O72827" s="5"/>
    </row>
    <row r="72828" spans="15:15" x14ac:dyDescent="0.3">
      <c r="O72828" s="5"/>
    </row>
    <row r="72829" spans="15:15" x14ac:dyDescent="0.3">
      <c r="O72829" s="5"/>
    </row>
    <row r="72830" spans="15:15" x14ac:dyDescent="0.3">
      <c r="O72830" s="5"/>
    </row>
    <row r="72831" spans="15:15" x14ac:dyDescent="0.3">
      <c r="O72831" s="5"/>
    </row>
    <row r="72832" spans="15:15" x14ac:dyDescent="0.3">
      <c r="O72832" s="5"/>
    </row>
    <row r="72833" spans="15:15" x14ac:dyDescent="0.3">
      <c r="O72833" s="5"/>
    </row>
    <row r="72834" spans="15:15" x14ac:dyDescent="0.3">
      <c r="O72834" s="5"/>
    </row>
    <row r="72835" spans="15:15" x14ac:dyDescent="0.3">
      <c r="O72835" s="5"/>
    </row>
    <row r="72836" spans="15:15" x14ac:dyDescent="0.3">
      <c r="O72836" s="5"/>
    </row>
    <row r="72837" spans="15:15" x14ac:dyDescent="0.3">
      <c r="O72837" s="5"/>
    </row>
    <row r="72838" spans="15:15" x14ac:dyDescent="0.3">
      <c r="O72838" s="5"/>
    </row>
    <row r="72839" spans="15:15" x14ac:dyDescent="0.3">
      <c r="O72839" s="5"/>
    </row>
    <row r="72840" spans="15:15" x14ac:dyDescent="0.3">
      <c r="O72840" s="5"/>
    </row>
    <row r="72841" spans="15:15" x14ac:dyDescent="0.3">
      <c r="O72841" s="5"/>
    </row>
    <row r="72842" spans="15:15" x14ac:dyDescent="0.3">
      <c r="O72842" s="5"/>
    </row>
    <row r="72843" spans="15:15" x14ac:dyDescent="0.3">
      <c r="O72843" s="5"/>
    </row>
    <row r="72844" spans="15:15" x14ac:dyDescent="0.3">
      <c r="O72844" s="5"/>
    </row>
    <row r="72845" spans="15:15" x14ac:dyDescent="0.3">
      <c r="O72845" s="5"/>
    </row>
    <row r="72846" spans="15:15" x14ac:dyDescent="0.3">
      <c r="O72846" s="5"/>
    </row>
    <row r="72847" spans="15:15" x14ac:dyDescent="0.3">
      <c r="O72847" s="5"/>
    </row>
    <row r="72848" spans="15:15" x14ac:dyDescent="0.3">
      <c r="O72848" s="5"/>
    </row>
    <row r="72849" spans="15:15" x14ac:dyDescent="0.3">
      <c r="O72849" s="5"/>
    </row>
    <row r="72850" spans="15:15" x14ac:dyDescent="0.3">
      <c r="O72850" s="5"/>
    </row>
    <row r="72851" spans="15:15" x14ac:dyDescent="0.3">
      <c r="O72851" s="5"/>
    </row>
    <row r="72852" spans="15:15" x14ac:dyDescent="0.3">
      <c r="O72852" s="5"/>
    </row>
    <row r="72853" spans="15:15" x14ac:dyDescent="0.3">
      <c r="O72853" s="5"/>
    </row>
    <row r="72854" spans="15:15" x14ac:dyDescent="0.3">
      <c r="O72854" s="5"/>
    </row>
    <row r="72855" spans="15:15" x14ac:dyDescent="0.3">
      <c r="O72855" s="5"/>
    </row>
    <row r="72856" spans="15:15" x14ac:dyDescent="0.3">
      <c r="O72856" s="5"/>
    </row>
    <row r="72857" spans="15:15" x14ac:dyDescent="0.3">
      <c r="O72857" s="5"/>
    </row>
    <row r="72858" spans="15:15" x14ac:dyDescent="0.3">
      <c r="O72858" s="5"/>
    </row>
    <row r="72859" spans="15:15" x14ac:dyDescent="0.3">
      <c r="O72859" s="5"/>
    </row>
    <row r="72860" spans="15:15" x14ac:dyDescent="0.3">
      <c r="O72860" s="5"/>
    </row>
    <row r="72861" spans="15:15" x14ac:dyDescent="0.3">
      <c r="O72861" s="5"/>
    </row>
    <row r="72862" spans="15:15" x14ac:dyDescent="0.3">
      <c r="O72862" s="5"/>
    </row>
    <row r="72863" spans="15:15" x14ac:dyDescent="0.3">
      <c r="O72863" s="5"/>
    </row>
    <row r="72864" spans="15:15" x14ac:dyDescent="0.3">
      <c r="O72864" s="5"/>
    </row>
    <row r="72865" spans="15:15" x14ac:dyDescent="0.3">
      <c r="O72865" s="5"/>
    </row>
    <row r="72866" spans="15:15" x14ac:dyDescent="0.3">
      <c r="O72866" s="5"/>
    </row>
    <row r="72867" spans="15:15" x14ac:dyDescent="0.3">
      <c r="O72867" s="5"/>
    </row>
    <row r="72868" spans="15:15" x14ac:dyDescent="0.3">
      <c r="O72868" s="5"/>
    </row>
    <row r="72869" spans="15:15" x14ac:dyDescent="0.3">
      <c r="O72869" s="5"/>
    </row>
    <row r="72870" spans="15:15" x14ac:dyDescent="0.3">
      <c r="O72870" s="5"/>
    </row>
    <row r="72871" spans="15:15" x14ac:dyDescent="0.3">
      <c r="O72871" s="5"/>
    </row>
    <row r="72872" spans="15:15" x14ac:dyDescent="0.3">
      <c r="O72872" s="5"/>
    </row>
    <row r="72873" spans="15:15" x14ac:dyDescent="0.3">
      <c r="O72873" s="5"/>
    </row>
    <row r="72874" spans="15:15" x14ac:dyDescent="0.3">
      <c r="O72874" s="5"/>
    </row>
    <row r="72875" spans="15:15" x14ac:dyDescent="0.3">
      <c r="O72875" s="5"/>
    </row>
    <row r="72876" spans="15:15" x14ac:dyDescent="0.3">
      <c r="O72876" s="5"/>
    </row>
    <row r="72877" spans="15:15" x14ac:dyDescent="0.3">
      <c r="O72877" s="5"/>
    </row>
    <row r="72878" spans="15:15" x14ac:dyDescent="0.3">
      <c r="O72878" s="5"/>
    </row>
    <row r="72879" spans="15:15" x14ac:dyDescent="0.3">
      <c r="O72879" s="5"/>
    </row>
    <row r="72880" spans="15:15" x14ac:dyDescent="0.3">
      <c r="O72880" s="5"/>
    </row>
    <row r="72881" spans="15:15" x14ac:dyDescent="0.3">
      <c r="O72881" s="5"/>
    </row>
    <row r="72882" spans="15:15" x14ac:dyDescent="0.3">
      <c r="O72882" s="5"/>
    </row>
    <row r="72883" spans="15:15" x14ac:dyDescent="0.3">
      <c r="O72883" s="5"/>
    </row>
    <row r="72884" spans="15:15" x14ac:dyDescent="0.3">
      <c r="O72884" s="5"/>
    </row>
    <row r="72885" spans="15:15" x14ac:dyDescent="0.3">
      <c r="O72885" s="5"/>
    </row>
    <row r="72886" spans="15:15" x14ac:dyDescent="0.3">
      <c r="O72886" s="5"/>
    </row>
    <row r="72887" spans="15:15" x14ac:dyDescent="0.3">
      <c r="O72887" s="5"/>
    </row>
    <row r="72888" spans="15:15" x14ac:dyDescent="0.3">
      <c r="O72888" s="5"/>
    </row>
    <row r="72889" spans="15:15" x14ac:dyDescent="0.3">
      <c r="O72889" s="5"/>
    </row>
    <row r="72890" spans="15:15" x14ac:dyDescent="0.3">
      <c r="O72890" s="5"/>
    </row>
    <row r="72891" spans="15:15" x14ac:dyDescent="0.3">
      <c r="O72891" s="5"/>
    </row>
    <row r="72892" spans="15:15" x14ac:dyDescent="0.3">
      <c r="O72892" s="5"/>
    </row>
    <row r="72893" spans="15:15" x14ac:dyDescent="0.3">
      <c r="O72893" s="5"/>
    </row>
    <row r="72894" spans="15:15" x14ac:dyDescent="0.3">
      <c r="O72894" s="5"/>
    </row>
    <row r="72895" spans="15:15" x14ac:dyDescent="0.3">
      <c r="O72895" s="5"/>
    </row>
    <row r="72896" spans="15:15" x14ac:dyDescent="0.3">
      <c r="O72896" s="5"/>
    </row>
    <row r="72897" spans="15:15" x14ac:dyDescent="0.3">
      <c r="O72897" s="5"/>
    </row>
    <row r="72898" spans="15:15" x14ac:dyDescent="0.3">
      <c r="O72898" s="5"/>
    </row>
    <row r="72899" spans="15:15" x14ac:dyDescent="0.3">
      <c r="O72899" s="5"/>
    </row>
    <row r="72900" spans="15:15" x14ac:dyDescent="0.3">
      <c r="O72900" s="5"/>
    </row>
    <row r="72901" spans="15:15" x14ac:dyDescent="0.3">
      <c r="O72901" s="5"/>
    </row>
    <row r="72902" spans="15:15" x14ac:dyDescent="0.3">
      <c r="O72902" s="5"/>
    </row>
    <row r="72903" spans="15:15" x14ac:dyDescent="0.3">
      <c r="O72903" s="5"/>
    </row>
    <row r="72904" spans="15:15" x14ac:dyDescent="0.3">
      <c r="O72904" s="5"/>
    </row>
    <row r="72905" spans="15:15" x14ac:dyDescent="0.3">
      <c r="O72905" s="5"/>
    </row>
    <row r="72906" spans="15:15" x14ac:dyDescent="0.3">
      <c r="O72906" s="5"/>
    </row>
    <row r="72907" spans="15:15" x14ac:dyDescent="0.3">
      <c r="O72907" s="5"/>
    </row>
    <row r="72908" spans="15:15" x14ac:dyDescent="0.3">
      <c r="O72908" s="5"/>
    </row>
    <row r="72909" spans="15:15" x14ac:dyDescent="0.3">
      <c r="O72909" s="5"/>
    </row>
    <row r="72910" spans="15:15" x14ac:dyDescent="0.3">
      <c r="O72910" s="5"/>
    </row>
    <row r="72911" spans="15:15" x14ac:dyDescent="0.3">
      <c r="O72911" s="5"/>
    </row>
    <row r="72912" spans="15:15" x14ac:dyDescent="0.3">
      <c r="O72912" s="5"/>
    </row>
    <row r="72913" spans="15:15" x14ac:dyDescent="0.3">
      <c r="O72913" s="5"/>
    </row>
    <row r="72914" spans="15:15" x14ac:dyDescent="0.3">
      <c r="O72914" s="5"/>
    </row>
    <row r="72915" spans="15:15" x14ac:dyDescent="0.3">
      <c r="O72915" s="5"/>
    </row>
    <row r="72916" spans="15:15" x14ac:dyDescent="0.3">
      <c r="O72916" s="5"/>
    </row>
    <row r="72917" spans="15:15" x14ac:dyDescent="0.3">
      <c r="O72917" s="5"/>
    </row>
    <row r="72918" spans="15:15" x14ac:dyDescent="0.3">
      <c r="O72918" s="5"/>
    </row>
    <row r="72919" spans="15:15" x14ac:dyDescent="0.3">
      <c r="O72919" s="5"/>
    </row>
    <row r="72920" spans="15:15" x14ac:dyDescent="0.3">
      <c r="O72920" s="5"/>
    </row>
    <row r="72921" spans="15:15" x14ac:dyDescent="0.3">
      <c r="O72921" s="5"/>
    </row>
    <row r="72922" spans="15:15" x14ac:dyDescent="0.3">
      <c r="O72922" s="5"/>
    </row>
    <row r="72923" spans="15:15" x14ac:dyDescent="0.3">
      <c r="O72923" s="5"/>
    </row>
    <row r="72924" spans="15:15" x14ac:dyDescent="0.3">
      <c r="O72924" s="5"/>
    </row>
    <row r="72925" spans="15:15" x14ac:dyDescent="0.3">
      <c r="O72925" s="5"/>
    </row>
    <row r="72926" spans="15:15" x14ac:dyDescent="0.3">
      <c r="O72926" s="5"/>
    </row>
    <row r="72927" spans="15:15" x14ac:dyDescent="0.3">
      <c r="O72927" s="5"/>
    </row>
    <row r="72928" spans="15:15" x14ac:dyDescent="0.3">
      <c r="O72928" s="5"/>
    </row>
    <row r="72929" spans="15:15" x14ac:dyDescent="0.3">
      <c r="O72929" s="5"/>
    </row>
    <row r="72930" spans="15:15" x14ac:dyDescent="0.3">
      <c r="O72930" s="5"/>
    </row>
    <row r="72931" spans="15:15" x14ac:dyDescent="0.3">
      <c r="O72931" s="5"/>
    </row>
    <row r="72932" spans="15:15" x14ac:dyDescent="0.3">
      <c r="O72932" s="5"/>
    </row>
    <row r="72933" spans="15:15" x14ac:dyDescent="0.3">
      <c r="O72933" s="5"/>
    </row>
    <row r="72934" spans="15:15" x14ac:dyDescent="0.3">
      <c r="O72934" s="5"/>
    </row>
    <row r="72935" spans="15:15" x14ac:dyDescent="0.3">
      <c r="O72935" s="5"/>
    </row>
    <row r="72936" spans="15:15" x14ac:dyDescent="0.3">
      <c r="O72936" s="5"/>
    </row>
    <row r="72937" spans="15:15" x14ac:dyDescent="0.3">
      <c r="O72937" s="5"/>
    </row>
    <row r="72938" spans="15:15" x14ac:dyDescent="0.3">
      <c r="O72938" s="5"/>
    </row>
    <row r="72939" spans="15:15" x14ac:dyDescent="0.3">
      <c r="O72939" s="5"/>
    </row>
    <row r="72940" spans="15:15" x14ac:dyDescent="0.3">
      <c r="O72940" s="5"/>
    </row>
    <row r="72941" spans="15:15" x14ac:dyDescent="0.3">
      <c r="O72941" s="5"/>
    </row>
    <row r="72942" spans="15:15" x14ac:dyDescent="0.3">
      <c r="O72942" s="5"/>
    </row>
    <row r="72943" spans="15:15" x14ac:dyDescent="0.3">
      <c r="O72943" s="5"/>
    </row>
    <row r="72944" spans="15:15" x14ac:dyDescent="0.3">
      <c r="O72944" s="5"/>
    </row>
    <row r="72945" spans="15:15" x14ac:dyDescent="0.3">
      <c r="O72945" s="5"/>
    </row>
    <row r="72946" spans="15:15" x14ac:dyDescent="0.3">
      <c r="O72946" s="5"/>
    </row>
    <row r="72947" spans="15:15" x14ac:dyDescent="0.3">
      <c r="O72947" s="5"/>
    </row>
    <row r="72948" spans="15:15" x14ac:dyDescent="0.3">
      <c r="O72948" s="5"/>
    </row>
    <row r="72949" spans="15:15" x14ac:dyDescent="0.3">
      <c r="O72949" s="5"/>
    </row>
    <row r="72950" spans="15:15" x14ac:dyDescent="0.3">
      <c r="O72950" s="5"/>
    </row>
    <row r="72951" spans="15:15" x14ac:dyDescent="0.3">
      <c r="O72951" s="5"/>
    </row>
    <row r="72952" spans="15:15" x14ac:dyDescent="0.3">
      <c r="O72952" s="5"/>
    </row>
    <row r="72953" spans="15:15" x14ac:dyDescent="0.3">
      <c r="O72953" s="5"/>
    </row>
    <row r="72954" spans="15:15" x14ac:dyDescent="0.3">
      <c r="O72954" s="5"/>
    </row>
    <row r="72955" spans="15:15" x14ac:dyDescent="0.3">
      <c r="O72955" s="5"/>
    </row>
    <row r="72956" spans="15:15" x14ac:dyDescent="0.3">
      <c r="O72956" s="5"/>
    </row>
    <row r="72957" spans="15:15" x14ac:dyDescent="0.3">
      <c r="O72957" s="5"/>
    </row>
    <row r="72958" spans="15:15" x14ac:dyDescent="0.3">
      <c r="O72958" s="5"/>
    </row>
    <row r="72959" spans="15:15" x14ac:dyDescent="0.3">
      <c r="O72959" s="5"/>
    </row>
    <row r="72960" spans="15:15" x14ac:dyDescent="0.3">
      <c r="O72960" s="5"/>
    </row>
    <row r="72961" spans="15:15" x14ac:dyDescent="0.3">
      <c r="O72961" s="5"/>
    </row>
    <row r="72962" spans="15:15" x14ac:dyDescent="0.3">
      <c r="O72962" s="5"/>
    </row>
    <row r="72963" spans="15:15" x14ac:dyDescent="0.3">
      <c r="O72963" s="5"/>
    </row>
    <row r="72964" spans="15:15" x14ac:dyDescent="0.3">
      <c r="O72964" s="5"/>
    </row>
    <row r="72965" spans="15:15" x14ac:dyDescent="0.3">
      <c r="O72965" s="5"/>
    </row>
    <row r="72966" spans="15:15" x14ac:dyDescent="0.3">
      <c r="O72966" s="5"/>
    </row>
    <row r="72967" spans="15:15" x14ac:dyDescent="0.3">
      <c r="O72967" s="5"/>
    </row>
    <row r="72968" spans="15:15" x14ac:dyDescent="0.3">
      <c r="O72968" s="5"/>
    </row>
    <row r="72969" spans="15:15" x14ac:dyDescent="0.3">
      <c r="O72969" s="5"/>
    </row>
    <row r="72970" spans="15:15" x14ac:dyDescent="0.3">
      <c r="O72970" s="5"/>
    </row>
    <row r="72971" spans="15:15" x14ac:dyDescent="0.3">
      <c r="O72971" s="5"/>
    </row>
    <row r="72972" spans="15:15" x14ac:dyDescent="0.3">
      <c r="O72972" s="5"/>
    </row>
    <row r="72973" spans="15:15" x14ac:dyDescent="0.3">
      <c r="O72973" s="5"/>
    </row>
    <row r="72974" spans="15:15" x14ac:dyDescent="0.3">
      <c r="O72974" s="5"/>
    </row>
    <row r="72975" spans="15:15" x14ac:dyDescent="0.3">
      <c r="O72975" s="5"/>
    </row>
    <row r="72976" spans="15:15" x14ac:dyDescent="0.3">
      <c r="O72976" s="5"/>
    </row>
    <row r="72977" spans="15:15" x14ac:dyDescent="0.3">
      <c r="O72977" s="5"/>
    </row>
    <row r="72978" spans="15:15" x14ac:dyDescent="0.3">
      <c r="O72978" s="5"/>
    </row>
    <row r="72979" spans="15:15" x14ac:dyDescent="0.3">
      <c r="O72979" s="5"/>
    </row>
    <row r="72980" spans="15:15" x14ac:dyDescent="0.3">
      <c r="O72980" s="5"/>
    </row>
    <row r="72981" spans="15:15" x14ac:dyDescent="0.3">
      <c r="O72981" s="5"/>
    </row>
    <row r="72982" spans="15:15" x14ac:dyDescent="0.3">
      <c r="O72982" s="5"/>
    </row>
    <row r="72983" spans="15:15" x14ac:dyDescent="0.3">
      <c r="O72983" s="5"/>
    </row>
    <row r="72984" spans="15:15" x14ac:dyDescent="0.3">
      <c r="O72984" s="5"/>
    </row>
    <row r="72985" spans="15:15" x14ac:dyDescent="0.3">
      <c r="O72985" s="5"/>
    </row>
    <row r="72986" spans="15:15" x14ac:dyDescent="0.3">
      <c r="O72986" s="5"/>
    </row>
    <row r="72987" spans="15:15" x14ac:dyDescent="0.3">
      <c r="O72987" s="5"/>
    </row>
    <row r="72988" spans="15:15" x14ac:dyDescent="0.3">
      <c r="O72988" s="5"/>
    </row>
    <row r="72989" spans="15:15" x14ac:dyDescent="0.3">
      <c r="O72989" s="5"/>
    </row>
    <row r="72990" spans="15:15" x14ac:dyDescent="0.3">
      <c r="O72990" s="5"/>
    </row>
    <row r="72991" spans="15:15" x14ac:dyDescent="0.3">
      <c r="O72991" s="5"/>
    </row>
    <row r="72992" spans="15:15" x14ac:dyDescent="0.3">
      <c r="O72992" s="5"/>
    </row>
    <row r="72993" spans="15:15" x14ac:dyDescent="0.3">
      <c r="O72993" s="5"/>
    </row>
    <row r="72994" spans="15:15" x14ac:dyDescent="0.3">
      <c r="O72994" s="5"/>
    </row>
    <row r="72995" spans="15:15" x14ac:dyDescent="0.3">
      <c r="O72995" s="5"/>
    </row>
    <row r="72996" spans="15:15" x14ac:dyDescent="0.3">
      <c r="O72996" s="5"/>
    </row>
    <row r="72997" spans="15:15" x14ac:dyDescent="0.3">
      <c r="O72997" s="5"/>
    </row>
    <row r="72998" spans="15:15" x14ac:dyDescent="0.3">
      <c r="O72998" s="5"/>
    </row>
    <row r="72999" spans="15:15" x14ac:dyDescent="0.3">
      <c r="O72999" s="5"/>
    </row>
    <row r="73000" spans="15:15" x14ac:dyDescent="0.3">
      <c r="O73000" s="5"/>
    </row>
    <row r="73001" spans="15:15" x14ac:dyDescent="0.3">
      <c r="O73001" s="5"/>
    </row>
    <row r="73002" spans="15:15" x14ac:dyDescent="0.3">
      <c r="O73002" s="5"/>
    </row>
    <row r="73003" spans="15:15" x14ac:dyDescent="0.3">
      <c r="O73003" s="5"/>
    </row>
    <row r="73004" spans="15:15" x14ac:dyDescent="0.3">
      <c r="O73004" s="5"/>
    </row>
    <row r="73005" spans="15:15" x14ac:dyDescent="0.3">
      <c r="O73005" s="5"/>
    </row>
    <row r="73006" spans="15:15" x14ac:dyDescent="0.3">
      <c r="O73006" s="5"/>
    </row>
    <row r="73007" spans="15:15" x14ac:dyDescent="0.3">
      <c r="O73007" s="5"/>
    </row>
    <row r="73008" spans="15:15" x14ac:dyDescent="0.3">
      <c r="O73008" s="5"/>
    </row>
    <row r="73009" spans="15:15" x14ac:dyDescent="0.3">
      <c r="O73009" s="5"/>
    </row>
    <row r="73010" spans="15:15" x14ac:dyDescent="0.3">
      <c r="O73010" s="5"/>
    </row>
    <row r="73011" spans="15:15" x14ac:dyDescent="0.3">
      <c r="O73011" s="5"/>
    </row>
    <row r="73012" spans="15:15" x14ac:dyDescent="0.3">
      <c r="O73012" s="5"/>
    </row>
    <row r="73013" spans="15:15" x14ac:dyDescent="0.3">
      <c r="O73013" s="5"/>
    </row>
    <row r="73014" spans="15:15" x14ac:dyDescent="0.3">
      <c r="O73014" s="5"/>
    </row>
    <row r="73015" spans="15:15" x14ac:dyDescent="0.3">
      <c r="O73015" s="5"/>
    </row>
    <row r="73016" spans="15:15" x14ac:dyDescent="0.3">
      <c r="O73016" s="5"/>
    </row>
    <row r="73017" spans="15:15" x14ac:dyDescent="0.3">
      <c r="O73017" s="5"/>
    </row>
    <row r="73018" spans="15:15" x14ac:dyDescent="0.3">
      <c r="O73018" s="5"/>
    </row>
    <row r="73019" spans="15:15" x14ac:dyDescent="0.3">
      <c r="O73019" s="5"/>
    </row>
    <row r="73020" spans="15:15" x14ac:dyDescent="0.3">
      <c r="O73020" s="5"/>
    </row>
    <row r="73021" spans="15:15" x14ac:dyDescent="0.3">
      <c r="O73021" s="5"/>
    </row>
    <row r="73022" spans="15:15" x14ac:dyDescent="0.3">
      <c r="O73022" s="5"/>
    </row>
    <row r="73023" spans="15:15" x14ac:dyDescent="0.3">
      <c r="O73023" s="5"/>
    </row>
    <row r="73024" spans="15:15" x14ac:dyDescent="0.3">
      <c r="O73024" s="5"/>
    </row>
    <row r="73025" spans="15:15" x14ac:dyDescent="0.3">
      <c r="O73025" s="5"/>
    </row>
    <row r="73026" spans="15:15" x14ac:dyDescent="0.3">
      <c r="O73026" s="5"/>
    </row>
    <row r="73027" spans="15:15" x14ac:dyDescent="0.3">
      <c r="O73027" s="5"/>
    </row>
    <row r="73028" spans="15:15" x14ac:dyDescent="0.3">
      <c r="O73028" s="5"/>
    </row>
    <row r="73029" spans="15:15" x14ac:dyDescent="0.3">
      <c r="O73029" s="5"/>
    </row>
    <row r="73030" spans="15:15" x14ac:dyDescent="0.3">
      <c r="O73030" s="5"/>
    </row>
    <row r="73031" spans="15:15" x14ac:dyDescent="0.3">
      <c r="O73031" s="5"/>
    </row>
    <row r="73032" spans="15:15" x14ac:dyDescent="0.3">
      <c r="O73032" s="5"/>
    </row>
    <row r="73033" spans="15:15" x14ac:dyDescent="0.3">
      <c r="O73033" s="5"/>
    </row>
    <row r="73034" spans="15:15" x14ac:dyDescent="0.3">
      <c r="O73034" s="5"/>
    </row>
    <row r="73035" spans="15:15" x14ac:dyDescent="0.3">
      <c r="O73035" s="5"/>
    </row>
    <row r="73036" spans="15:15" x14ac:dyDescent="0.3">
      <c r="O73036" s="5"/>
    </row>
    <row r="73037" spans="15:15" x14ac:dyDescent="0.3">
      <c r="O73037" s="5"/>
    </row>
    <row r="73038" spans="15:15" x14ac:dyDescent="0.3">
      <c r="O73038" s="5"/>
    </row>
    <row r="73039" spans="15:15" x14ac:dyDescent="0.3">
      <c r="O73039" s="5"/>
    </row>
    <row r="73040" spans="15:15" x14ac:dyDescent="0.3">
      <c r="O73040" s="5"/>
    </row>
    <row r="73041" spans="15:15" x14ac:dyDescent="0.3">
      <c r="O73041" s="5"/>
    </row>
    <row r="73042" spans="15:15" x14ac:dyDescent="0.3">
      <c r="O73042" s="5"/>
    </row>
    <row r="73043" spans="15:15" x14ac:dyDescent="0.3">
      <c r="O73043" s="5"/>
    </row>
    <row r="73044" spans="15:15" x14ac:dyDescent="0.3">
      <c r="O73044" s="5"/>
    </row>
    <row r="73045" spans="15:15" x14ac:dyDescent="0.3">
      <c r="O73045" s="5"/>
    </row>
    <row r="73046" spans="15:15" x14ac:dyDescent="0.3">
      <c r="O73046" s="5"/>
    </row>
    <row r="73047" spans="15:15" x14ac:dyDescent="0.3">
      <c r="O73047" s="5"/>
    </row>
    <row r="73048" spans="15:15" x14ac:dyDescent="0.3">
      <c r="O73048" s="5"/>
    </row>
    <row r="73049" spans="15:15" x14ac:dyDescent="0.3">
      <c r="O73049" s="5"/>
    </row>
    <row r="73050" spans="15:15" x14ac:dyDescent="0.3">
      <c r="O73050" s="5"/>
    </row>
    <row r="73051" spans="15:15" x14ac:dyDescent="0.3">
      <c r="O73051" s="5"/>
    </row>
    <row r="73052" spans="15:15" x14ac:dyDescent="0.3">
      <c r="O73052" s="5"/>
    </row>
    <row r="73053" spans="15:15" x14ac:dyDescent="0.3">
      <c r="O73053" s="5"/>
    </row>
    <row r="73054" spans="15:15" x14ac:dyDescent="0.3">
      <c r="O73054" s="5"/>
    </row>
    <row r="73055" spans="15:15" x14ac:dyDescent="0.3">
      <c r="O73055" s="5"/>
    </row>
    <row r="73056" spans="15:15" x14ac:dyDescent="0.3">
      <c r="O73056" s="5"/>
    </row>
    <row r="73057" spans="15:15" x14ac:dyDescent="0.3">
      <c r="O73057" s="5"/>
    </row>
    <row r="73058" spans="15:15" x14ac:dyDescent="0.3">
      <c r="O73058" s="5"/>
    </row>
    <row r="73059" spans="15:15" x14ac:dyDescent="0.3">
      <c r="O73059" s="5"/>
    </row>
    <row r="73060" spans="15:15" x14ac:dyDescent="0.3">
      <c r="O73060" s="5"/>
    </row>
    <row r="73061" spans="15:15" x14ac:dyDescent="0.3">
      <c r="O73061" s="5"/>
    </row>
    <row r="73062" spans="15:15" x14ac:dyDescent="0.3">
      <c r="O73062" s="5"/>
    </row>
    <row r="73063" spans="15:15" x14ac:dyDescent="0.3">
      <c r="O73063" s="5"/>
    </row>
    <row r="73064" spans="15:15" x14ac:dyDescent="0.3">
      <c r="O73064" s="5"/>
    </row>
    <row r="73065" spans="15:15" x14ac:dyDescent="0.3">
      <c r="O73065" s="5"/>
    </row>
    <row r="73066" spans="15:15" x14ac:dyDescent="0.3">
      <c r="O73066" s="5"/>
    </row>
    <row r="73067" spans="15:15" x14ac:dyDescent="0.3">
      <c r="O73067" s="5"/>
    </row>
    <row r="73068" spans="15:15" x14ac:dyDescent="0.3">
      <c r="O73068" s="5"/>
    </row>
    <row r="73069" spans="15:15" x14ac:dyDescent="0.3">
      <c r="O73069" s="5"/>
    </row>
    <row r="73070" spans="15:15" x14ac:dyDescent="0.3">
      <c r="O73070" s="5"/>
    </row>
    <row r="73071" spans="15:15" x14ac:dyDescent="0.3">
      <c r="O73071" s="5"/>
    </row>
    <row r="73072" spans="15:15" x14ac:dyDescent="0.3">
      <c r="O73072" s="5"/>
    </row>
    <row r="73073" spans="15:15" x14ac:dyDescent="0.3">
      <c r="O73073" s="5"/>
    </row>
    <row r="73074" spans="15:15" x14ac:dyDescent="0.3">
      <c r="O73074" s="5"/>
    </row>
    <row r="73075" spans="15:15" x14ac:dyDescent="0.3">
      <c r="O73075" s="5"/>
    </row>
    <row r="73076" spans="15:15" x14ac:dyDescent="0.3">
      <c r="O73076" s="5"/>
    </row>
    <row r="73077" spans="15:15" x14ac:dyDescent="0.3">
      <c r="O73077" s="5"/>
    </row>
    <row r="73078" spans="15:15" x14ac:dyDescent="0.3">
      <c r="O73078" s="5"/>
    </row>
    <row r="73079" spans="15:15" x14ac:dyDescent="0.3">
      <c r="O73079" s="5"/>
    </row>
    <row r="73080" spans="15:15" x14ac:dyDescent="0.3">
      <c r="O73080" s="5"/>
    </row>
    <row r="73081" spans="15:15" x14ac:dyDescent="0.3">
      <c r="O73081" s="5"/>
    </row>
    <row r="73082" spans="15:15" x14ac:dyDescent="0.3">
      <c r="O73082" s="5"/>
    </row>
    <row r="73083" spans="15:15" x14ac:dyDescent="0.3">
      <c r="O73083" s="5"/>
    </row>
    <row r="73084" spans="15:15" x14ac:dyDescent="0.3">
      <c r="O73084" s="5"/>
    </row>
    <row r="73085" spans="15:15" x14ac:dyDescent="0.3">
      <c r="O73085" s="5"/>
    </row>
    <row r="73086" spans="15:15" x14ac:dyDescent="0.3">
      <c r="O73086" s="5"/>
    </row>
    <row r="73087" spans="15:15" x14ac:dyDescent="0.3">
      <c r="O73087" s="5"/>
    </row>
    <row r="73088" spans="15:15" x14ac:dyDescent="0.3">
      <c r="O73088" s="5"/>
    </row>
    <row r="73089" spans="15:15" x14ac:dyDescent="0.3">
      <c r="O73089" s="5"/>
    </row>
    <row r="73090" spans="15:15" x14ac:dyDescent="0.3">
      <c r="O73090" s="5"/>
    </row>
    <row r="73091" spans="15:15" x14ac:dyDescent="0.3">
      <c r="O73091" s="5"/>
    </row>
    <row r="73092" spans="15:15" x14ac:dyDescent="0.3">
      <c r="O73092" s="5"/>
    </row>
    <row r="73093" spans="15:15" x14ac:dyDescent="0.3">
      <c r="O73093" s="5"/>
    </row>
    <row r="73094" spans="15:15" x14ac:dyDescent="0.3">
      <c r="O73094" s="5"/>
    </row>
    <row r="73095" spans="15:15" x14ac:dyDescent="0.3">
      <c r="O73095" s="5"/>
    </row>
    <row r="73096" spans="15:15" x14ac:dyDescent="0.3">
      <c r="O73096" s="5"/>
    </row>
    <row r="73097" spans="15:15" x14ac:dyDescent="0.3">
      <c r="O73097" s="5"/>
    </row>
    <row r="73098" spans="15:15" x14ac:dyDescent="0.3">
      <c r="O73098" s="5"/>
    </row>
    <row r="73099" spans="15:15" x14ac:dyDescent="0.3">
      <c r="O73099" s="5"/>
    </row>
    <row r="73100" spans="15:15" x14ac:dyDescent="0.3">
      <c r="O73100" s="5"/>
    </row>
    <row r="73101" spans="15:15" x14ac:dyDescent="0.3">
      <c r="O73101" s="5"/>
    </row>
    <row r="73102" spans="15:15" x14ac:dyDescent="0.3">
      <c r="O73102" s="5"/>
    </row>
    <row r="73103" spans="15:15" x14ac:dyDescent="0.3">
      <c r="O73103" s="5"/>
    </row>
    <row r="73104" spans="15:15" x14ac:dyDescent="0.3">
      <c r="O73104" s="5"/>
    </row>
    <row r="73105" spans="15:15" x14ac:dyDescent="0.3">
      <c r="O73105" s="5"/>
    </row>
    <row r="73106" spans="15:15" x14ac:dyDescent="0.3">
      <c r="O73106" s="5"/>
    </row>
    <row r="73107" spans="15:15" x14ac:dyDescent="0.3">
      <c r="O73107" s="5"/>
    </row>
    <row r="73108" spans="15:15" x14ac:dyDescent="0.3">
      <c r="O73108" s="5"/>
    </row>
    <row r="73109" spans="15:15" x14ac:dyDescent="0.3">
      <c r="O73109" s="5"/>
    </row>
    <row r="73110" spans="15:15" x14ac:dyDescent="0.3">
      <c r="O73110" s="5"/>
    </row>
    <row r="73111" spans="15:15" x14ac:dyDescent="0.3">
      <c r="O73111" s="5"/>
    </row>
    <row r="73112" spans="15:15" x14ac:dyDescent="0.3">
      <c r="O73112" s="5"/>
    </row>
    <row r="73113" spans="15:15" x14ac:dyDescent="0.3">
      <c r="O73113" s="5"/>
    </row>
    <row r="73114" spans="15:15" x14ac:dyDescent="0.3">
      <c r="O73114" s="5"/>
    </row>
    <row r="73115" spans="15:15" x14ac:dyDescent="0.3">
      <c r="O73115" s="5"/>
    </row>
    <row r="73116" spans="15:15" x14ac:dyDescent="0.3">
      <c r="O73116" s="5"/>
    </row>
    <row r="73117" spans="15:15" x14ac:dyDescent="0.3">
      <c r="O73117" s="5"/>
    </row>
    <row r="73118" spans="15:15" x14ac:dyDescent="0.3">
      <c r="O73118" s="5"/>
    </row>
    <row r="73119" spans="15:15" x14ac:dyDescent="0.3">
      <c r="O73119" s="5"/>
    </row>
    <row r="73120" spans="15:15" x14ac:dyDescent="0.3">
      <c r="O73120" s="5"/>
    </row>
    <row r="73121" spans="15:15" x14ac:dyDescent="0.3">
      <c r="O73121" s="5"/>
    </row>
    <row r="73122" spans="15:15" x14ac:dyDescent="0.3">
      <c r="O73122" s="5"/>
    </row>
    <row r="73123" spans="15:15" x14ac:dyDescent="0.3">
      <c r="O73123" s="5"/>
    </row>
    <row r="73124" spans="15:15" x14ac:dyDescent="0.3">
      <c r="O73124" s="5"/>
    </row>
    <row r="73125" spans="15:15" x14ac:dyDescent="0.3">
      <c r="O73125" s="5"/>
    </row>
    <row r="73126" spans="15:15" x14ac:dyDescent="0.3">
      <c r="O73126" s="5"/>
    </row>
    <row r="73127" spans="15:15" x14ac:dyDescent="0.3">
      <c r="O73127" s="5"/>
    </row>
    <row r="73128" spans="15:15" x14ac:dyDescent="0.3">
      <c r="O73128" s="5"/>
    </row>
    <row r="73129" spans="15:15" x14ac:dyDescent="0.3">
      <c r="O73129" s="5"/>
    </row>
    <row r="73130" spans="15:15" x14ac:dyDescent="0.3">
      <c r="O73130" s="5"/>
    </row>
    <row r="73131" spans="15:15" x14ac:dyDescent="0.3">
      <c r="O73131" s="5"/>
    </row>
    <row r="73132" spans="15:15" x14ac:dyDescent="0.3">
      <c r="O73132" s="5"/>
    </row>
    <row r="73133" spans="15:15" x14ac:dyDescent="0.3">
      <c r="O73133" s="5"/>
    </row>
    <row r="73134" spans="15:15" x14ac:dyDescent="0.3">
      <c r="O73134" s="5"/>
    </row>
    <row r="73135" spans="15:15" x14ac:dyDescent="0.3">
      <c r="O73135" s="5"/>
    </row>
    <row r="73136" spans="15:15" x14ac:dyDescent="0.3">
      <c r="O73136" s="5"/>
    </row>
    <row r="73137" spans="15:15" x14ac:dyDescent="0.3">
      <c r="O73137" s="5"/>
    </row>
    <row r="73138" spans="15:15" x14ac:dyDescent="0.3">
      <c r="O73138" s="5"/>
    </row>
    <row r="73139" spans="15:15" x14ac:dyDescent="0.3">
      <c r="O73139" s="5"/>
    </row>
    <row r="73140" spans="15:15" x14ac:dyDescent="0.3">
      <c r="O73140" s="5"/>
    </row>
    <row r="73141" spans="15:15" x14ac:dyDescent="0.3">
      <c r="O73141" s="5"/>
    </row>
    <row r="73142" spans="15:15" x14ac:dyDescent="0.3">
      <c r="O73142" s="5"/>
    </row>
    <row r="73143" spans="15:15" x14ac:dyDescent="0.3">
      <c r="O73143" s="5"/>
    </row>
    <row r="73144" spans="15:15" x14ac:dyDescent="0.3">
      <c r="O73144" s="5"/>
    </row>
    <row r="73145" spans="15:15" x14ac:dyDescent="0.3">
      <c r="O73145" s="5"/>
    </row>
    <row r="73146" spans="15:15" x14ac:dyDescent="0.3">
      <c r="O73146" s="5"/>
    </row>
    <row r="73147" spans="15:15" x14ac:dyDescent="0.3">
      <c r="O73147" s="5"/>
    </row>
    <row r="73148" spans="15:15" x14ac:dyDescent="0.3">
      <c r="O73148" s="5"/>
    </row>
    <row r="73149" spans="15:15" x14ac:dyDescent="0.3">
      <c r="O73149" s="5"/>
    </row>
    <row r="73150" spans="15:15" x14ac:dyDescent="0.3">
      <c r="O73150" s="5"/>
    </row>
    <row r="73151" spans="15:15" x14ac:dyDescent="0.3">
      <c r="O73151" s="5"/>
    </row>
    <row r="73152" spans="15:15" x14ac:dyDescent="0.3">
      <c r="O73152" s="5"/>
    </row>
    <row r="73153" spans="15:15" x14ac:dyDescent="0.3">
      <c r="O73153" s="5"/>
    </row>
    <row r="73154" spans="15:15" x14ac:dyDescent="0.3">
      <c r="O73154" s="5"/>
    </row>
    <row r="73155" spans="15:15" x14ac:dyDescent="0.3">
      <c r="O73155" s="5"/>
    </row>
    <row r="73156" spans="15:15" x14ac:dyDescent="0.3">
      <c r="O73156" s="5"/>
    </row>
    <row r="73157" spans="15:15" x14ac:dyDescent="0.3">
      <c r="O73157" s="5"/>
    </row>
    <row r="73158" spans="15:15" x14ac:dyDescent="0.3">
      <c r="O73158" s="5"/>
    </row>
    <row r="73159" spans="15:15" x14ac:dyDescent="0.3">
      <c r="O73159" s="5"/>
    </row>
    <row r="73160" spans="15:15" x14ac:dyDescent="0.3">
      <c r="O73160" s="5"/>
    </row>
    <row r="73161" spans="15:15" x14ac:dyDescent="0.3">
      <c r="O73161" s="5"/>
    </row>
    <row r="73162" spans="15:15" x14ac:dyDescent="0.3">
      <c r="O73162" s="5"/>
    </row>
    <row r="73163" spans="15:15" x14ac:dyDescent="0.3">
      <c r="O73163" s="5"/>
    </row>
    <row r="73164" spans="15:15" x14ac:dyDescent="0.3">
      <c r="O73164" s="5"/>
    </row>
    <row r="73165" spans="15:15" x14ac:dyDescent="0.3">
      <c r="O73165" s="5"/>
    </row>
    <row r="73166" spans="15:15" x14ac:dyDescent="0.3">
      <c r="O73166" s="5"/>
    </row>
    <row r="73167" spans="15:15" x14ac:dyDescent="0.3">
      <c r="O73167" s="5"/>
    </row>
    <row r="73168" spans="15:15" x14ac:dyDescent="0.3">
      <c r="O73168" s="5"/>
    </row>
    <row r="73169" spans="15:15" x14ac:dyDescent="0.3">
      <c r="O73169" s="5"/>
    </row>
    <row r="73170" spans="15:15" x14ac:dyDescent="0.3">
      <c r="O73170" s="5"/>
    </row>
    <row r="73171" spans="15:15" x14ac:dyDescent="0.3">
      <c r="O73171" s="5"/>
    </row>
    <row r="73172" spans="15:15" x14ac:dyDescent="0.3">
      <c r="O73172" s="5"/>
    </row>
    <row r="73173" spans="15:15" x14ac:dyDescent="0.3">
      <c r="O73173" s="5"/>
    </row>
    <row r="73174" spans="15:15" x14ac:dyDescent="0.3">
      <c r="O73174" s="5"/>
    </row>
    <row r="73175" spans="15:15" x14ac:dyDescent="0.3">
      <c r="O73175" s="5"/>
    </row>
    <row r="73176" spans="15:15" x14ac:dyDescent="0.3">
      <c r="O73176" s="5"/>
    </row>
    <row r="73177" spans="15:15" x14ac:dyDescent="0.3">
      <c r="O73177" s="5"/>
    </row>
    <row r="73178" spans="15:15" x14ac:dyDescent="0.3">
      <c r="O73178" s="5"/>
    </row>
    <row r="73179" spans="15:15" x14ac:dyDescent="0.3">
      <c r="O73179" s="5"/>
    </row>
    <row r="73180" spans="15:15" x14ac:dyDescent="0.3">
      <c r="O73180" s="5"/>
    </row>
    <row r="73181" spans="15:15" x14ac:dyDescent="0.3">
      <c r="O73181" s="5"/>
    </row>
    <row r="73182" spans="15:15" x14ac:dyDescent="0.3">
      <c r="O73182" s="5"/>
    </row>
    <row r="73183" spans="15:15" x14ac:dyDescent="0.3">
      <c r="O73183" s="5"/>
    </row>
    <row r="73184" spans="15:15" x14ac:dyDescent="0.3">
      <c r="O73184" s="5"/>
    </row>
    <row r="73185" spans="15:15" x14ac:dyDescent="0.3">
      <c r="O73185" s="5"/>
    </row>
    <row r="73186" spans="15:15" x14ac:dyDescent="0.3">
      <c r="O73186" s="5"/>
    </row>
    <row r="73187" spans="15:15" x14ac:dyDescent="0.3">
      <c r="O73187" s="5"/>
    </row>
    <row r="73188" spans="15:15" x14ac:dyDescent="0.3">
      <c r="O73188" s="5"/>
    </row>
    <row r="73189" spans="15:15" x14ac:dyDescent="0.3">
      <c r="O73189" s="5"/>
    </row>
    <row r="73190" spans="15:15" x14ac:dyDescent="0.3">
      <c r="O73190" s="5"/>
    </row>
    <row r="73191" spans="15:15" x14ac:dyDescent="0.3">
      <c r="O73191" s="5"/>
    </row>
    <row r="73192" spans="15:15" x14ac:dyDescent="0.3">
      <c r="O73192" s="5"/>
    </row>
    <row r="73193" spans="15:15" x14ac:dyDescent="0.3">
      <c r="O73193" s="5"/>
    </row>
    <row r="73194" spans="15:15" x14ac:dyDescent="0.3">
      <c r="O73194" s="5"/>
    </row>
    <row r="73195" spans="15:15" x14ac:dyDescent="0.3">
      <c r="O73195" s="5"/>
    </row>
    <row r="73196" spans="15:15" x14ac:dyDescent="0.3">
      <c r="O73196" s="5"/>
    </row>
    <row r="73197" spans="15:15" x14ac:dyDescent="0.3">
      <c r="O73197" s="5"/>
    </row>
    <row r="73198" spans="15:15" x14ac:dyDescent="0.3">
      <c r="O73198" s="5"/>
    </row>
    <row r="73199" spans="15:15" x14ac:dyDescent="0.3">
      <c r="O73199" s="5"/>
    </row>
    <row r="73200" spans="15:15" x14ac:dyDescent="0.3">
      <c r="O73200" s="5"/>
    </row>
    <row r="73201" spans="15:15" x14ac:dyDescent="0.3">
      <c r="O73201" s="5"/>
    </row>
    <row r="73202" spans="15:15" x14ac:dyDescent="0.3">
      <c r="O73202" s="5"/>
    </row>
    <row r="73203" spans="15:15" x14ac:dyDescent="0.3">
      <c r="O73203" s="5"/>
    </row>
    <row r="73204" spans="15:15" x14ac:dyDescent="0.3">
      <c r="O73204" s="5"/>
    </row>
    <row r="73205" spans="15:15" x14ac:dyDescent="0.3">
      <c r="O73205" s="5"/>
    </row>
    <row r="73206" spans="15:15" x14ac:dyDescent="0.3">
      <c r="O73206" s="5"/>
    </row>
    <row r="73207" spans="15:15" x14ac:dyDescent="0.3">
      <c r="O73207" s="5"/>
    </row>
    <row r="73208" spans="15:15" x14ac:dyDescent="0.3">
      <c r="O73208" s="5"/>
    </row>
    <row r="73209" spans="15:15" x14ac:dyDescent="0.3">
      <c r="O73209" s="5"/>
    </row>
    <row r="73210" spans="15:15" x14ac:dyDescent="0.3">
      <c r="O73210" s="5"/>
    </row>
    <row r="73211" spans="15:15" x14ac:dyDescent="0.3">
      <c r="O73211" s="5"/>
    </row>
    <row r="73212" spans="15:15" x14ac:dyDescent="0.3">
      <c r="O73212" s="5"/>
    </row>
    <row r="73213" spans="15:15" x14ac:dyDescent="0.3">
      <c r="O73213" s="5"/>
    </row>
    <row r="73214" spans="15:15" x14ac:dyDescent="0.3">
      <c r="O73214" s="5"/>
    </row>
    <row r="73215" spans="15:15" x14ac:dyDescent="0.3">
      <c r="O73215" s="5"/>
    </row>
    <row r="73216" spans="15:15" x14ac:dyDescent="0.3">
      <c r="O73216" s="5"/>
    </row>
    <row r="73217" spans="15:15" x14ac:dyDescent="0.3">
      <c r="O73217" s="5"/>
    </row>
    <row r="73218" spans="15:15" x14ac:dyDescent="0.3">
      <c r="O73218" s="5"/>
    </row>
    <row r="73219" spans="15:15" x14ac:dyDescent="0.3">
      <c r="O73219" s="5"/>
    </row>
    <row r="73220" spans="15:15" x14ac:dyDescent="0.3">
      <c r="O73220" s="5"/>
    </row>
    <row r="73221" spans="15:15" x14ac:dyDescent="0.3">
      <c r="O73221" s="5"/>
    </row>
    <row r="73222" spans="15:15" x14ac:dyDescent="0.3">
      <c r="O73222" s="5"/>
    </row>
    <row r="73223" spans="15:15" x14ac:dyDescent="0.3">
      <c r="O73223" s="5"/>
    </row>
    <row r="73224" spans="15:15" x14ac:dyDescent="0.3">
      <c r="O73224" s="5"/>
    </row>
    <row r="73225" spans="15:15" x14ac:dyDescent="0.3">
      <c r="O73225" s="5"/>
    </row>
    <row r="73226" spans="15:15" x14ac:dyDescent="0.3">
      <c r="O73226" s="5"/>
    </row>
    <row r="73227" spans="15:15" x14ac:dyDescent="0.3">
      <c r="O73227" s="5"/>
    </row>
    <row r="73228" spans="15:15" x14ac:dyDescent="0.3">
      <c r="O73228" s="5"/>
    </row>
    <row r="73229" spans="15:15" x14ac:dyDescent="0.3">
      <c r="O73229" s="5"/>
    </row>
    <row r="73230" spans="15:15" x14ac:dyDescent="0.3">
      <c r="O73230" s="5"/>
    </row>
    <row r="73231" spans="15:15" x14ac:dyDescent="0.3">
      <c r="O73231" s="5"/>
    </row>
    <row r="73232" spans="15:15" x14ac:dyDescent="0.3">
      <c r="O73232" s="5"/>
    </row>
    <row r="73233" spans="15:15" x14ac:dyDescent="0.3">
      <c r="O73233" s="5"/>
    </row>
    <row r="73234" spans="15:15" x14ac:dyDescent="0.3">
      <c r="O73234" s="5"/>
    </row>
    <row r="73235" spans="15:15" x14ac:dyDescent="0.3">
      <c r="O73235" s="5"/>
    </row>
    <row r="73236" spans="15:15" x14ac:dyDescent="0.3">
      <c r="O73236" s="5"/>
    </row>
    <row r="73237" spans="15:15" x14ac:dyDescent="0.3">
      <c r="O73237" s="5"/>
    </row>
    <row r="73238" spans="15:15" x14ac:dyDescent="0.3">
      <c r="O73238" s="5"/>
    </row>
    <row r="73239" spans="15:15" x14ac:dyDescent="0.3">
      <c r="O73239" s="5"/>
    </row>
    <row r="73240" spans="15:15" x14ac:dyDescent="0.3">
      <c r="O73240" s="5"/>
    </row>
    <row r="73241" spans="15:15" x14ac:dyDescent="0.3">
      <c r="O73241" s="5"/>
    </row>
    <row r="73242" spans="15:15" x14ac:dyDescent="0.3">
      <c r="O73242" s="5"/>
    </row>
    <row r="73243" spans="15:15" x14ac:dyDescent="0.3">
      <c r="O73243" s="5"/>
    </row>
    <row r="73244" spans="15:15" x14ac:dyDescent="0.3">
      <c r="O73244" s="5"/>
    </row>
    <row r="73245" spans="15:15" x14ac:dyDescent="0.3">
      <c r="O73245" s="5"/>
    </row>
    <row r="73246" spans="15:15" x14ac:dyDescent="0.3">
      <c r="O73246" s="5"/>
    </row>
    <row r="73247" spans="15:15" x14ac:dyDescent="0.3">
      <c r="O73247" s="5"/>
    </row>
    <row r="73248" spans="15:15" x14ac:dyDescent="0.3">
      <c r="O73248" s="5"/>
    </row>
    <row r="73249" spans="15:15" x14ac:dyDescent="0.3">
      <c r="O73249" s="5"/>
    </row>
    <row r="73250" spans="15:15" x14ac:dyDescent="0.3">
      <c r="O73250" s="5"/>
    </row>
    <row r="73251" spans="15:15" x14ac:dyDescent="0.3">
      <c r="O73251" s="5"/>
    </row>
    <row r="73252" spans="15:15" x14ac:dyDescent="0.3">
      <c r="O73252" s="5"/>
    </row>
    <row r="73253" spans="15:15" x14ac:dyDescent="0.3">
      <c r="O73253" s="5"/>
    </row>
    <row r="73254" spans="15:15" x14ac:dyDescent="0.3">
      <c r="O73254" s="5"/>
    </row>
    <row r="73255" spans="15:15" x14ac:dyDescent="0.3">
      <c r="O73255" s="5"/>
    </row>
    <row r="73256" spans="15:15" x14ac:dyDescent="0.3">
      <c r="O73256" s="5"/>
    </row>
    <row r="73257" spans="15:15" x14ac:dyDescent="0.3">
      <c r="O73257" s="5"/>
    </row>
    <row r="73258" spans="15:15" x14ac:dyDescent="0.3">
      <c r="O73258" s="5"/>
    </row>
    <row r="73259" spans="15:15" x14ac:dyDescent="0.3">
      <c r="O73259" s="5"/>
    </row>
    <row r="73260" spans="15:15" x14ac:dyDescent="0.3">
      <c r="O73260" s="5"/>
    </row>
    <row r="73261" spans="15:15" x14ac:dyDescent="0.3">
      <c r="O73261" s="5"/>
    </row>
    <row r="73262" spans="15:15" x14ac:dyDescent="0.3">
      <c r="O73262" s="5"/>
    </row>
    <row r="73263" spans="15:15" x14ac:dyDescent="0.3">
      <c r="O73263" s="5"/>
    </row>
    <row r="73264" spans="15:15" x14ac:dyDescent="0.3">
      <c r="O73264" s="5"/>
    </row>
    <row r="73265" spans="15:15" x14ac:dyDescent="0.3">
      <c r="O73265" s="5"/>
    </row>
    <row r="73266" spans="15:15" x14ac:dyDescent="0.3">
      <c r="O73266" s="5"/>
    </row>
    <row r="73267" spans="15:15" x14ac:dyDescent="0.3">
      <c r="O73267" s="5"/>
    </row>
    <row r="73268" spans="15:15" x14ac:dyDescent="0.3">
      <c r="O73268" s="5"/>
    </row>
    <row r="73269" spans="15:15" x14ac:dyDescent="0.3">
      <c r="O73269" s="5"/>
    </row>
    <row r="73270" spans="15:15" x14ac:dyDescent="0.3">
      <c r="O73270" s="5"/>
    </row>
    <row r="73271" spans="15:15" x14ac:dyDescent="0.3">
      <c r="O73271" s="5"/>
    </row>
    <row r="73272" spans="15:15" x14ac:dyDescent="0.3">
      <c r="O73272" s="5"/>
    </row>
    <row r="73273" spans="15:15" x14ac:dyDescent="0.3">
      <c r="O73273" s="5"/>
    </row>
    <row r="73274" spans="15:15" x14ac:dyDescent="0.3">
      <c r="O73274" s="5"/>
    </row>
    <row r="73275" spans="15:15" x14ac:dyDescent="0.3">
      <c r="O73275" s="5"/>
    </row>
    <row r="73276" spans="15:15" x14ac:dyDescent="0.3">
      <c r="O73276" s="5"/>
    </row>
    <row r="73277" spans="15:15" x14ac:dyDescent="0.3">
      <c r="O73277" s="5"/>
    </row>
    <row r="73278" spans="15:15" x14ac:dyDescent="0.3">
      <c r="O73278" s="5"/>
    </row>
    <row r="73279" spans="15:15" x14ac:dyDescent="0.3">
      <c r="O73279" s="5"/>
    </row>
    <row r="73280" spans="15:15" x14ac:dyDescent="0.3">
      <c r="O73280" s="5"/>
    </row>
    <row r="73281" spans="15:15" x14ac:dyDescent="0.3">
      <c r="O73281" s="5"/>
    </row>
    <row r="73282" spans="15:15" x14ac:dyDescent="0.3">
      <c r="O73282" s="5"/>
    </row>
    <row r="73283" spans="15:15" x14ac:dyDescent="0.3">
      <c r="O73283" s="5"/>
    </row>
    <row r="73284" spans="15:15" x14ac:dyDescent="0.3">
      <c r="O73284" s="5"/>
    </row>
    <row r="73285" spans="15:15" x14ac:dyDescent="0.3">
      <c r="O73285" s="5"/>
    </row>
    <row r="73286" spans="15:15" x14ac:dyDescent="0.3">
      <c r="O73286" s="5"/>
    </row>
    <row r="73287" spans="15:15" x14ac:dyDescent="0.3">
      <c r="O73287" s="5"/>
    </row>
    <row r="73288" spans="15:15" x14ac:dyDescent="0.3">
      <c r="O73288" s="5"/>
    </row>
    <row r="73289" spans="15:15" x14ac:dyDescent="0.3">
      <c r="O73289" s="5"/>
    </row>
    <row r="73290" spans="15:15" x14ac:dyDescent="0.3">
      <c r="O73290" s="5"/>
    </row>
    <row r="73291" spans="15:15" x14ac:dyDescent="0.3">
      <c r="O73291" s="5"/>
    </row>
    <row r="73292" spans="15:15" x14ac:dyDescent="0.3">
      <c r="O73292" s="5"/>
    </row>
    <row r="73293" spans="15:15" x14ac:dyDescent="0.3">
      <c r="O73293" s="5"/>
    </row>
    <row r="73294" spans="15:15" x14ac:dyDescent="0.3">
      <c r="O73294" s="5"/>
    </row>
    <row r="73295" spans="15:15" x14ac:dyDescent="0.3">
      <c r="O73295" s="5"/>
    </row>
    <row r="73296" spans="15:15" x14ac:dyDescent="0.3">
      <c r="O73296" s="5"/>
    </row>
    <row r="73297" spans="15:15" x14ac:dyDescent="0.3">
      <c r="O73297" s="5"/>
    </row>
    <row r="73298" spans="15:15" x14ac:dyDescent="0.3">
      <c r="O73298" s="5"/>
    </row>
    <row r="73299" spans="15:15" x14ac:dyDescent="0.3">
      <c r="O73299" s="5"/>
    </row>
    <row r="73300" spans="15:15" x14ac:dyDescent="0.3">
      <c r="O73300" s="5"/>
    </row>
    <row r="73301" spans="15:15" x14ac:dyDescent="0.3">
      <c r="O73301" s="5"/>
    </row>
    <row r="73302" spans="15:15" x14ac:dyDescent="0.3">
      <c r="O73302" s="5"/>
    </row>
    <row r="73303" spans="15:15" x14ac:dyDescent="0.3">
      <c r="O73303" s="5"/>
    </row>
    <row r="73304" spans="15:15" x14ac:dyDescent="0.3">
      <c r="O73304" s="5"/>
    </row>
    <row r="73305" spans="15:15" x14ac:dyDescent="0.3">
      <c r="O73305" s="5"/>
    </row>
    <row r="73306" spans="15:15" x14ac:dyDescent="0.3">
      <c r="O73306" s="5"/>
    </row>
    <row r="73307" spans="15:15" x14ac:dyDescent="0.3">
      <c r="O73307" s="5"/>
    </row>
    <row r="73308" spans="15:15" x14ac:dyDescent="0.3">
      <c r="O73308" s="5"/>
    </row>
    <row r="73309" spans="15:15" x14ac:dyDescent="0.3">
      <c r="O73309" s="5"/>
    </row>
    <row r="73310" spans="15:15" x14ac:dyDescent="0.3">
      <c r="O73310" s="5"/>
    </row>
    <row r="73311" spans="15:15" x14ac:dyDescent="0.3">
      <c r="O73311" s="5"/>
    </row>
    <row r="73312" spans="15:15" x14ac:dyDescent="0.3">
      <c r="O73312" s="5"/>
    </row>
    <row r="73313" spans="15:15" x14ac:dyDescent="0.3">
      <c r="O73313" s="5"/>
    </row>
    <row r="73314" spans="15:15" x14ac:dyDescent="0.3">
      <c r="O73314" s="5"/>
    </row>
    <row r="73315" spans="15:15" x14ac:dyDescent="0.3">
      <c r="O73315" s="5"/>
    </row>
    <row r="73316" spans="15:15" x14ac:dyDescent="0.3">
      <c r="O73316" s="5"/>
    </row>
    <row r="73317" spans="15:15" x14ac:dyDescent="0.3">
      <c r="O73317" s="5"/>
    </row>
    <row r="73318" spans="15:15" x14ac:dyDescent="0.3">
      <c r="O73318" s="5"/>
    </row>
    <row r="73319" spans="15:15" x14ac:dyDescent="0.3">
      <c r="O73319" s="5"/>
    </row>
    <row r="73320" spans="15:15" x14ac:dyDescent="0.3">
      <c r="O73320" s="5"/>
    </row>
    <row r="73321" spans="15:15" x14ac:dyDescent="0.3">
      <c r="O73321" s="5"/>
    </row>
    <row r="73322" spans="15:15" x14ac:dyDescent="0.3">
      <c r="O73322" s="5"/>
    </row>
    <row r="73323" spans="15:15" x14ac:dyDescent="0.3">
      <c r="O73323" s="5"/>
    </row>
    <row r="73324" spans="15:15" x14ac:dyDescent="0.3">
      <c r="O73324" s="5"/>
    </row>
    <row r="73325" spans="15:15" x14ac:dyDescent="0.3">
      <c r="O73325" s="5"/>
    </row>
    <row r="73326" spans="15:15" x14ac:dyDescent="0.3">
      <c r="O73326" s="5"/>
    </row>
    <row r="73327" spans="15:15" x14ac:dyDescent="0.3">
      <c r="O73327" s="5"/>
    </row>
    <row r="73328" spans="15:15" x14ac:dyDescent="0.3">
      <c r="O73328" s="5"/>
    </row>
    <row r="73329" spans="15:15" x14ac:dyDescent="0.3">
      <c r="O73329" s="5"/>
    </row>
    <row r="73330" spans="15:15" x14ac:dyDescent="0.3">
      <c r="O73330" s="5"/>
    </row>
    <row r="73331" spans="15:15" x14ac:dyDescent="0.3">
      <c r="O73331" s="5"/>
    </row>
    <row r="73332" spans="15:15" x14ac:dyDescent="0.3">
      <c r="O73332" s="5"/>
    </row>
    <row r="73333" spans="15:15" x14ac:dyDescent="0.3">
      <c r="O73333" s="5"/>
    </row>
    <row r="73334" spans="15:15" x14ac:dyDescent="0.3">
      <c r="O73334" s="5"/>
    </row>
    <row r="73335" spans="15:15" x14ac:dyDescent="0.3">
      <c r="O73335" s="5"/>
    </row>
    <row r="73336" spans="15:15" x14ac:dyDescent="0.3">
      <c r="O73336" s="5"/>
    </row>
    <row r="73337" spans="15:15" x14ac:dyDescent="0.3">
      <c r="O73337" s="5"/>
    </row>
    <row r="73338" spans="15:15" x14ac:dyDescent="0.3">
      <c r="O73338" s="5"/>
    </row>
    <row r="73339" spans="15:15" x14ac:dyDescent="0.3">
      <c r="O73339" s="5"/>
    </row>
    <row r="73340" spans="15:15" x14ac:dyDescent="0.3">
      <c r="O73340" s="5"/>
    </row>
    <row r="73341" spans="15:15" x14ac:dyDescent="0.3">
      <c r="O73341" s="5"/>
    </row>
    <row r="73342" spans="15:15" x14ac:dyDescent="0.3">
      <c r="O73342" s="5"/>
    </row>
    <row r="73343" spans="15:15" x14ac:dyDescent="0.3">
      <c r="O73343" s="5"/>
    </row>
    <row r="73344" spans="15:15" x14ac:dyDescent="0.3">
      <c r="O73344" s="5"/>
    </row>
    <row r="73345" spans="15:15" x14ac:dyDescent="0.3">
      <c r="O73345" s="5"/>
    </row>
    <row r="73346" spans="15:15" x14ac:dyDescent="0.3">
      <c r="O73346" s="5"/>
    </row>
    <row r="73347" spans="15:15" x14ac:dyDescent="0.3">
      <c r="O73347" s="5"/>
    </row>
    <row r="73348" spans="15:15" x14ac:dyDescent="0.3">
      <c r="O73348" s="5"/>
    </row>
    <row r="73349" spans="15:15" x14ac:dyDescent="0.3">
      <c r="O73349" s="5"/>
    </row>
    <row r="73350" spans="15:15" x14ac:dyDescent="0.3">
      <c r="O73350" s="5"/>
    </row>
    <row r="73351" spans="15:15" x14ac:dyDescent="0.3">
      <c r="O73351" s="5"/>
    </row>
    <row r="73352" spans="15:15" x14ac:dyDescent="0.3">
      <c r="O73352" s="5"/>
    </row>
    <row r="73353" spans="15:15" x14ac:dyDescent="0.3">
      <c r="O73353" s="5"/>
    </row>
    <row r="73354" spans="15:15" x14ac:dyDescent="0.3">
      <c r="O73354" s="5"/>
    </row>
    <row r="73355" spans="15:15" x14ac:dyDescent="0.3">
      <c r="O73355" s="5"/>
    </row>
    <row r="73356" spans="15:15" x14ac:dyDescent="0.3">
      <c r="O73356" s="5"/>
    </row>
    <row r="73357" spans="15:15" x14ac:dyDescent="0.3">
      <c r="O73357" s="5"/>
    </row>
    <row r="73358" spans="15:15" x14ac:dyDescent="0.3">
      <c r="O73358" s="5"/>
    </row>
    <row r="73359" spans="15:15" x14ac:dyDescent="0.3">
      <c r="O73359" s="5"/>
    </row>
    <row r="73360" spans="15:15" x14ac:dyDescent="0.3">
      <c r="O73360" s="5"/>
    </row>
    <row r="73361" spans="15:15" x14ac:dyDescent="0.3">
      <c r="O73361" s="5"/>
    </row>
    <row r="73362" spans="15:15" x14ac:dyDescent="0.3">
      <c r="O73362" s="5"/>
    </row>
    <row r="73363" spans="15:15" x14ac:dyDescent="0.3">
      <c r="O73363" s="5"/>
    </row>
    <row r="73364" spans="15:15" x14ac:dyDescent="0.3">
      <c r="O73364" s="5"/>
    </row>
    <row r="73365" spans="15:15" x14ac:dyDescent="0.3">
      <c r="O73365" s="5"/>
    </row>
    <row r="73366" spans="15:15" x14ac:dyDescent="0.3">
      <c r="O73366" s="5"/>
    </row>
    <row r="73367" spans="15:15" x14ac:dyDescent="0.3">
      <c r="O73367" s="5"/>
    </row>
    <row r="73368" spans="15:15" x14ac:dyDescent="0.3">
      <c r="O73368" s="5"/>
    </row>
    <row r="73369" spans="15:15" x14ac:dyDescent="0.3">
      <c r="O73369" s="5"/>
    </row>
    <row r="73370" spans="15:15" x14ac:dyDescent="0.3">
      <c r="O73370" s="5"/>
    </row>
    <row r="73371" spans="15:15" x14ac:dyDescent="0.3">
      <c r="O73371" s="5"/>
    </row>
    <row r="73372" spans="15:15" x14ac:dyDescent="0.3">
      <c r="O73372" s="5"/>
    </row>
    <row r="73373" spans="15:15" x14ac:dyDescent="0.3">
      <c r="O73373" s="5"/>
    </row>
    <row r="73374" spans="15:15" x14ac:dyDescent="0.3">
      <c r="O73374" s="5"/>
    </row>
    <row r="73375" spans="15:15" x14ac:dyDescent="0.3">
      <c r="O73375" s="5"/>
    </row>
    <row r="73376" spans="15:15" x14ac:dyDescent="0.3">
      <c r="O73376" s="5"/>
    </row>
    <row r="73377" spans="15:15" x14ac:dyDescent="0.3">
      <c r="O73377" s="5"/>
    </row>
    <row r="73378" spans="15:15" x14ac:dyDescent="0.3">
      <c r="O73378" s="5"/>
    </row>
    <row r="73379" spans="15:15" x14ac:dyDescent="0.3">
      <c r="O73379" s="5"/>
    </row>
    <row r="73380" spans="15:15" x14ac:dyDescent="0.3">
      <c r="O73380" s="5"/>
    </row>
    <row r="73381" spans="15:15" x14ac:dyDescent="0.3">
      <c r="O73381" s="5"/>
    </row>
    <row r="73382" spans="15:15" x14ac:dyDescent="0.3">
      <c r="O73382" s="5"/>
    </row>
    <row r="73383" spans="15:15" x14ac:dyDescent="0.3">
      <c r="O73383" s="5"/>
    </row>
    <row r="73384" spans="15:15" x14ac:dyDescent="0.3">
      <c r="O73384" s="5"/>
    </row>
    <row r="73385" spans="15:15" x14ac:dyDescent="0.3">
      <c r="O73385" s="5"/>
    </row>
    <row r="73386" spans="15:15" x14ac:dyDescent="0.3">
      <c r="O73386" s="5"/>
    </row>
    <row r="73387" spans="15:15" x14ac:dyDescent="0.3">
      <c r="O73387" s="5"/>
    </row>
    <row r="73388" spans="15:15" x14ac:dyDescent="0.3">
      <c r="O73388" s="5"/>
    </row>
    <row r="73389" spans="15:15" x14ac:dyDescent="0.3">
      <c r="O73389" s="5"/>
    </row>
    <row r="73390" spans="15:15" x14ac:dyDescent="0.3">
      <c r="O73390" s="5"/>
    </row>
    <row r="73391" spans="15:15" x14ac:dyDescent="0.3">
      <c r="O73391" s="5"/>
    </row>
    <row r="73392" spans="15:15" x14ac:dyDescent="0.3">
      <c r="O73392" s="5"/>
    </row>
    <row r="73393" spans="15:15" x14ac:dyDescent="0.3">
      <c r="O73393" s="5"/>
    </row>
    <row r="73394" spans="15:15" x14ac:dyDescent="0.3">
      <c r="O73394" s="5"/>
    </row>
    <row r="73395" spans="15:15" x14ac:dyDescent="0.3">
      <c r="O73395" s="5"/>
    </row>
    <row r="73396" spans="15:15" x14ac:dyDescent="0.3">
      <c r="O73396" s="5"/>
    </row>
    <row r="73397" spans="15:15" x14ac:dyDescent="0.3">
      <c r="O73397" s="5"/>
    </row>
    <row r="73398" spans="15:15" x14ac:dyDescent="0.3">
      <c r="O73398" s="5"/>
    </row>
    <row r="73399" spans="15:15" x14ac:dyDescent="0.3">
      <c r="O73399" s="5"/>
    </row>
    <row r="73400" spans="15:15" x14ac:dyDescent="0.3">
      <c r="O73400" s="5"/>
    </row>
    <row r="73401" spans="15:15" x14ac:dyDescent="0.3">
      <c r="O73401" s="5"/>
    </row>
    <row r="73402" spans="15:15" x14ac:dyDescent="0.3">
      <c r="O73402" s="5"/>
    </row>
    <row r="73403" spans="15:15" x14ac:dyDescent="0.3">
      <c r="O73403" s="5"/>
    </row>
    <row r="73404" spans="15:15" x14ac:dyDescent="0.3">
      <c r="O73404" s="5"/>
    </row>
    <row r="73405" spans="15:15" x14ac:dyDescent="0.3">
      <c r="O73405" s="5"/>
    </row>
    <row r="73406" spans="15:15" x14ac:dyDescent="0.3">
      <c r="O73406" s="5"/>
    </row>
    <row r="73407" spans="15:15" x14ac:dyDescent="0.3">
      <c r="O73407" s="5"/>
    </row>
    <row r="73408" spans="15:15" x14ac:dyDescent="0.3">
      <c r="O73408" s="5"/>
    </row>
    <row r="73409" spans="15:15" x14ac:dyDescent="0.3">
      <c r="O73409" s="5"/>
    </row>
    <row r="73410" spans="15:15" x14ac:dyDescent="0.3">
      <c r="O73410" s="5"/>
    </row>
    <row r="73411" spans="15:15" x14ac:dyDescent="0.3">
      <c r="O73411" s="5"/>
    </row>
    <row r="73412" spans="15:15" x14ac:dyDescent="0.3">
      <c r="O73412" s="5"/>
    </row>
    <row r="73413" spans="15:15" x14ac:dyDescent="0.3">
      <c r="O73413" s="5"/>
    </row>
    <row r="73414" spans="15:15" x14ac:dyDescent="0.3">
      <c r="O73414" s="5"/>
    </row>
    <row r="73415" spans="15:15" x14ac:dyDescent="0.3">
      <c r="O73415" s="5"/>
    </row>
    <row r="73416" spans="15:15" x14ac:dyDescent="0.3">
      <c r="O73416" s="5"/>
    </row>
    <row r="73417" spans="15:15" x14ac:dyDescent="0.3">
      <c r="O73417" s="5"/>
    </row>
    <row r="73418" spans="15:15" x14ac:dyDescent="0.3">
      <c r="O73418" s="5"/>
    </row>
    <row r="73419" spans="15:15" x14ac:dyDescent="0.3">
      <c r="O73419" s="5"/>
    </row>
    <row r="73420" spans="15:15" x14ac:dyDescent="0.3">
      <c r="O73420" s="5"/>
    </row>
    <row r="73421" spans="15:15" x14ac:dyDescent="0.3">
      <c r="O73421" s="5"/>
    </row>
    <row r="73422" spans="15:15" x14ac:dyDescent="0.3">
      <c r="O73422" s="5"/>
    </row>
    <row r="73423" spans="15:15" x14ac:dyDescent="0.3">
      <c r="O73423" s="5"/>
    </row>
    <row r="73424" spans="15:15" x14ac:dyDescent="0.3">
      <c r="O73424" s="5"/>
    </row>
    <row r="73425" spans="15:15" x14ac:dyDescent="0.3">
      <c r="O73425" s="5"/>
    </row>
    <row r="73426" spans="15:15" x14ac:dyDescent="0.3">
      <c r="O73426" s="5"/>
    </row>
    <row r="73427" spans="15:15" x14ac:dyDescent="0.3">
      <c r="O73427" s="5"/>
    </row>
    <row r="73428" spans="15:15" x14ac:dyDescent="0.3">
      <c r="O73428" s="5"/>
    </row>
    <row r="73429" spans="15:15" x14ac:dyDescent="0.3">
      <c r="O73429" s="5"/>
    </row>
    <row r="73430" spans="15:15" x14ac:dyDescent="0.3">
      <c r="O73430" s="5"/>
    </row>
    <row r="73431" spans="15:15" x14ac:dyDescent="0.3">
      <c r="O73431" s="5"/>
    </row>
    <row r="73432" spans="15:15" x14ac:dyDescent="0.3">
      <c r="O73432" s="5"/>
    </row>
    <row r="73433" spans="15:15" x14ac:dyDescent="0.3">
      <c r="O73433" s="5"/>
    </row>
    <row r="73434" spans="15:15" x14ac:dyDescent="0.3">
      <c r="O73434" s="5"/>
    </row>
    <row r="73435" spans="15:15" x14ac:dyDescent="0.3">
      <c r="O73435" s="5"/>
    </row>
    <row r="73436" spans="15:15" x14ac:dyDescent="0.3">
      <c r="O73436" s="5"/>
    </row>
    <row r="73437" spans="15:15" x14ac:dyDescent="0.3">
      <c r="O73437" s="5"/>
    </row>
    <row r="73438" spans="15:15" x14ac:dyDescent="0.3">
      <c r="O73438" s="5"/>
    </row>
    <row r="73439" spans="15:15" x14ac:dyDescent="0.3">
      <c r="O73439" s="5"/>
    </row>
    <row r="73440" spans="15:15" x14ac:dyDescent="0.3">
      <c r="O73440" s="5"/>
    </row>
    <row r="73441" spans="15:15" x14ac:dyDescent="0.3">
      <c r="O73441" s="5"/>
    </row>
    <row r="73442" spans="15:15" x14ac:dyDescent="0.3">
      <c r="O73442" s="5"/>
    </row>
    <row r="73443" spans="15:15" x14ac:dyDescent="0.3">
      <c r="O73443" s="5"/>
    </row>
    <row r="73444" spans="15:15" x14ac:dyDescent="0.3">
      <c r="O73444" s="5"/>
    </row>
    <row r="73445" spans="15:15" x14ac:dyDescent="0.3">
      <c r="O73445" s="5"/>
    </row>
    <row r="73446" spans="15:15" x14ac:dyDescent="0.3">
      <c r="O73446" s="5"/>
    </row>
    <row r="73447" spans="15:15" x14ac:dyDescent="0.3">
      <c r="O73447" s="5"/>
    </row>
    <row r="73448" spans="15:15" x14ac:dyDescent="0.3">
      <c r="O73448" s="5"/>
    </row>
    <row r="73449" spans="15:15" x14ac:dyDescent="0.3">
      <c r="O73449" s="5"/>
    </row>
    <row r="73450" spans="15:15" x14ac:dyDescent="0.3">
      <c r="O73450" s="5"/>
    </row>
    <row r="73451" spans="15:15" x14ac:dyDescent="0.3">
      <c r="O73451" s="5"/>
    </row>
    <row r="73452" spans="15:15" x14ac:dyDescent="0.3">
      <c r="O73452" s="5"/>
    </row>
    <row r="73453" spans="15:15" x14ac:dyDescent="0.3">
      <c r="O73453" s="5"/>
    </row>
    <row r="73454" spans="15:15" x14ac:dyDescent="0.3">
      <c r="O73454" s="5"/>
    </row>
    <row r="73455" spans="15:15" x14ac:dyDescent="0.3">
      <c r="O73455" s="5"/>
    </row>
    <row r="73456" spans="15:15" x14ac:dyDescent="0.3">
      <c r="O73456" s="5"/>
    </row>
    <row r="73457" spans="15:15" x14ac:dyDescent="0.3">
      <c r="O73457" s="5"/>
    </row>
    <row r="73458" spans="15:15" x14ac:dyDescent="0.3">
      <c r="O73458" s="5"/>
    </row>
    <row r="73459" spans="15:15" x14ac:dyDescent="0.3">
      <c r="O73459" s="5"/>
    </row>
    <row r="73460" spans="15:15" x14ac:dyDescent="0.3">
      <c r="O73460" s="5"/>
    </row>
    <row r="73461" spans="15:15" x14ac:dyDescent="0.3">
      <c r="O73461" s="5"/>
    </row>
    <row r="73462" spans="15:15" x14ac:dyDescent="0.3">
      <c r="O73462" s="5"/>
    </row>
    <row r="73463" spans="15:15" x14ac:dyDescent="0.3">
      <c r="O73463" s="5"/>
    </row>
    <row r="73464" spans="15:15" x14ac:dyDescent="0.3">
      <c r="O73464" s="5"/>
    </row>
    <row r="73465" spans="15:15" x14ac:dyDescent="0.3">
      <c r="O73465" s="5"/>
    </row>
    <row r="73466" spans="15:15" x14ac:dyDescent="0.3">
      <c r="O73466" s="5"/>
    </row>
    <row r="73467" spans="15:15" x14ac:dyDescent="0.3">
      <c r="O73467" s="5"/>
    </row>
    <row r="73468" spans="15:15" x14ac:dyDescent="0.3">
      <c r="O73468" s="5"/>
    </row>
    <row r="73469" spans="15:15" x14ac:dyDescent="0.3">
      <c r="O73469" s="5"/>
    </row>
    <row r="73470" spans="15:15" x14ac:dyDescent="0.3">
      <c r="O73470" s="5"/>
    </row>
    <row r="73471" spans="15:15" x14ac:dyDescent="0.3">
      <c r="O73471" s="5"/>
    </row>
    <row r="73472" spans="15:15" x14ac:dyDescent="0.3">
      <c r="O73472" s="5"/>
    </row>
    <row r="73473" spans="15:15" x14ac:dyDescent="0.3">
      <c r="O73473" s="5"/>
    </row>
    <row r="73474" spans="15:15" x14ac:dyDescent="0.3">
      <c r="O73474" s="5"/>
    </row>
    <row r="73475" spans="15:15" x14ac:dyDescent="0.3">
      <c r="O73475" s="5"/>
    </row>
    <row r="73476" spans="15:15" x14ac:dyDescent="0.3">
      <c r="O73476" s="5"/>
    </row>
    <row r="73477" spans="15:15" x14ac:dyDescent="0.3">
      <c r="O73477" s="5"/>
    </row>
    <row r="73478" spans="15:15" x14ac:dyDescent="0.3">
      <c r="O73478" s="5"/>
    </row>
    <row r="73479" spans="15:15" x14ac:dyDescent="0.3">
      <c r="O73479" s="5"/>
    </row>
    <row r="73480" spans="15:15" x14ac:dyDescent="0.3">
      <c r="O73480" s="5"/>
    </row>
    <row r="73481" spans="15:15" x14ac:dyDescent="0.3">
      <c r="O73481" s="5"/>
    </row>
    <row r="73482" spans="15:15" x14ac:dyDescent="0.3">
      <c r="O73482" s="5"/>
    </row>
    <row r="73483" spans="15:15" x14ac:dyDescent="0.3">
      <c r="O73483" s="5"/>
    </row>
    <row r="73484" spans="15:15" x14ac:dyDescent="0.3">
      <c r="O73484" s="5"/>
    </row>
    <row r="73485" spans="15:15" x14ac:dyDescent="0.3">
      <c r="O73485" s="5"/>
    </row>
    <row r="73486" spans="15:15" x14ac:dyDescent="0.3">
      <c r="O73486" s="5"/>
    </row>
    <row r="73487" spans="15:15" x14ac:dyDescent="0.3">
      <c r="O73487" s="5"/>
    </row>
    <row r="73488" spans="15:15" x14ac:dyDescent="0.3">
      <c r="O73488" s="5"/>
    </row>
    <row r="73489" spans="15:15" x14ac:dyDescent="0.3">
      <c r="O73489" s="5"/>
    </row>
    <row r="73490" spans="15:15" x14ac:dyDescent="0.3">
      <c r="O73490" s="5"/>
    </row>
    <row r="73491" spans="15:15" x14ac:dyDescent="0.3">
      <c r="O73491" s="5"/>
    </row>
    <row r="73492" spans="15:15" x14ac:dyDescent="0.3">
      <c r="O73492" s="5"/>
    </row>
    <row r="73493" spans="15:15" x14ac:dyDescent="0.3">
      <c r="O73493" s="5"/>
    </row>
    <row r="73494" spans="15:15" x14ac:dyDescent="0.3">
      <c r="O73494" s="5"/>
    </row>
    <row r="73495" spans="15:15" x14ac:dyDescent="0.3">
      <c r="O73495" s="5"/>
    </row>
    <row r="73496" spans="15:15" x14ac:dyDescent="0.3">
      <c r="O73496" s="5"/>
    </row>
    <row r="73497" spans="15:15" x14ac:dyDescent="0.3">
      <c r="O73497" s="5"/>
    </row>
    <row r="73498" spans="15:15" x14ac:dyDescent="0.3">
      <c r="O73498" s="5"/>
    </row>
    <row r="73499" spans="15:15" x14ac:dyDescent="0.3">
      <c r="O73499" s="5"/>
    </row>
    <row r="73500" spans="15:15" x14ac:dyDescent="0.3">
      <c r="O73500" s="5"/>
    </row>
    <row r="73501" spans="15:15" x14ac:dyDescent="0.3">
      <c r="O73501" s="5"/>
    </row>
    <row r="73502" spans="15:15" x14ac:dyDescent="0.3">
      <c r="O73502" s="5"/>
    </row>
    <row r="73503" spans="15:15" x14ac:dyDescent="0.3">
      <c r="O73503" s="5"/>
    </row>
    <row r="73504" spans="15:15" x14ac:dyDescent="0.3">
      <c r="O73504" s="5"/>
    </row>
    <row r="73505" spans="15:15" x14ac:dyDescent="0.3">
      <c r="O73505" s="5"/>
    </row>
    <row r="73506" spans="15:15" x14ac:dyDescent="0.3">
      <c r="O73506" s="5"/>
    </row>
    <row r="73507" spans="15:15" x14ac:dyDescent="0.3">
      <c r="O73507" s="5"/>
    </row>
    <row r="73508" spans="15:15" x14ac:dyDescent="0.3">
      <c r="O73508" s="5"/>
    </row>
    <row r="73509" spans="15:15" x14ac:dyDescent="0.3">
      <c r="O73509" s="5"/>
    </row>
    <row r="73510" spans="15:15" x14ac:dyDescent="0.3">
      <c r="O73510" s="5"/>
    </row>
    <row r="73511" spans="15:15" x14ac:dyDescent="0.3">
      <c r="O73511" s="5"/>
    </row>
    <row r="73512" spans="15:15" x14ac:dyDescent="0.3">
      <c r="O73512" s="5"/>
    </row>
    <row r="73513" spans="15:15" x14ac:dyDescent="0.3">
      <c r="O73513" s="5"/>
    </row>
    <row r="73514" spans="15:15" x14ac:dyDescent="0.3">
      <c r="O73514" s="5"/>
    </row>
    <row r="73515" spans="15:15" x14ac:dyDescent="0.3">
      <c r="O73515" s="5"/>
    </row>
    <row r="73516" spans="15:15" x14ac:dyDescent="0.3">
      <c r="O73516" s="5"/>
    </row>
    <row r="73517" spans="15:15" x14ac:dyDescent="0.3">
      <c r="O73517" s="5"/>
    </row>
    <row r="73518" spans="15:15" x14ac:dyDescent="0.3">
      <c r="O73518" s="5"/>
    </row>
    <row r="73519" spans="15:15" x14ac:dyDescent="0.3">
      <c r="O73519" s="5"/>
    </row>
    <row r="73520" spans="15:15" x14ac:dyDescent="0.3">
      <c r="O73520" s="5"/>
    </row>
    <row r="73521" spans="15:15" x14ac:dyDescent="0.3">
      <c r="O73521" s="5"/>
    </row>
    <row r="73522" spans="15:15" x14ac:dyDescent="0.3">
      <c r="O73522" s="5"/>
    </row>
    <row r="73523" spans="15:15" x14ac:dyDescent="0.3">
      <c r="O73523" s="5"/>
    </row>
    <row r="73524" spans="15:15" x14ac:dyDescent="0.3">
      <c r="O73524" s="5"/>
    </row>
    <row r="73525" spans="15:15" x14ac:dyDescent="0.3">
      <c r="O73525" s="5"/>
    </row>
    <row r="73526" spans="15:15" x14ac:dyDescent="0.3">
      <c r="O73526" s="5"/>
    </row>
    <row r="73527" spans="15:15" x14ac:dyDescent="0.3">
      <c r="O73527" s="5"/>
    </row>
    <row r="73528" spans="15:15" x14ac:dyDescent="0.3">
      <c r="O73528" s="5"/>
    </row>
    <row r="73529" spans="15:15" x14ac:dyDescent="0.3">
      <c r="O73529" s="5"/>
    </row>
    <row r="73530" spans="15:15" x14ac:dyDescent="0.3">
      <c r="O73530" s="5"/>
    </row>
    <row r="73531" spans="15:15" x14ac:dyDescent="0.3">
      <c r="O73531" s="5"/>
    </row>
    <row r="73532" spans="15:15" x14ac:dyDescent="0.3">
      <c r="O73532" s="5"/>
    </row>
    <row r="73533" spans="15:15" x14ac:dyDescent="0.3">
      <c r="O73533" s="5"/>
    </row>
    <row r="73534" spans="15:15" x14ac:dyDescent="0.3">
      <c r="O73534" s="5"/>
    </row>
    <row r="73535" spans="15:15" x14ac:dyDescent="0.3">
      <c r="O73535" s="5"/>
    </row>
    <row r="73536" spans="15:15" x14ac:dyDescent="0.3">
      <c r="O73536" s="5"/>
    </row>
    <row r="73537" spans="15:15" x14ac:dyDescent="0.3">
      <c r="O73537" s="5"/>
    </row>
    <row r="73538" spans="15:15" x14ac:dyDescent="0.3">
      <c r="O73538" s="5"/>
    </row>
    <row r="73539" spans="15:15" x14ac:dyDescent="0.3">
      <c r="O73539" s="5"/>
    </row>
    <row r="73540" spans="15:15" x14ac:dyDescent="0.3">
      <c r="O73540" s="5"/>
    </row>
    <row r="73541" spans="15:15" x14ac:dyDescent="0.3">
      <c r="O73541" s="5"/>
    </row>
    <row r="73542" spans="15:15" x14ac:dyDescent="0.3">
      <c r="O73542" s="5"/>
    </row>
    <row r="73543" spans="15:15" x14ac:dyDescent="0.3">
      <c r="O73543" s="5"/>
    </row>
    <row r="73544" spans="15:15" x14ac:dyDescent="0.3">
      <c r="O73544" s="5"/>
    </row>
    <row r="73545" spans="15:15" x14ac:dyDescent="0.3">
      <c r="O73545" s="5"/>
    </row>
    <row r="73546" spans="15:15" x14ac:dyDescent="0.3">
      <c r="O73546" s="5"/>
    </row>
    <row r="73547" spans="15:15" x14ac:dyDescent="0.3">
      <c r="O73547" s="5"/>
    </row>
    <row r="73548" spans="15:15" x14ac:dyDescent="0.3">
      <c r="O73548" s="5"/>
    </row>
    <row r="73549" spans="15:15" x14ac:dyDescent="0.3">
      <c r="O73549" s="5"/>
    </row>
    <row r="73550" spans="15:15" x14ac:dyDescent="0.3">
      <c r="O73550" s="5"/>
    </row>
    <row r="73551" spans="15:15" x14ac:dyDescent="0.3">
      <c r="O73551" s="5"/>
    </row>
    <row r="73552" spans="15:15" x14ac:dyDescent="0.3">
      <c r="O73552" s="5"/>
    </row>
    <row r="73553" spans="15:15" x14ac:dyDescent="0.3">
      <c r="O73553" s="5"/>
    </row>
    <row r="73554" spans="15:15" x14ac:dyDescent="0.3">
      <c r="O73554" s="5"/>
    </row>
    <row r="73555" spans="15:15" x14ac:dyDescent="0.3">
      <c r="O73555" s="5"/>
    </row>
    <row r="73556" spans="15:15" x14ac:dyDescent="0.3">
      <c r="O73556" s="5"/>
    </row>
    <row r="73557" spans="15:15" x14ac:dyDescent="0.3">
      <c r="O73557" s="5"/>
    </row>
    <row r="73558" spans="15:15" x14ac:dyDescent="0.3">
      <c r="O73558" s="5"/>
    </row>
    <row r="73559" spans="15:15" x14ac:dyDescent="0.3">
      <c r="O73559" s="5"/>
    </row>
    <row r="73560" spans="15:15" x14ac:dyDescent="0.3">
      <c r="O73560" s="5"/>
    </row>
    <row r="73561" spans="15:15" x14ac:dyDescent="0.3">
      <c r="O73561" s="5"/>
    </row>
    <row r="73562" spans="15:15" x14ac:dyDescent="0.3">
      <c r="O73562" s="5"/>
    </row>
    <row r="73563" spans="15:15" x14ac:dyDescent="0.3">
      <c r="O73563" s="5"/>
    </row>
    <row r="73564" spans="15:15" x14ac:dyDescent="0.3">
      <c r="O73564" s="5"/>
    </row>
    <row r="73565" spans="15:15" x14ac:dyDescent="0.3">
      <c r="O73565" s="5"/>
    </row>
    <row r="73566" spans="15:15" x14ac:dyDescent="0.3">
      <c r="O73566" s="5"/>
    </row>
    <row r="73567" spans="15:15" x14ac:dyDescent="0.3">
      <c r="O73567" s="5"/>
    </row>
    <row r="73568" spans="15:15" x14ac:dyDescent="0.3">
      <c r="O73568" s="5"/>
    </row>
    <row r="73569" spans="15:15" x14ac:dyDescent="0.3">
      <c r="O73569" s="5"/>
    </row>
    <row r="73570" spans="15:15" x14ac:dyDescent="0.3">
      <c r="O73570" s="5"/>
    </row>
    <row r="73571" spans="15:15" x14ac:dyDescent="0.3">
      <c r="O73571" s="5"/>
    </row>
    <row r="73572" spans="15:15" x14ac:dyDescent="0.3">
      <c r="O73572" s="5"/>
    </row>
    <row r="73573" spans="15:15" x14ac:dyDescent="0.3">
      <c r="O73573" s="5"/>
    </row>
    <row r="73574" spans="15:15" x14ac:dyDescent="0.3">
      <c r="O73574" s="5"/>
    </row>
    <row r="73575" spans="15:15" x14ac:dyDescent="0.3">
      <c r="O73575" s="5"/>
    </row>
    <row r="73576" spans="15:15" x14ac:dyDescent="0.3">
      <c r="O73576" s="5"/>
    </row>
    <row r="73577" spans="15:15" x14ac:dyDescent="0.3">
      <c r="O73577" s="5"/>
    </row>
    <row r="73578" spans="15:15" x14ac:dyDescent="0.3">
      <c r="O73578" s="5"/>
    </row>
    <row r="73579" spans="15:15" x14ac:dyDescent="0.3">
      <c r="O73579" s="5"/>
    </row>
    <row r="73580" spans="15:15" x14ac:dyDescent="0.3">
      <c r="O73580" s="5"/>
    </row>
    <row r="73581" spans="15:15" x14ac:dyDescent="0.3">
      <c r="O73581" s="5"/>
    </row>
    <row r="73582" spans="15:15" x14ac:dyDescent="0.3">
      <c r="O73582" s="5"/>
    </row>
    <row r="73583" spans="15:15" x14ac:dyDescent="0.3">
      <c r="O73583" s="5"/>
    </row>
    <row r="73584" spans="15:15" x14ac:dyDescent="0.3">
      <c r="O73584" s="5"/>
    </row>
    <row r="73585" spans="15:15" x14ac:dyDescent="0.3">
      <c r="O73585" s="5"/>
    </row>
    <row r="73586" spans="15:15" x14ac:dyDescent="0.3">
      <c r="O73586" s="5"/>
    </row>
    <row r="73587" spans="15:15" x14ac:dyDescent="0.3">
      <c r="O73587" s="5"/>
    </row>
    <row r="73588" spans="15:15" x14ac:dyDescent="0.3">
      <c r="O73588" s="5"/>
    </row>
    <row r="73589" spans="15:15" x14ac:dyDescent="0.3">
      <c r="O73589" s="5"/>
    </row>
    <row r="73590" spans="15:15" x14ac:dyDescent="0.3">
      <c r="O73590" s="5"/>
    </row>
    <row r="73591" spans="15:15" x14ac:dyDescent="0.3">
      <c r="O73591" s="5"/>
    </row>
    <row r="73592" spans="15:15" x14ac:dyDescent="0.3">
      <c r="O73592" s="5"/>
    </row>
    <row r="73593" spans="15:15" x14ac:dyDescent="0.3">
      <c r="O73593" s="5"/>
    </row>
    <row r="73594" spans="15:15" x14ac:dyDescent="0.3">
      <c r="O73594" s="5"/>
    </row>
    <row r="73595" spans="15:15" x14ac:dyDescent="0.3">
      <c r="O73595" s="5"/>
    </row>
    <row r="73596" spans="15:15" x14ac:dyDescent="0.3">
      <c r="O73596" s="5"/>
    </row>
    <row r="73597" spans="15:15" x14ac:dyDescent="0.3">
      <c r="O73597" s="5"/>
    </row>
    <row r="73598" spans="15:15" x14ac:dyDescent="0.3">
      <c r="O73598" s="5"/>
    </row>
    <row r="73599" spans="15:15" x14ac:dyDescent="0.3">
      <c r="O73599" s="5"/>
    </row>
    <row r="73600" spans="15:15" x14ac:dyDescent="0.3">
      <c r="O73600" s="5"/>
    </row>
    <row r="73601" spans="15:15" x14ac:dyDescent="0.3">
      <c r="O73601" s="5"/>
    </row>
    <row r="73602" spans="15:15" x14ac:dyDescent="0.3">
      <c r="O73602" s="5"/>
    </row>
    <row r="73603" spans="15:15" x14ac:dyDescent="0.3">
      <c r="O73603" s="5"/>
    </row>
    <row r="73604" spans="15:15" x14ac:dyDescent="0.3">
      <c r="O73604" s="5"/>
    </row>
    <row r="73605" spans="15:15" x14ac:dyDescent="0.3">
      <c r="O73605" s="5"/>
    </row>
    <row r="73606" spans="15:15" x14ac:dyDescent="0.3">
      <c r="O73606" s="5"/>
    </row>
    <row r="73607" spans="15:15" x14ac:dyDescent="0.3">
      <c r="O73607" s="5"/>
    </row>
    <row r="73608" spans="15:15" x14ac:dyDescent="0.3">
      <c r="O73608" s="5"/>
    </row>
    <row r="73609" spans="15:15" x14ac:dyDescent="0.3">
      <c r="O73609" s="5"/>
    </row>
    <row r="73610" spans="15:15" x14ac:dyDescent="0.3">
      <c r="O73610" s="5"/>
    </row>
    <row r="73611" spans="15:15" x14ac:dyDescent="0.3">
      <c r="O73611" s="5"/>
    </row>
    <row r="73612" spans="15:15" x14ac:dyDescent="0.3">
      <c r="O73612" s="5"/>
    </row>
    <row r="73613" spans="15:15" x14ac:dyDescent="0.3">
      <c r="O73613" s="5"/>
    </row>
    <row r="73614" spans="15:15" x14ac:dyDescent="0.3">
      <c r="O73614" s="5"/>
    </row>
    <row r="73615" spans="15:15" x14ac:dyDescent="0.3">
      <c r="O73615" s="5"/>
    </row>
    <row r="73616" spans="15:15" x14ac:dyDescent="0.3">
      <c r="O73616" s="5"/>
    </row>
    <row r="73617" spans="15:15" x14ac:dyDescent="0.3">
      <c r="O73617" s="5"/>
    </row>
    <row r="73618" spans="15:15" x14ac:dyDescent="0.3">
      <c r="O73618" s="5"/>
    </row>
    <row r="73619" spans="15:15" x14ac:dyDescent="0.3">
      <c r="O73619" s="5"/>
    </row>
    <row r="73620" spans="15:15" x14ac:dyDescent="0.3">
      <c r="O73620" s="5"/>
    </row>
    <row r="73621" spans="15:15" x14ac:dyDescent="0.3">
      <c r="O73621" s="5"/>
    </row>
    <row r="73622" spans="15:15" x14ac:dyDescent="0.3">
      <c r="O73622" s="5"/>
    </row>
    <row r="73623" spans="15:15" x14ac:dyDescent="0.3">
      <c r="O73623" s="5"/>
    </row>
    <row r="73624" spans="15:15" x14ac:dyDescent="0.3">
      <c r="O73624" s="5"/>
    </row>
    <row r="73625" spans="15:15" x14ac:dyDescent="0.3">
      <c r="O73625" s="5"/>
    </row>
    <row r="73626" spans="15:15" x14ac:dyDescent="0.3">
      <c r="O73626" s="5"/>
    </row>
    <row r="73627" spans="15:15" x14ac:dyDescent="0.3">
      <c r="O73627" s="5"/>
    </row>
    <row r="73628" spans="15:15" x14ac:dyDescent="0.3">
      <c r="O73628" s="5"/>
    </row>
    <row r="73629" spans="15:15" x14ac:dyDescent="0.3">
      <c r="O73629" s="5"/>
    </row>
    <row r="73630" spans="15:15" x14ac:dyDescent="0.3">
      <c r="O73630" s="5"/>
    </row>
    <row r="73631" spans="15:15" x14ac:dyDescent="0.3">
      <c r="O73631" s="5"/>
    </row>
    <row r="73632" spans="15:15" x14ac:dyDescent="0.3">
      <c r="O73632" s="5"/>
    </row>
    <row r="73633" spans="15:15" x14ac:dyDescent="0.3">
      <c r="O73633" s="5"/>
    </row>
    <row r="73634" spans="15:15" x14ac:dyDescent="0.3">
      <c r="O73634" s="5"/>
    </row>
    <row r="73635" spans="15:15" x14ac:dyDescent="0.3">
      <c r="O73635" s="5"/>
    </row>
    <row r="73636" spans="15:15" x14ac:dyDescent="0.3">
      <c r="O73636" s="5"/>
    </row>
    <row r="73637" spans="15:15" x14ac:dyDescent="0.3">
      <c r="O73637" s="5"/>
    </row>
    <row r="73638" spans="15:15" x14ac:dyDescent="0.3">
      <c r="O73638" s="5"/>
    </row>
    <row r="73639" spans="15:15" x14ac:dyDescent="0.3">
      <c r="O73639" s="5"/>
    </row>
    <row r="73640" spans="15:15" x14ac:dyDescent="0.3">
      <c r="O73640" s="5"/>
    </row>
    <row r="73641" spans="15:15" x14ac:dyDescent="0.3">
      <c r="O73641" s="5"/>
    </row>
    <row r="73642" spans="15:15" x14ac:dyDescent="0.3">
      <c r="O73642" s="5"/>
    </row>
    <row r="73643" spans="15:15" x14ac:dyDescent="0.3">
      <c r="O73643" s="5"/>
    </row>
    <row r="73644" spans="15:15" x14ac:dyDescent="0.3">
      <c r="O73644" s="5"/>
    </row>
    <row r="73645" spans="15:15" x14ac:dyDescent="0.3">
      <c r="O73645" s="5"/>
    </row>
    <row r="73646" spans="15:15" x14ac:dyDescent="0.3">
      <c r="O73646" s="5"/>
    </row>
    <row r="73647" spans="15:15" x14ac:dyDescent="0.3">
      <c r="O73647" s="5"/>
    </row>
    <row r="73648" spans="15:15" x14ac:dyDescent="0.3">
      <c r="O73648" s="5"/>
    </row>
    <row r="73649" spans="15:15" x14ac:dyDescent="0.3">
      <c r="O73649" s="5"/>
    </row>
    <row r="73650" spans="15:15" x14ac:dyDescent="0.3">
      <c r="O73650" s="5"/>
    </row>
    <row r="73651" spans="15:15" x14ac:dyDescent="0.3">
      <c r="O73651" s="5"/>
    </row>
    <row r="73652" spans="15:15" x14ac:dyDescent="0.3">
      <c r="O73652" s="5"/>
    </row>
    <row r="73653" spans="15:15" x14ac:dyDescent="0.3">
      <c r="O73653" s="5"/>
    </row>
    <row r="73654" spans="15:15" x14ac:dyDescent="0.3">
      <c r="O73654" s="5"/>
    </row>
    <row r="73655" spans="15:15" x14ac:dyDescent="0.3">
      <c r="O73655" s="5"/>
    </row>
    <row r="73656" spans="15:15" x14ac:dyDescent="0.3">
      <c r="O73656" s="5"/>
    </row>
    <row r="73657" spans="15:15" x14ac:dyDescent="0.3">
      <c r="O73657" s="5"/>
    </row>
    <row r="73658" spans="15:15" x14ac:dyDescent="0.3">
      <c r="O73658" s="5"/>
    </row>
    <row r="73659" spans="15:15" x14ac:dyDescent="0.3">
      <c r="O73659" s="5"/>
    </row>
    <row r="73660" spans="15:15" x14ac:dyDescent="0.3">
      <c r="O73660" s="5"/>
    </row>
    <row r="73661" spans="15:15" x14ac:dyDescent="0.3">
      <c r="O73661" s="5"/>
    </row>
    <row r="73662" spans="15:15" x14ac:dyDescent="0.3">
      <c r="O73662" s="5"/>
    </row>
    <row r="73663" spans="15:15" x14ac:dyDescent="0.3">
      <c r="O73663" s="5"/>
    </row>
    <row r="73664" spans="15:15" x14ac:dyDescent="0.3">
      <c r="O73664" s="5"/>
    </row>
    <row r="73665" spans="15:15" x14ac:dyDescent="0.3">
      <c r="O73665" s="5"/>
    </row>
    <row r="73666" spans="15:15" x14ac:dyDescent="0.3">
      <c r="O73666" s="5"/>
    </row>
    <row r="73667" spans="15:15" x14ac:dyDescent="0.3">
      <c r="O73667" s="5"/>
    </row>
    <row r="73668" spans="15:15" x14ac:dyDescent="0.3">
      <c r="O73668" s="5"/>
    </row>
    <row r="73669" spans="15:15" x14ac:dyDescent="0.3">
      <c r="O73669" s="5"/>
    </row>
    <row r="73670" spans="15:15" x14ac:dyDescent="0.3">
      <c r="O73670" s="5"/>
    </row>
    <row r="73671" spans="15:15" x14ac:dyDescent="0.3">
      <c r="O73671" s="5"/>
    </row>
    <row r="73672" spans="15:15" x14ac:dyDescent="0.3">
      <c r="O73672" s="5"/>
    </row>
    <row r="73673" spans="15:15" x14ac:dyDescent="0.3">
      <c r="O73673" s="5"/>
    </row>
    <row r="73674" spans="15:15" x14ac:dyDescent="0.3">
      <c r="O73674" s="5"/>
    </row>
    <row r="73675" spans="15:15" x14ac:dyDescent="0.3">
      <c r="O73675" s="5"/>
    </row>
    <row r="73676" spans="15:15" x14ac:dyDescent="0.3">
      <c r="O73676" s="5"/>
    </row>
    <row r="73677" spans="15:15" x14ac:dyDescent="0.3">
      <c r="O73677" s="5"/>
    </row>
    <row r="73678" spans="15:15" x14ac:dyDescent="0.3">
      <c r="O73678" s="5"/>
    </row>
    <row r="73679" spans="15:15" x14ac:dyDescent="0.3">
      <c r="O73679" s="5"/>
    </row>
    <row r="73680" spans="15:15" x14ac:dyDescent="0.3">
      <c r="O73680" s="5"/>
    </row>
    <row r="73681" spans="15:15" x14ac:dyDescent="0.3">
      <c r="O73681" s="5"/>
    </row>
    <row r="73682" spans="15:15" x14ac:dyDescent="0.3">
      <c r="O73682" s="5"/>
    </row>
    <row r="73683" spans="15:15" x14ac:dyDescent="0.3">
      <c r="O73683" s="5"/>
    </row>
    <row r="73684" spans="15:15" x14ac:dyDescent="0.3">
      <c r="O73684" s="5"/>
    </row>
    <row r="73685" spans="15:15" x14ac:dyDescent="0.3">
      <c r="O73685" s="5"/>
    </row>
    <row r="73686" spans="15:15" x14ac:dyDescent="0.3">
      <c r="O73686" s="5"/>
    </row>
    <row r="73687" spans="15:15" x14ac:dyDescent="0.3">
      <c r="O73687" s="5"/>
    </row>
    <row r="73688" spans="15:15" x14ac:dyDescent="0.3">
      <c r="O73688" s="5"/>
    </row>
    <row r="73689" spans="15:15" x14ac:dyDescent="0.3">
      <c r="O73689" s="5"/>
    </row>
    <row r="73690" spans="15:15" x14ac:dyDescent="0.3">
      <c r="O73690" s="5"/>
    </row>
    <row r="73691" spans="15:15" x14ac:dyDescent="0.3">
      <c r="O73691" s="5"/>
    </row>
    <row r="73692" spans="15:15" x14ac:dyDescent="0.3">
      <c r="O73692" s="5"/>
    </row>
    <row r="73693" spans="15:15" x14ac:dyDescent="0.3">
      <c r="O73693" s="5"/>
    </row>
    <row r="73694" spans="15:15" x14ac:dyDescent="0.3">
      <c r="O73694" s="5"/>
    </row>
    <row r="73695" spans="15:15" x14ac:dyDescent="0.3">
      <c r="O73695" s="5"/>
    </row>
    <row r="73696" spans="15:15" x14ac:dyDescent="0.3">
      <c r="O73696" s="5"/>
    </row>
    <row r="73697" spans="15:15" x14ac:dyDescent="0.3">
      <c r="O73697" s="5"/>
    </row>
    <row r="73698" spans="15:15" x14ac:dyDescent="0.3">
      <c r="O73698" s="5"/>
    </row>
    <row r="73699" spans="15:15" x14ac:dyDescent="0.3">
      <c r="O73699" s="5"/>
    </row>
    <row r="73700" spans="15:15" x14ac:dyDescent="0.3">
      <c r="O73700" s="5"/>
    </row>
    <row r="73701" spans="15:15" x14ac:dyDescent="0.3">
      <c r="O73701" s="5"/>
    </row>
    <row r="73702" spans="15:15" x14ac:dyDescent="0.3">
      <c r="O73702" s="5"/>
    </row>
    <row r="73703" spans="15:15" x14ac:dyDescent="0.3">
      <c r="O73703" s="5"/>
    </row>
    <row r="73704" spans="15:15" x14ac:dyDescent="0.3">
      <c r="O73704" s="5"/>
    </row>
    <row r="73705" spans="15:15" x14ac:dyDescent="0.3">
      <c r="O73705" s="5"/>
    </row>
    <row r="73706" spans="15:15" x14ac:dyDescent="0.3">
      <c r="O73706" s="5"/>
    </row>
    <row r="73707" spans="15:15" x14ac:dyDescent="0.3">
      <c r="O73707" s="5"/>
    </row>
    <row r="73708" spans="15:15" x14ac:dyDescent="0.3">
      <c r="O73708" s="5"/>
    </row>
    <row r="73709" spans="15:15" x14ac:dyDescent="0.3">
      <c r="O73709" s="5"/>
    </row>
    <row r="73710" spans="15:15" x14ac:dyDescent="0.3">
      <c r="O73710" s="5"/>
    </row>
    <row r="73711" spans="15:15" x14ac:dyDescent="0.3">
      <c r="O73711" s="5"/>
    </row>
    <row r="73712" spans="15:15" x14ac:dyDescent="0.3">
      <c r="O73712" s="5"/>
    </row>
    <row r="73713" spans="15:15" x14ac:dyDescent="0.3">
      <c r="O73713" s="5"/>
    </row>
    <row r="73714" spans="15:15" x14ac:dyDescent="0.3">
      <c r="O73714" s="5"/>
    </row>
    <row r="73715" spans="15:15" x14ac:dyDescent="0.3">
      <c r="O73715" s="5"/>
    </row>
    <row r="73716" spans="15:15" x14ac:dyDescent="0.3">
      <c r="O73716" s="5"/>
    </row>
    <row r="73717" spans="15:15" x14ac:dyDescent="0.3">
      <c r="O73717" s="5"/>
    </row>
    <row r="73718" spans="15:15" x14ac:dyDescent="0.3">
      <c r="O73718" s="5"/>
    </row>
    <row r="73719" spans="15:15" x14ac:dyDescent="0.3">
      <c r="O73719" s="5"/>
    </row>
    <row r="73720" spans="15:15" x14ac:dyDescent="0.3">
      <c r="O73720" s="5"/>
    </row>
    <row r="73721" spans="15:15" x14ac:dyDescent="0.3">
      <c r="O73721" s="5"/>
    </row>
    <row r="73722" spans="15:15" x14ac:dyDescent="0.3">
      <c r="O73722" s="5"/>
    </row>
    <row r="73723" spans="15:15" x14ac:dyDescent="0.3">
      <c r="O73723" s="5"/>
    </row>
    <row r="73724" spans="15:15" x14ac:dyDescent="0.3">
      <c r="O73724" s="5"/>
    </row>
    <row r="73725" spans="15:15" x14ac:dyDescent="0.3">
      <c r="O73725" s="5"/>
    </row>
    <row r="73726" spans="15:15" x14ac:dyDescent="0.3">
      <c r="O73726" s="5"/>
    </row>
    <row r="73727" spans="15:15" x14ac:dyDescent="0.3">
      <c r="O73727" s="5"/>
    </row>
    <row r="73728" spans="15:15" x14ac:dyDescent="0.3">
      <c r="O73728" s="5"/>
    </row>
    <row r="73729" spans="15:15" x14ac:dyDescent="0.3">
      <c r="O73729" s="5"/>
    </row>
    <row r="73730" spans="15:15" x14ac:dyDescent="0.3">
      <c r="O73730" s="5"/>
    </row>
    <row r="73731" spans="15:15" x14ac:dyDescent="0.3">
      <c r="O73731" s="5"/>
    </row>
    <row r="73732" spans="15:15" x14ac:dyDescent="0.3">
      <c r="O73732" s="5"/>
    </row>
    <row r="73733" spans="15:15" x14ac:dyDescent="0.3">
      <c r="O73733" s="5"/>
    </row>
    <row r="73734" spans="15:15" x14ac:dyDescent="0.3">
      <c r="O73734" s="5"/>
    </row>
    <row r="73735" spans="15:15" x14ac:dyDescent="0.3">
      <c r="O73735" s="5"/>
    </row>
    <row r="73736" spans="15:15" x14ac:dyDescent="0.3">
      <c r="O73736" s="5"/>
    </row>
    <row r="73737" spans="15:15" x14ac:dyDescent="0.3">
      <c r="O73737" s="5"/>
    </row>
    <row r="73738" spans="15:15" x14ac:dyDescent="0.3">
      <c r="O73738" s="5"/>
    </row>
    <row r="73739" spans="15:15" x14ac:dyDescent="0.3">
      <c r="O73739" s="5"/>
    </row>
    <row r="73740" spans="15:15" x14ac:dyDescent="0.3">
      <c r="O73740" s="5"/>
    </row>
    <row r="73741" spans="15:15" x14ac:dyDescent="0.3">
      <c r="O73741" s="5"/>
    </row>
    <row r="73742" spans="15:15" x14ac:dyDescent="0.3">
      <c r="O73742" s="5"/>
    </row>
    <row r="73743" spans="15:15" x14ac:dyDescent="0.3">
      <c r="O73743" s="5"/>
    </row>
    <row r="73744" spans="15:15" x14ac:dyDescent="0.3">
      <c r="O73744" s="5"/>
    </row>
    <row r="73745" spans="15:15" x14ac:dyDescent="0.3">
      <c r="O73745" s="5"/>
    </row>
    <row r="73746" spans="15:15" x14ac:dyDescent="0.3">
      <c r="O73746" s="5"/>
    </row>
    <row r="73747" spans="15:15" x14ac:dyDescent="0.3">
      <c r="O73747" s="5"/>
    </row>
    <row r="73748" spans="15:15" x14ac:dyDescent="0.3">
      <c r="O73748" s="5"/>
    </row>
    <row r="73749" spans="15:15" x14ac:dyDescent="0.3">
      <c r="O73749" s="5"/>
    </row>
    <row r="73750" spans="15:15" x14ac:dyDescent="0.3">
      <c r="O73750" s="5"/>
    </row>
    <row r="73751" spans="15:15" x14ac:dyDescent="0.3">
      <c r="O73751" s="5"/>
    </row>
    <row r="73752" spans="15:15" x14ac:dyDescent="0.3">
      <c r="O73752" s="5"/>
    </row>
    <row r="73753" spans="15:15" x14ac:dyDescent="0.3">
      <c r="O73753" s="5"/>
    </row>
    <row r="73754" spans="15:15" x14ac:dyDescent="0.3">
      <c r="O73754" s="5"/>
    </row>
    <row r="73755" spans="15:15" x14ac:dyDescent="0.3">
      <c r="O73755" s="5"/>
    </row>
    <row r="73756" spans="15:15" x14ac:dyDescent="0.3">
      <c r="O73756" s="5"/>
    </row>
    <row r="73757" spans="15:15" x14ac:dyDescent="0.3">
      <c r="O73757" s="5"/>
    </row>
    <row r="73758" spans="15:15" x14ac:dyDescent="0.3">
      <c r="O73758" s="5"/>
    </row>
    <row r="73759" spans="15:15" x14ac:dyDescent="0.3">
      <c r="O73759" s="5"/>
    </row>
    <row r="73760" spans="15:15" x14ac:dyDescent="0.3">
      <c r="O73760" s="5"/>
    </row>
    <row r="73761" spans="15:15" x14ac:dyDescent="0.3">
      <c r="O73761" s="5"/>
    </row>
    <row r="73762" spans="15:15" x14ac:dyDescent="0.3">
      <c r="O73762" s="5"/>
    </row>
    <row r="73763" spans="15:15" x14ac:dyDescent="0.3">
      <c r="O73763" s="5"/>
    </row>
    <row r="73764" spans="15:15" x14ac:dyDescent="0.3">
      <c r="O73764" s="5"/>
    </row>
    <row r="73765" spans="15:15" x14ac:dyDescent="0.3">
      <c r="O73765" s="5"/>
    </row>
    <row r="73766" spans="15:15" x14ac:dyDescent="0.3">
      <c r="O73766" s="5"/>
    </row>
    <row r="73767" spans="15:15" x14ac:dyDescent="0.3">
      <c r="O73767" s="5"/>
    </row>
    <row r="73768" spans="15:15" x14ac:dyDescent="0.3">
      <c r="O73768" s="5"/>
    </row>
    <row r="73769" spans="15:15" x14ac:dyDescent="0.3">
      <c r="O73769" s="5"/>
    </row>
    <row r="73770" spans="15:15" x14ac:dyDescent="0.3">
      <c r="O73770" s="5"/>
    </row>
    <row r="73771" spans="15:15" x14ac:dyDescent="0.3">
      <c r="O73771" s="5"/>
    </row>
    <row r="73772" spans="15:15" x14ac:dyDescent="0.3">
      <c r="O73772" s="5"/>
    </row>
    <row r="73773" spans="15:15" x14ac:dyDescent="0.3">
      <c r="O73773" s="5"/>
    </row>
    <row r="73774" spans="15:15" x14ac:dyDescent="0.3">
      <c r="O73774" s="5"/>
    </row>
    <row r="73775" spans="15:15" x14ac:dyDescent="0.3">
      <c r="O73775" s="5"/>
    </row>
    <row r="73776" spans="15:15" x14ac:dyDescent="0.3">
      <c r="O73776" s="5"/>
    </row>
    <row r="73777" spans="15:15" x14ac:dyDescent="0.3">
      <c r="O73777" s="5"/>
    </row>
    <row r="73778" spans="15:15" x14ac:dyDescent="0.3">
      <c r="O73778" s="5"/>
    </row>
    <row r="73779" spans="15:15" x14ac:dyDescent="0.3">
      <c r="O73779" s="5"/>
    </row>
    <row r="73780" spans="15:15" x14ac:dyDescent="0.3">
      <c r="O73780" s="5"/>
    </row>
    <row r="73781" spans="15:15" x14ac:dyDescent="0.3">
      <c r="O73781" s="5"/>
    </row>
    <row r="73782" spans="15:15" x14ac:dyDescent="0.3">
      <c r="O73782" s="5"/>
    </row>
    <row r="73783" spans="15:15" x14ac:dyDescent="0.3">
      <c r="O73783" s="5"/>
    </row>
    <row r="73784" spans="15:15" x14ac:dyDescent="0.3">
      <c r="O73784" s="5"/>
    </row>
    <row r="73785" spans="15:15" x14ac:dyDescent="0.3">
      <c r="O73785" s="5"/>
    </row>
    <row r="73786" spans="15:15" x14ac:dyDescent="0.3">
      <c r="O73786" s="5"/>
    </row>
    <row r="73787" spans="15:15" x14ac:dyDescent="0.3">
      <c r="O73787" s="5"/>
    </row>
    <row r="73788" spans="15:15" x14ac:dyDescent="0.3">
      <c r="O73788" s="5"/>
    </row>
    <row r="73789" spans="15:15" x14ac:dyDescent="0.3">
      <c r="O73789" s="5"/>
    </row>
    <row r="73790" spans="15:15" x14ac:dyDescent="0.3">
      <c r="O73790" s="5"/>
    </row>
    <row r="73791" spans="15:15" x14ac:dyDescent="0.3">
      <c r="O73791" s="5"/>
    </row>
    <row r="73792" spans="15:15" x14ac:dyDescent="0.3">
      <c r="O73792" s="5"/>
    </row>
    <row r="73793" spans="15:15" x14ac:dyDescent="0.3">
      <c r="O73793" s="5"/>
    </row>
    <row r="73794" spans="15:15" x14ac:dyDescent="0.3">
      <c r="O73794" s="5"/>
    </row>
    <row r="73795" spans="15:15" x14ac:dyDescent="0.3">
      <c r="O73795" s="5"/>
    </row>
    <row r="73796" spans="15:15" x14ac:dyDescent="0.3">
      <c r="O73796" s="5"/>
    </row>
    <row r="73797" spans="15:15" x14ac:dyDescent="0.3">
      <c r="O73797" s="5"/>
    </row>
    <row r="73798" spans="15:15" x14ac:dyDescent="0.3">
      <c r="O73798" s="5"/>
    </row>
    <row r="73799" spans="15:15" x14ac:dyDescent="0.3">
      <c r="O73799" s="5"/>
    </row>
    <row r="73800" spans="15:15" x14ac:dyDescent="0.3">
      <c r="O73800" s="5"/>
    </row>
    <row r="73801" spans="15:15" x14ac:dyDescent="0.3">
      <c r="O73801" s="5"/>
    </row>
    <row r="73802" spans="15:15" x14ac:dyDescent="0.3">
      <c r="O73802" s="5"/>
    </row>
    <row r="73803" spans="15:15" x14ac:dyDescent="0.3">
      <c r="O73803" s="5"/>
    </row>
    <row r="73804" spans="15:15" x14ac:dyDescent="0.3">
      <c r="O73804" s="5"/>
    </row>
    <row r="73805" spans="15:15" x14ac:dyDescent="0.3">
      <c r="O73805" s="5"/>
    </row>
    <row r="73806" spans="15:15" x14ac:dyDescent="0.3">
      <c r="O73806" s="5"/>
    </row>
    <row r="73807" spans="15:15" x14ac:dyDescent="0.3">
      <c r="O73807" s="5"/>
    </row>
    <row r="73808" spans="15:15" x14ac:dyDescent="0.3">
      <c r="O73808" s="5"/>
    </row>
    <row r="73809" spans="15:15" x14ac:dyDescent="0.3">
      <c r="O73809" s="5"/>
    </row>
    <row r="73810" spans="15:15" x14ac:dyDescent="0.3">
      <c r="O73810" s="5"/>
    </row>
    <row r="73811" spans="15:15" x14ac:dyDescent="0.3">
      <c r="O73811" s="5"/>
    </row>
    <row r="73812" spans="15:15" x14ac:dyDescent="0.3">
      <c r="O73812" s="5"/>
    </row>
    <row r="73813" spans="15:15" x14ac:dyDescent="0.3">
      <c r="O73813" s="5"/>
    </row>
    <row r="73814" spans="15:15" x14ac:dyDescent="0.3">
      <c r="O73814" s="5"/>
    </row>
    <row r="73815" spans="15:15" x14ac:dyDescent="0.3">
      <c r="O73815" s="5"/>
    </row>
    <row r="73816" spans="15:15" x14ac:dyDescent="0.3">
      <c r="O73816" s="5"/>
    </row>
    <row r="73817" spans="15:15" x14ac:dyDescent="0.3">
      <c r="O73817" s="5"/>
    </row>
    <row r="73818" spans="15:15" x14ac:dyDescent="0.3">
      <c r="O73818" s="5"/>
    </row>
    <row r="73819" spans="15:15" x14ac:dyDescent="0.3">
      <c r="O73819" s="5"/>
    </row>
    <row r="73820" spans="15:15" x14ac:dyDescent="0.3">
      <c r="O73820" s="5"/>
    </row>
    <row r="73821" spans="15:15" x14ac:dyDescent="0.3">
      <c r="O73821" s="5"/>
    </row>
    <row r="73822" spans="15:15" x14ac:dyDescent="0.3">
      <c r="O73822" s="5"/>
    </row>
    <row r="73823" spans="15:15" x14ac:dyDescent="0.3">
      <c r="O73823" s="5"/>
    </row>
    <row r="73824" spans="15:15" x14ac:dyDescent="0.3">
      <c r="O73824" s="5"/>
    </row>
    <row r="73825" spans="15:15" x14ac:dyDescent="0.3">
      <c r="O73825" s="5"/>
    </row>
    <row r="73826" spans="15:15" x14ac:dyDescent="0.3">
      <c r="O73826" s="5"/>
    </row>
    <row r="73827" spans="15:15" x14ac:dyDescent="0.3">
      <c r="O73827" s="5"/>
    </row>
    <row r="73828" spans="15:15" x14ac:dyDescent="0.3">
      <c r="O73828" s="5"/>
    </row>
    <row r="73829" spans="15:15" x14ac:dyDescent="0.3">
      <c r="O73829" s="5"/>
    </row>
    <row r="73830" spans="15:15" x14ac:dyDescent="0.3">
      <c r="O73830" s="5"/>
    </row>
    <row r="73831" spans="15:15" x14ac:dyDescent="0.3">
      <c r="O73831" s="5"/>
    </row>
    <row r="73832" spans="15:15" x14ac:dyDescent="0.3">
      <c r="O73832" s="5"/>
    </row>
    <row r="73833" spans="15:15" x14ac:dyDescent="0.3">
      <c r="O73833" s="5"/>
    </row>
    <row r="73834" spans="15:15" x14ac:dyDescent="0.3">
      <c r="O73834" s="5"/>
    </row>
    <row r="73835" spans="15:15" x14ac:dyDescent="0.3">
      <c r="O73835" s="5"/>
    </row>
    <row r="73836" spans="15:15" x14ac:dyDescent="0.3">
      <c r="O73836" s="5"/>
    </row>
    <row r="73837" spans="15:15" x14ac:dyDescent="0.3">
      <c r="O73837" s="5"/>
    </row>
    <row r="73838" spans="15:15" x14ac:dyDescent="0.3">
      <c r="O73838" s="5"/>
    </row>
    <row r="73839" spans="15:15" x14ac:dyDescent="0.3">
      <c r="O73839" s="5"/>
    </row>
    <row r="73840" spans="15:15" x14ac:dyDescent="0.3">
      <c r="O73840" s="5"/>
    </row>
    <row r="73841" spans="15:15" x14ac:dyDescent="0.3">
      <c r="O73841" s="5"/>
    </row>
    <row r="73842" spans="15:15" x14ac:dyDescent="0.3">
      <c r="O73842" s="5"/>
    </row>
    <row r="73843" spans="15:15" x14ac:dyDescent="0.3">
      <c r="O73843" s="5"/>
    </row>
    <row r="73844" spans="15:15" x14ac:dyDescent="0.3">
      <c r="O73844" s="5"/>
    </row>
    <row r="73845" spans="15:15" x14ac:dyDescent="0.3">
      <c r="O73845" s="5"/>
    </row>
    <row r="73846" spans="15:15" x14ac:dyDescent="0.3">
      <c r="O73846" s="5"/>
    </row>
    <row r="73847" spans="15:15" x14ac:dyDescent="0.3">
      <c r="O73847" s="5"/>
    </row>
    <row r="73848" spans="15:15" x14ac:dyDescent="0.3">
      <c r="O73848" s="5"/>
    </row>
    <row r="73849" spans="15:15" x14ac:dyDescent="0.3">
      <c r="O73849" s="5"/>
    </row>
    <row r="73850" spans="15:15" x14ac:dyDescent="0.3">
      <c r="O73850" s="5"/>
    </row>
    <row r="73851" spans="15:15" x14ac:dyDescent="0.3">
      <c r="O73851" s="5"/>
    </row>
    <row r="73852" spans="15:15" x14ac:dyDescent="0.3">
      <c r="O73852" s="5"/>
    </row>
    <row r="73853" spans="15:15" x14ac:dyDescent="0.3">
      <c r="O73853" s="5"/>
    </row>
    <row r="73854" spans="15:15" x14ac:dyDescent="0.3">
      <c r="O73854" s="5"/>
    </row>
    <row r="73855" spans="15:15" x14ac:dyDescent="0.3">
      <c r="O73855" s="5"/>
    </row>
    <row r="73856" spans="15:15" x14ac:dyDescent="0.3">
      <c r="O73856" s="5"/>
    </row>
    <row r="73857" spans="15:15" x14ac:dyDescent="0.3">
      <c r="O73857" s="5"/>
    </row>
    <row r="73858" spans="15:15" x14ac:dyDescent="0.3">
      <c r="O73858" s="5"/>
    </row>
    <row r="73859" spans="15:15" x14ac:dyDescent="0.3">
      <c r="O73859" s="5"/>
    </row>
    <row r="73860" spans="15:15" x14ac:dyDescent="0.3">
      <c r="O73860" s="5"/>
    </row>
    <row r="73861" spans="15:15" x14ac:dyDescent="0.3">
      <c r="O73861" s="5"/>
    </row>
    <row r="73862" spans="15:15" x14ac:dyDescent="0.3">
      <c r="O73862" s="5"/>
    </row>
    <row r="73863" spans="15:15" x14ac:dyDescent="0.3">
      <c r="O73863" s="5"/>
    </row>
    <row r="73864" spans="15:15" x14ac:dyDescent="0.3">
      <c r="O73864" s="5"/>
    </row>
    <row r="73865" spans="15:15" x14ac:dyDescent="0.3">
      <c r="O73865" s="5"/>
    </row>
    <row r="73866" spans="15:15" x14ac:dyDescent="0.3">
      <c r="O73866" s="5"/>
    </row>
    <row r="73867" spans="15:15" x14ac:dyDescent="0.3">
      <c r="O73867" s="5"/>
    </row>
    <row r="73868" spans="15:15" x14ac:dyDescent="0.3">
      <c r="O73868" s="5"/>
    </row>
    <row r="73869" spans="15:15" x14ac:dyDescent="0.3">
      <c r="O73869" s="5"/>
    </row>
    <row r="73870" spans="15:15" x14ac:dyDescent="0.3">
      <c r="O73870" s="5"/>
    </row>
    <row r="73871" spans="15:15" x14ac:dyDescent="0.3">
      <c r="O73871" s="5"/>
    </row>
    <row r="73872" spans="15:15" x14ac:dyDescent="0.3">
      <c r="O73872" s="5"/>
    </row>
    <row r="73873" spans="15:15" x14ac:dyDescent="0.3">
      <c r="O73873" s="5"/>
    </row>
    <row r="73874" spans="15:15" x14ac:dyDescent="0.3">
      <c r="O73874" s="5"/>
    </row>
    <row r="73875" spans="15:15" x14ac:dyDescent="0.3">
      <c r="O73875" s="5"/>
    </row>
    <row r="73876" spans="15:15" x14ac:dyDescent="0.3">
      <c r="O73876" s="5"/>
    </row>
    <row r="73877" spans="15:15" x14ac:dyDescent="0.3">
      <c r="O73877" s="5"/>
    </row>
    <row r="73878" spans="15:15" x14ac:dyDescent="0.3">
      <c r="O73878" s="5"/>
    </row>
    <row r="73879" spans="15:15" x14ac:dyDescent="0.3">
      <c r="O73879" s="5"/>
    </row>
    <row r="73880" spans="15:15" x14ac:dyDescent="0.3">
      <c r="O73880" s="5"/>
    </row>
    <row r="73881" spans="15:15" x14ac:dyDescent="0.3">
      <c r="O73881" s="5"/>
    </row>
    <row r="73882" spans="15:15" x14ac:dyDescent="0.3">
      <c r="O73882" s="5"/>
    </row>
    <row r="73883" spans="15:15" x14ac:dyDescent="0.3">
      <c r="O73883" s="5"/>
    </row>
    <row r="73884" spans="15:15" x14ac:dyDescent="0.3">
      <c r="O73884" s="5"/>
    </row>
    <row r="73885" spans="15:15" x14ac:dyDescent="0.3">
      <c r="O73885" s="5"/>
    </row>
    <row r="73886" spans="15:15" x14ac:dyDescent="0.3">
      <c r="O73886" s="5"/>
    </row>
    <row r="73887" spans="15:15" x14ac:dyDescent="0.3">
      <c r="O73887" s="5"/>
    </row>
    <row r="73888" spans="15:15" x14ac:dyDescent="0.3">
      <c r="O73888" s="5"/>
    </row>
    <row r="73889" spans="15:15" x14ac:dyDescent="0.3">
      <c r="O73889" s="5"/>
    </row>
    <row r="73890" spans="15:15" x14ac:dyDescent="0.3">
      <c r="O73890" s="5"/>
    </row>
    <row r="73891" spans="15:15" x14ac:dyDescent="0.3">
      <c r="O73891" s="5"/>
    </row>
    <row r="73892" spans="15:15" x14ac:dyDescent="0.3">
      <c r="O73892" s="5"/>
    </row>
    <row r="73893" spans="15:15" x14ac:dyDescent="0.3">
      <c r="O73893" s="5"/>
    </row>
    <row r="73894" spans="15:15" x14ac:dyDescent="0.3">
      <c r="O73894" s="5"/>
    </row>
    <row r="73895" spans="15:15" x14ac:dyDescent="0.3">
      <c r="O73895" s="5"/>
    </row>
    <row r="73896" spans="15:15" x14ac:dyDescent="0.3">
      <c r="O73896" s="5"/>
    </row>
    <row r="73897" spans="15:15" x14ac:dyDescent="0.3">
      <c r="O73897" s="5"/>
    </row>
    <row r="73898" spans="15:15" x14ac:dyDescent="0.3">
      <c r="O73898" s="5"/>
    </row>
    <row r="73899" spans="15:15" x14ac:dyDescent="0.3">
      <c r="O73899" s="5"/>
    </row>
    <row r="73900" spans="15:15" x14ac:dyDescent="0.3">
      <c r="O73900" s="5"/>
    </row>
    <row r="73901" spans="15:15" x14ac:dyDescent="0.3">
      <c r="O73901" s="5"/>
    </row>
    <row r="73902" spans="15:15" x14ac:dyDescent="0.3">
      <c r="O73902" s="5"/>
    </row>
    <row r="73903" spans="15:15" x14ac:dyDescent="0.3">
      <c r="O73903" s="5"/>
    </row>
    <row r="73904" spans="15:15" x14ac:dyDescent="0.3">
      <c r="O73904" s="5"/>
    </row>
    <row r="73905" spans="15:15" x14ac:dyDescent="0.3">
      <c r="O73905" s="5"/>
    </row>
    <row r="73906" spans="15:15" x14ac:dyDescent="0.3">
      <c r="O73906" s="5"/>
    </row>
    <row r="73907" spans="15:15" x14ac:dyDescent="0.3">
      <c r="O73907" s="5"/>
    </row>
    <row r="73908" spans="15:15" x14ac:dyDescent="0.3">
      <c r="O73908" s="5"/>
    </row>
    <row r="73909" spans="15:15" x14ac:dyDescent="0.3">
      <c r="O73909" s="5"/>
    </row>
    <row r="73910" spans="15:15" x14ac:dyDescent="0.3">
      <c r="O73910" s="5"/>
    </row>
    <row r="73911" spans="15:15" x14ac:dyDescent="0.3">
      <c r="O73911" s="5"/>
    </row>
    <row r="73912" spans="15:15" x14ac:dyDescent="0.3">
      <c r="O73912" s="5"/>
    </row>
    <row r="73913" spans="15:15" x14ac:dyDescent="0.3">
      <c r="O73913" s="5"/>
    </row>
    <row r="73914" spans="15:15" x14ac:dyDescent="0.3">
      <c r="O73914" s="5"/>
    </row>
    <row r="73915" spans="15:15" x14ac:dyDescent="0.3">
      <c r="O73915" s="5"/>
    </row>
    <row r="73916" spans="15:15" x14ac:dyDescent="0.3">
      <c r="O73916" s="5"/>
    </row>
    <row r="73917" spans="15:15" x14ac:dyDescent="0.3">
      <c r="O73917" s="5"/>
    </row>
    <row r="73918" spans="15:15" x14ac:dyDescent="0.3">
      <c r="O73918" s="5"/>
    </row>
    <row r="73919" spans="15:15" x14ac:dyDescent="0.3">
      <c r="O73919" s="5"/>
    </row>
    <row r="73920" spans="15:15" x14ac:dyDescent="0.3">
      <c r="O73920" s="5"/>
    </row>
    <row r="73921" spans="15:15" x14ac:dyDescent="0.3">
      <c r="O73921" s="5"/>
    </row>
    <row r="73922" spans="15:15" x14ac:dyDescent="0.3">
      <c r="O73922" s="5"/>
    </row>
    <row r="73923" spans="15:15" x14ac:dyDescent="0.3">
      <c r="O73923" s="5"/>
    </row>
    <row r="73924" spans="15:15" x14ac:dyDescent="0.3">
      <c r="O73924" s="5"/>
    </row>
    <row r="73925" spans="15:15" x14ac:dyDescent="0.3">
      <c r="O73925" s="5"/>
    </row>
    <row r="73926" spans="15:15" x14ac:dyDescent="0.3">
      <c r="O73926" s="5"/>
    </row>
    <row r="73927" spans="15:15" x14ac:dyDescent="0.3">
      <c r="O73927" s="5"/>
    </row>
    <row r="73928" spans="15:15" x14ac:dyDescent="0.3">
      <c r="O73928" s="5"/>
    </row>
    <row r="73929" spans="15:15" x14ac:dyDescent="0.3">
      <c r="O73929" s="5"/>
    </row>
    <row r="73930" spans="15:15" x14ac:dyDescent="0.3">
      <c r="O73930" s="5"/>
    </row>
    <row r="73931" spans="15:15" x14ac:dyDescent="0.3">
      <c r="O73931" s="5"/>
    </row>
    <row r="73932" spans="15:15" x14ac:dyDescent="0.3">
      <c r="O73932" s="5"/>
    </row>
    <row r="73933" spans="15:15" x14ac:dyDescent="0.3">
      <c r="O73933" s="5"/>
    </row>
    <row r="73934" spans="15:15" x14ac:dyDescent="0.3">
      <c r="O73934" s="5"/>
    </row>
    <row r="73935" spans="15:15" x14ac:dyDescent="0.3">
      <c r="O73935" s="5"/>
    </row>
    <row r="73936" spans="15:15" x14ac:dyDescent="0.3">
      <c r="O73936" s="5"/>
    </row>
    <row r="73937" spans="15:15" x14ac:dyDescent="0.3">
      <c r="O73937" s="5"/>
    </row>
    <row r="73938" spans="15:15" x14ac:dyDescent="0.3">
      <c r="O73938" s="5"/>
    </row>
    <row r="73939" spans="15:15" x14ac:dyDescent="0.3">
      <c r="O73939" s="5"/>
    </row>
    <row r="73940" spans="15:15" x14ac:dyDescent="0.3">
      <c r="O73940" s="5"/>
    </row>
    <row r="73941" spans="15:15" x14ac:dyDescent="0.3">
      <c r="O73941" s="5"/>
    </row>
    <row r="73942" spans="15:15" x14ac:dyDescent="0.3">
      <c r="O73942" s="5"/>
    </row>
    <row r="73943" spans="15:15" x14ac:dyDescent="0.3">
      <c r="O73943" s="5"/>
    </row>
    <row r="73944" spans="15:15" x14ac:dyDescent="0.3">
      <c r="O73944" s="5"/>
    </row>
    <row r="73945" spans="15:15" x14ac:dyDescent="0.3">
      <c r="O73945" s="5"/>
    </row>
    <row r="73946" spans="15:15" x14ac:dyDescent="0.3">
      <c r="O73946" s="5"/>
    </row>
    <row r="73947" spans="15:15" x14ac:dyDescent="0.3">
      <c r="O73947" s="5"/>
    </row>
    <row r="73948" spans="15:15" x14ac:dyDescent="0.3">
      <c r="O73948" s="5"/>
    </row>
    <row r="73949" spans="15:15" x14ac:dyDescent="0.3">
      <c r="O73949" s="5"/>
    </row>
    <row r="73950" spans="15:15" x14ac:dyDescent="0.3">
      <c r="O73950" s="5"/>
    </row>
    <row r="73951" spans="15:15" x14ac:dyDescent="0.3">
      <c r="O73951" s="5"/>
    </row>
    <row r="73952" spans="15:15" x14ac:dyDescent="0.3">
      <c r="O73952" s="5"/>
    </row>
    <row r="73953" spans="15:15" x14ac:dyDescent="0.3">
      <c r="O73953" s="5"/>
    </row>
    <row r="73954" spans="15:15" x14ac:dyDescent="0.3">
      <c r="O73954" s="5"/>
    </row>
    <row r="73955" spans="15:15" x14ac:dyDescent="0.3">
      <c r="O73955" s="5"/>
    </row>
    <row r="73956" spans="15:15" x14ac:dyDescent="0.3">
      <c r="O73956" s="5"/>
    </row>
    <row r="73957" spans="15:15" x14ac:dyDescent="0.3">
      <c r="O73957" s="5"/>
    </row>
    <row r="73958" spans="15:15" x14ac:dyDescent="0.3">
      <c r="O73958" s="5"/>
    </row>
    <row r="73959" spans="15:15" x14ac:dyDescent="0.3">
      <c r="O73959" s="5"/>
    </row>
    <row r="73960" spans="15:15" x14ac:dyDescent="0.3">
      <c r="O73960" s="5"/>
    </row>
    <row r="73961" spans="15:15" x14ac:dyDescent="0.3">
      <c r="O73961" s="5"/>
    </row>
    <row r="73962" spans="15:15" x14ac:dyDescent="0.3">
      <c r="O73962" s="5"/>
    </row>
    <row r="73963" spans="15:15" x14ac:dyDescent="0.3">
      <c r="O73963" s="5"/>
    </row>
    <row r="73964" spans="15:15" x14ac:dyDescent="0.3">
      <c r="O73964" s="5"/>
    </row>
    <row r="73965" spans="15:15" x14ac:dyDescent="0.3">
      <c r="O73965" s="5"/>
    </row>
    <row r="73966" spans="15:15" x14ac:dyDescent="0.3">
      <c r="O73966" s="5"/>
    </row>
    <row r="73967" spans="15:15" x14ac:dyDescent="0.3">
      <c r="O73967" s="5"/>
    </row>
    <row r="73968" spans="15:15" x14ac:dyDescent="0.3">
      <c r="O73968" s="5"/>
    </row>
    <row r="73969" spans="15:15" x14ac:dyDescent="0.3">
      <c r="O73969" s="5"/>
    </row>
    <row r="73970" spans="15:15" x14ac:dyDescent="0.3">
      <c r="O73970" s="5"/>
    </row>
    <row r="73971" spans="15:15" x14ac:dyDescent="0.3">
      <c r="O73971" s="5"/>
    </row>
    <row r="73972" spans="15:15" x14ac:dyDescent="0.3">
      <c r="O73972" s="5"/>
    </row>
    <row r="73973" spans="15:15" x14ac:dyDescent="0.3">
      <c r="O73973" s="5"/>
    </row>
    <row r="73974" spans="15:15" x14ac:dyDescent="0.3">
      <c r="O73974" s="5"/>
    </row>
    <row r="73975" spans="15:15" x14ac:dyDescent="0.3">
      <c r="O73975" s="5"/>
    </row>
    <row r="73976" spans="15:15" x14ac:dyDescent="0.3">
      <c r="O73976" s="5"/>
    </row>
    <row r="73977" spans="15:15" x14ac:dyDescent="0.3">
      <c r="O73977" s="5"/>
    </row>
    <row r="73978" spans="15:15" x14ac:dyDescent="0.3">
      <c r="O73978" s="5"/>
    </row>
    <row r="73979" spans="15:15" x14ac:dyDescent="0.3">
      <c r="O73979" s="5"/>
    </row>
    <row r="73980" spans="15:15" x14ac:dyDescent="0.3">
      <c r="O73980" s="5"/>
    </row>
    <row r="73981" spans="15:15" x14ac:dyDescent="0.3">
      <c r="O73981" s="5"/>
    </row>
    <row r="73982" spans="15:15" x14ac:dyDescent="0.3">
      <c r="O73982" s="5"/>
    </row>
    <row r="73983" spans="15:15" x14ac:dyDescent="0.3">
      <c r="O73983" s="5"/>
    </row>
    <row r="73984" spans="15:15" x14ac:dyDescent="0.3">
      <c r="O73984" s="5"/>
    </row>
    <row r="73985" spans="15:15" x14ac:dyDescent="0.3">
      <c r="O73985" s="5"/>
    </row>
    <row r="73986" spans="15:15" x14ac:dyDescent="0.3">
      <c r="O73986" s="5"/>
    </row>
    <row r="73987" spans="15:15" x14ac:dyDescent="0.3">
      <c r="O73987" s="5"/>
    </row>
    <row r="73988" spans="15:15" x14ac:dyDescent="0.3">
      <c r="O73988" s="5"/>
    </row>
    <row r="73989" spans="15:15" x14ac:dyDescent="0.3">
      <c r="O73989" s="5"/>
    </row>
    <row r="73990" spans="15:15" x14ac:dyDescent="0.3">
      <c r="O73990" s="5"/>
    </row>
    <row r="73991" spans="15:15" x14ac:dyDescent="0.3">
      <c r="O73991" s="5"/>
    </row>
    <row r="73992" spans="15:15" x14ac:dyDescent="0.3">
      <c r="O73992" s="5"/>
    </row>
    <row r="73993" spans="15:15" x14ac:dyDescent="0.3">
      <c r="O73993" s="5"/>
    </row>
    <row r="73994" spans="15:15" x14ac:dyDescent="0.3">
      <c r="O73994" s="5"/>
    </row>
    <row r="73995" spans="15:15" x14ac:dyDescent="0.3">
      <c r="O73995" s="5"/>
    </row>
    <row r="73996" spans="15:15" x14ac:dyDescent="0.3">
      <c r="O73996" s="5"/>
    </row>
    <row r="73997" spans="15:15" x14ac:dyDescent="0.3">
      <c r="O73997" s="5"/>
    </row>
    <row r="73998" spans="15:15" x14ac:dyDescent="0.3">
      <c r="O73998" s="5"/>
    </row>
    <row r="73999" spans="15:15" x14ac:dyDescent="0.3">
      <c r="O73999" s="5"/>
    </row>
    <row r="74000" spans="15:15" x14ac:dyDescent="0.3">
      <c r="O74000" s="5"/>
    </row>
    <row r="74001" spans="15:15" x14ac:dyDescent="0.3">
      <c r="O74001" s="5"/>
    </row>
    <row r="74002" spans="15:15" x14ac:dyDescent="0.3">
      <c r="O74002" s="5"/>
    </row>
    <row r="74003" spans="15:15" x14ac:dyDescent="0.3">
      <c r="O74003" s="5"/>
    </row>
    <row r="74004" spans="15:15" x14ac:dyDescent="0.3">
      <c r="O74004" s="5"/>
    </row>
    <row r="74005" spans="15:15" x14ac:dyDescent="0.3">
      <c r="O74005" s="5"/>
    </row>
    <row r="74006" spans="15:15" x14ac:dyDescent="0.3">
      <c r="O74006" s="5"/>
    </row>
    <row r="74007" spans="15:15" x14ac:dyDescent="0.3">
      <c r="O74007" s="5"/>
    </row>
    <row r="74008" spans="15:15" x14ac:dyDescent="0.3">
      <c r="O74008" s="5"/>
    </row>
    <row r="74009" spans="15:15" x14ac:dyDescent="0.3">
      <c r="O74009" s="5"/>
    </row>
    <row r="74010" spans="15:15" x14ac:dyDescent="0.3">
      <c r="O74010" s="5"/>
    </row>
    <row r="74011" spans="15:15" x14ac:dyDescent="0.3">
      <c r="O74011" s="5"/>
    </row>
    <row r="74012" spans="15:15" x14ac:dyDescent="0.3">
      <c r="O74012" s="5"/>
    </row>
    <row r="74013" spans="15:15" x14ac:dyDescent="0.3">
      <c r="O74013" s="5"/>
    </row>
    <row r="74014" spans="15:15" x14ac:dyDescent="0.3">
      <c r="O74014" s="5"/>
    </row>
    <row r="74015" spans="15:15" x14ac:dyDescent="0.3">
      <c r="O74015" s="5"/>
    </row>
    <row r="74016" spans="15:15" x14ac:dyDescent="0.3">
      <c r="O74016" s="5"/>
    </row>
    <row r="74017" spans="15:15" x14ac:dyDescent="0.3">
      <c r="O74017" s="5"/>
    </row>
    <row r="74018" spans="15:15" x14ac:dyDescent="0.3">
      <c r="O74018" s="5"/>
    </row>
    <row r="74019" spans="15:15" x14ac:dyDescent="0.3">
      <c r="O74019" s="5"/>
    </row>
    <row r="74020" spans="15:15" x14ac:dyDescent="0.3">
      <c r="O74020" s="5"/>
    </row>
    <row r="74021" spans="15:15" x14ac:dyDescent="0.3">
      <c r="O74021" s="5"/>
    </row>
    <row r="74022" spans="15:15" x14ac:dyDescent="0.3">
      <c r="O74022" s="5"/>
    </row>
    <row r="74023" spans="15:15" x14ac:dyDescent="0.3">
      <c r="O74023" s="5"/>
    </row>
    <row r="74024" spans="15:15" x14ac:dyDescent="0.3">
      <c r="O74024" s="5"/>
    </row>
    <row r="74025" spans="15:15" x14ac:dyDescent="0.3">
      <c r="O74025" s="5"/>
    </row>
    <row r="74026" spans="15:15" x14ac:dyDescent="0.3">
      <c r="O74026" s="5"/>
    </row>
    <row r="74027" spans="15:15" x14ac:dyDescent="0.3">
      <c r="O74027" s="5"/>
    </row>
    <row r="74028" spans="15:15" x14ac:dyDescent="0.3">
      <c r="O74028" s="5"/>
    </row>
    <row r="74029" spans="15:15" x14ac:dyDescent="0.3">
      <c r="O74029" s="5"/>
    </row>
    <row r="74030" spans="15:15" x14ac:dyDescent="0.3">
      <c r="O74030" s="5"/>
    </row>
    <row r="74031" spans="15:15" x14ac:dyDescent="0.3">
      <c r="O74031" s="5"/>
    </row>
    <row r="74032" spans="15:15" x14ac:dyDescent="0.3">
      <c r="O74032" s="5"/>
    </row>
    <row r="74033" spans="15:15" x14ac:dyDescent="0.3">
      <c r="O74033" s="5"/>
    </row>
    <row r="74034" spans="15:15" x14ac:dyDescent="0.3">
      <c r="O74034" s="5"/>
    </row>
    <row r="74035" spans="15:15" x14ac:dyDescent="0.3">
      <c r="O74035" s="5"/>
    </row>
    <row r="74036" spans="15:15" x14ac:dyDescent="0.3">
      <c r="O74036" s="5"/>
    </row>
    <row r="74037" spans="15:15" x14ac:dyDescent="0.3">
      <c r="O74037" s="5"/>
    </row>
    <row r="74038" spans="15:15" x14ac:dyDescent="0.3">
      <c r="O74038" s="5"/>
    </row>
    <row r="74039" spans="15:15" x14ac:dyDescent="0.3">
      <c r="O74039" s="5"/>
    </row>
    <row r="74040" spans="15:15" x14ac:dyDescent="0.3">
      <c r="O74040" s="5"/>
    </row>
    <row r="74041" spans="15:15" x14ac:dyDescent="0.3">
      <c r="O74041" s="5"/>
    </row>
    <row r="74042" spans="15:15" x14ac:dyDescent="0.3">
      <c r="O74042" s="5"/>
    </row>
    <row r="74043" spans="15:15" x14ac:dyDescent="0.3">
      <c r="O74043" s="5"/>
    </row>
    <row r="74044" spans="15:15" x14ac:dyDescent="0.3">
      <c r="O74044" s="5"/>
    </row>
    <row r="74045" spans="15:15" x14ac:dyDescent="0.3">
      <c r="O74045" s="5"/>
    </row>
    <row r="74046" spans="15:15" x14ac:dyDescent="0.3">
      <c r="O74046" s="5"/>
    </row>
    <row r="74047" spans="15:15" x14ac:dyDescent="0.3">
      <c r="O74047" s="5"/>
    </row>
    <row r="74048" spans="15:15" x14ac:dyDescent="0.3">
      <c r="O74048" s="5"/>
    </row>
    <row r="74049" spans="15:15" x14ac:dyDescent="0.3">
      <c r="O74049" s="5"/>
    </row>
    <row r="74050" spans="15:15" x14ac:dyDescent="0.3">
      <c r="O74050" s="5"/>
    </row>
    <row r="74051" spans="15:15" x14ac:dyDescent="0.3">
      <c r="O74051" s="5"/>
    </row>
    <row r="74052" spans="15:15" x14ac:dyDescent="0.3">
      <c r="O74052" s="5"/>
    </row>
    <row r="74053" spans="15:15" x14ac:dyDescent="0.3">
      <c r="O74053" s="5"/>
    </row>
    <row r="74054" spans="15:15" x14ac:dyDescent="0.3">
      <c r="O74054" s="5"/>
    </row>
    <row r="74055" spans="15:15" x14ac:dyDescent="0.3">
      <c r="O74055" s="5"/>
    </row>
    <row r="74056" spans="15:15" x14ac:dyDescent="0.3">
      <c r="O74056" s="5"/>
    </row>
    <row r="74057" spans="15:15" x14ac:dyDescent="0.3">
      <c r="O74057" s="5"/>
    </row>
    <row r="74058" spans="15:15" x14ac:dyDescent="0.3">
      <c r="O74058" s="5"/>
    </row>
    <row r="74059" spans="15:15" x14ac:dyDescent="0.3">
      <c r="O74059" s="5"/>
    </row>
    <row r="74060" spans="15:15" x14ac:dyDescent="0.3">
      <c r="O74060" s="5"/>
    </row>
    <row r="74061" spans="15:15" x14ac:dyDescent="0.3">
      <c r="O74061" s="5"/>
    </row>
    <row r="74062" spans="15:15" x14ac:dyDescent="0.3">
      <c r="O74062" s="5"/>
    </row>
    <row r="74063" spans="15:15" x14ac:dyDescent="0.3">
      <c r="O74063" s="5"/>
    </row>
    <row r="74064" spans="15:15" x14ac:dyDescent="0.3">
      <c r="O74064" s="5"/>
    </row>
    <row r="74065" spans="15:15" x14ac:dyDescent="0.3">
      <c r="O74065" s="5"/>
    </row>
    <row r="74066" spans="15:15" x14ac:dyDescent="0.3">
      <c r="O74066" s="5"/>
    </row>
    <row r="74067" spans="15:15" x14ac:dyDescent="0.3">
      <c r="O74067" s="5"/>
    </row>
    <row r="74068" spans="15:15" x14ac:dyDescent="0.3">
      <c r="O74068" s="5"/>
    </row>
    <row r="74069" spans="15:15" x14ac:dyDescent="0.3">
      <c r="O74069" s="5"/>
    </row>
    <row r="74070" spans="15:15" x14ac:dyDescent="0.3">
      <c r="O74070" s="5"/>
    </row>
    <row r="74071" spans="15:15" x14ac:dyDescent="0.3">
      <c r="O74071" s="5"/>
    </row>
    <row r="74072" spans="15:15" x14ac:dyDescent="0.3">
      <c r="O74072" s="5"/>
    </row>
    <row r="74073" spans="15:15" x14ac:dyDescent="0.3">
      <c r="O74073" s="5"/>
    </row>
    <row r="74074" spans="15:15" x14ac:dyDescent="0.3">
      <c r="O74074" s="5"/>
    </row>
    <row r="74075" spans="15:15" x14ac:dyDescent="0.3">
      <c r="O74075" s="5"/>
    </row>
    <row r="74076" spans="15:15" x14ac:dyDescent="0.3">
      <c r="O74076" s="5"/>
    </row>
    <row r="74077" spans="15:15" x14ac:dyDescent="0.3">
      <c r="O74077" s="5"/>
    </row>
    <row r="74078" spans="15:15" x14ac:dyDescent="0.3">
      <c r="O74078" s="5"/>
    </row>
    <row r="74079" spans="15:15" x14ac:dyDescent="0.3">
      <c r="O74079" s="5"/>
    </row>
    <row r="74080" spans="15:15" x14ac:dyDescent="0.3">
      <c r="O74080" s="5"/>
    </row>
    <row r="74081" spans="15:15" x14ac:dyDescent="0.3">
      <c r="O74081" s="5"/>
    </row>
    <row r="74082" spans="15:15" x14ac:dyDescent="0.3">
      <c r="O74082" s="5"/>
    </row>
    <row r="74083" spans="15:15" x14ac:dyDescent="0.3">
      <c r="O74083" s="5"/>
    </row>
    <row r="74084" spans="15:15" x14ac:dyDescent="0.3">
      <c r="O74084" s="5"/>
    </row>
    <row r="74085" spans="15:15" x14ac:dyDescent="0.3">
      <c r="O74085" s="5"/>
    </row>
    <row r="74086" spans="15:15" x14ac:dyDescent="0.3">
      <c r="O74086" s="5"/>
    </row>
    <row r="74087" spans="15:15" x14ac:dyDescent="0.3">
      <c r="O74087" s="5"/>
    </row>
    <row r="74088" spans="15:15" x14ac:dyDescent="0.3">
      <c r="O74088" s="5"/>
    </row>
    <row r="74089" spans="15:15" x14ac:dyDescent="0.3">
      <c r="O74089" s="5"/>
    </row>
    <row r="74090" spans="15:15" x14ac:dyDescent="0.3">
      <c r="O74090" s="5"/>
    </row>
    <row r="74091" spans="15:15" x14ac:dyDescent="0.3">
      <c r="O74091" s="5"/>
    </row>
    <row r="74092" spans="15:15" x14ac:dyDescent="0.3">
      <c r="O74092" s="5"/>
    </row>
    <row r="74093" spans="15:15" x14ac:dyDescent="0.3">
      <c r="O74093" s="5"/>
    </row>
    <row r="74094" spans="15:15" x14ac:dyDescent="0.3">
      <c r="O74094" s="5"/>
    </row>
    <row r="74095" spans="15:15" x14ac:dyDescent="0.3">
      <c r="O74095" s="5"/>
    </row>
    <row r="74096" spans="15:15" x14ac:dyDescent="0.3">
      <c r="O74096" s="5"/>
    </row>
    <row r="74097" spans="15:15" x14ac:dyDescent="0.3">
      <c r="O74097" s="5"/>
    </row>
    <row r="74098" spans="15:15" x14ac:dyDescent="0.3">
      <c r="O74098" s="5"/>
    </row>
    <row r="74099" spans="15:15" x14ac:dyDescent="0.3">
      <c r="O74099" s="5"/>
    </row>
    <row r="74100" spans="15:15" x14ac:dyDescent="0.3">
      <c r="O74100" s="5"/>
    </row>
    <row r="74101" spans="15:15" x14ac:dyDescent="0.3">
      <c r="O74101" s="5"/>
    </row>
    <row r="74102" spans="15:15" x14ac:dyDescent="0.3">
      <c r="O74102" s="5"/>
    </row>
    <row r="74103" spans="15:15" x14ac:dyDescent="0.3">
      <c r="O74103" s="5"/>
    </row>
    <row r="74104" spans="15:15" x14ac:dyDescent="0.3">
      <c r="O74104" s="5"/>
    </row>
    <row r="74105" spans="15:15" x14ac:dyDescent="0.3">
      <c r="O74105" s="5"/>
    </row>
    <row r="74106" spans="15:15" x14ac:dyDescent="0.3">
      <c r="O74106" s="5"/>
    </row>
    <row r="74107" spans="15:15" x14ac:dyDescent="0.3">
      <c r="O74107" s="5"/>
    </row>
    <row r="74108" spans="15:15" x14ac:dyDescent="0.3">
      <c r="O74108" s="5"/>
    </row>
    <row r="74109" spans="15:15" x14ac:dyDescent="0.3">
      <c r="O74109" s="5"/>
    </row>
    <row r="74110" spans="15:15" x14ac:dyDescent="0.3">
      <c r="O74110" s="5"/>
    </row>
    <row r="74111" spans="15:15" x14ac:dyDescent="0.3">
      <c r="O74111" s="5"/>
    </row>
    <row r="74112" spans="15:15" x14ac:dyDescent="0.3">
      <c r="O74112" s="5"/>
    </row>
    <row r="74113" spans="15:15" x14ac:dyDescent="0.3">
      <c r="O74113" s="5"/>
    </row>
    <row r="74114" spans="15:15" x14ac:dyDescent="0.3">
      <c r="O74114" s="5"/>
    </row>
    <row r="74115" spans="15:15" x14ac:dyDescent="0.3">
      <c r="O74115" s="5"/>
    </row>
    <row r="74116" spans="15:15" x14ac:dyDescent="0.3">
      <c r="O74116" s="5"/>
    </row>
    <row r="74117" spans="15:15" x14ac:dyDescent="0.3">
      <c r="O74117" s="5"/>
    </row>
    <row r="74118" spans="15:15" x14ac:dyDescent="0.3">
      <c r="O74118" s="5"/>
    </row>
    <row r="74119" spans="15:15" x14ac:dyDescent="0.3">
      <c r="O74119" s="5"/>
    </row>
    <row r="74120" spans="15:15" x14ac:dyDescent="0.3">
      <c r="O74120" s="5"/>
    </row>
    <row r="74121" spans="15:15" x14ac:dyDescent="0.3">
      <c r="O74121" s="5"/>
    </row>
    <row r="74122" spans="15:15" x14ac:dyDescent="0.3">
      <c r="O74122" s="5"/>
    </row>
    <row r="74123" spans="15:15" x14ac:dyDescent="0.3">
      <c r="O74123" s="5"/>
    </row>
    <row r="74124" spans="15:15" x14ac:dyDescent="0.3">
      <c r="O74124" s="5"/>
    </row>
    <row r="74125" spans="15:15" x14ac:dyDescent="0.3">
      <c r="O74125" s="5"/>
    </row>
    <row r="74126" spans="15:15" x14ac:dyDescent="0.3">
      <c r="O74126" s="5"/>
    </row>
    <row r="74127" spans="15:15" x14ac:dyDescent="0.3">
      <c r="O74127" s="5"/>
    </row>
    <row r="74128" spans="15:15" x14ac:dyDescent="0.3">
      <c r="O74128" s="5"/>
    </row>
    <row r="74129" spans="15:15" x14ac:dyDescent="0.3">
      <c r="O74129" s="5"/>
    </row>
    <row r="74130" spans="15:15" x14ac:dyDescent="0.3">
      <c r="O74130" s="5"/>
    </row>
    <row r="74131" spans="15:15" x14ac:dyDescent="0.3">
      <c r="O74131" s="5"/>
    </row>
    <row r="74132" spans="15:15" x14ac:dyDescent="0.3">
      <c r="O74132" s="5"/>
    </row>
    <row r="74133" spans="15:15" x14ac:dyDescent="0.3">
      <c r="O74133" s="5"/>
    </row>
    <row r="74134" spans="15:15" x14ac:dyDescent="0.3">
      <c r="O74134" s="5"/>
    </row>
    <row r="74135" spans="15:15" x14ac:dyDescent="0.3">
      <c r="O74135" s="5"/>
    </row>
    <row r="74136" spans="15:15" x14ac:dyDescent="0.3">
      <c r="O74136" s="5"/>
    </row>
    <row r="74137" spans="15:15" x14ac:dyDescent="0.3">
      <c r="O74137" s="5"/>
    </row>
    <row r="74138" spans="15:15" x14ac:dyDescent="0.3">
      <c r="O74138" s="5"/>
    </row>
    <row r="74139" spans="15:15" x14ac:dyDescent="0.3">
      <c r="O74139" s="5"/>
    </row>
    <row r="74140" spans="15:15" x14ac:dyDescent="0.3">
      <c r="O74140" s="5"/>
    </row>
    <row r="74141" spans="15:15" x14ac:dyDescent="0.3">
      <c r="O74141" s="5"/>
    </row>
    <row r="74142" spans="15:15" x14ac:dyDescent="0.3">
      <c r="O74142" s="5"/>
    </row>
    <row r="74143" spans="15:15" x14ac:dyDescent="0.3">
      <c r="O74143" s="5"/>
    </row>
    <row r="74144" spans="15:15" x14ac:dyDescent="0.3">
      <c r="O74144" s="5"/>
    </row>
    <row r="74145" spans="15:15" x14ac:dyDescent="0.3">
      <c r="O74145" s="5"/>
    </row>
    <row r="74146" spans="15:15" x14ac:dyDescent="0.3">
      <c r="O74146" s="5"/>
    </row>
    <row r="74147" spans="15:15" x14ac:dyDescent="0.3">
      <c r="O74147" s="5"/>
    </row>
    <row r="74148" spans="15:15" x14ac:dyDescent="0.3">
      <c r="O74148" s="5"/>
    </row>
    <row r="74149" spans="15:15" x14ac:dyDescent="0.3">
      <c r="O74149" s="5"/>
    </row>
    <row r="74150" spans="15:15" x14ac:dyDescent="0.3">
      <c r="O74150" s="5"/>
    </row>
    <row r="74151" spans="15:15" x14ac:dyDescent="0.3">
      <c r="O74151" s="5"/>
    </row>
    <row r="74152" spans="15:15" x14ac:dyDescent="0.3">
      <c r="O74152" s="5"/>
    </row>
    <row r="74153" spans="15:15" x14ac:dyDescent="0.3">
      <c r="O74153" s="5"/>
    </row>
    <row r="74154" spans="15:15" x14ac:dyDescent="0.3">
      <c r="O74154" s="5"/>
    </row>
    <row r="74155" spans="15:15" x14ac:dyDescent="0.3">
      <c r="O74155" s="5"/>
    </row>
    <row r="74156" spans="15:15" x14ac:dyDescent="0.3">
      <c r="O74156" s="5"/>
    </row>
    <row r="74157" spans="15:15" x14ac:dyDescent="0.3">
      <c r="O74157" s="5"/>
    </row>
    <row r="74158" spans="15:15" x14ac:dyDescent="0.3">
      <c r="O74158" s="5"/>
    </row>
    <row r="74159" spans="15:15" x14ac:dyDescent="0.3">
      <c r="O74159" s="5"/>
    </row>
    <row r="74160" spans="15:15" x14ac:dyDescent="0.3">
      <c r="O74160" s="5"/>
    </row>
    <row r="74161" spans="15:15" x14ac:dyDescent="0.3">
      <c r="O74161" s="5"/>
    </row>
    <row r="74162" spans="15:15" x14ac:dyDescent="0.3">
      <c r="O74162" s="5"/>
    </row>
    <row r="74163" spans="15:15" x14ac:dyDescent="0.3">
      <c r="O74163" s="5"/>
    </row>
    <row r="74164" spans="15:15" x14ac:dyDescent="0.3">
      <c r="O74164" s="5"/>
    </row>
    <row r="74165" spans="15:15" x14ac:dyDescent="0.3">
      <c r="O74165" s="5"/>
    </row>
    <row r="74166" spans="15:15" x14ac:dyDescent="0.3">
      <c r="O74166" s="5"/>
    </row>
    <row r="74167" spans="15:15" x14ac:dyDescent="0.3">
      <c r="O74167" s="5"/>
    </row>
    <row r="74168" spans="15:15" x14ac:dyDescent="0.3">
      <c r="O74168" s="5"/>
    </row>
    <row r="74169" spans="15:15" x14ac:dyDescent="0.3">
      <c r="O74169" s="5"/>
    </row>
    <row r="74170" spans="15:15" x14ac:dyDescent="0.3">
      <c r="O74170" s="5"/>
    </row>
    <row r="74171" spans="15:15" x14ac:dyDescent="0.3">
      <c r="O74171" s="5"/>
    </row>
    <row r="74172" spans="15:15" x14ac:dyDescent="0.3">
      <c r="O74172" s="5"/>
    </row>
    <row r="74173" spans="15:15" x14ac:dyDescent="0.3">
      <c r="O74173" s="5"/>
    </row>
    <row r="74174" spans="15:15" x14ac:dyDescent="0.3">
      <c r="O74174" s="5"/>
    </row>
    <row r="74175" spans="15:15" x14ac:dyDescent="0.3">
      <c r="O74175" s="5"/>
    </row>
    <row r="74176" spans="15:15" x14ac:dyDescent="0.3">
      <c r="O74176" s="5"/>
    </row>
    <row r="74177" spans="15:15" x14ac:dyDescent="0.3">
      <c r="O74177" s="5"/>
    </row>
    <row r="74178" spans="15:15" x14ac:dyDescent="0.3">
      <c r="O74178" s="5"/>
    </row>
    <row r="74179" spans="15:15" x14ac:dyDescent="0.3">
      <c r="O74179" s="5"/>
    </row>
    <row r="74180" spans="15:15" x14ac:dyDescent="0.3">
      <c r="O74180" s="5"/>
    </row>
    <row r="74181" spans="15:15" x14ac:dyDescent="0.3">
      <c r="O74181" s="5"/>
    </row>
    <row r="74182" spans="15:15" x14ac:dyDescent="0.3">
      <c r="O74182" s="5"/>
    </row>
    <row r="74183" spans="15:15" x14ac:dyDescent="0.3">
      <c r="O74183" s="5"/>
    </row>
    <row r="74184" spans="15:15" x14ac:dyDescent="0.3">
      <c r="O74184" s="5"/>
    </row>
    <row r="74185" spans="15:15" x14ac:dyDescent="0.3">
      <c r="O74185" s="5"/>
    </row>
    <row r="74186" spans="15:15" x14ac:dyDescent="0.3">
      <c r="O74186" s="5"/>
    </row>
    <row r="74187" spans="15:15" x14ac:dyDescent="0.3">
      <c r="O74187" s="5"/>
    </row>
    <row r="74188" spans="15:15" x14ac:dyDescent="0.3">
      <c r="O74188" s="5"/>
    </row>
    <row r="74189" spans="15:15" x14ac:dyDescent="0.3">
      <c r="O74189" s="5"/>
    </row>
    <row r="74190" spans="15:15" x14ac:dyDescent="0.3">
      <c r="O74190" s="5"/>
    </row>
    <row r="74191" spans="15:15" x14ac:dyDescent="0.3">
      <c r="O74191" s="5"/>
    </row>
    <row r="74192" spans="15:15" x14ac:dyDescent="0.3">
      <c r="O74192" s="5"/>
    </row>
    <row r="74193" spans="15:15" x14ac:dyDescent="0.3">
      <c r="O74193" s="5"/>
    </row>
    <row r="74194" spans="15:15" x14ac:dyDescent="0.3">
      <c r="O74194" s="5"/>
    </row>
    <row r="74195" spans="15:15" x14ac:dyDescent="0.3">
      <c r="O74195" s="5"/>
    </row>
    <row r="74196" spans="15:15" x14ac:dyDescent="0.3">
      <c r="O74196" s="5"/>
    </row>
    <row r="74197" spans="15:15" x14ac:dyDescent="0.3">
      <c r="O74197" s="5"/>
    </row>
    <row r="74198" spans="15:15" x14ac:dyDescent="0.3">
      <c r="O74198" s="5"/>
    </row>
    <row r="74199" spans="15:15" x14ac:dyDescent="0.3">
      <c r="O74199" s="5"/>
    </row>
    <row r="74200" spans="15:15" x14ac:dyDescent="0.3">
      <c r="O74200" s="5"/>
    </row>
    <row r="74201" spans="15:15" x14ac:dyDescent="0.3">
      <c r="O74201" s="5"/>
    </row>
    <row r="74202" spans="15:15" x14ac:dyDescent="0.3">
      <c r="O74202" s="5"/>
    </row>
    <row r="74203" spans="15:15" x14ac:dyDescent="0.3">
      <c r="O74203" s="5"/>
    </row>
    <row r="74204" spans="15:15" x14ac:dyDescent="0.3">
      <c r="O74204" s="5"/>
    </row>
    <row r="74205" spans="15:15" x14ac:dyDescent="0.3">
      <c r="O74205" s="5"/>
    </row>
    <row r="74206" spans="15:15" x14ac:dyDescent="0.3">
      <c r="O74206" s="5"/>
    </row>
    <row r="74207" spans="15:15" x14ac:dyDescent="0.3">
      <c r="O74207" s="5"/>
    </row>
    <row r="74208" spans="15:15" x14ac:dyDescent="0.3">
      <c r="O74208" s="5"/>
    </row>
    <row r="74209" spans="15:15" x14ac:dyDescent="0.3">
      <c r="O74209" s="5"/>
    </row>
    <row r="74210" spans="15:15" x14ac:dyDescent="0.3">
      <c r="O74210" s="5"/>
    </row>
    <row r="74211" spans="15:15" x14ac:dyDescent="0.3">
      <c r="O74211" s="5"/>
    </row>
    <row r="74212" spans="15:15" x14ac:dyDescent="0.3">
      <c r="O74212" s="5"/>
    </row>
    <row r="74213" spans="15:15" x14ac:dyDescent="0.3">
      <c r="O74213" s="5"/>
    </row>
    <row r="74214" spans="15:15" x14ac:dyDescent="0.3">
      <c r="O74214" s="5"/>
    </row>
    <row r="74215" spans="15:15" x14ac:dyDescent="0.3">
      <c r="O74215" s="5"/>
    </row>
    <row r="74216" spans="15:15" x14ac:dyDescent="0.3">
      <c r="O74216" s="5"/>
    </row>
    <row r="74217" spans="15:15" x14ac:dyDescent="0.3">
      <c r="O74217" s="5"/>
    </row>
    <row r="74218" spans="15:15" x14ac:dyDescent="0.3">
      <c r="O74218" s="5"/>
    </row>
    <row r="74219" spans="15:15" x14ac:dyDescent="0.3">
      <c r="O74219" s="5"/>
    </row>
    <row r="74220" spans="15:15" x14ac:dyDescent="0.3">
      <c r="O74220" s="5"/>
    </row>
    <row r="74221" spans="15:15" x14ac:dyDescent="0.3">
      <c r="O74221" s="5"/>
    </row>
    <row r="74222" spans="15:15" x14ac:dyDescent="0.3">
      <c r="O74222" s="5"/>
    </row>
    <row r="74223" spans="15:15" x14ac:dyDescent="0.3">
      <c r="O74223" s="5"/>
    </row>
    <row r="74224" spans="15:15" x14ac:dyDescent="0.3">
      <c r="O74224" s="5"/>
    </row>
    <row r="74225" spans="15:15" x14ac:dyDescent="0.3">
      <c r="O74225" s="5"/>
    </row>
    <row r="74226" spans="15:15" x14ac:dyDescent="0.3">
      <c r="O74226" s="5"/>
    </row>
    <row r="74227" spans="15:15" x14ac:dyDescent="0.3">
      <c r="O74227" s="5"/>
    </row>
    <row r="74228" spans="15:15" x14ac:dyDescent="0.3">
      <c r="O74228" s="5"/>
    </row>
    <row r="74229" spans="15:15" x14ac:dyDescent="0.3">
      <c r="O74229" s="5"/>
    </row>
    <row r="74230" spans="15:15" x14ac:dyDescent="0.3">
      <c r="O74230" s="5"/>
    </row>
    <row r="74231" spans="15:15" x14ac:dyDescent="0.3">
      <c r="O74231" s="5"/>
    </row>
    <row r="74232" spans="15:15" x14ac:dyDescent="0.3">
      <c r="O74232" s="5"/>
    </row>
    <row r="74233" spans="15:15" x14ac:dyDescent="0.3">
      <c r="O74233" s="5"/>
    </row>
    <row r="74234" spans="15:15" x14ac:dyDescent="0.3">
      <c r="O74234" s="5"/>
    </row>
    <row r="74235" spans="15:15" x14ac:dyDescent="0.3">
      <c r="O74235" s="5"/>
    </row>
    <row r="74236" spans="15:15" x14ac:dyDescent="0.3">
      <c r="O74236" s="5"/>
    </row>
    <row r="74237" spans="15:15" x14ac:dyDescent="0.3">
      <c r="O74237" s="5"/>
    </row>
    <row r="74238" spans="15:15" x14ac:dyDescent="0.3">
      <c r="O74238" s="5"/>
    </row>
    <row r="74239" spans="15:15" x14ac:dyDescent="0.3">
      <c r="O74239" s="5"/>
    </row>
    <row r="74240" spans="15:15" x14ac:dyDescent="0.3">
      <c r="O74240" s="5"/>
    </row>
    <row r="74241" spans="15:15" x14ac:dyDescent="0.3">
      <c r="O74241" s="5"/>
    </row>
    <row r="74242" spans="15:15" x14ac:dyDescent="0.3">
      <c r="O74242" s="5"/>
    </row>
    <row r="74243" spans="15:15" x14ac:dyDescent="0.3">
      <c r="O74243" s="5"/>
    </row>
    <row r="74244" spans="15:15" x14ac:dyDescent="0.3">
      <c r="O74244" s="5"/>
    </row>
    <row r="74245" spans="15:15" x14ac:dyDescent="0.3">
      <c r="O74245" s="5"/>
    </row>
    <row r="74246" spans="15:15" x14ac:dyDescent="0.3">
      <c r="O74246" s="5"/>
    </row>
    <row r="74247" spans="15:15" x14ac:dyDescent="0.3">
      <c r="O74247" s="5"/>
    </row>
    <row r="74248" spans="15:15" x14ac:dyDescent="0.3">
      <c r="O74248" s="5"/>
    </row>
    <row r="74249" spans="15:15" x14ac:dyDescent="0.3">
      <c r="O74249" s="5"/>
    </row>
    <row r="74250" spans="15:15" x14ac:dyDescent="0.3">
      <c r="O74250" s="5"/>
    </row>
    <row r="74251" spans="15:15" x14ac:dyDescent="0.3">
      <c r="O74251" s="5"/>
    </row>
    <row r="74252" spans="15:15" x14ac:dyDescent="0.3">
      <c r="O74252" s="5"/>
    </row>
    <row r="74253" spans="15:15" x14ac:dyDescent="0.3">
      <c r="O74253" s="5"/>
    </row>
    <row r="74254" spans="15:15" x14ac:dyDescent="0.3">
      <c r="O74254" s="5"/>
    </row>
    <row r="74255" spans="15:15" x14ac:dyDescent="0.3">
      <c r="O74255" s="5"/>
    </row>
    <row r="74256" spans="15:15" x14ac:dyDescent="0.3">
      <c r="O74256" s="5"/>
    </row>
    <row r="74257" spans="15:15" x14ac:dyDescent="0.3">
      <c r="O74257" s="5"/>
    </row>
    <row r="74258" spans="15:15" x14ac:dyDescent="0.3">
      <c r="O74258" s="5"/>
    </row>
    <row r="74259" spans="15:15" x14ac:dyDescent="0.3">
      <c r="O74259" s="5"/>
    </row>
    <row r="74260" spans="15:15" x14ac:dyDescent="0.3">
      <c r="O74260" s="5"/>
    </row>
    <row r="74261" spans="15:15" x14ac:dyDescent="0.3">
      <c r="O74261" s="5"/>
    </row>
    <row r="74262" spans="15:15" x14ac:dyDescent="0.3">
      <c r="O74262" s="5"/>
    </row>
    <row r="74263" spans="15:15" x14ac:dyDescent="0.3">
      <c r="O74263" s="5"/>
    </row>
    <row r="74264" spans="15:15" x14ac:dyDescent="0.3">
      <c r="O74264" s="5"/>
    </row>
    <row r="74265" spans="15:15" x14ac:dyDescent="0.3">
      <c r="O74265" s="5"/>
    </row>
    <row r="74266" spans="15:15" x14ac:dyDescent="0.3">
      <c r="O74266" s="5"/>
    </row>
    <row r="74267" spans="15:15" x14ac:dyDescent="0.3">
      <c r="O74267" s="5"/>
    </row>
    <row r="74268" spans="15:15" x14ac:dyDescent="0.3">
      <c r="O74268" s="5"/>
    </row>
    <row r="74269" spans="15:15" x14ac:dyDescent="0.3">
      <c r="O74269" s="5"/>
    </row>
    <row r="74270" spans="15:15" x14ac:dyDescent="0.3">
      <c r="O74270" s="5"/>
    </row>
    <row r="74271" spans="15:15" x14ac:dyDescent="0.3">
      <c r="O74271" s="5"/>
    </row>
    <row r="74272" spans="15:15" x14ac:dyDescent="0.3">
      <c r="O74272" s="5"/>
    </row>
    <row r="74273" spans="15:15" x14ac:dyDescent="0.3">
      <c r="O74273" s="5"/>
    </row>
    <row r="74274" spans="15:15" x14ac:dyDescent="0.3">
      <c r="O74274" s="5"/>
    </row>
    <row r="74275" spans="15:15" x14ac:dyDescent="0.3">
      <c r="O74275" s="5"/>
    </row>
    <row r="74276" spans="15:15" x14ac:dyDescent="0.3">
      <c r="O74276" s="5"/>
    </row>
    <row r="74277" spans="15:15" x14ac:dyDescent="0.3">
      <c r="O74277" s="5"/>
    </row>
    <row r="74278" spans="15:15" x14ac:dyDescent="0.3">
      <c r="O74278" s="5"/>
    </row>
    <row r="74279" spans="15:15" x14ac:dyDescent="0.3">
      <c r="O74279" s="5"/>
    </row>
    <row r="74280" spans="15:15" x14ac:dyDescent="0.3">
      <c r="O74280" s="5"/>
    </row>
    <row r="74281" spans="15:15" x14ac:dyDescent="0.3">
      <c r="O74281" s="5"/>
    </row>
    <row r="74282" spans="15:15" x14ac:dyDescent="0.3">
      <c r="O74282" s="5"/>
    </row>
    <row r="74283" spans="15:15" x14ac:dyDescent="0.3">
      <c r="O74283" s="5"/>
    </row>
    <row r="74284" spans="15:15" x14ac:dyDescent="0.3">
      <c r="O74284" s="5"/>
    </row>
    <row r="74285" spans="15:15" x14ac:dyDescent="0.3">
      <c r="O74285" s="5"/>
    </row>
    <row r="74286" spans="15:15" x14ac:dyDescent="0.3">
      <c r="O74286" s="5"/>
    </row>
    <row r="74287" spans="15:15" x14ac:dyDescent="0.3">
      <c r="O74287" s="5"/>
    </row>
    <row r="74288" spans="15:15" x14ac:dyDescent="0.3">
      <c r="O74288" s="5"/>
    </row>
    <row r="74289" spans="15:15" x14ac:dyDescent="0.3">
      <c r="O74289" s="5"/>
    </row>
    <row r="74290" spans="15:15" x14ac:dyDescent="0.3">
      <c r="O74290" s="5"/>
    </row>
    <row r="74291" spans="15:15" x14ac:dyDescent="0.3">
      <c r="O74291" s="5"/>
    </row>
    <row r="74292" spans="15:15" x14ac:dyDescent="0.3">
      <c r="O74292" s="5"/>
    </row>
    <row r="74293" spans="15:15" x14ac:dyDescent="0.3">
      <c r="O74293" s="5"/>
    </row>
    <row r="74294" spans="15:15" x14ac:dyDescent="0.3">
      <c r="O74294" s="5"/>
    </row>
    <row r="74295" spans="15:15" x14ac:dyDescent="0.3">
      <c r="O74295" s="5"/>
    </row>
    <row r="74296" spans="15:15" x14ac:dyDescent="0.3">
      <c r="O74296" s="5"/>
    </row>
    <row r="74297" spans="15:15" x14ac:dyDescent="0.3">
      <c r="O74297" s="5"/>
    </row>
    <row r="74298" spans="15:15" x14ac:dyDescent="0.3">
      <c r="O74298" s="5"/>
    </row>
    <row r="74299" spans="15:15" x14ac:dyDescent="0.3">
      <c r="O74299" s="5"/>
    </row>
    <row r="74300" spans="15:15" x14ac:dyDescent="0.3">
      <c r="O74300" s="5"/>
    </row>
    <row r="74301" spans="15:15" x14ac:dyDescent="0.3">
      <c r="O74301" s="5"/>
    </row>
    <row r="74302" spans="15:15" x14ac:dyDescent="0.3">
      <c r="O74302" s="5"/>
    </row>
    <row r="74303" spans="15:15" x14ac:dyDescent="0.3">
      <c r="O74303" s="5"/>
    </row>
    <row r="74304" spans="15:15" x14ac:dyDescent="0.3">
      <c r="O74304" s="5"/>
    </row>
    <row r="74305" spans="15:15" x14ac:dyDescent="0.3">
      <c r="O74305" s="5"/>
    </row>
    <row r="74306" spans="15:15" x14ac:dyDescent="0.3">
      <c r="O74306" s="5"/>
    </row>
    <row r="74307" spans="15:15" x14ac:dyDescent="0.3">
      <c r="O74307" s="5"/>
    </row>
    <row r="74308" spans="15:15" x14ac:dyDescent="0.3">
      <c r="O74308" s="5"/>
    </row>
    <row r="74309" spans="15:15" x14ac:dyDescent="0.3">
      <c r="O74309" s="5"/>
    </row>
    <row r="74310" spans="15:15" x14ac:dyDescent="0.3">
      <c r="O74310" s="5"/>
    </row>
    <row r="74311" spans="15:15" x14ac:dyDescent="0.3">
      <c r="O74311" s="5"/>
    </row>
    <row r="74312" spans="15:15" x14ac:dyDescent="0.3">
      <c r="O74312" s="5"/>
    </row>
    <row r="74313" spans="15:15" x14ac:dyDescent="0.3">
      <c r="O74313" s="5"/>
    </row>
    <row r="74314" spans="15:15" x14ac:dyDescent="0.3">
      <c r="O74314" s="5"/>
    </row>
    <row r="74315" spans="15:15" x14ac:dyDescent="0.3">
      <c r="O74315" s="5"/>
    </row>
    <row r="74316" spans="15:15" x14ac:dyDescent="0.3">
      <c r="O74316" s="5"/>
    </row>
    <row r="74317" spans="15:15" x14ac:dyDescent="0.3">
      <c r="O74317" s="5"/>
    </row>
    <row r="74318" spans="15:15" x14ac:dyDescent="0.3">
      <c r="O74318" s="5"/>
    </row>
    <row r="74319" spans="15:15" x14ac:dyDescent="0.3">
      <c r="O74319" s="5"/>
    </row>
    <row r="74320" spans="15:15" x14ac:dyDescent="0.3">
      <c r="O74320" s="5"/>
    </row>
    <row r="74321" spans="15:15" x14ac:dyDescent="0.3">
      <c r="O74321" s="5"/>
    </row>
    <row r="74322" spans="15:15" x14ac:dyDescent="0.3">
      <c r="O74322" s="5"/>
    </row>
    <row r="74323" spans="15:15" x14ac:dyDescent="0.3">
      <c r="O74323" s="5"/>
    </row>
    <row r="74324" spans="15:15" x14ac:dyDescent="0.3">
      <c r="O74324" s="5"/>
    </row>
    <row r="74325" spans="15:15" x14ac:dyDescent="0.3">
      <c r="O74325" s="5"/>
    </row>
    <row r="74326" spans="15:15" x14ac:dyDescent="0.3">
      <c r="O74326" s="5"/>
    </row>
    <row r="74327" spans="15:15" x14ac:dyDescent="0.3">
      <c r="O74327" s="5"/>
    </row>
    <row r="74328" spans="15:15" x14ac:dyDescent="0.3">
      <c r="O74328" s="5"/>
    </row>
    <row r="74329" spans="15:15" x14ac:dyDescent="0.3">
      <c r="O74329" s="5"/>
    </row>
    <row r="74330" spans="15:15" x14ac:dyDescent="0.3">
      <c r="O74330" s="5"/>
    </row>
    <row r="74331" spans="15:15" x14ac:dyDescent="0.3">
      <c r="O74331" s="5"/>
    </row>
    <row r="74332" spans="15:15" x14ac:dyDescent="0.3">
      <c r="O74332" s="5"/>
    </row>
    <row r="74333" spans="15:15" x14ac:dyDescent="0.3">
      <c r="O74333" s="5"/>
    </row>
    <row r="74334" spans="15:15" x14ac:dyDescent="0.3">
      <c r="O74334" s="5"/>
    </row>
    <row r="74335" spans="15:15" x14ac:dyDescent="0.3">
      <c r="O74335" s="5"/>
    </row>
    <row r="74336" spans="15:15" x14ac:dyDescent="0.3">
      <c r="O74336" s="5"/>
    </row>
    <row r="74337" spans="15:15" x14ac:dyDescent="0.3">
      <c r="O74337" s="5"/>
    </row>
    <row r="74338" spans="15:15" x14ac:dyDescent="0.3">
      <c r="O74338" s="5"/>
    </row>
    <row r="74339" spans="15:15" x14ac:dyDescent="0.3">
      <c r="O74339" s="5"/>
    </row>
    <row r="74340" spans="15:15" x14ac:dyDescent="0.3">
      <c r="O74340" s="5"/>
    </row>
    <row r="74341" spans="15:15" x14ac:dyDescent="0.3">
      <c r="O74341" s="5"/>
    </row>
    <row r="74342" spans="15:15" x14ac:dyDescent="0.3">
      <c r="O74342" s="5"/>
    </row>
    <row r="74343" spans="15:15" x14ac:dyDescent="0.3">
      <c r="O74343" s="5"/>
    </row>
    <row r="74344" spans="15:15" x14ac:dyDescent="0.3">
      <c r="O74344" s="5"/>
    </row>
    <row r="74345" spans="15:15" x14ac:dyDescent="0.3">
      <c r="O74345" s="5"/>
    </row>
    <row r="74346" spans="15:15" x14ac:dyDescent="0.3">
      <c r="O74346" s="5"/>
    </row>
    <row r="74347" spans="15:15" x14ac:dyDescent="0.3">
      <c r="O74347" s="5"/>
    </row>
    <row r="74348" spans="15:15" x14ac:dyDescent="0.3">
      <c r="O74348" s="5"/>
    </row>
    <row r="74349" spans="15:15" x14ac:dyDescent="0.3">
      <c r="O74349" s="5"/>
    </row>
    <row r="74350" spans="15:15" x14ac:dyDescent="0.3">
      <c r="O74350" s="5"/>
    </row>
    <row r="74351" spans="15:15" x14ac:dyDescent="0.3">
      <c r="O74351" s="5"/>
    </row>
    <row r="74352" spans="15:15" x14ac:dyDescent="0.3">
      <c r="O74352" s="5"/>
    </row>
    <row r="74353" spans="15:15" x14ac:dyDescent="0.3">
      <c r="O74353" s="5"/>
    </row>
    <row r="74354" spans="15:15" x14ac:dyDescent="0.3">
      <c r="O74354" s="5"/>
    </row>
    <row r="74355" spans="15:15" x14ac:dyDescent="0.3">
      <c r="O74355" s="5"/>
    </row>
    <row r="74356" spans="15:15" x14ac:dyDescent="0.3">
      <c r="O74356" s="5"/>
    </row>
    <row r="74357" spans="15:15" x14ac:dyDescent="0.3">
      <c r="O74357" s="5"/>
    </row>
    <row r="74358" spans="15:15" x14ac:dyDescent="0.3">
      <c r="O74358" s="5"/>
    </row>
    <row r="74359" spans="15:15" x14ac:dyDescent="0.3">
      <c r="O74359" s="5"/>
    </row>
    <row r="74360" spans="15:15" x14ac:dyDescent="0.3">
      <c r="O74360" s="5"/>
    </row>
    <row r="74361" spans="15:15" x14ac:dyDescent="0.3">
      <c r="O74361" s="5"/>
    </row>
    <row r="74362" spans="15:15" x14ac:dyDescent="0.3">
      <c r="O74362" s="5"/>
    </row>
    <row r="74363" spans="15:15" x14ac:dyDescent="0.3">
      <c r="O74363" s="5"/>
    </row>
    <row r="74364" spans="15:15" x14ac:dyDescent="0.3">
      <c r="O74364" s="5"/>
    </row>
    <row r="74365" spans="15:15" x14ac:dyDescent="0.3">
      <c r="O74365" s="5"/>
    </row>
    <row r="74366" spans="15:15" x14ac:dyDescent="0.3">
      <c r="O74366" s="5"/>
    </row>
    <row r="74367" spans="15:15" x14ac:dyDescent="0.3">
      <c r="O74367" s="5"/>
    </row>
    <row r="74368" spans="15:15" x14ac:dyDescent="0.3">
      <c r="O74368" s="5"/>
    </row>
    <row r="74369" spans="15:15" x14ac:dyDescent="0.3">
      <c r="O74369" s="5"/>
    </row>
    <row r="74370" spans="15:15" x14ac:dyDescent="0.3">
      <c r="O74370" s="5"/>
    </row>
    <row r="74371" spans="15:15" x14ac:dyDescent="0.3">
      <c r="O74371" s="5"/>
    </row>
    <row r="74372" spans="15:15" x14ac:dyDescent="0.3">
      <c r="O74372" s="5"/>
    </row>
    <row r="74373" spans="15:15" x14ac:dyDescent="0.3">
      <c r="O74373" s="5"/>
    </row>
    <row r="74374" spans="15:15" x14ac:dyDescent="0.3">
      <c r="O74374" s="5"/>
    </row>
    <row r="74375" spans="15:15" x14ac:dyDescent="0.3">
      <c r="O74375" s="5"/>
    </row>
    <row r="74376" spans="15:15" x14ac:dyDescent="0.3">
      <c r="O74376" s="5"/>
    </row>
    <row r="74377" spans="15:15" x14ac:dyDescent="0.3">
      <c r="O74377" s="5"/>
    </row>
    <row r="74378" spans="15:15" x14ac:dyDescent="0.3">
      <c r="O74378" s="5"/>
    </row>
    <row r="74379" spans="15:15" x14ac:dyDescent="0.3">
      <c r="O74379" s="5"/>
    </row>
    <row r="74380" spans="15:15" x14ac:dyDescent="0.3">
      <c r="O74380" s="5"/>
    </row>
    <row r="74381" spans="15:15" x14ac:dyDescent="0.3">
      <c r="O74381" s="5"/>
    </row>
    <row r="74382" spans="15:15" x14ac:dyDescent="0.3">
      <c r="O74382" s="5"/>
    </row>
    <row r="74383" spans="15:15" x14ac:dyDescent="0.3">
      <c r="O74383" s="5"/>
    </row>
    <row r="74384" spans="15:15" x14ac:dyDescent="0.3">
      <c r="O74384" s="5"/>
    </row>
    <row r="74385" spans="15:15" x14ac:dyDescent="0.3">
      <c r="O74385" s="5"/>
    </row>
    <row r="74386" spans="15:15" x14ac:dyDescent="0.3">
      <c r="O74386" s="5"/>
    </row>
    <row r="74387" spans="15:15" x14ac:dyDescent="0.3">
      <c r="O74387" s="5"/>
    </row>
    <row r="74388" spans="15:15" x14ac:dyDescent="0.3">
      <c r="O74388" s="5"/>
    </row>
    <row r="74389" spans="15:15" x14ac:dyDescent="0.3">
      <c r="O74389" s="5"/>
    </row>
    <row r="74390" spans="15:15" x14ac:dyDescent="0.3">
      <c r="O74390" s="5"/>
    </row>
    <row r="74391" spans="15:15" x14ac:dyDescent="0.3">
      <c r="O74391" s="5"/>
    </row>
    <row r="74392" spans="15:15" x14ac:dyDescent="0.3">
      <c r="O74392" s="5"/>
    </row>
    <row r="74393" spans="15:15" x14ac:dyDescent="0.3">
      <c r="O74393" s="5"/>
    </row>
    <row r="74394" spans="15:15" x14ac:dyDescent="0.3">
      <c r="O74394" s="5"/>
    </row>
    <row r="74395" spans="15:15" x14ac:dyDescent="0.3">
      <c r="O74395" s="5"/>
    </row>
    <row r="74396" spans="15:15" x14ac:dyDescent="0.3">
      <c r="O74396" s="5"/>
    </row>
    <row r="74397" spans="15:15" x14ac:dyDescent="0.3">
      <c r="O74397" s="5"/>
    </row>
    <row r="74398" spans="15:15" x14ac:dyDescent="0.3">
      <c r="O74398" s="5"/>
    </row>
    <row r="74399" spans="15:15" x14ac:dyDescent="0.3">
      <c r="O74399" s="5"/>
    </row>
    <row r="74400" spans="15:15" x14ac:dyDescent="0.3">
      <c r="O74400" s="5"/>
    </row>
    <row r="74401" spans="15:15" x14ac:dyDescent="0.3">
      <c r="O74401" s="5"/>
    </row>
    <row r="74402" spans="15:15" x14ac:dyDescent="0.3">
      <c r="O74402" s="5"/>
    </row>
    <row r="74403" spans="15:15" x14ac:dyDescent="0.3">
      <c r="O74403" s="5"/>
    </row>
    <row r="74404" spans="15:15" x14ac:dyDescent="0.3">
      <c r="O74404" s="5"/>
    </row>
    <row r="74405" spans="15:15" x14ac:dyDescent="0.3">
      <c r="O74405" s="5"/>
    </row>
    <row r="74406" spans="15:15" x14ac:dyDescent="0.3">
      <c r="O74406" s="5"/>
    </row>
    <row r="74407" spans="15:15" x14ac:dyDescent="0.3">
      <c r="O74407" s="5"/>
    </row>
    <row r="74408" spans="15:15" x14ac:dyDescent="0.3">
      <c r="O74408" s="5"/>
    </row>
    <row r="74409" spans="15:15" x14ac:dyDescent="0.3">
      <c r="O74409" s="5"/>
    </row>
    <row r="74410" spans="15:15" x14ac:dyDescent="0.3">
      <c r="O74410" s="5"/>
    </row>
    <row r="74411" spans="15:15" x14ac:dyDescent="0.3">
      <c r="O74411" s="5"/>
    </row>
    <row r="74412" spans="15:15" x14ac:dyDescent="0.3">
      <c r="O74412" s="5"/>
    </row>
    <row r="74413" spans="15:15" x14ac:dyDescent="0.3">
      <c r="O74413" s="5"/>
    </row>
    <row r="74414" spans="15:15" x14ac:dyDescent="0.3">
      <c r="O74414" s="5"/>
    </row>
    <row r="74415" spans="15:15" x14ac:dyDescent="0.3">
      <c r="O74415" s="5"/>
    </row>
    <row r="74416" spans="15:15" x14ac:dyDescent="0.3">
      <c r="O74416" s="5"/>
    </row>
    <row r="74417" spans="15:15" x14ac:dyDescent="0.3">
      <c r="O74417" s="5"/>
    </row>
    <row r="74418" spans="15:15" x14ac:dyDescent="0.3">
      <c r="O74418" s="5"/>
    </row>
    <row r="74419" spans="15:15" x14ac:dyDescent="0.3">
      <c r="O74419" s="5"/>
    </row>
    <row r="74420" spans="15:15" x14ac:dyDescent="0.3">
      <c r="O74420" s="5"/>
    </row>
    <row r="74421" spans="15:15" x14ac:dyDescent="0.3">
      <c r="O74421" s="5"/>
    </row>
    <row r="74422" spans="15:15" x14ac:dyDescent="0.3">
      <c r="O74422" s="5"/>
    </row>
    <row r="74423" spans="15:15" x14ac:dyDescent="0.3">
      <c r="O74423" s="5"/>
    </row>
    <row r="74424" spans="15:15" x14ac:dyDescent="0.3">
      <c r="O74424" s="5"/>
    </row>
    <row r="74425" spans="15:15" x14ac:dyDescent="0.3">
      <c r="O74425" s="5"/>
    </row>
    <row r="74426" spans="15:15" x14ac:dyDescent="0.3">
      <c r="O74426" s="5"/>
    </row>
    <row r="74427" spans="15:15" x14ac:dyDescent="0.3">
      <c r="O74427" s="5"/>
    </row>
    <row r="74428" spans="15:15" x14ac:dyDescent="0.3">
      <c r="O74428" s="5"/>
    </row>
    <row r="74429" spans="15:15" x14ac:dyDescent="0.3">
      <c r="O74429" s="5"/>
    </row>
    <row r="74430" spans="15:15" x14ac:dyDescent="0.3">
      <c r="O74430" s="5"/>
    </row>
    <row r="74431" spans="15:15" x14ac:dyDescent="0.3">
      <c r="O74431" s="5"/>
    </row>
    <row r="74432" spans="15:15" x14ac:dyDescent="0.3">
      <c r="O74432" s="5"/>
    </row>
    <row r="74433" spans="15:15" x14ac:dyDescent="0.3">
      <c r="O74433" s="5"/>
    </row>
    <row r="74434" spans="15:15" x14ac:dyDescent="0.3">
      <c r="O74434" s="5"/>
    </row>
    <row r="74435" spans="15:15" x14ac:dyDescent="0.3">
      <c r="O74435" s="5"/>
    </row>
    <row r="74436" spans="15:15" x14ac:dyDescent="0.3">
      <c r="O74436" s="5"/>
    </row>
    <row r="74437" spans="15:15" x14ac:dyDescent="0.3">
      <c r="O74437" s="5"/>
    </row>
    <row r="74438" spans="15:15" x14ac:dyDescent="0.3">
      <c r="O74438" s="5"/>
    </row>
    <row r="74439" spans="15:15" x14ac:dyDescent="0.3">
      <c r="O74439" s="5"/>
    </row>
    <row r="74440" spans="15:15" x14ac:dyDescent="0.3">
      <c r="O74440" s="5"/>
    </row>
    <row r="74441" spans="15:15" x14ac:dyDescent="0.3">
      <c r="O74441" s="5"/>
    </row>
    <row r="74442" spans="15:15" x14ac:dyDescent="0.3">
      <c r="O74442" s="5"/>
    </row>
    <row r="74443" spans="15:15" x14ac:dyDescent="0.3">
      <c r="O74443" s="5"/>
    </row>
    <row r="74444" spans="15:15" x14ac:dyDescent="0.3">
      <c r="O74444" s="5"/>
    </row>
    <row r="74445" spans="15:15" x14ac:dyDescent="0.3">
      <c r="O74445" s="5"/>
    </row>
    <row r="74446" spans="15:15" x14ac:dyDescent="0.3">
      <c r="O74446" s="5"/>
    </row>
    <row r="74447" spans="15:15" x14ac:dyDescent="0.3">
      <c r="O74447" s="5"/>
    </row>
    <row r="74448" spans="15:15" x14ac:dyDescent="0.3">
      <c r="O74448" s="5"/>
    </row>
    <row r="74449" spans="15:15" x14ac:dyDescent="0.3">
      <c r="O74449" s="5"/>
    </row>
    <row r="74450" spans="15:15" x14ac:dyDescent="0.3">
      <c r="O74450" s="5"/>
    </row>
    <row r="74451" spans="15:15" x14ac:dyDescent="0.3">
      <c r="O74451" s="5"/>
    </row>
    <row r="74452" spans="15:15" x14ac:dyDescent="0.3">
      <c r="O74452" s="5"/>
    </row>
    <row r="74453" spans="15:15" x14ac:dyDescent="0.3">
      <c r="O74453" s="5"/>
    </row>
    <row r="74454" spans="15:15" x14ac:dyDescent="0.3">
      <c r="O74454" s="5"/>
    </row>
    <row r="74455" spans="15:15" x14ac:dyDescent="0.3">
      <c r="O74455" s="5"/>
    </row>
    <row r="74456" spans="15:15" x14ac:dyDescent="0.3">
      <c r="O74456" s="5"/>
    </row>
    <row r="74457" spans="15:15" x14ac:dyDescent="0.3">
      <c r="O74457" s="5"/>
    </row>
    <row r="74458" spans="15:15" x14ac:dyDescent="0.3">
      <c r="O74458" s="5"/>
    </row>
    <row r="74459" spans="15:15" x14ac:dyDescent="0.3">
      <c r="O74459" s="5"/>
    </row>
    <row r="74460" spans="15:15" x14ac:dyDescent="0.3">
      <c r="O74460" s="5"/>
    </row>
    <row r="74461" spans="15:15" x14ac:dyDescent="0.3">
      <c r="O74461" s="5"/>
    </row>
    <row r="74462" spans="15:15" x14ac:dyDescent="0.3">
      <c r="O74462" s="5"/>
    </row>
    <row r="74463" spans="15:15" x14ac:dyDescent="0.3">
      <c r="O74463" s="5"/>
    </row>
    <row r="74464" spans="15:15" x14ac:dyDescent="0.3">
      <c r="O74464" s="5"/>
    </row>
    <row r="74465" spans="15:15" x14ac:dyDescent="0.3">
      <c r="O74465" s="5"/>
    </row>
    <row r="74466" spans="15:15" x14ac:dyDescent="0.3">
      <c r="O74466" s="5"/>
    </row>
    <row r="74467" spans="15:15" x14ac:dyDescent="0.3">
      <c r="O74467" s="5"/>
    </row>
    <row r="74468" spans="15:15" x14ac:dyDescent="0.3">
      <c r="O74468" s="5"/>
    </row>
    <row r="74469" spans="15:15" x14ac:dyDescent="0.3">
      <c r="O74469" s="5"/>
    </row>
    <row r="74470" spans="15:15" x14ac:dyDescent="0.3">
      <c r="O74470" s="5"/>
    </row>
    <row r="74471" spans="15:15" x14ac:dyDescent="0.3">
      <c r="O74471" s="5"/>
    </row>
    <row r="74472" spans="15:15" x14ac:dyDescent="0.3">
      <c r="O74472" s="5"/>
    </row>
    <row r="74473" spans="15:15" x14ac:dyDescent="0.3">
      <c r="O74473" s="5"/>
    </row>
    <row r="74474" spans="15:15" x14ac:dyDescent="0.3">
      <c r="O74474" s="5"/>
    </row>
    <row r="74475" spans="15:15" x14ac:dyDescent="0.3">
      <c r="O74475" s="5"/>
    </row>
    <row r="74476" spans="15:15" x14ac:dyDescent="0.3">
      <c r="O74476" s="5"/>
    </row>
    <row r="74477" spans="15:15" x14ac:dyDescent="0.3">
      <c r="O74477" s="5"/>
    </row>
    <row r="74478" spans="15:15" x14ac:dyDescent="0.3">
      <c r="O74478" s="5"/>
    </row>
    <row r="74479" spans="15:15" x14ac:dyDescent="0.3">
      <c r="O74479" s="5"/>
    </row>
    <row r="74480" spans="15:15" x14ac:dyDescent="0.3">
      <c r="O74480" s="5"/>
    </row>
    <row r="74481" spans="15:15" x14ac:dyDescent="0.3">
      <c r="O74481" s="5"/>
    </row>
    <row r="74482" spans="15:15" x14ac:dyDescent="0.3">
      <c r="O74482" s="5"/>
    </row>
    <row r="74483" spans="15:15" x14ac:dyDescent="0.3">
      <c r="O74483" s="5"/>
    </row>
    <row r="74484" spans="15:15" x14ac:dyDescent="0.3">
      <c r="O74484" s="5"/>
    </row>
    <row r="74485" spans="15:15" x14ac:dyDescent="0.3">
      <c r="O74485" s="5"/>
    </row>
    <row r="74486" spans="15:15" x14ac:dyDescent="0.3">
      <c r="O74486" s="5"/>
    </row>
    <row r="74487" spans="15:15" x14ac:dyDescent="0.3">
      <c r="O74487" s="5"/>
    </row>
    <row r="74488" spans="15:15" x14ac:dyDescent="0.3">
      <c r="O74488" s="5"/>
    </row>
    <row r="74489" spans="15:15" x14ac:dyDescent="0.3">
      <c r="O74489" s="5"/>
    </row>
    <row r="74490" spans="15:15" x14ac:dyDescent="0.3">
      <c r="O74490" s="5"/>
    </row>
    <row r="74491" spans="15:15" x14ac:dyDescent="0.3">
      <c r="O74491" s="5"/>
    </row>
    <row r="74492" spans="15:15" x14ac:dyDescent="0.3">
      <c r="O74492" s="5"/>
    </row>
    <row r="74493" spans="15:15" x14ac:dyDescent="0.3">
      <c r="O74493" s="5"/>
    </row>
    <row r="74494" spans="15:15" x14ac:dyDescent="0.3">
      <c r="O74494" s="5"/>
    </row>
    <row r="74495" spans="15:15" x14ac:dyDescent="0.3">
      <c r="O74495" s="5"/>
    </row>
    <row r="74496" spans="15:15" x14ac:dyDescent="0.3">
      <c r="O74496" s="5"/>
    </row>
    <row r="74497" spans="15:15" x14ac:dyDescent="0.3">
      <c r="O74497" s="5"/>
    </row>
    <row r="74498" spans="15:15" x14ac:dyDescent="0.3">
      <c r="O74498" s="5"/>
    </row>
    <row r="74499" spans="15:15" x14ac:dyDescent="0.3">
      <c r="O74499" s="5"/>
    </row>
    <row r="74500" spans="15:15" x14ac:dyDescent="0.3">
      <c r="O74500" s="5"/>
    </row>
    <row r="74501" spans="15:15" x14ac:dyDescent="0.3">
      <c r="O74501" s="5"/>
    </row>
    <row r="74502" spans="15:15" x14ac:dyDescent="0.3">
      <c r="O74502" s="5"/>
    </row>
    <row r="74503" spans="15:15" x14ac:dyDescent="0.3">
      <c r="O74503" s="5"/>
    </row>
    <row r="74504" spans="15:15" x14ac:dyDescent="0.3">
      <c r="O74504" s="5"/>
    </row>
    <row r="74505" spans="15:15" x14ac:dyDescent="0.3">
      <c r="O74505" s="5"/>
    </row>
    <row r="74506" spans="15:15" x14ac:dyDescent="0.3">
      <c r="O74506" s="5"/>
    </row>
    <row r="74507" spans="15:15" x14ac:dyDescent="0.3">
      <c r="O74507" s="5"/>
    </row>
    <row r="74508" spans="15:15" x14ac:dyDescent="0.3">
      <c r="O74508" s="5"/>
    </row>
    <row r="74509" spans="15:15" x14ac:dyDescent="0.3">
      <c r="O74509" s="5"/>
    </row>
    <row r="74510" spans="15:15" x14ac:dyDescent="0.3">
      <c r="O74510" s="5"/>
    </row>
    <row r="74511" spans="15:15" x14ac:dyDescent="0.3">
      <c r="O74511" s="5"/>
    </row>
    <row r="74512" spans="15:15" x14ac:dyDescent="0.3">
      <c r="O74512" s="5"/>
    </row>
    <row r="74513" spans="15:15" x14ac:dyDescent="0.3">
      <c r="O74513" s="5"/>
    </row>
    <row r="74514" spans="15:15" x14ac:dyDescent="0.3">
      <c r="O74514" s="5"/>
    </row>
    <row r="74515" spans="15:15" x14ac:dyDescent="0.3">
      <c r="O74515" s="5"/>
    </row>
    <row r="74516" spans="15:15" x14ac:dyDescent="0.3">
      <c r="O74516" s="5"/>
    </row>
    <row r="74517" spans="15:15" x14ac:dyDescent="0.3">
      <c r="O74517" s="5"/>
    </row>
    <row r="74518" spans="15:15" x14ac:dyDescent="0.3">
      <c r="O74518" s="5"/>
    </row>
    <row r="74519" spans="15:15" x14ac:dyDescent="0.3">
      <c r="O74519" s="5"/>
    </row>
    <row r="74520" spans="15:15" x14ac:dyDescent="0.3">
      <c r="O74520" s="5"/>
    </row>
    <row r="74521" spans="15:15" x14ac:dyDescent="0.3">
      <c r="O74521" s="5"/>
    </row>
    <row r="74522" spans="15:15" x14ac:dyDescent="0.3">
      <c r="O74522" s="5"/>
    </row>
    <row r="74523" spans="15:15" x14ac:dyDescent="0.3">
      <c r="O74523" s="5"/>
    </row>
    <row r="74524" spans="15:15" x14ac:dyDescent="0.3">
      <c r="O74524" s="5"/>
    </row>
    <row r="74525" spans="15:15" x14ac:dyDescent="0.3">
      <c r="O74525" s="5"/>
    </row>
    <row r="74526" spans="15:15" x14ac:dyDescent="0.3">
      <c r="O74526" s="5"/>
    </row>
    <row r="74527" spans="15:15" x14ac:dyDescent="0.3">
      <c r="O74527" s="5"/>
    </row>
    <row r="74528" spans="15:15" x14ac:dyDescent="0.3">
      <c r="O74528" s="5"/>
    </row>
    <row r="74529" spans="15:15" x14ac:dyDescent="0.3">
      <c r="O74529" s="5"/>
    </row>
    <row r="74530" spans="15:15" x14ac:dyDescent="0.3">
      <c r="O74530" s="5"/>
    </row>
    <row r="74531" spans="15:15" x14ac:dyDescent="0.3">
      <c r="O74531" s="5"/>
    </row>
    <row r="74532" spans="15:15" x14ac:dyDescent="0.3">
      <c r="O74532" s="5"/>
    </row>
    <row r="74533" spans="15:15" x14ac:dyDescent="0.3">
      <c r="O74533" s="5"/>
    </row>
    <row r="74534" spans="15:15" x14ac:dyDescent="0.3">
      <c r="O74534" s="5"/>
    </row>
    <row r="74535" spans="15:15" x14ac:dyDescent="0.3">
      <c r="O74535" s="5"/>
    </row>
    <row r="74536" spans="15:15" x14ac:dyDescent="0.3">
      <c r="O74536" s="5"/>
    </row>
    <row r="74537" spans="15:15" x14ac:dyDescent="0.3">
      <c r="O74537" s="5"/>
    </row>
    <row r="74538" spans="15:15" x14ac:dyDescent="0.3">
      <c r="O74538" s="5"/>
    </row>
    <row r="74539" spans="15:15" x14ac:dyDescent="0.3">
      <c r="O74539" s="5"/>
    </row>
    <row r="74540" spans="15:15" x14ac:dyDescent="0.3">
      <c r="O74540" s="5"/>
    </row>
    <row r="74541" spans="15:15" x14ac:dyDescent="0.3">
      <c r="O74541" s="5"/>
    </row>
    <row r="74542" spans="15:15" x14ac:dyDescent="0.3">
      <c r="O74542" s="5"/>
    </row>
    <row r="74543" spans="15:15" x14ac:dyDescent="0.3">
      <c r="O74543" s="5"/>
    </row>
    <row r="74544" spans="15:15" x14ac:dyDescent="0.3">
      <c r="O74544" s="5"/>
    </row>
    <row r="74545" spans="15:15" x14ac:dyDescent="0.3">
      <c r="O74545" s="5"/>
    </row>
    <row r="74546" spans="15:15" x14ac:dyDescent="0.3">
      <c r="O74546" s="5"/>
    </row>
    <row r="74547" spans="15:15" x14ac:dyDescent="0.3">
      <c r="O74547" s="5"/>
    </row>
    <row r="74548" spans="15:15" x14ac:dyDescent="0.3">
      <c r="O74548" s="5"/>
    </row>
    <row r="74549" spans="15:15" x14ac:dyDescent="0.3">
      <c r="O74549" s="5"/>
    </row>
    <row r="74550" spans="15:15" x14ac:dyDescent="0.3">
      <c r="O74550" s="5"/>
    </row>
    <row r="74551" spans="15:15" x14ac:dyDescent="0.3">
      <c r="O74551" s="5"/>
    </row>
    <row r="74552" spans="15:15" x14ac:dyDescent="0.3">
      <c r="O74552" s="5"/>
    </row>
    <row r="74553" spans="15:15" x14ac:dyDescent="0.3">
      <c r="O74553" s="5"/>
    </row>
    <row r="74554" spans="15:15" x14ac:dyDescent="0.3">
      <c r="O74554" s="5"/>
    </row>
    <row r="74555" spans="15:15" x14ac:dyDescent="0.3">
      <c r="O74555" s="5"/>
    </row>
    <row r="74556" spans="15:15" x14ac:dyDescent="0.3">
      <c r="O74556" s="5"/>
    </row>
    <row r="74557" spans="15:15" x14ac:dyDescent="0.3">
      <c r="O74557" s="5"/>
    </row>
    <row r="74558" spans="15:15" x14ac:dyDescent="0.3">
      <c r="O74558" s="5"/>
    </row>
    <row r="74559" spans="15:15" x14ac:dyDescent="0.3">
      <c r="O74559" s="5"/>
    </row>
    <row r="74560" spans="15:15" x14ac:dyDescent="0.3">
      <c r="O74560" s="5"/>
    </row>
    <row r="74561" spans="15:15" x14ac:dyDescent="0.3">
      <c r="O74561" s="5"/>
    </row>
    <row r="74562" spans="15:15" x14ac:dyDescent="0.3">
      <c r="O74562" s="5"/>
    </row>
    <row r="74563" spans="15:15" x14ac:dyDescent="0.3">
      <c r="O74563" s="5"/>
    </row>
    <row r="74564" spans="15:15" x14ac:dyDescent="0.3">
      <c r="O74564" s="5"/>
    </row>
    <row r="74565" spans="15:15" x14ac:dyDescent="0.3">
      <c r="O74565" s="5"/>
    </row>
    <row r="74566" spans="15:15" x14ac:dyDescent="0.3">
      <c r="O74566" s="5"/>
    </row>
    <row r="74567" spans="15:15" x14ac:dyDescent="0.3">
      <c r="O74567" s="5"/>
    </row>
    <row r="74568" spans="15:15" x14ac:dyDescent="0.3">
      <c r="O74568" s="5"/>
    </row>
    <row r="74569" spans="15:15" x14ac:dyDescent="0.3">
      <c r="O74569" s="5"/>
    </row>
    <row r="74570" spans="15:15" x14ac:dyDescent="0.3">
      <c r="O74570" s="5"/>
    </row>
    <row r="74571" spans="15:15" x14ac:dyDescent="0.3">
      <c r="O74571" s="5"/>
    </row>
    <row r="74572" spans="15:15" x14ac:dyDescent="0.3">
      <c r="O74572" s="5"/>
    </row>
    <row r="74573" spans="15:15" x14ac:dyDescent="0.3">
      <c r="O74573" s="5"/>
    </row>
    <row r="74574" spans="15:15" x14ac:dyDescent="0.3">
      <c r="O74574" s="5"/>
    </row>
    <row r="74575" spans="15:15" x14ac:dyDescent="0.3">
      <c r="O74575" s="5"/>
    </row>
    <row r="74576" spans="15:15" x14ac:dyDescent="0.3">
      <c r="O74576" s="5"/>
    </row>
    <row r="74577" spans="15:15" x14ac:dyDescent="0.3">
      <c r="O74577" s="5"/>
    </row>
    <row r="74578" spans="15:15" x14ac:dyDescent="0.3">
      <c r="O74578" s="5"/>
    </row>
    <row r="74579" spans="15:15" x14ac:dyDescent="0.3">
      <c r="O74579" s="5"/>
    </row>
    <row r="74580" spans="15:15" x14ac:dyDescent="0.3">
      <c r="O74580" s="5"/>
    </row>
    <row r="74581" spans="15:15" x14ac:dyDescent="0.3">
      <c r="O74581" s="5"/>
    </row>
    <row r="74582" spans="15:15" x14ac:dyDescent="0.3">
      <c r="O74582" s="5"/>
    </row>
    <row r="74583" spans="15:15" x14ac:dyDescent="0.3">
      <c r="O74583" s="5"/>
    </row>
    <row r="74584" spans="15:15" x14ac:dyDescent="0.3">
      <c r="O74584" s="5"/>
    </row>
    <row r="74585" spans="15:15" x14ac:dyDescent="0.3">
      <c r="O74585" s="5"/>
    </row>
    <row r="74586" spans="15:15" x14ac:dyDescent="0.3">
      <c r="O74586" s="5"/>
    </row>
    <row r="74587" spans="15:15" x14ac:dyDescent="0.3">
      <c r="O74587" s="5"/>
    </row>
    <row r="74588" spans="15:15" x14ac:dyDescent="0.3">
      <c r="O74588" s="5"/>
    </row>
    <row r="74589" spans="15:15" x14ac:dyDescent="0.3">
      <c r="O74589" s="5"/>
    </row>
    <row r="74590" spans="15:15" x14ac:dyDescent="0.3">
      <c r="O74590" s="5"/>
    </row>
    <row r="74591" spans="15:15" x14ac:dyDescent="0.3">
      <c r="O74591" s="5"/>
    </row>
    <row r="74592" spans="15:15" x14ac:dyDescent="0.3">
      <c r="O74592" s="5"/>
    </row>
    <row r="74593" spans="15:15" x14ac:dyDescent="0.3">
      <c r="O74593" s="5"/>
    </row>
    <row r="74594" spans="15:15" x14ac:dyDescent="0.3">
      <c r="O74594" s="5"/>
    </row>
    <row r="74595" spans="15:15" x14ac:dyDescent="0.3">
      <c r="O74595" s="5"/>
    </row>
    <row r="74596" spans="15:15" x14ac:dyDescent="0.3">
      <c r="O74596" s="5"/>
    </row>
    <row r="74597" spans="15:15" x14ac:dyDescent="0.3">
      <c r="O74597" s="5"/>
    </row>
    <row r="74598" spans="15:15" x14ac:dyDescent="0.3">
      <c r="O74598" s="5"/>
    </row>
    <row r="74599" spans="15:15" x14ac:dyDescent="0.3">
      <c r="O74599" s="5"/>
    </row>
    <row r="74600" spans="15:15" x14ac:dyDescent="0.3">
      <c r="O74600" s="5"/>
    </row>
    <row r="74601" spans="15:15" x14ac:dyDescent="0.3">
      <c r="O74601" s="5"/>
    </row>
    <row r="74602" spans="15:15" x14ac:dyDescent="0.3">
      <c r="O74602" s="5"/>
    </row>
    <row r="74603" spans="15:15" x14ac:dyDescent="0.3">
      <c r="O74603" s="5"/>
    </row>
    <row r="74604" spans="15:15" x14ac:dyDescent="0.3">
      <c r="O74604" s="5"/>
    </row>
    <row r="74605" spans="15:15" x14ac:dyDescent="0.3">
      <c r="O74605" s="5"/>
    </row>
    <row r="74606" spans="15:15" x14ac:dyDescent="0.3">
      <c r="O74606" s="5"/>
    </row>
    <row r="74607" spans="15:15" x14ac:dyDescent="0.3">
      <c r="O74607" s="5"/>
    </row>
    <row r="74608" spans="15:15" x14ac:dyDescent="0.3">
      <c r="O74608" s="5"/>
    </row>
    <row r="74609" spans="15:15" x14ac:dyDescent="0.3">
      <c r="O74609" s="5"/>
    </row>
    <row r="74610" spans="15:15" x14ac:dyDescent="0.3">
      <c r="O74610" s="5"/>
    </row>
    <row r="74611" spans="15:15" x14ac:dyDescent="0.3">
      <c r="O74611" s="5"/>
    </row>
    <row r="74612" spans="15:15" x14ac:dyDescent="0.3">
      <c r="O74612" s="5"/>
    </row>
    <row r="74613" spans="15:15" x14ac:dyDescent="0.3">
      <c r="O74613" s="5"/>
    </row>
    <row r="74614" spans="15:15" x14ac:dyDescent="0.3">
      <c r="O74614" s="5"/>
    </row>
    <row r="74615" spans="15:15" x14ac:dyDescent="0.3">
      <c r="O74615" s="5"/>
    </row>
    <row r="74616" spans="15:15" x14ac:dyDescent="0.3">
      <c r="O74616" s="5"/>
    </row>
    <row r="74617" spans="15:15" x14ac:dyDescent="0.3">
      <c r="O74617" s="5"/>
    </row>
    <row r="74618" spans="15:15" x14ac:dyDescent="0.3">
      <c r="O74618" s="5"/>
    </row>
    <row r="74619" spans="15:15" x14ac:dyDescent="0.3">
      <c r="O74619" s="5"/>
    </row>
    <row r="74620" spans="15:15" x14ac:dyDescent="0.3">
      <c r="O74620" s="5"/>
    </row>
    <row r="74621" spans="15:15" x14ac:dyDescent="0.3">
      <c r="O74621" s="5"/>
    </row>
    <row r="74622" spans="15:15" x14ac:dyDescent="0.3">
      <c r="O74622" s="5"/>
    </row>
    <row r="74623" spans="15:15" x14ac:dyDescent="0.3">
      <c r="O74623" s="5"/>
    </row>
    <row r="74624" spans="15:15" x14ac:dyDescent="0.3">
      <c r="O74624" s="5"/>
    </row>
    <row r="74625" spans="15:15" x14ac:dyDescent="0.3">
      <c r="O74625" s="5"/>
    </row>
    <row r="74626" spans="15:15" x14ac:dyDescent="0.3">
      <c r="O74626" s="5"/>
    </row>
    <row r="74627" spans="15:15" x14ac:dyDescent="0.3">
      <c r="O74627" s="5"/>
    </row>
    <row r="74628" spans="15:15" x14ac:dyDescent="0.3">
      <c r="O74628" s="5"/>
    </row>
    <row r="74629" spans="15:15" x14ac:dyDescent="0.3">
      <c r="O74629" s="5"/>
    </row>
    <row r="74630" spans="15:15" x14ac:dyDescent="0.3">
      <c r="O74630" s="5"/>
    </row>
    <row r="74631" spans="15:15" x14ac:dyDescent="0.3">
      <c r="O74631" s="5"/>
    </row>
    <row r="74632" spans="15:15" x14ac:dyDescent="0.3">
      <c r="O74632" s="5"/>
    </row>
    <row r="74633" spans="15:15" x14ac:dyDescent="0.3">
      <c r="O74633" s="5"/>
    </row>
    <row r="74634" spans="15:15" x14ac:dyDescent="0.3">
      <c r="O74634" s="5"/>
    </row>
    <row r="74635" spans="15:15" x14ac:dyDescent="0.3">
      <c r="O74635" s="5"/>
    </row>
    <row r="74636" spans="15:15" x14ac:dyDescent="0.3">
      <c r="O74636" s="5"/>
    </row>
    <row r="74637" spans="15:15" x14ac:dyDescent="0.3">
      <c r="O74637" s="5"/>
    </row>
    <row r="74638" spans="15:15" x14ac:dyDescent="0.3">
      <c r="O74638" s="5"/>
    </row>
    <row r="74639" spans="15:15" x14ac:dyDescent="0.3">
      <c r="O74639" s="5"/>
    </row>
    <row r="74640" spans="15:15" x14ac:dyDescent="0.3">
      <c r="O74640" s="5"/>
    </row>
    <row r="74641" spans="15:15" x14ac:dyDescent="0.3">
      <c r="O74641" s="5"/>
    </row>
    <row r="74642" spans="15:15" x14ac:dyDescent="0.3">
      <c r="O74642" s="5"/>
    </row>
    <row r="74643" spans="15:15" x14ac:dyDescent="0.3">
      <c r="O74643" s="5"/>
    </row>
    <row r="74644" spans="15:15" x14ac:dyDescent="0.3">
      <c r="O74644" s="5"/>
    </row>
    <row r="74645" spans="15:15" x14ac:dyDescent="0.3">
      <c r="O74645" s="5"/>
    </row>
    <row r="74646" spans="15:15" x14ac:dyDescent="0.3">
      <c r="O74646" s="5"/>
    </row>
    <row r="74647" spans="15:15" x14ac:dyDescent="0.3">
      <c r="O74647" s="5"/>
    </row>
    <row r="74648" spans="15:15" x14ac:dyDescent="0.3">
      <c r="O74648" s="5"/>
    </row>
    <row r="74649" spans="15:15" x14ac:dyDescent="0.3">
      <c r="O74649" s="5"/>
    </row>
    <row r="74650" spans="15:15" x14ac:dyDescent="0.3">
      <c r="O74650" s="5"/>
    </row>
    <row r="74651" spans="15:15" x14ac:dyDescent="0.3">
      <c r="O74651" s="5"/>
    </row>
    <row r="74652" spans="15:15" x14ac:dyDescent="0.3">
      <c r="O74652" s="5"/>
    </row>
    <row r="74653" spans="15:15" x14ac:dyDescent="0.3">
      <c r="O74653" s="5"/>
    </row>
    <row r="74654" spans="15:15" x14ac:dyDescent="0.3">
      <c r="O74654" s="5"/>
    </row>
    <row r="74655" spans="15:15" x14ac:dyDescent="0.3">
      <c r="O74655" s="5"/>
    </row>
    <row r="74656" spans="15:15" x14ac:dyDescent="0.3">
      <c r="O74656" s="5"/>
    </row>
    <row r="74657" spans="15:15" x14ac:dyDescent="0.3">
      <c r="O74657" s="5"/>
    </row>
    <row r="74658" spans="15:15" x14ac:dyDescent="0.3">
      <c r="O74658" s="5"/>
    </row>
    <row r="74659" spans="15:15" x14ac:dyDescent="0.3">
      <c r="O74659" s="5"/>
    </row>
    <row r="74660" spans="15:15" x14ac:dyDescent="0.3">
      <c r="O74660" s="5"/>
    </row>
    <row r="74661" spans="15:15" x14ac:dyDescent="0.3">
      <c r="O74661" s="5"/>
    </row>
    <row r="74662" spans="15:15" x14ac:dyDescent="0.3">
      <c r="O74662" s="5"/>
    </row>
    <row r="74663" spans="15:15" x14ac:dyDescent="0.3">
      <c r="O74663" s="5"/>
    </row>
    <row r="74664" spans="15:15" x14ac:dyDescent="0.3">
      <c r="O74664" s="5"/>
    </row>
    <row r="74665" spans="15:15" x14ac:dyDescent="0.3">
      <c r="O74665" s="5"/>
    </row>
    <row r="74666" spans="15:15" x14ac:dyDescent="0.3">
      <c r="O74666" s="5"/>
    </row>
    <row r="74667" spans="15:15" x14ac:dyDescent="0.3">
      <c r="O74667" s="5"/>
    </row>
    <row r="74668" spans="15:15" x14ac:dyDescent="0.3">
      <c r="O74668" s="5"/>
    </row>
    <row r="74669" spans="15:15" x14ac:dyDescent="0.3">
      <c r="O74669" s="5"/>
    </row>
    <row r="74670" spans="15:15" x14ac:dyDescent="0.3">
      <c r="O74670" s="5"/>
    </row>
    <row r="74671" spans="15:15" x14ac:dyDescent="0.3">
      <c r="O74671" s="5"/>
    </row>
    <row r="74672" spans="15:15" x14ac:dyDescent="0.3">
      <c r="O74672" s="5"/>
    </row>
    <row r="74673" spans="15:15" x14ac:dyDescent="0.3">
      <c r="O74673" s="5"/>
    </row>
    <row r="74674" spans="15:15" x14ac:dyDescent="0.3">
      <c r="O74674" s="5"/>
    </row>
    <row r="74675" spans="15:15" x14ac:dyDescent="0.3">
      <c r="O74675" s="5"/>
    </row>
    <row r="74676" spans="15:15" x14ac:dyDescent="0.3">
      <c r="O74676" s="5"/>
    </row>
    <row r="74677" spans="15:15" x14ac:dyDescent="0.3">
      <c r="O74677" s="5"/>
    </row>
    <row r="74678" spans="15:15" x14ac:dyDescent="0.3">
      <c r="O74678" s="5"/>
    </row>
    <row r="74679" spans="15:15" x14ac:dyDescent="0.3">
      <c r="O74679" s="5"/>
    </row>
    <row r="74680" spans="15:15" x14ac:dyDescent="0.3">
      <c r="O74680" s="5"/>
    </row>
    <row r="74681" spans="15:15" x14ac:dyDescent="0.3">
      <c r="O74681" s="5"/>
    </row>
    <row r="74682" spans="15:15" x14ac:dyDescent="0.3">
      <c r="O74682" s="5"/>
    </row>
    <row r="74683" spans="15:15" x14ac:dyDescent="0.3">
      <c r="O74683" s="5"/>
    </row>
    <row r="74684" spans="15:15" x14ac:dyDescent="0.3">
      <c r="O74684" s="5"/>
    </row>
    <row r="74685" spans="15:15" x14ac:dyDescent="0.3">
      <c r="O74685" s="5"/>
    </row>
    <row r="74686" spans="15:15" x14ac:dyDescent="0.3">
      <c r="O74686" s="5"/>
    </row>
    <row r="74687" spans="15:15" x14ac:dyDescent="0.3">
      <c r="O74687" s="5"/>
    </row>
    <row r="74688" spans="15:15" x14ac:dyDescent="0.3">
      <c r="O74688" s="5"/>
    </row>
    <row r="74689" spans="15:15" x14ac:dyDescent="0.3">
      <c r="O74689" s="5"/>
    </row>
    <row r="74690" spans="15:15" x14ac:dyDescent="0.3">
      <c r="O74690" s="5"/>
    </row>
    <row r="74691" spans="15:15" x14ac:dyDescent="0.3">
      <c r="O74691" s="5"/>
    </row>
    <row r="74692" spans="15:15" x14ac:dyDescent="0.3">
      <c r="O74692" s="5"/>
    </row>
    <row r="74693" spans="15:15" x14ac:dyDescent="0.3">
      <c r="O74693" s="5"/>
    </row>
    <row r="74694" spans="15:15" x14ac:dyDescent="0.3">
      <c r="O74694" s="5"/>
    </row>
    <row r="74695" spans="15:15" x14ac:dyDescent="0.3">
      <c r="O74695" s="5"/>
    </row>
    <row r="74696" spans="15:15" x14ac:dyDescent="0.3">
      <c r="O74696" s="5"/>
    </row>
    <row r="74697" spans="15:15" x14ac:dyDescent="0.3">
      <c r="O74697" s="5"/>
    </row>
    <row r="74698" spans="15:15" x14ac:dyDescent="0.3">
      <c r="O74698" s="5"/>
    </row>
    <row r="74699" spans="15:15" x14ac:dyDescent="0.3">
      <c r="O74699" s="5"/>
    </row>
    <row r="74700" spans="15:15" x14ac:dyDescent="0.3">
      <c r="O74700" s="5"/>
    </row>
    <row r="74701" spans="15:15" x14ac:dyDescent="0.3">
      <c r="O74701" s="5"/>
    </row>
    <row r="74702" spans="15:15" x14ac:dyDescent="0.3">
      <c r="O74702" s="5"/>
    </row>
    <row r="74703" spans="15:15" x14ac:dyDescent="0.3">
      <c r="O74703" s="5"/>
    </row>
    <row r="74704" spans="15:15" x14ac:dyDescent="0.3">
      <c r="O74704" s="5"/>
    </row>
    <row r="74705" spans="15:15" x14ac:dyDescent="0.3">
      <c r="O74705" s="5"/>
    </row>
    <row r="74706" spans="15:15" x14ac:dyDescent="0.3">
      <c r="O74706" s="5"/>
    </row>
    <row r="74707" spans="15:15" x14ac:dyDescent="0.3">
      <c r="O74707" s="5"/>
    </row>
    <row r="74708" spans="15:15" x14ac:dyDescent="0.3">
      <c r="O74708" s="5"/>
    </row>
    <row r="74709" spans="15:15" x14ac:dyDescent="0.3">
      <c r="O74709" s="5"/>
    </row>
    <row r="74710" spans="15:15" x14ac:dyDescent="0.3">
      <c r="O74710" s="5"/>
    </row>
    <row r="74711" spans="15:15" x14ac:dyDescent="0.3">
      <c r="O74711" s="5"/>
    </row>
    <row r="74712" spans="15:15" x14ac:dyDescent="0.3">
      <c r="O74712" s="5"/>
    </row>
    <row r="74713" spans="15:15" x14ac:dyDescent="0.3">
      <c r="O74713" s="5"/>
    </row>
    <row r="74714" spans="15:15" x14ac:dyDescent="0.3">
      <c r="O74714" s="5"/>
    </row>
    <row r="74715" spans="15:15" x14ac:dyDescent="0.3">
      <c r="O74715" s="5"/>
    </row>
    <row r="74716" spans="15:15" x14ac:dyDescent="0.3">
      <c r="O74716" s="5"/>
    </row>
    <row r="74717" spans="15:15" x14ac:dyDescent="0.3">
      <c r="O74717" s="5"/>
    </row>
    <row r="74718" spans="15:15" x14ac:dyDescent="0.3">
      <c r="O74718" s="5"/>
    </row>
    <row r="74719" spans="15:15" x14ac:dyDescent="0.3">
      <c r="O74719" s="5"/>
    </row>
    <row r="74720" spans="15:15" x14ac:dyDescent="0.3">
      <c r="O74720" s="5"/>
    </row>
    <row r="74721" spans="15:15" x14ac:dyDescent="0.3">
      <c r="O74721" s="5"/>
    </row>
    <row r="74722" spans="15:15" x14ac:dyDescent="0.3">
      <c r="O74722" s="5"/>
    </row>
    <row r="74723" spans="15:15" x14ac:dyDescent="0.3">
      <c r="O74723" s="5"/>
    </row>
    <row r="74724" spans="15:15" x14ac:dyDescent="0.3">
      <c r="O74724" s="5"/>
    </row>
    <row r="74725" spans="15:15" x14ac:dyDescent="0.3">
      <c r="O74725" s="5"/>
    </row>
    <row r="74726" spans="15:15" x14ac:dyDescent="0.3">
      <c r="O74726" s="5"/>
    </row>
    <row r="74727" spans="15:15" x14ac:dyDescent="0.3">
      <c r="O74727" s="5"/>
    </row>
    <row r="74728" spans="15:15" x14ac:dyDescent="0.3">
      <c r="O74728" s="5"/>
    </row>
    <row r="74729" spans="15:15" x14ac:dyDescent="0.3">
      <c r="O74729" s="5"/>
    </row>
    <row r="74730" spans="15:15" x14ac:dyDescent="0.3">
      <c r="O74730" s="5"/>
    </row>
    <row r="74731" spans="15:15" x14ac:dyDescent="0.3">
      <c r="O74731" s="5"/>
    </row>
    <row r="74732" spans="15:15" x14ac:dyDescent="0.3">
      <c r="O74732" s="5"/>
    </row>
    <row r="74733" spans="15:15" x14ac:dyDescent="0.3">
      <c r="O74733" s="5"/>
    </row>
    <row r="74734" spans="15:15" x14ac:dyDescent="0.3">
      <c r="O74734" s="5"/>
    </row>
    <row r="74735" spans="15:15" x14ac:dyDescent="0.3">
      <c r="O74735" s="5"/>
    </row>
    <row r="74736" spans="15:15" x14ac:dyDescent="0.3">
      <c r="O74736" s="5"/>
    </row>
    <row r="74737" spans="15:15" x14ac:dyDescent="0.3">
      <c r="O74737" s="5"/>
    </row>
    <row r="74738" spans="15:15" x14ac:dyDescent="0.3">
      <c r="O74738" s="5"/>
    </row>
    <row r="74739" spans="15:15" x14ac:dyDescent="0.3">
      <c r="O74739" s="5"/>
    </row>
    <row r="74740" spans="15:15" x14ac:dyDescent="0.3">
      <c r="O74740" s="5"/>
    </row>
    <row r="74741" spans="15:15" x14ac:dyDescent="0.3">
      <c r="O74741" s="5"/>
    </row>
    <row r="74742" spans="15:15" x14ac:dyDescent="0.3">
      <c r="O74742" s="5"/>
    </row>
    <row r="74743" spans="15:15" x14ac:dyDescent="0.3">
      <c r="O74743" s="5"/>
    </row>
    <row r="74744" spans="15:15" x14ac:dyDescent="0.3">
      <c r="O74744" s="5"/>
    </row>
    <row r="74745" spans="15:15" x14ac:dyDescent="0.3">
      <c r="O74745" s="5"/>
    </row>
    <row r="74746" spans="15:15" x14ac:dyDescent="0.3">
      <c r="O74746" s="5"/>
    </row>
    <row r="74747" spans="15:15" x14ac:dyDescent="0.3">
      <c r="O74747" s="5"/>
    </row>
    <row r="74748" spans="15:15" x14ac:dyDescent="0.3">
      <c r="O74748" s="5"/>
    </row>
    <row r="74749" spans="15:15" x14ac:dyDescent="0.3">
      <c r="O74749" s="5"/>
    </row>
    <row r="74750" spans="15:15" x14ac:dyDescent="0.3">
      <c r="O74750" s="5"/>
    </row>
    <row r="74751" spans="15:15" x14ac:dyDescent="0.3">
      <c r="O74751" s="5"/>
    </row>
    <row r="74752" spans="15:15" x14ac:dyDescent="0.3">
      <c r="O74752" s="5"/>
    </row>
    <row r="74753" spans="15:15" x14ac:dyDescent="0.3">
      <c r="O74753" s="5"/>
    </row>
    <row r="74754" spans="15:15" x14ac:dyDescent="0.3">
      <c r="O74754" s="5"/>
    </row>
    <row r="74755" spans="15:15" x14ac:dyDescent="0.3">
      <c r="O74755" s="5"/>
    </row>
    <row r="74756" spans="15:15" x14ac:dyDescent="0.3">
      <c r="O74756" s="5"/>
    </row>
    <row r="74757" spans="15:15" x14ac:dyDescent="0.3">
      <c r="O74757" s="5"/>
    </row>
    <row r="74758" spans="15:15" x14ac:dyDescent="0.3">
      <c r="O74758" s="5"/>
    </row>
    <row r="74759" spans="15:15" x14ac:dyDescent="0.3">
      <c r="O74759" s="5"/>
    </row>
    <row r="74760" spans="15:15" x14ac:dyDescent="0.3">
      <c r="O74760" s="5"/>
    </row>
    <row r="74761" spans="15:15" x14ac:dyDescent="0.3">
      <c r="O74761" s="5"/>
    </row>
    <row r="74762" spans="15:15" x14ac:dyDescent="0.3">
      <c r="O74762" s="5"/>
    </row>
    <row r="74763" spans="15:15" x14ac:dyDescent="0.3">
      <c r="O74763" s="5"/>
    </row>
    <row r="74764" spans="15:15" x14ac:dyDescent="0.3">
      <c r="O74764" s="5"/>
    </row>
    <row r="74765" spans="15:15" x14ac:dyDescent="0.3">
      <c r="O74765" s="5"/>
    </row>
    <row r="74766" spans="15:15" x14ac:dyDescent="0.3">
      <c r="O74766" s="5"/>
    </row>
    <row r="74767" spans="15:15" x14ac:dyDescent="0.3">
      <c r="O74767" s="5"/>
    </row>
    <row r="74768" spans="15:15" x14ac:dyDescent="0.3">
      <c r="O74768" s="5"/>
    </row>
    <row r="74769" spans="15:15" x14ac:dyDescent="0.3">
      <c r="O74769" s="5"/>
    </row>
    <row r="74770" spans="15:15" x14ac:dyDescent="0.3">
      <c r="O74770" s="5"/>
    </row>
    <row r="74771" spans="15:15" x14ac:dyDescent="0.3">
      <c r="O74771" s="5"/>
    </row>
    <row r="74772" spans="15:15" x14ac:dyDescent="0.3">
      <c r="O74772" s="5"/>
    </row>
    <row r="74773" spans="15:15" x14ac:dyDescent="0.3">
      <c r="O74773" s="5"/>
    </row>
    <row r="74774" spans="15:15" x14ac:dyDescent="0.3">
      <c r="O74774" s="5"/>
    </row>
    <row r="74775" spans="15:15" x14ac:dyDescent="0.3">
      <c r="O74775" s="5"/>
    </row>
    <row r="74776" spans="15:15" x14ac:dyDescent="0.3">
      <c r="O74776" s="5"/>
    </row>
    <row r="74777" spans="15:15" x14ac:dyDescent="0.3">
      <c r="O74777" s="5"/>
    </row>
    <row r="74778" spans="15:15" x14ac:dyDescent="0.3">
      <c r="O74778" s="5"/>
    </row>
    <row r="74779" spans="15:15" x14ac:dyDescent="0.3">
      <c r="O74779" s="5"/>
    </row>
    <row r="74780" spans="15:15" x14ac:dyDescent="0.3">
      <c r="O74780" s="5"/>
    </row>
    <row r="74781" spans="15:15" x14ac:dyDescent="0.3">
      <c r="O74781" s="5"/>
    </row>
    <row r="74782" spans="15:15" x14ac:dyDescent="0.3">
      <c r="O74782" s="5"/>
    </row>
    <row r="74783" spans="15:15" x14ac:dyDescent="0.3">
      <c r="O74783" s="5"/>
    </row>
    <row r="74784" spans="15:15" x14ac:dyDescent="0.3">
      <c r="O74784" s="5"/>
    </row>
    <row r="74785" spans="15:15" x14ac:dyDescent="0.3">
      <c r="O74785" s="5"/>
    </row>
    <row r="74786" spans="15:15" x14ac:dyDescent="0.3">
      <c r="O74786" s="5"/>
    </row>
    <row r="74787" spans="15:15" x14ac:dyDescent="0.3">
      <c r="O74787" s="5"/>
    </row>
    <row r="74788" spans="15:15" x14ac:dyDescent="0.3">
      <c r="O74788" s="5"/>
    </row>
    <row r="74789" spans="15:15" x14ac:dyDescent="0.3">
      <c r="O74789" s="5"/>
    </row>
    <row r="74790" spans="15:15" x14ac:dyDescent="0.3">
      <c r="O74790" s="5"/>
    </row>
    <row r="74791" spans="15:15" x14ac:dyDescent="0.3">
      <c r="O74791" s="5"/>
    </row>
    <row r="74792" spans="15:15" x14ac:dyDescent="0.3">
      <c r="O74792" s="5"/>
    </row>
    <row r="74793" spans="15:15" x14ac:dyDescent="0.3">
      <c r="O74793" s="5"/>
    </row>
    <row r="74794" spans="15:15" x14ac:dyDescent="0.3">
      <c r="O74794" s="5"/>
    </row>
    <row r="74795" spans="15:15" x14ac:dyDescent="0.3">
      <c r="O74795" s="5"/>
    </row>
    <row r="74796" spans="15:15" x14ac:dyDescent="0.3">
      <c r="O74796" s="5"/>
    </row>
    <row r="74797" spans="15:15" x14ac:dyDescent="0.3">
      <c r="O74797" s="5"/>
    </row>
    <row r="74798" spans="15:15" x14ac:dyDescent="0.3">
      <c r="O74798" s="5"/>
    </row>
    <row r="74799" spans="15:15" x14ac:dyDescent="0.3">
      <c r="O74799" s="5"/>
    </row>
    <row r="74800" spans="15:15" x14ac:dyDescent="0.3">
      <c r="O74800" s="5"/>
    </row>
    <row r="74801" spans="15:15" x14ac:dyDescent="0.3">
      <c r="O74801" s="5"/>
    </row>
    <row r="74802" spans="15:15" x14ac:dyDescent="0.3">
      <c r="O74802" s="5"/>
    </row>
    <row r="74803" spans="15:15" x14ac:dyDescent="0.3">
      <c r="O74803" s="5"/>
    </row>
    <row r="74804" spans="15:15" x14ac:dyDescent="0.3">
      <c r="O74804" s="5"/>
    </row>
    <row r="74805" spans="15:15" x14ac:dyDescent="0.3">
      <c r="O74805" s="5"/>
    </row>
    <row r="74806" spans="15:15" x14ac:dyDescent="0.3">
      <c r="O74806" s="5"/>
    </row>
    <row r="74807" spans="15:15" x14ac:dyDescent="0.3">
      <c r="O74807" s="5"/>
    </row>
    <row r="74808" spans="15:15" x14ac:dyDescent="0.3">
      <c r="O74808" s="5"/>
    </row>
    <row r="74809" spans="15:15" x14ac:dyDescent="0.3">
      <c r="O74809" s="5"/>
    </row>
    <row r="74810" spans="15:15" x14ac:dyDescent="0.3">
      <c r="O74810" s="5"/>
    </row>
    <row r="74811" spans="15:15" x14ac:dyDescent="0.3">
      <c r="O74811" s="5"/>
    </row>
    <row r="74812" spans="15:15" x14ac:dyDescent="0.3">
      <c r="O74812" s="5"/>
    </row>
    <row r="74813" spans="15:15" x14ac:dyDescent="0.3">
      <c r="O74813" s="5"/>
    </row>
    <row r="74814" spans="15:15" x14ac:dyDescent="0.3">
      <c r="O74814" s="5"/>
    </row>
    <row r="74815" spans="15:15" x14ac:dyDescent="0.3">
      <c r="O74815" s="5"/>
    </row>
    <row r="74816" spans="15:15" x14ac:dyDescent="0.3">
      <c r="O74816" s="5"/>
    </row>
    <row r="74817" spans="15:15" x14ac:dyDescent="0.3">
      <c r="O74817" s="5"/>
    </row>
    <row r="74818" spans="15:15" x14ac:dyDescent="0.3">
      <c r="O74818" s="5"/>
    </row>
    <row r="74819" spans="15:15" x14ac:dyDescent="0.3">
      <c r="O74819" s="5"/>
    </row>
    <row r="74820" spans="15:15" x14ac:dyDescent="0.3">
      <c r="O74820" s="5"/>
    </row>
    <row r="74821" spans="15:15" x14ac:dyDescent="0.3">
      <c r="O74821" s="5"/>
    </row>
    <row r="74822" spans="15:15" x14ac:dyDescent="0.3">
      <c r="O74822" s="5"/>
    </row>
    <row r="74823" spans="15:15" x14ac:dyDescent="0.3">
      <c r="O74823" s="5"/>
    </row>
    <row r="74824" spans="15:15" x14ac:dyDescent="0.3">
      <c r="O74824" s="5"/>
    </row>
    <row r="74825" spans="15:15" x14ac:dyDescent="0.3">
      <c r="O74825" s="5"/>
    </row>
    <row r="74826" spans="15:15" x14ac:dyDescent="0.3">
      <c r="O74826" s="5"/>
    </row>
    <row r="74827" spans="15:15" x14ac:dyDescent="0.3">
      <c r="O74827" s="5"/>
    </row>
    <row r="74828" spans="15:15" x14ac:dyDescent="0.3">
      <c r="O74828" s="5"/>
    </row>
    <row r="74829" spans="15:15" x14ac:dyDescent="0.3">
      <c r="O74829" s="5"/>
    </row>
    <row r="74830" spans="15:15" x14ac:dyDescent="0.3">
      <c r="O74830" s="5"/>
    </row>
    <row r="74831" spans="15:15" x14ac:dyDescent="0.3">
      <c r="O74831" s="5"/>
    </row>
    <row r="74832" spans="15:15" x14ac:dyDescent="0.3">
      <c r="O74832" s="5"/>
    </row>
    <row r="74833" spans="15:15" x14ac:dyDescent="0.3">
      <c r="O74833" s="5"/>
    </row>
    <row r="74834" spans="15:15" x14ac:dyDescent="0.3">
      <c r="O74834" s="5"/>
    </row>
    <row r="74835" spans="15:15" x14ac:dyDescent="0.3">
      <c r="O74835" s="5"/>
    </row>
    <row r="74836" spans="15:15" x14ac:dyDescent="0.3">
      <c r="O74836" s="5"/>
    </row>
    <row r="74837" spans="15:15" x14ac:dyDescent="0.3">
      <c r="O74837" s="5"/>
    </row>
    <row r="74838" spans="15:15" x14ac:dyDescent="0.3">
      <c r="O74838" s="5"/>
    </row>
    <row r="74839" spans="15:15" x14ac:dyDescent="0.3">
      <c r="O74839" s="5"/>
    </row>
    <row r="74840" spans="15:15" x14ac:dyDescent="0.3">
      <c r="O74840" s="5"/>
    </row>
    <row r="74841" spans="15:15" x14ac:dyDescent="0.3">
      <c r="O74841" s="5"/>
    </row>
    <row r="74842" spans="15:15" x14ac:dyDescent="0.3">
      <c r="O74842" s="5"/>
    </row>
    <row r="74843" spans="15:15" x14ac:dyDescent="0.3">
      <c r="O74843" s="5"/>
    </row>
    <row r="74844" spans="15:15" x14ac:dyDescent="0.3">
      <c r="O74844" s="5"/>
    </row>
    <row r="74845" spans="15:15" x14ac:dyDescent="0.3">
      <c r="O74845" s="5"/>
    </row>
    <row r="74846" spans="15:15" x14ac:dyDescent="0.3">
      <c r="O74846" s="5"/>
    </row>
    <row r="74847" spans="15:15" x14ac:dyDescent="0.3">
      <c r="O74847" s="5"/>
    </row>
    <row r="74848" spans="15:15" x14ac:dyDescent="0.3">
      <c r="O74848" s="5"/>
    </row>
    <row r="74849" spans="15:15" x14ac:dyDescent="0.3">
      <c r="O74849" s="5"/>
    </row>
    <row r="74850" spans="15:15" x14ac:dyDescent="0.3">
      <c r="O74850" s="5"/>
    </row>
    <row r="74851" spans="15:15" x14ac:dyDescent="0.3">
      <c r="O74851" s="5"/>
    </row>
    <row r="74852" spans="15:15" x14ac:dyDescent="0.3">
      <c r="O74852" s="5"/>
    </row>
    <row r="74853" spans="15:15" x14ac:dyDescent="0.3">
      <c r="O74853" s="5"/>
    </row>
    <row r="74854" spans="15:15" x14ac:dyDescent="0.3">
      <c r="O74854" s="5"/>
    </row>
    <row r="74855" spans="15:15" x14ac:dyDescent="0.3">
      <c r="O74855" s="5"/>
    </row>
    <row r="74856" spans="15:15" x14ac:dyDescent="0.3">
      <c r="O74856" s="5"/>
    </row>
    <row r="74857" spans="15:15" x14ac:dyDescent="0.3">
      <c r="O74857" s="5"/>
    </row>
    <row r="74858" spans="15:15" x14ac:dyDescent="0.3">
      <c r="O74858" s="5"/>
    </row>
    <row r="74859" spans="15:15" x14ac:dyDescent="0.3">
      <c r="O74859" s="5"/>
    </row>
    <row r="74860" spans="15:15" x14ac:dyDescent="0.3">
      <c r="O74860" s="5"/>
    </row>
    <row r="74861" spans="15:15" x14ac:dyDescent="0.3">
      <c r="O74861" s="5"/>
    </row>
    <row r="74862" spans="15:15" x14ac:dyDescent="0.3">
      <c r="O74862" s="5"/>
    </row>
    <row r="74863" spans="15:15" x14ac:dyDescent="0.3">
      <c r="O74863" s="5"/>
    </row>
    <row r="74864" spans="15:15" x14ac:dyDescent="0.3">
      <c r="O74864" s="5"/>
    </row>
    <row r="74865" spans="15:15" x14ac:dyDescent="0.3">
      <c r="O74865" s="5"/>
    </row>
    <row r="74866" spans="15:15" x14ac:dyDescent="0.3">
      <c r="O74866" s="5"/>
    </row>
    <row r="74867" spans="15:15" x14ac:dyDescent="0.3">
      <c r="O74867" s="5"/>
    </row>
    <row r="74868" spans="15:15" x14ac:dyDescent="0.3">
      <c r="O74868" s="5"/>
    </row>
    <row r="74869" spans="15:15" x14ac:dyDescent="0.3">
      <c r="O74869" s="5"/>
    </row>
    <row r="74870" spans="15:15" x14ac:dyDescent="0.3">
      <c r="O74870" s="5"/>
    </row>
    <row r="74871" spans="15:15" x14ac:dyDescent="0.3">
      <c r="O74871" s="5"/>
    </row>
    <row r="74872" spans="15:15" x14ac:dyDescent="0.3">
      <c r="O74872" s="5"/>
    </row>
    <row r="74873" spans="15:15" x14ac:dyDescent="0.3">
      <c r="O74873" s="5"/>
    </row>
    <row r="74874" spans="15:15" x14ac:dyDescent="0.3">
      <c r="O74874" s="5"/>
    </row>
    <row r="74875" spans="15:15" x14ac:dyDescent="0.3">
      <c r="O74875" s="5"/>
    </row>
    <row r="74876" spans="15:15" x14ac:dyDescent="0.3">
      <c r="O74876" s="5"/>
    </row>
    <row r="74877" spans="15:15" x14ac:dyDescent="0.3">
      <c r="O74877" s="5"/>
    </row>
    <row r="74878" spans="15:15" x14ac:dyDescent="0.3">
      <c r="O74878" s="5"/>
    </row>
    <row r="74879" spans="15:15" x14ac:dyDescent="0.3">
      <c r="O74879" s="5"/>
    </row>
    <row r="74880" spans="15:15" x14ac:dyDescent="0.3">
      <c r="O74880" s="5"/>
    </row>
    <row r="74881" spans="15:15" x14ac:dyDescent="0.3">
      <c r="O74881" s="5"/>
    </row>
    <row r="74882" spans="15:15" x14ac:dyDescent="0.3">
      <c r="O74882" s="5"/>
    </row>
    <row r="74883" spans="15:15" x14ac:dyDescent="0.3">
      <c r="O74883" s="5"/>
    </row>
    <row r="74884" spans="15:15" x14ac:dyDescent="0.3">
      <c r="O74884" s="5"/>
    </row>
    <row r="74885" spans="15:15" x14ac:dyDescent="0.3">
      <c r="O74885" s="5"/>
    </row>
    <row r="74886" spans="15:15" x14ac:dyDescent="0.3">
      <c r="O74886" s="5"/>
    </row>
    <row r="74887" spans="15:15" x14ac:dyDescent="0.3">
      <c r="O74887" s="5"/>
    </row>
    <row r="74888" spans="15:15" x14ac:dyDescent="0.3">
      <c r="O74888" s="5"/>
    </row>
    <row r="74889" spans="15:15" x14ac:dyDescent="0.3">
      <c r="O74889" s="5"/>
    </row>
    <row r="74890" spans="15:15" x14ac:dyDescent="0.3">
      <c r="O74890" s="5"/>
    </row>
    <row r="74891" spans="15:15" x14ac:dyDescent="0.3">
      <c r="O74891" s="5"/>
    </row>
    <row r="74892" spans="15:15" x14ac:dyDescent="0.3">
      <c r="O74892" s="5"/>
    </row>
    <row r="74893" spans="15:15" x14ac:dyDescent="0.3">
      <c r="O74893" s="5"/>
    </row>
    <row r="74894" spans="15:15" x14ac:dyDescent="0.3">
      <c r="O74894" s="5"/>
    </row>
    <row r="74895" spans="15:15" x14ac:dyDescent="0.3">
      <c r="O74895" s="5"/>
    </row>
    <row r="74896" spans="15:15" x14ac:dyDescent="0.3">
      <c r="O74896" s="5"/>
    </row>
    <row r="74897" spans="15:15" x14ac:dyDescent="0.3">
      <c r="O74897" s="5"/>
    </row>
    <row r="74898" spans="15:15" x14ac:dyDescent="0.3">
      <c r="O74898" s="5"/>
    </row>
    <row r="74899" spans="15:15" x14ac:dyDescent="0.3">
      <c r="O74899" s="5"/>
    </row>
    <row r="74900" spans="15:15" x14ac:dyDescent="0.3">
      <c r="O74900" s="5"/>
    </row>
    <row r="74901" spans="15:15" x14ac:dyDescent="0.3">
      <c r="O74901" s="5"/>
    </row>
    <row r="74902" spans="15:15" x14ac:dyDescent="0.3">
      <c r="O74902" s="5"/>
    </row>
    <row r="74903" spans="15:15" x14ac:dyDescent="0.3">
      <c r="O74903" s="5"/>
    </row>
    <row r="74904" spans="15:15" x14ac:dyDescent="0.3">
      <c r="O74904" s="5"/>
    </row>
    <row r="74905" spans="15:15" x14ac:dyDescent="0.3">
      <c r="O74905" s="5"/>
    </row>
    <row r="74906" spans="15:15" x14ac:dyDescent="0.3">
      <c r="O74906" s="5"/>
    </row>
    <row r="74907" spans="15:15" x14ac:dyDescent="0.3">
      <c r="O74907" s="5"/>
    </row>
    <row r="74908" spans="15:15" x14ac:dyDescent="0.3">
      <c r="O74908" s="5"/>
    </row>
    <row r="74909" spans="15:15" x14ac:dyDescent="0.3">
      <c r="O74909" s="5"/>
    </row>
    <row r="74910" spans="15:15" x14ac:dyDescent="0.3">
      <c r="O74910" s="5"/>
    </row>
    <row r="74911" spans="15:15" x14ac:dyDescent="0.3">
      <c r="O74911" s="5"/>
    </row>
    <row r="74912" spans="15:15" x14ac:dyDescent="0.3">
      <c r="O74912" s="5"/>
    </row>
    <row r="74913" spans="15:15" x14ac:dyDescent="0.3">
      <c r="O74913" s="5"/>
    </row>
    <row r="74914" spans="15:15" x14ac:dyDescent="0.3">
      <c r="O74914" s="5"/>
    </row>
    <row r="74915" spans="15:15" x14ac:dyDescent="0.3">
      <c r="O74915" s="5"/>
    </row>
    <row r="74916" spans="15:15" x14ac:dyDescent="0.3">
      <c r="O74916" s="5"/>
    </row>
    <row r="74917" spans="15:15" x14ac:dyDescent="0.3">
      <c r="O74917" s="5"/>
    </row>
    <row r="74918" spans="15:15" x14ac:dyDescent="0.3">
      <c r="O74918" s="5"/>
    </row>
    <row r="74919" spans="15:15" x14ac:dyDescent="0.3">
      <c r="O74919" s="5"/>
    </row>
    <row r="74920" spans="15:15" x14ac:dyDescent="0.3">
      <c r="O74920" s="5"/>
    </row>
    <row r="74921" spans="15:15" x14ac:dyDescent="0.3">
      <c r="O74921" s="5"/>
    </row>
    <row r="74922" spans="15:15" x14ac:dyDescent="0.3">
      <c r="O74922" s="5"/>
    </row>
    <row r="74923" spans="15:15" x14ac:dyDescent="0.3">
      <c r="O74923" s="5"/>
    </row>
    <row r="74924" spans="15:15" x14ac:dyDescent="0.3">
      <c r="O74924" s="5"/>
    </row>
    <row r="74925" spans="15:15" x14ac:dyDescent="0.3">
      <c r="O74925" s="5"/>
    </row>
    <row r="74926" spans="15:15" x14ac:dyDescent="0.3">
      <c r="O74926" s="5"/>
    </row>
    <row r="74927" spans="15:15" x14ac:dyDescent="0.3">
      <c r="O74927" s="5"/>
    </row>
    <row r="74928" spans="15:15" x14ac:dyDescent="0.3">
      <c r="O74928" s="5"/>
    </row>
    <row r="74929" spans="15:15" x14ac:dyDescent="0.3">
      <c r="O74929" s="5"/>
    </row>
    <row r="74930" spans="15:15" x14ac:dyDescent="0.3">
      <c r="O74930" s="5"/>
    </row>
    <row r="74931" spans="15:15" x14ac:dyDescent="0.3">
      <c r="O74931" s="5"/>
    </row>
    <row r="74932" spans="15:15" x14ac:dyDescent="0.3">
      <c r="O74932" s="5"/>
    </row>
    <row r="74933" spans="15:15" x14ac:dyDescent="0.3">
      <c r="O74933" s="5"/>
    </row>
    <row r="74934" spans="15:15" x14ac:dyDescent="0.3">
      <c r="O74934" s="5"/>
    </row>
    <row r="74935" spans="15:15" x14ac:dyDescent="0.3">
      <c r="O74935" s="5"/>
    </row>
    <row r="74936" spans="15:15" x14ac:dyDescent="0.3">
      <c r="O74936" s="5"/>
    </row>
    <row r="74937" spans="15:15" x14ac:dyDescent="0.3">
      <c r="O74937" s="5"/>
    </row>
    <row r="74938" spans="15:15" x14ac:dyDescent="0.3">
      <c r="O74938" s="5"/>
    </row>
    <row r="74939" spans="15:15" x14ac:dyDescent="0.3">
      <c r="O74939" s="5"/>
    </row>
    <row r="74940" spans="15:15" x14ac:dyDescent="0.3">
      <c r="O74940" s="5"/>
    </row>
    <row r="74941" spans="15:15" x14ac:dyDescent="0.3">
      <c r="O74941" s="5"/>
    </row>
    <row r="74942" spans="15:15" x14ac:dyDescent="0.3">
      <c r="O74942" s="5"/>
    </row>
    <row r="74943" spans="15:15" x14ac:dyDescent="0.3">
      <c r="O74943" s="5"/>
    </row>
    <row r="74944" spans="15:15" x14ac:dyDescent="0.3">
      <c r="O74944" s="5"/>
    </row>
    <row r="74945" spans="15:15" x14ac:dyDescent="0.3">
      <c r="O74945" s="5"/>
    </row>
    <row r="74946" spans="15:15" x14ac:dyDescent="0.3">
      <c r="O74946" s="5"/>
    </row>
    <row r="74947" spans="15:15" x14ac:dyDescent="0.3">
      <c r="O74947" s="5"/>
    </row>
    <row r="74948" spans="15:15" x14ac:dyDescent="0.3">
      <c r="O74948" s="5"/>
    </row>
    <row r="74949" spans="15:15" x14ac:dyDescent="0.3">
      <c r="O74949" s="5"/>
    </row>
    <row r="74950" spans="15:15" x14ac:dyDescent="0.3">
      <c r="O74950" s="5"/>
    </row>
    <row r="74951" spans="15:15" x14ac:dyDescent="0.3">
      <c r="O74951" s="5"/>
    </row>
    <row r="74952" spans="15:15" x14ac:dyDescent="0.3">
      <c r="O74952" s="5"/>
    </row>
    <row r="74953" spans="15:15" x14ac:dyDescent="0.3">
      <c r="O74953" s="5"/>
    </row>
    <row r="74954" spans="15:15" x14ac:dyDescent="0.3">
      <c r="O74954" s="5"/>
    </row>
    <row r="74955" spans="15:15" x14ac:dyDescent="0.3">
      <c r="O74955" s="5"/>
    </row>
    <row r="74956" spans="15:15" x14ac:dyDescent="0.3">
      <c r="O74956" s="5"/>
    </row>
    <row r="74957" spans="15:15" x14ac:dyDescent="0.3">
      <c r="O74957" s="5"/>
    </row>
    <row r="74958" spans="15:15" x14ac:dyDescent="0.3">
      <c r="O74958" s="5"/>
    </row>
    <row r="74959" spans="15:15" x14ac:dyDescent="0.3">
      <c r="O74959" s="5"/>
    </row>
    <row r="74960" spans="15:15" x14ac:dyDescent="0.3">
      <c r="O74960" s="5"/>
    </row>
    <row r="74961" spans="15:15" x14ac:dyDescent="0.3">
      <c r="O74961" s="5"/>
    </row>
    <row r="74962" spans="15:15" x14ac:dyDescent="0.3">
      <c r="O74962" s="5"/>
    </row>
    <row r="74963" spans="15:15" x14ac:dyDescent="0.3">
      <c r="O74963" s="5"/>
    </row>
    <row r="74964" spans="15:15" x14ac:dyDescent="0.3">
      <c r="O74964" s="5"/>
    </row>
    <row r="74965" spans="15:15" x14ac:dyDescent="0.3">
      <c r="O74965" s="5"/>
    </row>
    <row r="74966" spans="15:15" x14ac:dyDescent="0.3">
      <c r="O74966" s="5"/>
    </row>
    <row r="74967" spans="15:15" x14ac:dyDescent="0.3">
      <c r="O74967" s="5"/>
    </row>
    <row r="74968" spans="15:15" x14ac:dyDescent="0.3">
      <c r="O74968" s="5"/>
    </row>
    <row r="74969" spans="15:15" x14ac:dyDescent="0.3">
      <c r="O74969" s="5"/>
    </row>
    <row r="74970" spans="15:15" x14ac:dyDescent="0.3">
      <c r="O74970" s="5"/>
    </row>
    <row r="74971" spans="15:15" x14ac:dyDescent="0.3">
      <c r="O74971" s="5"/>
    </row>
    <row r="74972" spans="15:15" x14ac:dyDescent="0.3">
      <c r="O74972" s="5"/>
    </row>
    <row r="74973" spans="15:15" x14ac:dyDescent="0.3">
      <c r="O74973" s="5"/>
    </row>
    <row r="74974" spans="15:15" x14ac:dyDescent="0.3">
      <c r="O74974" s="5"/>
    </row>
    <row r="74975" spans="15:15" x14ac:dyDescent="0.3">
      <c r="O74975" s="5"/>
    </row>
    <row r="74976" spans="15:15" x14ac:dyDescent="0.3">
      <c r="O74976" s="5"/>
    </row>
    <row r="74977" spans="15:15" x14ac:dyDescent="0.3">
      <c r="O74977" s="5"/>
    </row>
    <row r="74978" spans="15:15" x14ac:dyDescent="0.3">
      <c r="O74978" s="5"/>
    </row>
    <row r="74979" spans="15:15" x14ac:dyDescent="0.3">
      <c r="O74979" s="5"/>
    </row>
    <row r="74980" spans="15:15" x14ac:dyDescent="0.3">
      <c r="O74980" s="5"/>
    </row>
    <row r="74981" spans="15:15" x14ac:dyDescent="0.3">
      <c r="O74981" s="5"/>
    </row>
    <row r="74982" spans="15:15" x14ac:dyDescent="0.3">
      <c r="O74982" s="5"/>
    </row>
    <row r="74983" spans="15:15" x14ac:dyDescent="0.3">
      <c r="O74983" s="5"/>
    </row>
    <row r="74984" spans="15:15" x14ac:dyDescent="0.3">
      <c r="O74984" s="5"/>
    </row>
    <row r="74985" spans="15:15" x14ac:dyDescent="0.3">
      <c r="O74985" s="5"/>
    </row>
    <row r="74986" spans="15:15" x14ac:dyDescent="0.3">
      <c r="O74986" s="5"/>
    </row>
    <row r="74987" spans="15:15" x14ac:dyDescent="0.3">
      <c r="O74987" s="5"/>
    </row>
    <row r="74988" spans="15:15" x14ac:dyDescent="0.3">
      <c r="O74988" s="5"/>
    </row>
    <row r="74989" spans="15:15" x14ac:dyDescent="0.3">
      <c r="O74989" s="5"/>
    </row>
    <row r="74990" spans="15:15" x14ac:dyDescent="0.3">
      <c r="O74990" s="5"/>
    </row>
    <row r="74991" spans="15:15" x14ac:dyDescent="0.3">
      <c r="O74991" s="5"/>
    </row>
    <row r="74992" spans="15:15" x14ac:dyDescent="0.3">
      <c r="O74992" s="5"/>
    </row>
    <row r="74993" spans="15:15" x14ac:dyDescent="0.3">
      <c r="O74993" s="5"/>
    </row>
    <row r="74994" spans="15:15" x14ac:dyDescent="0.3">
      <c r="O74994" s="5"/>
    </row>
    <row r="74995" spans="15:15" x14ac:dyDescent="0.3">
      <c r="O74995" s="5"/>
    </row>
    <row r="74996" spans="15:15" x14ac:dyDescent="0.3">
      <c r="O74996" s="5"/>
    </row>
    <row r="74997" spans="15:15" x14ac:dyDescent="0.3">
      <c r="O74997" s="5"/>
    </row>
    <row r="74998" spans="15:15" x14ac:dyDescent="0.3">
      <c r="O74998" s="5"/>
    </row>
    <row r="74999" spans="15:15" x14ac:dyDescent="0.3">
      <c r="O74999" s="5"/>
    </row>
    <row r="75000" spans="15:15" x14ac:dyDescent="0.3">
      <c r="O75000" s="5"/>
    </row>
    <row r="75001" spans="15:15" x14ac:dyDescent="0.3">
      <c r="O75001" s="5"/>
    </row>
    <row r="75002" spans="15:15" x14ac:dyDescent="0.3">
      <c r="O75002" s="5"/>
    </row>
    <row r="75003" spans="15:15" x14ac:dyDescent="0.3">
      <c r="O75003" s="5"/>
    </row>
    <row r="75004" spans="15:15" x14ac:dyDescent="0.3">
      <c r="O75004" s="5"/>
    </row>
    <row r="75005" spans="15:15" x14ac:dyDescent="0.3">
      <c r="O75005" s="5"/>
    </row>
    <row r="75006" spans="15:15" x14ac:dyDescent="0.3">
      <c r="O75006" s="5"/>
    </row>
    <row r="75007" spans="15:15" x14ac:dyDescent="0.3">
      <c r="O75007" s="5"/>
    </row>
    <row r="75008" spans="15:15" x14ac:dyDescent="0.3">
      <c r="O75008" s="5"/>
    </row>
    <row r="75009" spans="15:15" x14ac:dyDescent="0.3">
      <c r="O75009" s="5"/>
    </row>
    <row r="75010" spans="15:15" x14ac:dyDescent="0.3">
      <c r="O75010" s="5"/>
    </row>
    <row r="75011" spans="15:15" x14ac:dyDescent="0.3">
      <c r="O75011" s="5"/>
    </row>
    <row r="75012" spans="15:15" x14ac:dyDescent="0.3">
      <c r="O75012" s="5"/>
    </row>
    <row r="75013" spans="15:15" x14ac:dyDescent="0.3">
      <c r="O75013" s="5"/>
    </row>
    <row r="75014" spans="15:15" x14ac:dyDescent="0.3">
      <c r="O75014" s="5"/>
    </row>
    <row r="75015" spans="15:15" x14ac:dyDescent="0.3">
      <c r="O75015" s="5"/>
    </row>
    <row r="75016" spans="15:15" x14ac:dyDescent="0.3">
      <c r="O75016" s="5"/>
    </row>
    <row r="75017" spans="15:15" x14ac:dyDescent="0.3">
      <c r="O75017" s="5"/>
    </row>
    <row r="75018" spans="15:15" x14ac:dyDescent="0.3">
      <c r="O75018" s="5"/>
    </row>
    <row r="75019" spans="15:15" x14ac:dyDescent="0.3">
      <c r="O75019" s="5"/>
    </row>
    <row r="75020" spans="15:15" x14ac:dyDescent="0.3">
      <c r="O75020" s="5"/>
    </row>
    <row r="75021" spans="15:15" x14ac:dyDescent="0.3">
      <c r="O75021" s="5"/>
    </row>
    <row r="75022" spans="15:15" x14ac:dyDescent="0.3">
      <c r="O75022" s="5"/>
    </row>
    <row r="75023" spans="15:15" x14ac:dyDescent="0.3">
      <c r="O75023" s="5"/>
    </row>
    <row r="75024" spans="15:15" x14ac:dyDescent="0.3">
      <c r="O75024" s="5"/>
    </row>
    <row r="75025" spans="15:15" x14ac:dyDescent="0.3">
      <c r="O75025" s="5"/>
    </row>
    <row r="75026" spans="15:15" x14ac:dyDescent="0.3">
      <c r="O75026" s="5"/>
    </row>
    <row r="75027" spans="15:15" x14ac:dyDescent="0.3">
      <c r="O75027" s="5"/>
    </row>
    <row r="75028" spans="15:15" x14ac:dyDescent="0.3">
      <c r="O75028" s="5"/>
    </row>
    <row r="75029" spans="15:15" x14ac:dyDescent="0.3">
      <c r="O75029" s="5"/>
    </row>
    <row r="75030" spans="15:15" x14ac:dyDescent="0.3">
      <c r="O75030" s="5"/>
    </row>
    <row r="75031" spans="15:15" x14ac:dyDescent="0.3">
      <c r="O75031" s="5"/>
    </row>
    <row r="75032" spans="15:15" x14ac:dyDescent="0.3">
      <c r="O75032" s="5"/>
    </row>
    <row r="75033" spans="15:15" x14ac:dyDescent="0.3">
      <c r="O75033" s="5"/>
    </row>
    <row r="75034" spans="15:15" x14ac:dyDescent="0.3">
      <c r="O75034" s="5"/>
    </row>
    <row r="75035" spans="15:15" x14ac:dyDescent="0.3">
      <c r="O75035" s="5"/>
    </row>
    <row r="75036" spans="15:15" x14ac:dyDescent="0.3">
      <c r="O75036" s="5"/>
    </row>
    <row r="75037" spans="15:15" x14ac:dyDescent="0.3">
      <c r="O75037" s="5"/>
    </row>
    <row r="75038" spans="15:15" x14ac:dyDescent="0.3">
      <c r="O75038" s="5"/>
    </row>
    <row r="75039" spans="15:15" x14ac:dyDescent="0.3">
      <c r="O75039" s="5"/>
    </row>
    <row r="75040" spans="15:15" x14ac:dyDescent="0.3">
      <c r="O75040" s="5"/>
    </row>
    <row r="75041" spans="15:15" x14ac:dyDescent="0.3">
      <c r="O75041" s="5"/>
    </row>
    <row r="75042" spans="15:15" x14ac:dyDescent="0.3">
      <c r="O75042" s="5"/>
    </row>
    <row r="75043" spans="15:15" x14ac:dyDescent="0.3">
      <c r="O75043" s="5"/>
    </row>
    <row r="75044" spans="15:15" x14ac:dyDescent="0.3">
      <c r="O75044" s="5"/>
    </row>
    <row r="75045" spans="15:15" x14ac:dyDescent="0.3">
      <c r="O75045" s="5"/>
    </row>
    <row r="75046" spans="15:15" x14ac:dyDescent="0.3">
      <c r="O75046" s="5"/>
    </row>
    <row r="75047" spans="15:15" x14ac:dyDescent="0.3">
      <c r="O75047" s="5"/>
    </row>
    <row r="75048" spans="15:15" x14ac:dyDescent="0.3">
      <c r="O75048" s="5"/>
    </row>
    <row r="75049" spans="15:15" x14ac:dyDescent="0.3">
      <c r="O75049" s="5"/>
    </row>
    <row r="75050" spans="15:15" x14ac:dyDescent="0.3">
      <c r="O75050" s="5"/>
    </row>
    <row r="75051" spans="15:15" x14ac:dyDescent="0.3">
      <c r="O75051" s="5"/>
    </row>
    <row r="75052" spans="15:15" x14ac:dyDescent="0.3">
      <c r="O75052" s="5"/>
    </row>
    <row r="75053" spans="15:15" x14ac:dyDescent="0.3">
      <c r="O75053" s="5"/>
    </row>
    <row r="75054" spans="15:15" x14ac:dyDescent="0.3">
      <c r="O75054" s="5"/>
    </row>
    <row r="75055" spans="15:15" x14ac:dyDescent="0.3">
      <c r="O75055" s="5"/>
    </row>
    <row r="75056" spans="15:15" x14ac:dyDescent="0.3">
      <c r="O75056" s="5"/>
    </row>
    <row r="75057" spans="15:15" x14ac:dyDescent="0.3">
      <c r="O75057" s="5"/>
    </row>
    <row r="75058" spans="15:15" x14ac:dyDescent="0.3">
      <c r="O75058" s="5"/>
    </row>
    <row r="75059" spans="15:15" x14ac:dyDescent="0.3">
      <c r="O75059" s="5"/>
    </row>
    <row r="75060" spans="15:15" x14ac:dyDescent="0.3">
      <c r="O75060" s="5"/>
    </row>
    <row r="75061" spans="15:15" x14ac:dyDescent="0.3">
      <c r="O75061" s="5"/>
    </row>
    <row r="75062" spans="15:15" x14ac:dyDescent="0.3">
      <c r="O75062" s="5"/>
    </row>
    <row r="75063" spans="15:15" x14ac:dyDescent="0.3">
      <c r="O75063" s="5"/>
    </row>
    <row r="75064" spans="15:15" x14ac:dyDescent="0.3">
      <c r="O75064" s="5"/>
    </row>
    <row r="75065" spans="15:15" x14ac:dyDescent="0.3">
      <c r="O75065" s="5"/>
    </row>
    <row r="75066" spans="15:15" x14ac:dyDescent="0.3">
      <c r="O75066" s="5"/>
    </row>
    <row r="75067" spans="15:15" x14ac:dyDescent="0.3">
      <c r="O75067" s="5"/>
    </row>
    <row r="75068" spans="15:15" x14ac:dyDescent="0.3">
      <c r="O75068" s="5"/>
    </row>
    <row r="75069" spans="15:15" x14ac:dyDescent="0.3">
      <c r="O75069" s="5"/>
    </row>
    <row r="75070" spans="15:15" x14ac:dyDescent="0.3">
      <c r="O75070" s="5"/>
    </row>
    <row r="75071" spans="15:15" x14ac:dyDescent="0.3">
      <c r="O75071" s="5"/>
    </row>
    <row r="75072" spans="15:15" x14ac:dyDescent="0.3">
      <c r="O75072" s="5"/>
    </row>
    <row r="75073" spans="15:15" x14ac:dyDescent="0.3">
      <c r="O75073" s="5"/>
    </row>
    <row r="75074" spans="15:15" x14ac:dyDescent="0.3">
      <c r="O75074" s="5"/>
    </row>
    <row r="75075" spans="15:15" x14ac:dyDescent="0.3">
      <c r="O75075" s="5"/>
    </row>
    <row r="75076" spans="15:15" x14ac:dyDescent="0.3">
      <c r="O75076" s="5"/>
    </row>
    <row r="75077" spans="15:15" x14ac:dyDescent="0.3">
      <c r="O75077" s="5"/>
    </row>
    <row r="75078" spans="15:15" x14ac:dyDescent="0.3">
      <c r="O75078" s="5"/>
    </row>
    <row r="75079" spans="15:15" x14ac:dyDescent="0.3">
      <c r="O75079" s="5"/>
    </row>
    <row r="75080" spans="15:15" x14ac:dyDescent="0.3">
      <c r="O75080" s="5"/>
    </row>
    <row r="75081" spans="15:15" x14ac:dyDescent="0.3">
      <c r="O75081" s="5"/>
    </row>
    <row r="75082" spans="15:15" x14ac:dyDescent="0.3">
      <c r="O75082" s="5"/>
    </row>
    <row r="75083" spans="15:15" x14ac:dyDescent="0.3">
      <c r="O75083" s="5"/>
    </row>
    <row r="75084" spans="15:15" x14ac:dyDescent="0.3">
      <c r="O75084" s="5"/>
    </row>
    <row r="75085" spans="15:15" x14ac:dyDescent="0.3">
      <c r="O75085" s="5"/>
    </row>
    <row r="75086" spans="15:15" x14ac:dyDescent="0.3">
      <c r="O75086" s="5"/>
    </row>
    <row r="75087" spans="15:15" x14ac:dyDescent="0.3">
      <c r="O75087" s="5"/>
    </row>
    <row r="75088" spans="15:15" x14ac:dyDescent="0.3">
      <c r="O75088" s="5"/>
    </row>
    <row r="75089" spans="15:15" x14ac:dyDescent="0.3">
      <c r="O75089" s="5"/>
    </row>
    <row r="75090" spans="15:15" x14ac:dyDescent="0.3">
      <c r="O75090" s="5"/>
    </row>
    <row r="75091" spans="15:15" x14ac:dyDescent="0.3">
      <c r="O75091" s="5"/>
    </row>
    <row r="75092" spans="15:15" x14ac:dyDescent="0.3">
      <c r="O75092" s="5"/>
    </row>
    <row r="75093" spans="15:15" x14ac:dyDescent="0.3">
      <c r="O75093" s="5"/>
    </row>
    <row r="75094" spans="15:15" x14ac:dyDescent="0.3">
      <c r="O75094" s="5"/>
    </row>
    <row r="75095" spans="15:15" x14ac:dyDescent="0.3">
      <c r="O75095" s="5"/>
    </row>
    <row r="75096" spans="15:15" x14ac:dyDescent="0.3">
      <c r="O75096" s="5"/>
    </row>
    <row r="75097" spans="15:15" x14ac:dyDescent="0.3">
      <c r="O75097" s="5"/>
    </row>
    <row r="75098" spans="15:15" x14ac:dyDescent="0.3">
      <c r="O75098" s="5"/>
    </row>
    <row r="75099" spans="15:15" x14ac:dyDescent="0.3">
      <c r="O75099" s="5"/>
    </row>
    <row r="75100" spans="15:15" x14ac:dyDescent="0.3">
      <c r="O75100" s="5"/>
    </row>
    <row r="75101" spans="15:15" x14ac:dyDescent="0.3">
      <c r="O75101" s="5"/>
    </row>
    <row r="75102" spans="15:15" x14ac:dyDescent="0.3">
      <c r="O75102" s="5"/>
    </row>
    <row r="75103" spans="15:15" x14ac:dyDescent="0.3">
      <c r="O75103" s="5"/>
    </row>
    <row r="75104" spans="15:15" x14ac:dyDescent="0.3">
      <c r="O75104" s="5"/>
    </row>
    <row r="75105" spans="15:15" x14ac:dyDescent="0.3">
      <c r="O75105" s="5"/>
    </row>
    <row r="75106" spans="15:15" x14ac:dyDescent="0.3">
      <c r="O75106" s="5"/>
    </row>
    <row r="75107" spans="15:15" x14ac:dyDescent="0.3">
      <c r="O75107" s="5"/>
    </row>
    <row r="75108" spans="15:15" x14ac:dyDescent="0.3">
      <c r="O75108" s="5"/>
    </row>
    <row r="75109" spans="15:15" x14ac:dyDescent="0.3">
      <c r="O75109" s="5"/>
    </row>
    <row r="75110" spans="15:15" x14ac:dyDescent="0.3">
      <c r="O75110" s="5"/>
    </row>
    <row r="75111" spans="15:15" x14ac:dyDescent="0.3">
      <c r="O75111" s="5"/>
    </row>
    <row r="75112" spans="15:15" x14ac:dyDescent="0.3">
      <c r="O75112" s="5"/>
    </row>
    <row r="75113" spans="15:15" x14ac:dyDescent="0.3">
      <c r="O75113" s="5"/>
    </row>
    <row r="75114" spans="15:15" x14ac:dyDescent="0.3">
      <c r="O75114" s="5"/>
    </row>
    <row r="75115" spans="15:15" x14ac:dyDescent="0.3">
      <c r="O75115" s="5"/>
    </row>
    <row r="75116" spans="15:15" x14ac:dyDescent="0.3">
      <c r="O75116" s="5"/>
    </row>
    <row r="75117" spans="15:15" x14ac:dyDescent="0.3">
      <c r="O75117" s="5"/>
    </row>
    <row r="75118" spans="15:15" x14ac:dyDescent="0.3">
      <c r="O75118" s="5"/>
    </row>
    <row r="75119" spans="15:15" x14ac:dyDescent="0.3">
      <c r="O75119" s="5"/>
    </row>
    <row r="75120" spans="15:15" x14ac:dyDescent="0.3">
      <c r="O75120" s="5"/>
    </row>
    <row r="75121" spans="15:15" x14ac:dyDescent="0.3">
      <c r="O75121" s="5"/>
    </row>
    <row r="75122" spans="15:15" x14ac:dyDescent="0.3">
      <c r="O75122" s="5"/>
    </row>
    <row r="75123" spans="15:15" x14ac:dyDescent="0.3">
      <c r="O75123" s="5"/>
    </row>
    <row r="75124" spans="15:15" x14ac:dyDescent="0.3">
      <c r="O75124" s="5"/>
    </row>
    <row r="75125" spans="15:15" x14ac:dyDescent="0.3">
      <c r="O75125" s="5"/>
    </row>
    <row r="75126" spans="15:15" x14ac:dyDescent="0.3">
      <c r="O75126" s="5"/>
    </row>
    <row r="75127" spans="15:15" x14ac:dyDescent="0.3">
      <c r="O75127" s="5"/>
    </row>
    <row r="75128" spans="15:15" x14ac:dyDescent="0.3">
      <c r="O75128" s="5"/>
    </row>
    <row r="75129" spans="15:15" x14ac:dyDescent="0.3">
      <c r="O75129" s="5"/>
    </row>
    <row r="75130" spans="15:15" x14ac:dyDescent="0.3">
      <c r="O75130" s="5"/>
    </row>
    <row r="75131" spans="15:15" x14ac:dyDescent="0.3">
      <c r="O75131" s="5"/>
    </row>
    <row r="75132" spans="15:15" x14ac:dyDescent="0.3">
      <c r="O75132" s="5"/>
    </row>
    <row r="75133" spans="15:15" x14ac:dyDescent="0.3">
      <c r="O75133" s="5"/>
    </row>
    <row r="75134" spans="15:15" x14ac:dyDescent="0.3">
      <c r="O75134" s="5"/>
    </row>
    <row r="75135" spans="15:15" x14ac:dyDescent="0.3">
      <c r="O75135" s="5"/>
    </row>
    <row r="75136" spans="15:15" x14ac:dyDescent="0.3">
      <c r="O75136" s="5"/>
    </row>
    <row r="75137" spans="15:15" x14ac:dyDescent="0.3">
      <c r="O75137" s="5"/>
    </row>
    <row r="75138" spans="15:15" x14ac:dyDescent="0.3">
      <c r="O75138" s="5"/>
    </row>
    <row r="75139" spans="15:15" x14ac:dyDescent="0.3">
      <c r="O75139" s="5"/>
    </row>
    <row r="75140" spans="15:15" x14ac:dyDescent="0.3">
      <c r="O75140" s="5"/>
    </row>
    <row r="75141" spans="15:15" x14ac:dyDescent="0.3">
      <c r="O75141" s="5"/>
    </row>
    <row r="75142" spans="15:15" x14ac:dyDescent="0.3">
      <c r="O75142" s="5"/>
    </row>
    <row r="75143" spans="15:15" x14ac:dyDescent="0.3">
      <c r="O75143" s="5"/>
    </row>
    <row r="75144" spans="15:15" x14ac:dyDescent="0.3">
      <c r="O75144" s="5"/>
    </row>
    <row r="75145" spans="15:15" x14ac:dyDescent="0.3">
      <c r="O75145" s="5"/>
    </row>
    <row r="75146" spans="15:15" x14ac:dyDescent="0.3">
      <c r="O75146" s="5"/>
    </row>
    <row r="75147" spans="15:15" x14ac:dyDescent="0.3">
      <c r="O75147" s="5"/>
    </row>
    <row r="75148" spans="15:15" x14ac:dyDescent="0.3">
      <c r="O75148" s="5"/>
    </row>
    <row r="75149" spans="15:15" x14ac:dyDescent="0.3">
      <c r="O75149" s="5"/>
    </row>
    <row r="75150" spans="15:15" x14ac:dyDescent="0.3">
      <c r="O75150" s="5"/>
    </row>
    <row r="75151" spans="15:15" x14ac:dyDescent="0.3">
      <c r="O75151" s="5"/>
    </row>
    <row r="75152" spans="15:15" x14ac:dyDescent="0.3">
      <c r="O75152" s="5"/>
    </row>
    <row r="75153" spans="15:15" x14ac:dyDescent="0.3">
      <c r="O75153" s="5"/>
    </row>
    <row r="75154" spans="15:15" x14ac:dyDescent="0.3">
      <c r="O75154" s="5"/>
    </row>
    <row r="75155" spans="15:15" x14ac:dyDescent="0.3">
      <c r="O75155" s="5"/>
    </row>
    <row r="75156" spans="15:15" x14ac:dyDescent="0.3">
      <c r="O75156" s="5"/>
    </row>
    <row r="75157" spans="15:15" x14ac:dyDescent="0.3">
      <c r="O75157" s="5"/>
    </row>
    <row r="75158" spans="15:15" x14ac:dyDescent="0.3">
      <c r="O75158" s="5"/>
    </row>
    <row r="75159" spans="15:15" x14ac:dyDescent="0.3">
      <c r="O75159" s="5"/>
    </row>
    <row r="75160" spans="15:15" x14ac:dyDescent="0.3">
      <c r="O75160" s="5"/>
    </row>
    <row r="75161" spans="15:15" x14ac:dyDescent="0.3">
      <c r="O75161" s="5"/>
    </row>
    <row r="75162" spans="15:15" x14ac:dyDescent="0.3">
      <c r="O75162" s="5"/>
    </row>
    <row r="75163" spans="15:15" x14ac:dyDescent="0.3">
      <c r="O75163" s="5"/>
    </row>
    <row r="75164" spans="15:15" x14ac:dyDescent="0.3">
      <c r="O75164" s="5"/>
    </row>
    <row r="75165" spans="15:15" x14ac:dyDescent="0.3">
      <c r="O75165" s="5"/>
    </row>
    <row r="75166" spans="15:15" x14ac:dyDescent="0.3">
      <c r="O75166" s="5"/>
    </row>
    <row r="75167" spans="15:15" x14ac:dyDescent="0.3">
      <c r="O75167" s="5"/>
    </row>
    <row r="75168" spans="15:15" x14ac:dyDescent="0.3">
      <c r="O75168" s="5"/>
    </row>
    <row r="75169" spans="15:15" x14ac:dyDescent="0.3">
      <c r="O75169" s="5"/>
    </row>
    <row r="75170" spans="15:15" x14ac:dyDescent="0.3">
      <c r="O75170" s="5"/>
    </row>
    <row r="75171" spans="15:15" x14ac:dyDescent="0.3">
      <c r="O75171" s="5"/>
    </row>
    <row r="75172" spans="15:15" x14ac:dyDescent="0.3">
      <c r="O75172" s="5"/>
    </row>
    <row r="75173" spans="15:15" x14ac:dyDescent="0.3">
      <c r="O75173" s="5"/>
    </row>
    <row r="75174" spans="15:15" x14ac:dyDescent="0.3">
      <c r="O75174" s="5"/>
    </row>
    <row r="75175" spans="15:15" x14ac:dyDescent="0.3">
      <c r="O75175" s="5"/>
    </row>
    <row r="75176" spans="15:15" x14ac:dyDescent="0.3">
      <c r="O75176" s="5"/>
    </row>
    <row r="75177" spans="15:15" x14ac:dyDescent="0.3">
      <c r="O75177" s="5"/>
    </row>
    <row r="75178" spans="15:15" x14ac:dyDescent="0.3">
      <c r="O75178" s="5"/>
    </row>
    <row r="75179" spans="15:15" x14ac:dyDescent="0.3">
      <c r="O75179" s="5"/>
    </row>
    <row r="75180" spans="15:15" x14ac:dyDescent="0.3">
      <c r="O75180" s="5"/>
    </row>
    <row r="75181" spans="15:15" x14ac:dyDescent="0.3">
      <c r="O75181" s="5"/>
    </row>
    <row r="75182" spans="15:15" x14ac:dyDescent="0.3">
      <c r="O75182" s="5"/>
    </row>
    <row r="75183" spans="15:15" x14ac:dyDescent="0.3">
      <c r="O75183" s="5"/>
    </row>
    <row r="75184" spans="15:15" x14ac:dyDescent="0.3">
      <c r="O75184" s="5"/>
    </row>
    <row r="75185" spans="15:15" x14ac:dyDescent="0.3">
      <c r="O75185" s="5"/>
    </row>
    <row r="75186" spans="15:15" x14ac:dyDescent="0.3">
      <c r="O75186" s="5"/>
    </row>
    <row r="75187" spans="15:15" x14ac:dyDescent="0.3">
      <c r="O75187" s="5"/>
    </row>
    <row r="75188" spans="15:15" x14ac:dyDescent="0.3">
      <c r="O75188" s="5"/>
    </row>
    <row r="75189" spans="15:15" x14ac:dyDescent="0.3">
      <c r="O75189" s="5"/>
    </row>
    <row r="75190" spans="15:15" x14ac:dyDescent="0.3">
      <c r="O75190" s="5"/>
    </row>
    <row r="75191" spans="15:15" x14ac:dyDescent="0.3">
      <c r="O75191" s="5"/>
    </row>
    <row r="75192" spans="15:15" x14ac:dyDescent="0.3">
      <c r="O75192" s="5"/>
    </row>
    <row r="75193" spans="15:15" x14ac:dyDescent="0.3">
      <c r="O75193" s="5"/>
    </row>
    <row r="75194" spans="15:15" x14ac:dyDescent="0.3">
      <c r="O75194" s="5"/>
    </row>
    <row r="75195" spans="15:15" x14ac:dyDescent="0.3">
      <c r="O75195" s="5"/>
    </row>
    <row r="75196" spans="15:15" x14ac:dyDescent="0.3">
      <c r="O75196" s="5"/>
    </row>
    <row r="75197" spans="15:15" x14ac:dyDescent="0.3">
      <c r="O75197" s="5"/>
    </row>
    <row r="75198" spans="15:15" x14ac:dyDescent="0.3">
      <c r="O75198" s="5"/>
    </row>
    <row r="75199" spans="15:15" x14ac:dyDescent="0.3">
      <c r="O75199" s="5"/>
    </row>
    <row r="75200" spans="15:15" x14ac:dyDescent="0.3">
      <c r="O75200" s="5"/>
    </row>
    <row r="75201" spans="15:15" x14ac:dyDescent="0.3">
      <c r="O75201" s="5"/>
    </row>
    <row r="75202" spans="15:15" x14ac:dyDescent="0.3">
      <c r="O75202" s="5"/>
    </row>
    <row r="75203" spans="15:15" x14ac:dyDescent="0.3">
      <c r="O75203" s="5"/>
    </row>
    <row r="75204" spans="15:15" x14ac:dyDescent="0.3">
      <c r="O75204" s="5"/>
    </row>
    <row r="75205" spans="15:15" x14ac:dyDescent="0.3">
      <c r="O75205" s="5"/>
    </row>
    <row r="75206" spans="15:15" x14ac:dyDescent="0.3">
      <c r="O75206" s="5"/>
    </row>
    <row r="75207" spans="15:15" x14ac:dyDescent="0.3">
      <c r="O75207" s="5"/>
    </row>
    <row r="75208" spans="15:15" x14ac:dyDescent="0.3">
      <c r="O75208" s="5"/>
    </row>
    <row r="75209" spans="15:15" x14ac:dyDescent="0.3">
      <c r="O75209" s="5"/>
    </row>
    <row r="75210" spans="15:15" x14ac:dyDescent="0.3">
      <c r="O75210" s="5"/>
    </row>
    <row r="75211" spans="15:15" x14ac:dyDescent="0.3">
      <c r="O75211" s="5"/>
    </row>
    <row r="75212" spans="15:15" x14ac:dyDescent="0.3">
      <c r="O75212" s="5"/>
    </row>
    <row r="75213" spans="15:15" x14ac:dyDescent="0.3">
      <c r="O75213" s="5"/>
    </row>
    <row r="75214" spans="15:15" x14ac:dyDescent="0.3">
      <c r="O75214" s="5"/>
    </row>
    <row r="75215" spans="15:15" x14ac:dyDescent="0.3">
      <c r="O75215" s="5"/>
    </row>
    <row r="75216" spans="15:15" x14ac:dyDescent="0.3">
      <c r="O75216" s="5"/>
    </row>
    <row r="75217" spans="15:15" x14ac:dyDescent="0.3">
      <c r="O75217" s="5"/>
    </row>
    <row r="75218" spans="15:15" x14ac:dyDescent="0.3">
      <c r="O75218" s="5"/>
    </row>
    <row r="75219" spans="15:15" x14ac:dyDescent="0.3">
      <c r="O75219" s="5"/>
    </row>
    <row r="75220" spans="15:15" x14ac:dyDescent="0.3">
      <c r="O75220" s="5"/>
    </row>
    <row r="75221" spans="15:15" x14ac:dyDescent="0.3">
      <c r="O75221" s="5"/>
    </row>
    <row r="75222" spans="15:15" x14ac:dyDescent="0.3">
      <c r="O75222" s="5"/>
    </row>
    <row r="75223" spans="15:15" x14ac:dyDescent="0.3">
      <c r="O75223" s="5"/>
    </row>
    <row r="75224" spans="15:15" x14ac:dyDescent="0.3">
      <c r="O75224" s="5"/>
    </row>
    <row r="75225" spans="15:15" x14ac:dyDescent="0.3">
      <c r="O75225" s="5"/>
    </row>
    <row r="75226" spans="15:15" x14ac:dyDescent="0.3">
      <c r="O75226" s="5"/>
    </row>
    <row r="75227" spans="15:15" x14ac:dyDescent="0.3">
      <c r="O75227" s="5"/>
    </row>
    <row r="75228" spans="15:15" x14ac:dyDescent="0.3">
      <c r="O75228" s="5"/>
    </row>
    <row r="75229" spans="15:15" x14ac:dyDescent="0.3">
      <c r="O75229" s="5"/>
    </row>
    <row r="75230" spans="15:15" x14ac:dyDescent="0.3">
      <c r="O75230" s="5"/>
    </row>
    <row r="75231" spans="15:15" x14ac:dyDescent="0.3">
      <c r="O75231" s="5"/>
    </row>
    <row r="75232" spans="15:15" x14ac:dyDescent="0.3">
      <c r="O75232" s="5"/>
    </row>
    <row r="75233" spans="15:15" x14ac:dyDescent="0.3">
      <c r="O75233" s="5"/>
    </row>
    <row r="75234" spans="15:15" x14ac:dyDescent="0.3">
      <c r="O75234" s="5"/>
    </row>
    <row r="75235" spans="15:15" x14ac:dyDescent="0.3">
      <c r="O75235" s="5"/>
    </row>
    <row r="75236" spans="15:15" x14ac:dyDescent="0.3">
      <c r="O75236" s="5"/>
    </row>
    <row r="75237" spans="15:15" x14ac:dyDescent="0.3">
      <c r="O75237" s="5"/>
    </row>
    <row r="75238" spans="15:15" x14ac:dyDescent="0.3">
      <c r="O75238" s="5"/>
    </row>
    <row r="75239" spans="15:15" x14ac:dyDescent="0.3">
      <c r="O75239" s="5"/>
    </row>
    <row r="75240" spans="15:15" x14ac:dyDescent="0.3">
      <c r="O75240" s="5"/>
    </row>
    <row r="75241" spans="15:15" x14ac:dyDescent="0.3">
      <c r="O75241" s="5"/>
    </row>
    <row r="75242" spans="15:15" x14ac:dyDescent="0.3">
      <c r="O75242" s="5"/>
    </row>
    <row r="75243" spans="15:15" x14ac:dyDescent="0.3">
      <c r="O75243" s="5"/>
    </row>
    <row r="75244" spans="15:15" x14ac:dyDescent="0.3">
      <c r="O75244" s="5"/>
    </row>
    <row r="75245" spans="15:15" x14ac:dyDescent="0.3">
      <c r="O75245" s="5"/>
    </row>
    <row r="75246" spans="15:15" x14ac:dyDescent="0.3">
      <c r="O75246" s="5"/>
    </row>
    <row r="75247" spans="15:15" x14ac:dyDescent="0.3">
      <c r="O75247" s="5"/>
    </row>
    <row r="75248" spans="15:15" x14ac:dyDescent="0.3">
      <c r="O75248" s="5"/>
    </row>
    <row r="75249" spans="15:15" x14ac:dyDescent="0.3">
      <c r="O75249" s="5"/>
    </row>
    <row r="75250" spans="15:15" x14ac:dyDescent="0.3">
      <c r="O75250" s="5"/>
    </row>
    <row r="75251" spans="15:15" x14ac:dyDescent="0.3">
      <c r="O75251" s="5"/>
    </row>
    <row r="75252" spans="15:15" x14ac:dyDescent="0.3">
      <c r="O75252" s="5"/>
    </row>
    <row r="75253" spans="15:15" x14ac:dyDescent="0.3">
      <c r="O75253" s="5"/>
    </row>
    <row r="75254" spans="15:15" x14ac:dyDescent="0.3">
      <c r="O75254" s="5"/>
    </row>
    <row r="75255" spans="15:15" x14ac:dyDescent="0.3">
      <c r="O75255" s="5"/>
    </row>
    <row r="75256" spans="15:15" x14ac:dyDescent="0.3">
      <c r="O75256" s="5"/>
    </row>
    <row r="75257" spans="15:15" x14ac:dyDescent="0.3">
      <c r="O75257" s="5"/>
    </row>
    <row r="75258" spans="15:15" x14ac:dyDescent="0.3">
      <c r="O75258" s="5"/>
    </row>
    <row r="75259" spans="15:15" x14ac:dyDescent="0.3">
      <c r="O75259" s="5"/>
    </row>
    <row r="75260" spans="15:15" x14ac:dyDescent="0.3">
      <c r="O75260" s="5"/>
    </row>
    <row r="75261" spans="15:15" x14ac:dyDescent="0.3">
      <c r="O75261" s="5"/>
    </row>
    <row r="75262" spans="15:15" x14ac:dyDescent="0.3">
      <c r="O75262" s="5"/>
    </row>
    <row r="75263" spans="15:15" x14ac:dyDescent="0.3">
      <c r="O75263" s="5"/>
    </row>
    <row r="75264" spans="15:15" x14ac:dyDescent="0.3">
      <c r="O75264" s="5"/>
    </row>
    <row r="75265" spans="15:15" x14ac:dyDescent="0.3">
      <c r="O75265" s="5"/>
    </row>
    <row r="75266" spans="15:15" x14ac:dyDescent="0.3">
      <c r="O75266" s="5"/>
    </row>
    <row r="75267" spans="15:15" x14ac:dyDescent="0.3">
      <c r="O75267" s="5"/>
    </row>
    <row r="75268" spans="15:15" x14ac:dyDescent="0.3">
      <c r="O75268" s="5"/>
    </row>
    <row r="75269" spans="15:15" x14ac:dyDescent="0.3">
      <c r="O75269" s="5"/>
    </row>
    <row r="75270" spans="15:15" x14ac:dyDescent="0.3">
      <c r="O75270" s="5"/>
    </row>
    <row r="75271" spans="15:15" x14ac:dyDescent="0.3">
      <c r="O75271" s="5"/>
    </row>
    <row r="75272" spans="15:15" x14ac:dyDescent="0.3">
      <c r="O75272" s="5"/>
    </row>
    <row r="75273" spans="15:15" x14ac:dyDescent="0.3">
      <c r="O75273" s="5"/>
    </row>
    <row r="75274" spans="15:15" x14ac:dyDescent="0.3">
      <c r="O75274" s="5"/>
    </row>
    <row r="75275" spans="15:15" x14ac:dyDescent="0.3">
      <c r="O75275" s="5"/>
    </row>
    <row r="75276" spans="15:15" x14ac:dyDescent="0.3">
      <c r="O75276" s="5"/>
    </row>
    <row r="75277" spans="15:15" x14ac:dyDescent="0.3">
      <c r="O75277" s="5"/>
    </row>
    <row r="75278" spans="15:15" x14ac:dyDescent="0.3">
      <c r="O75278" s="5"/>
    </row>
    <row r="75279" spans="15:15" x14ac:dyDescent="0.3">
      <c r="O75279" s="5"/>
    </row>
    <row r="75280" spans="15:15" x14ac:dyDescent="0.3">
      <c r="O75280" s="5"/>
    </row>
    <row r="75281" spans="15:15" x14ac:dyDescent="0.3">
      <c r="O75281" s="5"/>
    </row>
    <row r="75282" spans="15:15" x14ac:dyDescent="0.3">
      <c r="O75282" s="5"/>
    </row>
    <row r="75283" spans="15:15" x14ac:dyDescent="0.3">
      <c r="O75283" s="5"/>
    </row>
    <row r="75284" spans="15:15" x14ac:dyDescent="0.3">
      <c r="O75284" s="5"/>
    </row>
    <row r="75285" spans="15:15" x14ac:dyDescent="0.3">
      <c r="O75285" s="5"/>
    </row>
    <row r="75286" spans="15:15" x14ac:dyDescent="0.3">
      <c r="O75286" s="5"/>
    </row>
    <row r="75287" spans="15:15" x14ac:dyDescent="0.3">
      <c r="O75287" s="5"/>
    </row>
    <row r="75288" spans="15:15" x14ac:dyDescent="0.3">
      <c r="O75288" s="5"/>
    </row>
    <row r="75289" spans="15:15" x14ac:dyDescent="0.3">
      <c r="O75289" s="5"/>
    </row>
    <row r="75290" spans="15:15" x14ac:dyDescent="0.3">
      <c r="O75290" s="5"/>
    </row>
    <row r="75291" spans="15:15" x14ac:dyDescent="0.3">
      <c r="O75291" s="5"/>
    </row>
    <row r="75292" spans="15:15" x14ac:dyDescent="0.3">
      <c r="O75292" s="5"/>
    </row>
    <row r="75293" spans="15:15" x14ac:dyDescent="0.3">
      <c r="O75293" s="5"/>
    </row>
    <row r="75294" spans="15:15" x14ac:dyDescent="0.3">
      <c r="O75294" s="5"/>
    </row>
    <row r="75295" spans="15:15" x14ac:dyDescent="0.3">
      <c r="O75295" s="5"/>
    </row>
    <row r="75296" spans="15:15" x14ac:dyDescent="0.3">
      <c r="O75296" s="5"/>
    </row>
    <row r="75297" spans="15:15" x14ac:dyDescent="0.3">
      <c r="O75297" s="5"/>
    </row>
    <row r="75298" spans="15:15" x14ac:dyDescent="0.3">
      <c r="O75298" s="5"/>
    </row>
    <row r="75299" spans="15:15" x14ac:dyDescent="0.3">
      <c r="O75299" s="5"/>
    </row>
    <row r="75300" spans="15:15" x14ac:dyDescent="0.3">
      <c r="O75300" s="5"/>
    </row>
    <row r="75301" spans="15:15" x14ac:dyDescent="0.3">
      <c r="O75301" s="5"/>
    </row>
    <row r="75302" spans="15:15" x14ac:dyDescent="0.3">
      <c r="O75302" s="5"/>
    </row>
    <row r="75303" spans="15:15" x14ac:dyDescent="0.3">
      <c r="O75303" s="5"/>
    </row>
    <row r="75304" spans="15:15" x14ac:dyDescent="0.3">
      <c r="O75304" s="5"/>
    </row>
    <row r="75305" spans="15:15" x14ac:dyDescent="0.3">
      <c r="O75305" s="5"/>
    </row>
    <row r="75306" spans="15:15" x14ac:dyDescent="0.3">
      <c r="O75306" s="5"/>
    </row>
    <row r="75307" spans="15:15" x14ac:dyDescent="0.3">
      <c r="O75307" s="5"/>
    </row>
    <row r="75308" spans="15:15" x14ac:dyDescent="0.3">
      <c r="O75308" s="5"/>
    </row>
    <row r="75309" spans="15:15" x14ac:dyDescent="0.3">
      <c r="O75309" s="5"/>
    </row>
    <row r="75310" spans="15:15" x14ac:dyDescent="0.3">
      <c r="O75310" s="5"/>
    </row>
    <row r="75311" spans="15:15" x14ac:dyDescent="0.3">
      <c r="O75311" s="5"/>
    </row>
    <row r="75312" spans="15:15" x14ac:dyDescent="0.3">
      <c r="O75312" s="5"/>
    </row>
    <row r="75313" spans="15:15" x14ac:dyDescent="0.3">
      <c r="O75313" s="5"/>
    </row>
    <row r="75314" spans="15:15" x14ac:dyDescent="0.3">
      <c r="O75314" s="5"/>
    </row>
    <row r="75315" spans="15:15" x14ac:dyDescent="0.3">
      <c r="O75315" s="5"/>
    </row>
    <row r="75316" spans="15:15" x14ac:dyDescent="0.3">
      <c r="O75316" s="5"/>
    </row>
    <row r="75317" spans="15:15" x14ac:dyDescent="0.3">
      <c r="O75317" s="5"/>
    </row>
    <row r="75318" spans="15:15" x14ac:dyDescent="0.3">
      <c r="O75318" s="5"/>
    </row>
    <row r="75319" spans="15:15" x14ac:dyDescent="0.3">
      <c r="O75319" s="5"/>
    </row>
    <row r="75320" spans="15:15" x14ac:dyDescent="0.3">
      <c r="O75320" s="5"/>
    </row>
    <row r="75321" spans="15:15" x14ac:dyDescent="0.3">
      <c r="O75321" s="5"/>
    </row>
    <row r="75322" spans="15:15" x14ac:dyDescent="0.3">
      <c r="O75322" s="5"/>
    </row>
    <row r="75323" spans="15:15" x14ac:dyDescent="0.3">
      <c r="O75323" s="5"/>
    </row>
    <row r="75324" spans="15:15" x14ac:dyDescent="0.3">
      <c r="O75324" s="5"/>
    </row>
    <row r="75325" spans="15:15" x14ac:dyDescent="0.3">
      <c r="O75325" s="5"/>
    </row>
    <row r="75326" spans="15:15" x14ac:dyDescent="0.3">
      <c r="O75326" s="5"/>
    </row>
    <row r="75327" spans="15:15" x14ac:dyDescent="0.3">
      <c r="O75327" s="5"/>
    </row>
    <row r="75328" spans="15:15" x14ac:dyDescent="0.3">
      <c r="O75328" s="5"/>
    </row>
    <row r="75329" spans="15:15" x14ac:dyDescent="0.3">
      <c r="O75329" s="5"/>
    </row>
    <row r="75330" spans="15:15" x14ac:dyDescent="0.3">
      <c r="O75330" s="5"/>
    </row>
    <row r="75331" spans="15:15" x14ac:dyDescent="0.3">
      <c r="O75331" s="5"/>
    </row>
    <row r="75332" spans="15:15" x14ac:dyDescent="0.3">
      <c r="O75332" s="5"/>
    </row>
    <row r="75333" spans="15:15" x14ac:dyDescent="0.3">
      <c r="O75333" s="5"/>
    </row>
    <row r="75334" spans="15:15" x14ac:dyDescent="0.3">
      <c r="O75334" s="5"/>
    </row>
    <row r="75335" spans="15:15" x14ac:dyDescent="0.3">
      <c r="O75335" s="5"/>
    </row>
    <row r="75336" spans="15:15" x14ac:dyDescent="0.3">
      <c r="O75336" s="5"/>
    </row>
    <row r="75337" spans="15:15" x14ac:dyDescent="0.3">
      <c r="O75337" s="5"/>
    </row>
    <row r="75338" spans="15:15" x14ac:dyDescent="0.3">
      <c r="O75338" s="5"/>
    </row>
    <row r="75339" spans="15:15" x14ac:dyDescent="0.3">
      <c r="O75339" s="5"/>
    </row>
    <row r="75340" spans="15:15" x14ac:dyDescent="0.3">
      <c r="O75340" s="5"/>
    </row>
    <row r="75341" spans="15:15" x14ac:dyDescent="0.3">
      <c r="O75341" s="5"/>
    </row>
    <row r="75342" spans="15:15" x14ac:dyDescent="0.3">
      <c r="O75342" s="5"/>
    </row>
    <row r="75343" spans="15:15" x14ac:dyDescent="0.3">
      <c r="O75343" s="5"/>
    </row>
    <row r="75344" spans="15:15" x14ac:dyDescent="0.3">
      <c r="O75344" s="5"/>
    </row>
    <row r="75345" spans="15:15" x14ac:dyDescent="0.3">
      <c r="O75345" s="5"/>
    </row>
    <row r="75346" spans="15:15" x14ac:dyDescent="0.3">
      <c r="O75346" s="5"/>
    </row>
    <row r="75347" spans="15:15" x14ac:dyDescent="0.3">
      <c r="O75347" s="5"/>
    </row>
    <row r="75348" spans="15:15" x14ac:dyDescent="0.3">
      <c r="O75348" s="5"/>
    </row>
    <row r="75349" spans="15:15" x14ac:dyDescent="0.3">
      <c r="O75349" s="5"/>
    </row>
    <row r="75350" spans="15:15" x14ac:dyDescent="0.3">
      <c r="O75350" s="5"/>
    </row>
    <row r="75351" spans="15:15" x14ac:dyDescent="0.3">
      <c r="O75351" s="5"/>
    </row>
    <row r="75352" spans="15:15" x14ac:dyDescent="0.3">
      <c r="O75352" s="5"/>
    </row>
    <row r="75353" spans="15:15" x14ac:dyDescent="0.3">
      <c r="O75353" s="5"/>
    </row>
    <row r="75354" spans="15:15" x14ac:dyDescent="0.3">
      <c r="O75354" s="5"/>
    </row>
    <row r="75355" spans="15:15" x14ac:dyDescent="0.3">
      <c r="O75355" s="5"/>
    </row>
    <row r="75356" spans="15:15" x14ac:dyDescent="0.3">
      <c r="O75356" s="5"/>
    </row>
    <row r="75357" spans="15:15" x14ac:dyDescent="0.3">
      <c r="O75357" s="5"/>
    </row>
    <row r="75358" spans="15:15" x14ac:dyDescent="0.3">
      <c r="O75358" s="5"/>
    </row>
    <row r="75359" spans="15:15" x14ac:dyDescent="0.3">
      <c r="O75359" s="5"/>
    </row>
    <row r="75360" spans="15:15" x14ac:dyDescent="0.3">
      <c r="O75360" s="5"/>
    </row>
    <row r="75361" spans="15:15" x14ac:dyDescent="0.3">
      <c r="O75361" s="5"/>
    </row>
    <row r="75362" spans="15:15" x14ac:dyDescent="0.3">
      <c r="O75362" s="5"/>
    </row>
    <row r="75363" spans="15:15" x14ac:dyDescent="0.3">
      <c r="O75363" s="5"/>
    </row>
    <row r="75364" spans="15:15" x14ac:dyDescent="0.3">
      <c r="O75364" s="5"/>
    </row>
    <row r="75365" spans="15:15" x14ac:dyDescent="0.3">
      <c r="O75365" s="5"/>
    </row>
    <row r="75366" spans="15:15" x14ac:dyDescent="0.3">
      <c r="O75366" s="5"/>
    </row>
    <row r="75367" spans="15:15" x14ac:dyDescent="0.3">
      <c r="O75367" s="5"/>
    </row>
    <row r="75368" spans="15:15" x14ac:dyDescent="0.3">
      <c r="O75368" s="5"/>
    </row>
    <row r="75369" spans="15:15" x14ac:dyDescent="0.3">
      <c r="O75369" s="5"/>
    </row>
    <row r="75370" spans="15:15" x14ac:dyDescent="0.3">
      <c r="O75370" s="5"/>
    </row>
    <row r="75371" spans="15:15" x14ac:dyDescent="0.3">
      <c r="O75371" s="5"/>
    </row>
    <row r="75372" spans="15:15" x14ac:dyDescent="0.3">
      <c r="O75372" s="5"/>
    </row>
    <row r="75373" spans="15:15" x14ac:dyDescent="0.3">
      <c r="O75373" s="5"/>
    </row>
    <row r="75374" spans="15:15" x14ac:dyDescent="0.3">
      <c r="O75374" s="5"/>
    </row>
    <row r="75375" spans="15:15" x14ac:dyDescent="0.3">
      <c r="O75375" s="5"/>
    </row>
    <row r="75376" spans="15:15" x14ac:dyDescent="0.3">
      <c r="O75376" s="5"/>
    </row>
    <row r="75377" spans="15:15" x14ac:dyDescent="0.3">
      <c r="O75377" s="5"/>
    </row>
    <row r="75378" spans="15:15" x14ac:dyDescent="0.3">
      <c r="O75378" s="5"/>
    </row>
    <row r="75379" spans="15:15" x14ac:dyDescent="0.3">
      <c r="O75379" s="5"/>
    </row>
    <row r="75380" spans="15:15" x14ac:dyDescent="0.3">
      <c r="O75380" s="5"/>
    </row>
    <row r="75381" spans="15:15" x14ac:dyDescent="0.3">
      <c r="O75381" s="5"/>
    </row>
    <row r="75382" spans="15:15" x14ac:dyDescent="0.3">
      <c r="O75382" s="5"/>
    </row>
    <row r="75383" spans="15:15" x14ac:dyDescent="0.3">
      <c r="O75383" s="5"/>
    </row>
    <row r="75384" spans="15:15" x14ac:dyDescent="0.3">
      <c r="O75384" s="5"/>
    </row>
    <row r="75385" spans="15:15" x14ac:dyDescent="0.3">
      <c r="O75385" s="5"/>
    </row>
    <row r="75386" spans="15:15" x14ac:dyDescent="0.3">
      <c r="O75386" s="5"/>
    </row>
    <row r="75387" spans="15:15" x14ac:dyDescent="0.3">
      <c r="O75387" s="5"/>
    </row>
    <row r="75388" spans="15:15" x14ac:dyDescent="0.3">
      <c r="O75388" s="5"/>
    </row>
    <row r="75389" spans="15:15" x14ac:dyDescent="0.3">
      <c r="O75389" s="5"/>
    </row>
    <row r="75390" spans="15:15" x14ac:dyDescent="0.3">
      <c r="O75390" s="5"/>
    </row>
    <row r="75391" spans="15:15" x14ac:dyDescent="0.3">
      <c r="O75391" s="5"/>
    </row>
    <row r="75392" spans="15:15" x14ac:dyDescent="0.3">
      <c r="O75392" s="5"/>
    </row>
    <row r="75393" spans="15:15" x14ac:dyDescent="0.3">
      <c r="O75393" s="5"/>
    </row>
    <row r="75394" spans="15:15" x14ac:dyDescent="0.3">
      <c r="O75394" s="5"/>
    </row>
    <row r="75395" spans="15:15" x14ac:dyDescent="0.3">
      <c r="O75395" s="5"/>
    </row>
    <row r="75396" spans="15:15" x14ac:dyDescent="0.3">
      <c r="O75396" s="5"/>
    </row>
    <row r="75397" spans="15:15" x14ac:dyDescent="0.3">
      <c r="O75397" s="5"/>
    </row>
    <row r="75398" spans="15:15" x14ac:dyDescent="0.3">
      <c r="O75398" s="5"/>
    </row>
    <row r="75399" spans="15:15" x14ac:dyDescent="0.3">
      <c r="O75399" s="5"/>
    </row>
    <row r="75400" spans="15:15" x14ac:dyDescent="0.3">
      <c r="O75400" s="5"/>
    </row>
    <row r="75401" spans="15:15" x14ac:dyDescent="0.3">
      <c r="O75401" s="5"/>
    </row>
    <row r="75402" spans="15:15" x14ac:dyDescent="0.3">
      <c r="O75402" s="5"/>
    </row>
    <row r="75403" spans="15:15" x14ac:dyDescent="0.3">
      <c r="O75403" s="5"/>
    </row>
    <row r="75404" spans="15:15" x14ac:dyDescent="0.3">
      <c r="O75404" s="5"/>
    </row>
    <row r="75405" spans="15:15" x14ac:dyDescent="0.3">
      <c r="O75405" s="5"/>
    </row>
    <row r="75406" spans="15:15" x14ac:dyDescent="0.3">
      <c r="O75406" s="5"/>
    </row>
    <row r="75407" spans="15:15" x14ac:dyDescent="0.3">
      <c r="O75407" s="5"/>
    </row>
    <row r="75408" spans="15:15" x14ac:dyDescent="0.3">
      <c r="O75408" s="5"/>
    </row>
    <row r="75409" spans="15:15" x14ac:dyDescent="0.3">
      <c r="O75409" s="5"/>
    </row>
    <row r="75410" spans="15:15" x14ac:dyDescent="0.3">
      <c r="O75410" s="5"/>
    </row>
    <row r="75411" spans="15:15" x14ac:dyDescent="0.3">
      <c r="O75411" s="5"/>
    </row>
    <row r="75412" spans="15:15" x14ac:dyDescent="0.3">
      <c r="O75412" s="5"/>
    </row>
    <row r="75413" spans="15:15" x14ac:dyDescent="0.3">
      <c r="O75413" s="5"/>
    </row>
    <row r="75414" spans="15:15" x14ac:dyDescent="0.3">
      <c r="O75414" s="5"/>
    </row>
    <row r="75415" spans="15:15" x14ac:dyDescent="0.3">
      <c r="O75415" s="5"/>
    </row>
    <row r="75416" spans="15:15" x14ac:dyDescent="0.3">
      <c r="O75416" s="5"/>
    </row>
    <row r="75417" spans="15:15" x14ac:dyDescent="0.3">
      <c r="O75417" s="5"/>
    </row>
    <row r="75418" spans="15:15" x14ac:dyDescent="0.3">
      <c r="O75418" s="5"/>
    </row>
    <row r="75419" spans="15:15" x14ac:dyDescent="0.3">
      <c r="O75419" s="5"/>
    </row>
    <row r="75420" spans="15:15" x14ac:dyDescent="0.3">
      <c r="O75420" s="5"/>
    </row>
    <row r="75421" spans="15:15" x14ac:dyDescent="0.3">
      <c r="O75421" s="5"/>
    </row>
    <row r="75422" spans="15:15" x14ac:dyDescent="0.3">
      <c r="O75422" s="5"/>
    </row>
    <row r="75423" spans="15:15" x14ac:dyDescent="0.3">
      <c r="O75423" s="5"/>
    </row>
    <row r="75424" spans="15:15" x14ac:dyDescent="0.3">
      <c r="O75424" s="5"/>
    </row>
    <row r="75425" spans="15:15" x14ac:dyDescent="0.3">
      <c r="O75425" s="5"/>
    </row>
    <row r="75426" spans="15:15" x14ac:dyDescent="0.3">
      <c r="O75426" s="5"/>
    </row>
    <row r="75427" spans="15:15" x14ac:dyDescent="0.3">
      <c r="O75427" s="5"/>
    </row>
    <row r="75428" spans="15:15" x14ac:dyDescent="0.3">
      <c r="O75428" s="5"/>
    </row>
    <row r="75429" spans="15:15" x14ac:dyDescent="0.3">
      <c r="O75429" s="5"/>
    </row>
    <row r="75430" spans="15:15" x14ac:dyDescent="0.3">
      <c r="O75430" s="5"/>
    </row>
    <row r="75431" spans="15:15" x14ac:dyDescent="0.3">
      <c r="O75431" s="5"/>
    </row>
    <row r="75432" spans="15:15" x14ac:dyDescent="0.3">
      <c r="O75432" s="5"/>
    </row>
    <row r="75433" spans="15:15" x14ac:dyDescent="0.3">
      <c r="O75433" s="5"/>
    </row>
    <row r="75434" spans="15:15" x14ac:dyDescent="0.3">
      <c r="O75434" s="5"/>
    </row>
    <row r="75435" spans="15:15" x14ac:dyDescent="0.3">
      <c r="O75435" s="5"/>
    </row>
    <row r="75436" spans="15:15" x14ac:dyDescent="0.3">
      <c r="O75436" s="5"/>
    </row>
    <row r="75437" spans="15:15" x14ac:dyDescent="0.3">
      <c r="O75437" s="5"/>
    </row>
    <row r="75438" spans="15:15" x14ac:dyDescent="0.3">
      <c r="O75438" s="5"/>
    </row>
    <row r="75439" spans="15:15" x14ac:dyDescent="0.3">
      <c r="O75439" s="5"/>
    </row>
    <row r="75440" spans="15:15" x14ac:dyDescent="0.3">
      <c r="O75440" s="5"/>
    </row>
    <row r="75441" spans="15:15" x14ac:dyDescent="0.3">
      <c r="O75441" s="5"/>
    </row>
    <row r="75442" spans="15:15" x14ac:dyDescent="0.3">
      <c r="O75442" s="5"/>
    </row>
    <row r="75443" spans="15:15" x14ac:dyDescent="0.3">
      <c r="O75443" s="5"/>
    </row>
    <row r="75444" spans="15:15" x14ac:dyDescent="0.3">
      <c r="O75444" s="5"/>
    </row>
    <row r="75445" spans="15:15" x14ac:dyDescent="0.3">
      <c r="O75445" s="5"/>
    </row>
    <row r="75446" spans="15:15" x14ac:dyDescent="0.3">
      <c r="O75446" s="5"/>
    </row>
    <row r="75447" spans="15:15" x14ac:dyDescent="0.3">
      <c r="O75447" s="5"/>
    </row>
    <row r="75448" spans="15:15" x14ac:dyDescent="0.3">
      <c r="O75448" s="5"/>
    </row>
    <row r="75449" spans="15:15" x14ac:dyDescent="0.3">
      <c r="O75449" s="5"/>
    </row>
    <row r="75450" spans="15:15" x14ac:dyDescent="0.3">
      <c r="O75450" s="5"/>
    </row>
    <row r="75451" spans="15:15" x14ac:dyDescent="0.3">
      <c r="O75451" s="5"/>
    </row>
    <row r="75452" spans="15:15" x14ac:dyDescent="0.3">
      <c r="O75452" s="5"/>
    </row>
    <row r="75453" spans="15:15" x14ac:dyDescent="0.3">
      <c r="O75453" s="5"/>
    </row>
    <row r="75454" spans="15:15" x14ac:dyDescent="0.3">
      <c r="O75454" s="5"/>
    </row>
    <row r="75455" spans="15:15" x14ac:dyDescent="0.3">
      <c r="O75455" s="5"/>
    </row>
    <row r="75456" spans="15:15" x14ac:dyDescent="0.3">
      <c r="O75456" s="5"/>
    </row>
    <row r="75457" spans="15:15" x14ac:dyDescent="0.3">
      <c r="O75457" s="5"/>
    </row>
    <row r="75458" spans="15:15" x14ac:dyDescent="0.3">
      <c r="O75458" s="5"/>
    </row>
    <row r="75459" spans="15:15" x14ac:dyDescent="0.3">
      <c r="O75459" s="5"/>
    </row>
    <row r="75460" spans="15:15" x14ac:dyDescent="0.3">
      <c r="O75460" s="5"/>
    </row>
    <row r="75461" spans="15:15" x14ac:dyDescent="0.3">
      <c r="O75461" s="5"/>
    </row>
    <row r="75462" spans="15:15" x14ac:dyDescent="0.3">
      <c r="O75462" s="5"/>
    </row>
    <row r="75463" spans="15:15" x14ac:dyDescent="0.3">
      <c r="O75463" s="5"/>
    </row>
    <row r="75464" spans="15:15" x14ac:dyDescent="0.3">
      <c r="O75464" s="5"/>
    </row>
    <row r="75465" spans="15:15" x14ac:dyDescent="0.3">
      <c r="O75465" s="5"/>
    </row>
    <row r="75466" spans="15:15" x14ac:dyDescent="0.3">
      <c r="O75466" s="5"/>
    </row>
    <row r="75467" spans="15:15" x14ac:dyDescent="0.3">
      <c r="O75467" s="5"/>
    </row>
    <row r="75468" spans="15:15" x14ac:dyDescent="0.3">
      <c r="O75468" s="5"/>
    </row>
    <row r="75469" spans="15:15" x14ac:dyDescent="0.3">
      <c r="O75469" s="5"/>
    </row>
    <row r="75470" spans="15:15" x14ac:dyDescent="0.3">
      <c r="O75470" s="5"/>
    </row>
    <row r="75471" spans="15:15" x14ac:dyDescent="0.3">
      <c r="O75471" s="5"/>
    </row>
    <row r="75472" spans="15:15" x14ac:dyDescent="0.3">
      <c r="O75472" s="5"/>
    </row>
    <row r="75473" spans="15:15" x14ac:dyDescent="0.3">
      <c r="O75473" s="5"/>
    </row>
    <row r="75474" spans="15:15" x14ac:dyDescent="0.3">
      <c r="O75474" s="5"/>
    </row>
    <row r="75475" spans="15:15" x14ac:dyDescent="0.3">
      <c r="O75475" s="5"/>
    </row>
    <row r="75476" spans="15:15" x14ac:dyDescent="0.3">
      <c r="O75476" s="5"/>
    </row>
    <row r="75477" spans="15:15" x14ac:dyDescent="0.3">
      <c r="O75477" s="5"/>
    </row>
    <row r="75478" spans="15:15" x14ac:dyDescent="0.3">
      <c r="O75478" s="5"/>
    </row>
    <row r="75479" spans="15:15" x14ac:dyDescent="0.3">
      <c r="O75479" s="5"/>
    </row>
    <row r="75480" spans="15:15" x14ac:dyDescent="0.3">
      <c r="O75480" s="5"/>
    </row>
    <row r="75481" spans="15:15" x14ac:dyDescent="0.3">
      <c r="O75481" s="5"/>
    </row>
    <row r="75482" spans="15:15" x14ac:dyDescent="0.3">
      <c r="O75482" s="5"/>
    </row>
    <row r="75483" spans="15:15" x14ac:dyDescent="0.3">
      <c r="O75483" s="5"/>
    </row>
    <row r="75484" spans="15:15" x14ac:dyDescent="0.3">
      <c r="O75484" s="5"/>
    </row>
    <row r="75485" spans="15:15" x14ac:dyDescent="0.3">
      <c r="O75485" s="5"/>
    </row>
    <row r="75486" spans="15:15" x14ac:dyDescent="0.3">
      <c r="O75486" s="5"/>
    </row>
    <row r="75487" spans="15:15" x14ac:dyDescent="0.3">
      <c r="O75487" s="5"/>
    </row>
    <row r="75488" spans="15:15" x14ac:dyDescent="0.3">
      <c r="O75488" s="5"/>
    </row>
    <row r="75489" spans="15:15" x14ac:dyDescent="0.3">
      <c r="O75489" s="5"/>
    </row>
    <row r="75490" spans="15:15" x14ac:dyDescent="0.3">
      <c r="O75490" s="5"/>
    </row>
    <row r="75491" spans="15:15" x14ac:dyDescent="0.3">
      <c r="O75491" s="5"/>
    </row>
    <row r="75492" spans="15:15" x14ac:dyDescent="0.3">
      <c r="O75492" s="5"/>
    </row>
    <row r="75493" spans="15:15" x14ac:dyDescent="0.3">
      <c r="O75493" s="5"/>
    </row>
    <row r="75494" spans="15:15" x14ac:dyDescent="0.3">
      <c r="O75494" s="5"/>
    </row>
    <row r="75495" spans="15:15" x14ac:dyDescent="0.3">
      <c r="O75495" s="5"/>
    </row>
    <row r="75496" spans="15:15" x14ac:dyDescent="0.3">
      <c r="O75496" s="5"/>
    </row>
    <row r="75497" spans="15:15" x14ac:dyDescent="0.3">
      <c r="O75497" s="5"/>
    </row>
    <row r="75498" spans="15:15" x14ac:dyDescent="0.3">
      <c r="O75498" s="5"/>
    </row>
    <row r="75499" spans="15:15" x14ac:dyDescent="0.3">
      <c r="O75499" s="5"/>
    </row>
    <row r="75500" spans="15:15" x14ac:dyDescent="0.3">
      <c r="O75500" s="5"/>
    </row>
    <row r="75501" spans="15:15" x14ac:dyDescent="0.3">
      <c r="O75501" s="5"/>
    </row>
    <row r="75502" spans="15:15" x14ac:dyDescent="0.3">
      <c r="O75502" s="5"/>
    </row>
    <row r="75503" spans="15:15" x14ac:dyDescent="0.3">
      <c r="O75503" s="5"/>
    </row>
    <row r="75504" spans="15:15" x14ac:dyDescent="0.3">
      <c r="O75504" s="5"/>
    </row>
    <row r="75505" spans="15:15" x14ac:dyDescent="0.3">
      <c r="O75505" s="5"/>
    </row>
    <row r="75506" spans="15:15" x14ac:dyDescent="0.3">
      <c r="O75506" s="5"/>
    </row>
    <row r="75507" spans="15:15" x14ac:dyDescent="0.3">
      <c r="O75507" s="5"/>
    </row>
    <row r="75508" spans="15:15" x14ac:dyDescent="0.3">
      <c r="O75508" s="5"/>
    </row>
    <row r="75509" spans="15:15" x14ac:dyDescent="0.3">
      <c r="O75509" s="5"/>
    </row>
    <row r="75510" spans="15:15" x14ac:dyDescent="0.3">
      <c r="O75510" s="5"/>
    </row>
    <row r="75511" spans="15:15" x14ac:dyDescent="0.3">
      <c r="O75511" s="5"/>
    </row>
    <row r="75512" spans="15:15" x14ac:dyDescent="0.3">
      <c r="O75512" s="5"/>
    </row>
    <row r="75513" spans="15:15" x14ac:dyDescent="0.3">
      <c r="O75513" s="5"/>
    </row>
    <row r="75514" spans="15:15" x14ac:dyDescent="0.3">
      <c r="O75514" s="5"/>
    </row>
    <row r="75515" spans="15:15" x14ac:dyDescent="0.3">
      <c r="O75515" s="5"/>
    </row>
    <row r="75516" spans="15:15" x14ac:dyDescent="0.3">
      <c r="O75516" s="5"/>
    </row>
    <row r="75517" spans="15:15" x14ac:dyDescent="0.3">
      <c r="O75517" s="5"/>
    </row>
    <row r="75518" spans="15:15" x14ac:dyDescent="0.3">
      <c r="O75518" s="5"/>
    </row>
    <row r="75519" spans="15:15" x14ac:dyDescent="0.3">
      <c r="O75519" s="5"/>
    </row>
    <row r="75520" spans="15:15" x14ac:dyDescent="0.3">
      <c r="O75520" s="5"/>
    </row>
    <row r="75521" spans="15:15" x14ac:dyDescent="0.3">
      <c r="O75521" s="5"/>
    </row>
    <row r="75522" spans="15:15" x14ac:dyDescent="0.3">
      <c r="O75522" s="5"/>
    </row>
    <row r="75523" spans="15:15" x14ac:dyDescent="0.3">
      <c r="O75523" s="5"/>
    </row>
    <row r="75524" spans="15:15" x14ac:dyDescent="0.3">
      <c r="O75524" s="5"/>
    </row>
    <row r="75525" spans="15:15" x14ac:dyDescent="0.3">
      <c r="O75525" s="5"/>
    </row>
    <row r="75526" spans="15:15" x14ac:dyDescent="0.3">
      <c r="O75526" s="5"/>
    </row>
    <row r="75527" spans="15:15" x14ac:dyDescent="0.3">
      <c r="O75527" s="5"/>
    </row>
    <row r="75528" spans="15:15" x14ac:dyDescent="0.3">
      <c r="O75528" s="5"/>
    </row>
    <row r="75529" spans="15:15" x14ac:dyDescent="0.3">
      <c r="O75529" s="5"/>
    </row>
    <row r="75530" spans="15:15" x14ac:dyDescent="0.3">
      <c r="O75530" s="5"/>
    </row>
    <row r="75531" spans="15:15" x14ac:dyDescent="0.3">
      <c r="O75531" s="5"/>
    </row>
    <row r="75532" spans="15:15" x14ac:dyDescent="0.3">
      <c r="O75532" s="5"/>
    </row>
    <row r="75533" spans="15:15" x14ac:dyDescent="0.3">
      <c r="O75533" s="5"/>
    </row>
    <row r="75534" spans="15:15" x14ac:dyDescent="0.3">
      <c r="O75534" s="5"/>
    </row>
    <row r="75535" spans="15:15" x14ac:dyDescent="0.3">
      <c r="O75535" s="5"/>
    </row>
    <row r="75536" spans="15:15" x14ac:dyDescent="0.3">
      <c r="O75536" s="5"/>
    </row>
    <row r="75537" spans="15:15" x14ac:dyDescent="0.3">
      <c r="O75537" s="5"/>
    </row>
    <row r="75538" spans="15:15" x14ac:dyDescent="0.3">
      <c r="O75538" s="5"/>
    </row>
    <row r="75539" spans="15:15" x14ac:dyDescent="0.3">
      <c r="O75539" s="5"/>
    </row>
    <row r="75540" spans="15:15" x14ac:dyDescent="0.3">
      <c r="O75540" s="5"/>
    </row>
    <row r="75541" spans="15:15" x14ac:dyDescent="0.3">
      <c r="O75541" s="5"/>
    </row>
    <row r="75542" spans="15:15" x14ac:dyDescent="0.3">
      <c r="O75542" s="5"/>
    </row>
    <row r="75543" spans="15:15" x14ac:dyDescent="0.3">
      <c r="O75543" s="5"/>
    </row>
    <row r="75544" spans="15:15" x14ac:dyDescent="0.3">
      <c r="O75544" s="5"/>
    </row>
    <row r="75545" spans="15:15" x14ac:dyDescent="0.3">
      <c r="O75545" s="5"/>
    </row>
    <row r="75546" spans="15:15" x14ac:dyDescent="0.3">
      <c r="O75546" s="5"/>
    </row>
    <row r="75547" spans="15:15" x14ac:dyDescent="0.3">
      <c r="O75547" s="5"/>
    </row>
    <row r="75548" spans="15:15" x14ac:dyDescent="0.3">
      <c r="O75548" s="5"/>
    </row>
    <row r="75549" spans="15:15" x14ac:dyDescent="0.3">
      <c r="O75549" s="5"/>
    </row>
    <row r="75550" spans="15:15" x14ac:dyDescent="0.3">
      <c r="O75550" s="5"/>
    </row>
    <row r="75551" spans="15:15" x14ac:dyDescent="0.3">
      <c r="O75551" s="5"/>
    </row>
    <row r="75552" spans="15:15" x14ac:dyDescent="0.3">
      <c r="O75552" s="5"/>
    </row>
    <row r="75553" spans="15:15" x14ac:dyDescent="0.3">
      <c r="O75553" s="5"/>
    </row>
    <row r="75554" spans="15:15" x14ac:dyDescent="0.3">
      <c r="O75554" s="5"/>
    </row>
    <row r="75555" spans="15:15" x14ac:dyDescent="0.3">
      <c r="O75555" s="5"/>
    </row>
    <row r="75556" spans="15:15" x14ac:dyDescent="0.3">
      <c r="O75556" s="5"/>
    </row>
    <row r="75557" spans="15:15" x14ac:dyDescent="0.3">
      <c r="O75557" s="5"/>
    </row>
    <row r="75558" spans="15:15" x14ac:dyDescent="0.3">
      <c r="O75558" s="5"/>
    </row>
    <row r="75559" spans="15:15" x14ac:dyDescent="0.3">
      <c r="O75559" s="5"/>
    </row>
    <row r="75560" spans="15:15" x14ac:dyDescent="0.3">
      <c r="O75560" s="5"/>
    </row>
    <row r="75561" spans="15:15" x14ac:dyDescent="0.3">
      <c r="O75561" s="5"/>
    </row>
    <row r="75562" spans="15:15" x14ac:dyDescent="0.3">
      <c r="O75562" s="5"/>
    </row>
    <row r="75563" spans="15:15" x14ac:dyDescent="0.3">
      <c r="O75563" s="5"/>
    </row>
    <row r="75564" spans="15:15" x14ac:dyDescent="0.3">
      <c r="O75564" s="5"/>
    </row>
    <row r="75565" spans="15:15" x14ac:dyDescent="0.3">
      <c r="O75565" s="5"/>
    </row>
    <row r="75566" spans="15:15" x14ac:dyDescent="0.3">
      <c r="O75566" s="5"/>
    </row>
    <row r="75567" spans="15:15" x14ac:dyDescent="0.3">
      <c r="O75567" s="5"/>
    </row>
    <row r="75568" spans="15:15" x14ac:dyDescent="0.3">
      <c r="O75568" s="5"/>
    </row>
    <row r="75569" spans="15:15" x14ac:dyDescent="0.3">
      <c r="O75569" s="5"/>
    </row>
    <row r="75570" spans="15:15" x14ac:dyDescent="0.3">
      <c r="O75570" s="5"/>
    </row>
    <row r="75571" spans="15:15" x14ac:dyDescent="0.3">
      <c r="O75571" s="5"/>
    </row>
    <row r="75572" spans="15:15" x14ac:dyDescent="0.3">
      <c r="O75572" s="5"/>
    </row>
    <row r="75573" spans="15:15" x14ac:dyDescent="0.3">
      <c r="O75573" s="5"/>
    </row>
    <row r="75574" spans="15:15" x14ac:dyDescent="0.3">
      <c r="O75574" s="5"/>
    </row>
    <row r="75575" spans="15:15" x14ac:dyDescent="0.3">
      <c r="O75575" s="5"/>
    </row>
    <row r="75576" spans="15:15" x14ac:dyDescent="0.3">
      <c r="O75576" s="5"/>
    </row>
    <row r="75577" spans="15:15" x14ac:dyDescent="0.3">
      <c r="O75577" s="5"/>
    </row>
    <row r="75578" spans="15:15" x14ac:dyDescent="0.3">
      <c r="O75578" s="5"/>
    </row>
    <row r="75579" spans="15:15" x14ac:dyDescent="0.3">
      <c r="O75579" s="5"/>
    </row>
    <row r="75580" spans="15:15" x14ac:dyDescent="0.3">
      <c r="O75580" s="5"/>
    </row>
    <row r="75581" spans="15:15" x14ac:dyDescent="0.3">
      <c r="O75581" s="5"/>
    </row>
    <row r="75582" spans="15:15" x14ac:dyDescent="0.3">
      <c r="O75582" s="5"/>
    </row>
    <row r="75583" spans="15:15" x14ac:dyDescent="0.3">
      <c r="O75583" s="5"/>
    </row>
    <row r="75584" spans="15:15" x14ac:dyDescent="0.3">
      <c r="O75584" s="5"/>
    </row>
    <row r="75585" spans="15:15" x14ac:dyDescent="0.3">
      <c r="O75585" s="5"/>
    </row>
    <row r="75586" spans="15:15" x14ac:dyDescent="0.3">
      <c r="O75586" s="5"/>
    </row>
    <row r="75587" spans="15:15" x14ac:dyDescent="0.3">
      <c r="O75587" s="5"/>
    </row>
    <row r="75588" spans="15:15" x14ac:dyDescent="0.3">
      <c r="O75588" s="5"/>
    </row>
    <row r="75589" spans="15:15" x14ac:dyDescent="0.3">
      <c r="O75589" s="5"/>
    </row>
    <row r="75590" spans="15:15" x14ac:dyDescent="0.3">
      <c r="O75590" s="5"/>
    </row>
    <row r="75591" spans="15:15" x14ac:dyDescent="0.3">
      <c r="O75591" s="5"/>
    </row>
    <row r="75592" spans="15:15" x14ac:dyDescent="0.3">
      <c r="O75592" s="5"/>
    </row>
    <row r="75593" spans="15:15" x14ac:dyDescent="0.3">
      <c r="O75593" s="5"/>
    </row>
    <row r="75594" spans="15:15" x14ac:dyDescent="0.3">
      <c r="O75594" s="5"/>
    </row>
    <row r="75595" spans="15:15" x14ac:dyDescent="0.3">
      <c r="O75595" s="5"/>
    </row>
    <row r="75596" spans="15:15" x14ac:dyDescent="0.3">
      <c r="O75596" s="5"/>
    </row>
    <row r="75597" spans="15:15" x14ac:dyDescent="0.3">
      <c r="O75597" s="5"/>
    </row>
    <row r="75598" spans="15:15" x14ac:dyDescent="0.3">
      <c r="O75598" s="5"/>
    </row>
    <row r="75599" spans="15:15" x14ac:dyDescent="0.3">
      <c r="O75599" s="5"/>
    </row>
    <row r="75600" spans="15:15" x14ac:dyDescent="0.3">
      <c r="O75600" s="5"/>
    </row>
    <row r="75601" spans="15:15" x14ac:dyDescent="0.3">
      <c r="O75601" s="5"/>
    </row>
    <row r="75602" spans="15:15" x14ac:dyDescent="0.3">
      <c r="O75602" s="5"/>
    </row>
    <row r="75603" spans="15:15" x14ac:dyDescent="0.3">
      <c r="O75603" s="5"/>
    </row>
    <row r="75604" spans="15:15" x14ac:dyDescent="0.3">
      <c r="O75604" s="5"/>
    </row>
    <row r="75605" spans="15:15" x14ac:dyDescent="0.3">
      <c r="O75605" s="5"/>
    </row>
    <row r="75606" spans="15:15" x14ac:dyDescent="0.3">
      <c r="O75606" s="5"/>
    </row>
    <row r="75607" spans="15:15" x14ac:dyDescent="0.3">
      <c r="O75607" s="5"/>
    </row>
    <row r="75608" spans="15:15" x14ac:dyDescent="0.3">
      <c r="O75608" s="5"/>
    </row>
    <row r="75609" spans="15:15" x14ac:dyDescent="0.3">
      <c r="O75609" s="5"/>
    </row>
    <row r="75610" spans="15:15" x14ac:dyDescent="0.3">
      <c r="O75610" s="5"/>
    </row>
    <row r="75611" spans="15:15" x14ac:dyDescent="0.3">
      <c r="O75611" s="5"/>
    </row>
    <row r="75612" spans="15:15" x14ac:dyDescent="0.3">
      <c r="O75612" s="5"/>
    </row>
    <row r="75613" spans="15:15" x14ac:dyDescent="0.3">
      <c r="O75613" s="5"/>
    </row>
    <row r="75614" spans="15:15" x14ac:dyDescent="0.3">
      <c r="O75614" s="5"/>
    </row>
    <row r="75615" spans="15:15" x14ac:dyDescent="0.3">
      <c r="O75615" s="5"/>
    </row>
    <row r="75616" spans="15:15" x14ac:dyDescent="0.3">
      <c r="O75616" s="5"/>
    </row>
    <row r="75617" spans="15:15" x14ac:dyDescent="0.3">
      <c r="O75617" s="5"/>
    </row>
    <row r="75618" spans="15:15" x14ac:dyDescent="0.3">
      <c r="O75618" s="5"/>
    </row>
    <row r="75619" spans="15:15" x14ac:dyDescent="0.3">
      <c r="O75619" s="5"/>
    </row>
    <row r="75620" spans="15:15" x14ac:dyDescent="0.3">
      <c r="O75620" s="5"/>
    </row>
    <row r="75621" spans="15:15" x14ac:dyDescent="0.3">
      <c r="O75621" s="5"/>
    </row>
    <row r="75622" spans="15:15" x14ac:dyDescent="0.3">
      <c r="O75622" s="5"/>
    </row>
    <row r="75623" spans="15:15" x14ac:dyDescent="0.3">
      <c r="O75623" s="5"/>
    </row>
    <row r="75624" spans="15:15" x14ac:dyDescent="0.3">
      <c r="O75624" s="5"/>
    </row>
    <row r="75625" spans="15:15" x14ac:dyDescent="0.3">
      <c r="O75625" s="5"/>
    </row>
    <row r="75626" spans="15:15" x14ac:dyDescent="0.3">
      <c r="O75626" s="5"/>
    </row>
    <row r="75627" spans="15:15" x14ac:dyDescent="0.3">
      <c r="O75627" s="5"/>
    </row>
    <row r="75628" spans="15:15" x14ac:dyDescent="0.3">
      <c r="O75628" s="5"/>
    </row>
    <row r="75629" spans="15:15" x14ac:dyDescent="0.3">
      <c r="O75629" s="5"/>
    </row>
    <row r="75630" spans="15:15" x14ac:dyDescent="0.3">
      <c r="O75630" s="5"/>
    </row>
    <row r="75631" spans="15:15" x14ac:dyDescent="0.3">
      <c r="O75631" s="5"/>
    </row>
    <row r="75632" spans="15:15" x14ac:dyDescent="0.3">
      <c r="O75632" s="5"/>
    </row>
    <row r="75633" spans="15:15" x14ac:dyDescent="0.3">
      <c r="O75633" s="5"/>
    </row>
    <row r="75634" spans="15:15" x14ac:dyDescent="0.3">
      <c r="O75634" s="5"/>
    </row>
    <row r="75635" spans="15:15" x14ac:dyDescent="0.3">
      <c r="O75635" s="5"/>
    </row>
    <row r="75636" spans="15:15" x14ac:dyDescent="0.3">
      <c r="O75636" s="5"/>
    </row>
    <row r="75637" spans="15:15" x14ac:dyDescent="0.3">
      <c r="O75637" s="5"/>
    </row>
    <row r="75638" spans="15:15" x14ac:dyDescent="0.3">
      <c r="O75638" s="5"/>
    </row>
    <row r="75639" spans="15:15" x14ac:dyDescent="0.3">
      <c r="O75639" s="5"/>
    </row>
    <row r="75640" spans="15:15" x14ac:dyDescent="0.3">
      <c r="O75640" s="5"/>
    </row>
    <row r="75641" spans="15:15" x14ac:dyDescent="0.3">
      <c r="O75641" s="5"/>
    </row>
    <row r="75642" spans="15:15" x14ac:dyDescent="0.3">
      <c r="O75642" s="5"/>
    </row>
    <row r="75643" spans="15:15" x14ac:dyDescent="0.3">
      <c r="O75643" s="5"/>
    </row>
    <row r="75644" spans="15:15" x14ac:dyDescent="0.3">
      <c r="O75644" s="5"/>
    </row>
    <row r="75645" spans="15:15" x14ac:dyDescent="0.3">
      <c r="O75645" s="5"/>
    </row>
    <row r="75646" spans="15:15" x14ac:dyDescent="0.3">
      <c r="O75646" s="5"/>
    </row>
    <row r="75647" spans="15:15" x14ac:dyDescent="0.3">
      <c r="O75647" s="5"/>
    </row>
    <row r="75648" spans="15:15" x14ac:dyDescent="0.3">
      <c r="O75648" s="5"/>
    </row>
    <row r="75649" spans="15:15" x14ac:dyDescent="0.3">
      <c r="O75649" s="5"/>
    </row>
    <row r="75650" spans="15:15" x14ac:dyDescent="0.3">
      <c r="O75650" s="5"/>
    </row>
    <row r="75651" spans="15:15" x14ac:dyDescent="0.3">
      <c r="O75651" s="5"/>
    </row>
    <row r="75652" spans="15:15" x14ac:dyDescent="0.3">
      <c r="O75652" s="5"/>
    </row>
    <row r="75653" spans="15:15" x14ac:dyDescent="0.3">
      <c r="O75653" s="5"/>
    </row>
    <row r="75654" spans="15:15" x14ac:dyDescent="0.3">
      <c r="O75654" s="5"/>
    </row>
    <row r="75655" spans="15:15" x14ac:dyDescent="0.3">
      <c r="O75655" s="5"/>
    </row>
    <row r="75656" spans="15:15" x14ac:dyDescent="0.3">
      <c r="O75656" s="5"/>
    </row>
    <row r="75657" spans="15:15" x14ac:dyDescent="0.3">
      <c r="O75657" s="5"/>
    </row>
    <row r="75658" spans="15:15" x14ac:dyDescent="0.3">
      <c r="O75658" s="5"/>
    </row>
    <row r="75659" spans="15:15" x14ac:dyDescent="0.3">
      <c r="O75659" s="5"/>
    </row>
    <row r="75660" spans="15:15" x14ac:dyDescent="0.3">
      <c r="O75660" s="5"/>
    </row>
    <row r="75661" spans="15:15" x14ac:dyDescent="0.3">
      <c r="O75661" s="5"/>
    </row>
    <row r="75662" spans="15:15" x14ac:dyDescent="0.3">
      <c r="O75662" s="5"/>
    </row>
    <row r="75663" spans="15:15" x14ac:dyDescent="0.3">
      <c r="O75663" s="5"/>
    </row>
    <row r="75664" spans="15:15" x14ac:dyDescent="0.3">
      <c r="O75664" s="5"/>
    </row>
    <row r="75665" spans="15:15" x14ac:dyDescent="0.3">
      <c r="O75665" s="5"/>
    </row>
    <row r="75666" spans="15:15" x14ac:dyDescent="0.3">
      <c r="O75666" s="5"/>
    </row>
    <row r="75667" spans="15:15" x14ac:dyDescent="0.3">
      <c r="O75667" s="5"/>
    </row>
    <row r="75668" spans="15:15" x14ac:dyDescent="0.3">
      <c r="O75668" s="5"/>
    </row>
    <row r="75669" spans="15:15" x14ac:dyDescent="0.3">
      <c r="O75669" s="5"/>
    </row>
    <row r="75670" spans="15:15" x14ac:dyDescent="0.3">
      <c r="O75670" s="5"/>
    </row>
    <row r="75671" spans="15:15" x14ac:dyDescent="0.3">
      <c r="O75671" s="5"/>
    </row>
    <row r="75672" spans="15:15" x14ac:dyDescent="0.3">
      <c r="O75672" s="5"/>
    </row>
    <row r="75673" spans="15:15" x14ac:dyDescent="0.3">
      <c r="O75673" s="5"/>
    </row>
    <row r="75674" spans="15:15" x14ac:dyDescent="0.3">
      <c r="O75674" s="5"/>
    </row>
    <row r="75675" spans="15:15" x14ac:dyDescent="0.3">
      <c r="O75675" s="5"/>
    </row>
    <row r="75676" spans="15:15" x14ac:dyDescent="0.3">
      <c r="O75676" s="5"/>
    </row>
    <row r="75677" spans="15:15" x14ac:dyDescent="0.3">
      <c r="O75677" s="5"/>
    </row>
    <row r="75678" spans="15:15" x14ac:dyDescent="0.3">
      <c r="O75678" s="5"/>
    </row>
    <row r="75679" spans="15:15" x14ac:dyDescent="0.3">
      <c r="O75679" s="5"/>
    </row>
    <row r="75680" spans="15:15" x14ac:dyDescent="0.3">
      <c r="O75680" s="5"/>
    </row>
    <row r="75681" spans="15:15" x14ac:dyDescent="0.3">
      <c r="O75681" s="5"/>
    </row>
    <row r="75682" spans="15:15" x14ac:dyDescent="0.3">
      <c r="O75682" s="5"/>
    </row>
    <row r="75683" spans="15:15" x14ac:dyDescent="0.3">
      <c r="O75683" s="5"/>
    </row>
    <row r="75684" spans="15:15" x14ac:dyDescent="0.3">
      <c r="O75684" s="5"/>
    </row>
    <row r="75685" spans="15:15" x14ac:dyDescent="0.3">
      <c r="O75685" s="5"/>
    </row>
    <row r="75686" spans="15:15" x14ac:dyDescent="0.3">
      <c r="O75686" s="5"/>
    </row>
    <row r="75687" spans="15:15" x14ac:dyDescent="0.3">
      <c r="O75687" s="5"/>
    </row>
    <row r="75688" spans="15:15" x14ac:dyDescent="0.3">
      <c r="O75688" s="5"/>
    </row>
    <row r="75689" spans="15:15" x14ac:dyDescent="0.3">
      <c r="O75689" s="5"/>
    </row>
    <row r="75690" spans="15:15" x14ac:dyDescent="0.3">
      <c r="O75690" s="5"/>
    </row>
    <row r="75691" spans="15:15" x14ac:dyDescent="0.3">
      <c r="O75691" s="5"/>
    </row>
    <row r="75692" spans="15:15" x14ac:dyDescent="0.3">
      <c r="O75692" s="5"/>
    </row>
    <row r="75693" spans="15:15" x14ac:dyDescent="0.3">
      <c r="O75693" s="5"/>
    </row>
    <row r="75694" spans="15:15" x14ac:dyDescent="0.3">
      <c r="O75694" s="5"/>
    </row>
    <row r="75695" spans="15:15" x14ac:dyDescent="0.3">
      <c r="O75695" s="5"/>
    </row>
    <row r="75696" spans="15:15" x14ac:dyDescent="0.3">
      <c r="O75696" s="5"/>
    </row>
    <row r="75697" spans="15:15" x14ac:dyDescent="0.3">
      <c r="O75697" s="5"/>
    </row>
    <row r="75698" spans="15:15" x14ac:dyDescent="0.3">
      <c r="O75698" s="5"/>
    </row>
    <row r="75699" spans="15:15" x14ac:dyDescent="0.3">
      <c r="O75699" s="5"/>
    </row>
    <row r="75700" spans="15:15" x14ac:dyDescent="0.3">
      <c r="O75700" s="5"/>
    </row>
    <row r="75701" spans="15:15" x14ac:dyDescent="0.3">
      <c r="O75701" s="5"/>
    </row>
    <row r="75702" spans="15:15" x14ac:dyDescent="0.3">
      <c r="O75702" s="5"/>
    </row>
    <row r="75703" spans="15:15" x14ac:dyDescent="0.3">
      <c r="O75703" s="5"/>
    </row>
    <row r="75704" spans="15:15" x14ac:dyDescent="0.3">
      <c r="O75704" s="5"/>
    </row>
    <row r="75705" spans="15:15" x14ac:dyDescent="0.3">
      <c r="O75705" s="5"/>
    </row>
    <row r="75706" spans="15:15" x14ac:dyDescent="0.3">
      <c r="O75706" s="5"/>
    </row>
    <row r="75707" spans="15:15" x14ac:dyDescent="0.3">
      <c r="O75707" s="5"/>
    </row>
    <row r="75708" spans="15:15" x14ac:dyDescent="0.3">
      <c r="O75708" s="5"/>
    </row>
    <row r="75709" spans="15:15" x14ac:dyDescent="0.3">
      <c r="O75709" s="5"/>
    </row>
    <row r="75710" spans="15:15" x14ac:dyDescent="0.3">
      <c r="O75710" s="5"/>
    </row>
    <row r="75711" spans="15:15" x14ac:dyDescent="0.3">
      <c r="O75711" s="5"/>
    </row>
    <row r="75712" spans="15:15" x14ac:dyDescent="0.3">
      <c r="O75712" s="5"/>
    </row>
    <row r="75713" spans="15:15" x14ac:dyDescent="0.3">
      <c r="O75713" s="5"/>
    </row>
    <row r="75714" spans="15:15" x14ac:dyDescent="0.3">
      <c r="O75714" s="5"/>
    </row>
    <row r="75715" spans="15:15" x14ac:dyDescent="0.3">
      <c r="O75715" s="5"/>
    </row>
    <row r="75716" spans="15:15" x14ac:dyDescent="0.3">
      <c r="O75716" s="5"/>
    </row>
    <row r="75717" spans="15:15" x14ac:dyDescent="0.3">
      <c r="O75717" s="5"/>
    </row>
    <row r="75718" spans="15:15" x14ac:dyDescent="0.3">
      <c r="O75718" s="5"/>
    </row>
    <row r="75719" spans="15:15" x14ac:dyDescent="0.3">
      <c r="O75719" s="5"/>
    </row>
    <row r="75720" spans="15:15" x14ac:dyDescent="0.3">
      <c r="O75720" s="5"/>
    </row>
    <row r="75721" spans="15:15" x14ac:dyDescent="0.3">
      <c r="O75721" s="5"/>
    </row>
    <row r="75722" spans="15:15" x14ac:dyDescent="0.3">
      <c r="O75722" s="5"/>
    </row>
    <row r="75723" spans="15:15" x14ac:dyDescent="0.3">
      <c r="O75723" s="5"/>
    </row>
    <row r="75724" spans="15:15" x14ac:dyDescent="0.3">
      <c r="O75724" s="5"/>
    </row>
    <row r="75725" spans="15:15" x14ac:dyDescent="0.3">
      <c r="O75725" s="5"/>
    </row>
    <row r="75726" spans="15:15" x14ac:dyDescent="0.3">
      <c r="O75726" s="5"/>
    </row>
    <row r="75727" spans="15:15" x14ac:dyDescent="0.3">
      <c r="O75727" s="5"/>
    </row>
    <row r="75728" spans="15:15" x14ac:dyDescent="0.3">
      <c r="O75728" s="5"/>
    </row>
    <row r="75729" spans="15:15" x14ac:dyDescent="0.3">
      <c r="O75729" s="5"/>
    </row>
    <row r="75730" spans="15:15" x14ac:dyDescent="0.3">
      <c r="O75730" s="5"/>
    </row>
    <row r="75731" spans="15:15" x14ac:dyDescent="0.3">
      <c r="O75731" s="5"/>
    </row>
    <row r="75732" spans="15:15" x14ac:dyDescent="0.3">
      <c r="O75732" s="5"/>
    </row>
    <row r="75733" spans="15:15" x14ac:dyDescent="0.3">
      <c r="O75733" s="5"/>
    </row>
    <row r="75734" spans="15:15" x14ac:dyDescent="0.3">
      <c r="O75734" s="5"/>
    </row>
    <row r="75735" spans="15:15" x14ac:dyDescent="0.3">
      <c r="O75735" s="5"/>
    </row>
    <row r="75736" spans="15:15" x14ac:dyDescent="0.3">
      <c r="O75736" s="5"/>
    </row>
    <row r="75737" spans="15:15" x14ac:dyDescent="0.3">
      <c r="O75737" s="5"/>
    </row>
    <row r="75738" spans="15:15" x14ac:dyDescent="0.3">
      <c r="O75738" s="5"/>
    </row>
    <row r="75739" spans="15:15" x14ac:dyDescent="0.3">
      <c r="O75739" s="5"/>
    </row>
    <row r="75740" spans="15:15" x14ac:dyDescent="0.3">
      <c r="O75740" s="5"/>
    </row>
    <row r="75741" spans="15:15" x14ac:dyDescent="0.3">
      <c r="O75741" s="5"/>
    </row>
    <row r="75742" spans="15:15" x14ac:dyDescent="0.3">
      <c r="O75742" s="5"/>
    </row>
    <row r="75743" spans="15:15" x14ac:dyDescent="0.3">
      <c r="O75743" s="5"/>
    </row>
    <row r="75744" spans="15:15" x14ac:dyDescent="0.3">
      <c r="O75744" s="5"/>
    </row>
    <row r="75745" spans="15:15" x14ac:dyDescent="0.3">
      <c r="O75745" s="5"/>
    </row>
    <row r="75746" spans="15:15" x14ac:dyDescent="0.3">
      <c r="O75746" s="5"/>
    </row>
    <row r="75747" spans="15:15" x14ac:dyDescent="0.3">
      <c r="O75747" s="5"/>
    </row>
    <row r="75748" spans="15:15" x14ac:dyDescent="0.3">
      <c r="O75748" s="5"/>
    </row>
    <row r="75749" spans="15:15" x14ac:dyDescent="0.3">
      <c r="O75749" s="5"/>
    </row>
    <row r="75750" spans="15:15" x14ac:dyDescent="0.3">
      <c r="O75750" s="5"/>
    </row>
    <row r="75751" spans="15:15" x14ac:dyDescent="0.3">
      <c r="O75751" s="5"/>
    </row>
    <row r="75752" spans="15:15" x14ac:dyDescent="0.3">
      <c r="O75752" s="5"/>
    </row>
    <row r="75753" spans="15:15" x14ac:dyDescent="0.3">
      <c r="O75753" s="5"/>
    </row>
    <row r="75754" spans="15:15" x14ac:dyDescent="0.3">
      <c r="O75754" s="5"/>
    </row>
    <row r="75755" spans="15:15" x14ac:dyDescent="0.3">
      <c r="O75755" s="5"/>
    </row>
    <row r="75756" spans="15:15" x14ac:dyDescent="0.3">
      <c r="O75756" s="5"/>
    </row>
    <row r="75757" spans="15:15" x14ac:dyDescent="0.3">
      <c r="O75757" s="5"/>
    </row>
    <row r="75758" spans="15:15" x14ac:dyDescent="0.3">
      <c r="O75758" s="5"/>
    </row>
    <row r="75759" spans="15:15" x14ac:dyDescent="0.3">
      <c r="O75759" s="5"/>
    </row>
    <row r="75760" spans="15:15" x14ac:dyDescent="0.3">
      <c r="O75760" s="5"/>
    </row>
    <row r="75761" spans="15:15" x14ac:dyDescent="0.3">
      <c r="O75761" s="5"/>
    </row>
    <row r="75762" spans="15:15" x14ac:dyDescent="0.3">
      <c r="O75762" s="5"/>
    </row>
    <row r="75763" spans="15:15" x14ac:dyDescent="0.3">
      <c r="O75763" s="5"/>
    </row>
    <row r="75764" spans="15:15" x14ac:dyDescent="0.3">
      <c r="O75764" s="5"/>
    </row>
    <row r="75765" spans="15:15" x14ac:dyDescent="0.3">
      <c r="O75765" s="5"/>
    </row>
    <row r="75766" spans="15:15" x14ac:dyDescent="0.3">
      <c r="O75766" s="5"/>
    </row>
    <row r="75767" spans="15:15" x14ac:dyDescent="0.3">
      <c r="O75767" s="5"/>
    </row>
    <row r="75768" spans="15:15" x14ac:dyDescent="0.3">
      <c r="O75768" s="5"/>
    </row>
    <row r="75769" spans="15:15" x14ac:dyDescent="0.3">
      <c r="O75769" s="5"/>
    </row>
    <row r="75770" spans="15:15" x14ac:dyDescent="0.3">
      <c r="O75770" s="5"/>
    </row>
    <row r="75771" spans="15:15" x14ac:dyDescent="0.3">
      <c r="O75771" s="5"/>
    </row>
    <row r="75772" spans="15:15" x14ac:dyDescent="0.3">
      <c r="O75772" s="5"/>
    </row>
    <row r="75773" spans="15:15" x14ac:dyDescent="0.3">
      <c r="O75773" s="5"/>
    </row>
    <row r="75774" spans="15:15" x14ac:dyDescent="0.3">
      <c r="O75774" s="5"/>
    </row>
    <row r="75775" spans="15:15" x14ac:dyDescent="0.3">
      <c r="O75775" s="5"/>
    </row>
    <row r="75776" spans="15:15" x14ac:dyDescent="0.3">
      <c r="O75776" s="5"/>
    </row>
    <row r="75777" spans="15:15" x14ac:dyDescent="0.3">
      <c r="O75777" s="5"/>
    </row>
    <row r="75778" spans="15:15" x14ac:dyDescent="0.3">
      <c r="O75778" s="5"/>
    </row>
    <row r="75779" spans="15:15" x14ac:dyDescent="0.3">
      <c r="O75779" s="5"/>
    </row>
    <row r="75780" spans="15:15" x14ac:dyDescent="0.3">
      <c r="O75780" s="5"/>
    </row>
    <row r="75781" spans="15:15" x14ac:dyDescent="0.3">
      <c r="O75781" s="5"/>
    </row>
    <row r="75782" spans="15:15" x14ac:dyDescent="0.3">
      <c r="O75782" s="5"/>
    </row>
    <row r="75783" spans="15:15" x14ac:dyDescent="0.3">
      <c r="O75783" s="5"/>
    </row>
    <row r="75784" spans="15:15" x14ac:dyDescent="0.3">
      <c r="O75784" s="5"/>
    </row>
    <row r="75785" spans="15:15" x14ac:dyDescent="0.3">
      <c r="O75785" s="5"/>
    </row>
    <row r="75786" spans="15:15" x14ac:dyDescent="0.3">
      <c r="O75786" s="5"/>
    </row>
    <row r="75787" spans="15:15" x14ac:dyDescent="0.3">
      <c r="O75787" s="5"/>
    </row>
    <row r="75788" spans="15:15" x14ac:dyDescent="0.3">
      <c r="O75788" s="5"/>
    </row>
    <row r="75789" spans="15:15" x14ac:dyDescent="0.3">
      <c r="O75789" s="5"/>
    </row>
    <row r="75790" spans="15:15" x14ac:dyDescent="0.3">
      <c r="O75790" s="5"/>
    </row>
    <row r="75791" spans="15:15" x14ac:dyDescent="0.3">
      <c r="O75791" s="5"/>
    </row>
    <row r="75792" spans="15:15" x14ac:dyDescent="0.3">
      <c r="O75792" s="5"/>
    </row>
    <row r="75793" spans="15:15" x14ac:dyDescent="0.3">
      <c r="O75793" s="5"/>
    </row>
    <row r="75794" spans="15:15" x14ac:dyDescent="0.3">
      <c r="O75794" s="5"/>
    </row>
    <row r="75795" spans="15:15" x14ac:dyDescent="0.3">
      <c r="O75795" s="5"/>
    </row>
    <row r="75796" spans="15:15" x14ac:dyDescent="0.3">
      <c r="O75796" s="5"/>
    </row>
    <row r="75797" spans="15:15" x14ac:dyDescent="0.3">
      <c r="O75797" s="5"/>
    </row>
    <row r="75798" spans="15:15" x14ac:dyDescent="0.3">
      <c r="O75798" s="5"/>
    </row>
    <row r="75799" spans="15:15" x14ac:dyDescent="0.3">
      <c r="O75799" s="5"/>
    </row>
    <row r="75800" spans="15:15" x14ac:dyDescent="0.3">
      <c r="O75800" s="5"/>
    </row>
    <row r="75801" spans="15:15" x14ac:dyDescent="0.3">
      <c r="O75801" s="5"/>
    </row>
    <row r="75802" spans="15:15" x14ac:dyDescent="0.3">
      <c r="O75802" s="5"/>
    </row>
    <row r="75803" spans="15:15" x14ac:dyDescent="0.3">
      <c r="O75803" s="5"/>
    </row>
    <row r="75804" spans="15:15" x14ac:dyDescent="0.3">
      <c r="O75804" s="5"/>
    </row>
    <row r="75805" spans="15:15" x14ac:dyDescent="0.3">
      <c r="O75805" s="5"/>
    </row>
    <row r="75806" spans="15:15" x14ac:dyDescent="0.3">
      <c r="O75806" s="5"/>
    </row>
    <row r="75807" spans="15:15" x14ac:dyDescent="0.3">
      <c r="O75807" s="5"/>
    </row>
    <row r="75808" spans="15:15" x14ac:dyDescent="0.3">
      <c r="O75808" s="5"/>
    </row>
    <row r="75809" spans="15:15" x14ac:dyDescent="0.3">
      <c r="O75809" s="5"/>
    </row>
    <row r="75810" spans="15:15" x14ac:dyDescent="0.3">
      <c r="O75810" s="5"/>
    </row>
    <row r="75811" spans="15:15" x14ac:dyDescent="0.3">
      <c r="O75811" s="5"/>
    </row>
    <row r="75812" spans="15:15" x14ac:dyDescent="0.3">
      <c r="O75812" s="5"/>
    </row>
    <row r="75813" spans="15:15" x14ac:dyDescent="0.3">
      <c r="O75813" s="5"/>
    </row>
    <row r="75814" spans="15:15" x14ac:dyDescent="0.3">
      <c r="O75814" s="5"/>
    </row>
    <row r="75815" spans="15:15" x14ac:dyDescent="0.3">
      <c r="O75815" s="5"/>
    </row>
    <row r="75816" spans="15:15" x14ac:dyDescent="0.3">
      <c r="O75816" s="5"/>
    </row>
    <row r="75817" spans="15:15" x14ac:dyDescent="0.3">
      <c r="O75817" s="5"/>
    </row>
    <row r="75818" spans="15:15" x14ac:dyDescent="0.3">
      <c r="O75818" s="5"/>
    </row>
    <row r="75819" spans="15:15" x14ac:dyDescent="0.3">
      <c r="O75819" s="5"/>
    </row>
    <row r="75820" spans="15:15" x14ac:dyDescent="0.3">
      <c r="O75820" s="5"/>
    </row>
    <row r="75821" spans="15:15" x14ac:dyDescent="0.3">
      <c r="O75821" s="5"/>
    </row>
    <row r="75822" spans="15:15" x14ac:dyDescent="0.3">
      <c r="O75822" s="5"/>
    </row>
    <row r="75823" spans="15:15" x14ac:dyDescent="0.3">
      <c r="O75823" s="5"/>
    </row>
    <row r="75824" spans="15:15" x14ac:dyDescent="0.3">
      <c r="O75824" s="5"/>
    </row>
    <row r="75825" spans="15:15" x14ac:dyDescent="0.3">
      <c r="O75825" s="5"/>
    </row>
    <row r="75826" spans="15:15" x14ac:dyDescent="0.3">
      <c r="O75826" s="5"/>
    </row>
    <row r="75827" spans="15:15" x14ac:dyDescent="0.3">
      <c r="O75827" s="5"/>
    </row>
    <row r="75828" spans="15:15" x14ac:dyDescent="0.3">
      <c r="O75828" s="5"/>
    </row>
    <row r="75829" spans="15:15" x14ac:dyDescent="0.3">
      <c r="O75829" s="5"/>
    </row>
    <row r="75830" spans="15:15" x14ac:dyDescent="0.3">
      <c r="O75830" s="5"/>
    </row>
    <row r="75831" spans="15:15" x14ac:dyDescent="0.3">
      <c r="O75831" s="5"/>
    </row>
    <row r="75832" spans="15:15" x14ac:dyDescent="0.3">
      <c r="O75832" s="5"/>
    </row>
    <row r="75833" spans="15:15" x14ac:dyDescent="0.3">
      <c r="O75833" s="5"/>
    </row>
    <row r="75834" spans="15:15" x14ac:dyDescent="0.3">
      <c r="O75834" s="5"/>
    </row>
    <row r="75835" spans="15:15" x14ac:dyDescent="0.3">
      <c r="O75835" s="5"/>
    </row>
    <row r="75836" spans="15:15" x14ac:dyDescent="0.3">
      <c r="O75836" s="5"/>
    </row>
    <row r="75837" spans="15:15" x14ac:dyDescent="0.3">
      <c r="O75837" s="5"/>
    </row>
    <row r="75838" spans="15:15" x14ac:dyDescent="0.3">
      <c r="O75838" s="5"/>
    </row>
    <row r="75839" spans="15:15" x14ac:dyDescent="0.3">
      <c r="O75839" s="5"/>
    </row>
    <row r="75840" spans="15:15" x14ac:dyDescent="0.3">
      <c r="O75840" s="5"/>
    </row>
    <row r="75841" spans="15:15" x14ac:dyDescent="0.3">
      <c r="O75841" s="5"/>
    </row>
    <row r="75842" spans="15:15" x14ac:dyDescent="0.3">
      <c r="O75842" s="5"/>
    </row>
    <row r="75843" spans="15:15" x14ac:dyDescent="0.3">
      <c r="O75843" s="5"/>
    </row>
    <row r="75844" spans="15:15" x14ac:dyDescent="0.3">
      <c r="O75844" s="5"/>
    </row>
    <row r="75845" spans="15:15" x14ac:dyDescent="0.3">
      <c r="O75845" s="5"/>
    </row>
    <row r="75846" spans="15:15" x14ac:dyDescent="0.3">
      <c r="O75846" s="5"/>
    </row>
    <row r="75847" spans="15:15" x14ac:dyDescent="0.3">
      <c r="O75847" s="5"/>
    </row>
    <row r="75848" spans="15:15" x14ac:dyDescent="0.3">
      <c r="O75848" s="5"/>
    </row>
    <row r="75849" spans="15:15" x14ac:dyDescent="0.3">
      <c r="O75849" s="5"/>
    </row>
    <row r="75850" spans="15:15" x14ac:dyDescent="0.3">
      <c r="O75850" s="5"/>
    </row>
    <row r="75851" spans="15:15" x14ac:dyDescent="0.3">
      <c r="O75851" s="5"/>
    </row>
    <row r="75852" spans="15:15" x14ac:dyDescent="0.3">
      <c r="O75852" s="5"/>
    </row>
    <row r="75853" spans="15:15" x14ac:dyDescent="0.3">
      <c r="O75853" s="5"/>
    </row>
    <row r="75854" spans="15:15" x14ac:dyDescent="0.3">
      <c r="O75854" s="5"/>
    </row>
    <row r="75855" spans="15:15" x14ac:dyDescent="0.3">
      <c r="O75855" s="5"/>
    </row>
    <row r="75856" spans="15:15" x14ac:dyDescent="0.3">
      <c r="O75856" s="5"/>
    </row>
    <row r="75857" spans="15:15" x14ac:dyDescent="0.3">
      <c r="O75857" s="5"/>
    </row>
    <row r="75858" spans="15:15" x14ac:dyDescent="0.3">
      <c r="O75858" s="5"/>
    </row>
    <row r="75859" spans="15:15" x14ac:dyDescent="0.3">
      <c r="O75859" s="5"/>
    </row>
    <row r="75860" spans="15:15" x14ac:dyDescent="0.3">
      <c r="O75860" s="5"/>
    </row>
    <row r="75861" spans="15:15" x14ac:dyDescent="0.3">
      <c r="O75861" s="5"/>
    </row>
    <row r="75862" spans="15:15" x14ac:dyDescent="0.3">
      <c r="O75862" s="5"/>
    </row>
    <row r="75863" spans="15:15" x14ac:dyDescent="0.3">
      <c r="O75863" s="5"/>
    </row>
    <row r="75864" spans="15:15" x14ac:dyDescent="0.3">
      <c r="O75864" s="5"/>
    </row>
    <row r="75865" spans="15:15" x14ac:dyDescent="0.3">
      <c r="O75865" s="5"/>
    </row>
    <row r="75866" spans="15:15" x14ac:dyDescent="0.3">
      <c r="O75866" s="5"/>
    </row>
    <row r="75867" spans="15:15" x14ac:dyDescent="0.3">
      <c r="O75867" s="5"/>
    </row>
    <row r="75868" spans="15:15" x14ac:dyDescent="0.3">
      <c r="O75868" s="5"/>
    </row>
    <row r="75869" spans="15:15" x14ac:dyDescent="0.3">
      <c r="O75869" s="5"/>
    </row>
    <row r="75870" spans="15:15" x14ac:dyDescent="0.3">
      <c r="O75870" s="5"/>
    </row>
    <row r="75871" spans="15:15" x14ac:dyDescent="0.3">
      <c r="O75871" s="5"/>
    </row>
    <row r="75872" spans="15:15" x14ac:dyDescent="0.3">
      <c r="O75872" s="5"/>
    </row>
    <row r="75873" spans="15:15" x14ac:dyDescent="0.3">
      <c r="O75873" s="5"/>
    </row>
    <row r="75874" spans="15:15" x14ac:dyDescent="0.3">
      <c r="O75874" s="5"/>
    </row>
    <row r="75875" spans="15:15" x14ac:dyDescent="0.3">
      <c r="O75875" s="5"/>
    </row>
    <row r="75876" spans="15:15" x14ac:dyDescent="0.3">
      <c r="O75876" s="5"/>
    </row>
    <row r="75877" spans="15:15" x14ac:dyDescent="0.3">
      <c r="O75877" s="5"/>
    </row>
    <row r="75878" spans="15:15" x14ac:dyDescent="0.3">
      <c r="O75878" s="5"/>
    </row>
    <row r="75879" spans="15:15" x14ac:dyDescent="0.3">
      <c r="O75879" s="5"/>
    </row>
    <row r="75880" spans="15:15" x14ac:dyDescent="0.3">
      <c r="O75880" s="5"/>
    </row>
    <row r="75881" spans="15:15" x14ac:dyDescent="0.3">
      <c r="O75881" s="5"/>
    </row>
    <row r="75882" spans="15:15" x14ac:dyDescent="0.3">
      <c r="O75882" s="5"/>
    </row>
    <row r="75883" spans="15:15" x14ac:dyDescent="0.3">
      <c r="O75883" s="5"/>
    </row>
    <row r="75884" spans="15:15" x14ac:dyDescent="0.3">
      <c r="O75884" s="5"/>
    </row>
    <row r="75885" spans="15:15" x14ac:dyDescent="0.3">
      <c r="O75885" s="5"/>
    </row>
    <row r="75886" spans="15:15" x14ac:dyDescent="0.3">
      <c r="O75886" s="5"/>
    </row>
    <row r="75887" spans="15:15" x14ac:dyDescent="0.3">
      <c r="O75887" s="5"/>
    </row>
    <row r="75888" spans="15:15" x14ac:dyDescent="0.3">
      <c r="O75888" s="5"/>
    </row>
    <row r="75889" spans="15:15" x14ac:dyDescent="0.3">
      <c r="O75889" s="5"/>
    </row>
    <row r="75890" spans="15:15" x14ac:dyDescent="0.3">
      <c r="O75890" s="5"/>
    </row>
    <row r="75891" spans="15:15" x14ac:dyDescent="0.3">
      <c r="O75891" s="5"/>
    </row>
    <row r="75892" spans="15:15" x14ac:dyDescent="0.3">
      <c r="O75892" s="5"/>
    </row>
    <row r="75893" spans="15:15" x14ac:dyDescent="0.3">
      <c r="O75893" s="5"/>
    </row>
    <row r="75894" spans="15:15" x14ac:dyDescent="0.3">
      <c r="O75894" s="5"/>
    </row>
    <row r="75895" spans="15:15" x14ac:dyDescent="0.3">
      <c r="O75895" s="5"/>
    </row>
    <row r="75896" spans="15:15" x14ac:dyDescent="0.3">
      <c r="O75896" s="5"/>
    </row>
    <row r="75897" spans="15:15" x14ac:dyDescent="0.3">
      <c r="O75897" s="5"/>
    </row>
    <row r="75898" spans="15:15" x14ac:dyDescent="0.3">
      <c r="O75898" s="5"/>
    </row>
    <row r="75899" spans="15:15" x14ac:dyDescent="0.3">
      <c r="O75899" s="5"/>
    </row>
    <row r="75900" spans="15:15" x14ac:dyDescent="0.3">
      <c r="O75900" s="5"/>
    </row>
    <row r="75901" spans="15:15" x14ac:dyDescent="0.3">
      <c r="O75901" s="5"/>
    </row>
    <row r="75902" spans="15:15" x14ac:dyDescent="0.3">
      <c r="O75902" s="5"/>
    </row>
    <row r="75903" spans="15:15" x14ac:dyDescent="0.3">
      <c r="O75903" s="5"/>
    </row>
    <row r="75904" spans="15:15" x14ac:dyDescent="0.3">
      <c r="O75904" s="5"/>
    </row>
    <row r="75905" spans="15:15" x14ac:dyDescent="0.3">
      <c r="O75905" s="5"/>
    </row>
    <row r="75906" spans="15:15" x14ac:dyDescent="0.3">
      <c r="O75906" s="5"/>
    </row>
    <row r="75907" spans="15:15" x14ac:dyDescent="0.3">
      <c r="O75907" s="5"/>
    </row>
    <row r="75908" spans="15:15" x14ac:dyDescent="0.3">
      <c r="O75908" s="5"/>
    </row>
    <row r="75909" spans="15:15" x14ac:dyDescent="0.3">
      <c r="O75909" s="5"/>
    </row>
    <row r="75910" spans="15:15" x14ac:dyDescent="0.3">
      <c r="O75910" s="5"/>
    </row>
    <row r="75911" spans="15:15" x14ac:dyDescent="0.3">
      <c r="O75911" s="5"/>
    </row>
    <row r="75912" spans="15:15" x14ac:dyDescent="0.3">
      <c r="O75912" s="5"/>
    </row>
    <row r="75913" spans="15:15" x14ac:dyDescent="0.3">
      <c r="O75913" s="5"/>
    </row>
    <row r="75914" spans="15:15" x14ac:dyDescent="0.3">
      <c r="O75914" s="5"/>
    </row>
    <row r="75915" spans="15:15" x14ac:dyDescent="0.3">
      <c r="O75915" s="5"/>
    </row>
    <row r="75916" spans="15:15" x14ac:dyDescent="0.3">
      <c r="O75916" s="5"/>
    </row>
    <row r="75917" spans="15:15" x14ac:dyDescent="0.3">
      <c r="O75917" s="5"/>
    </row>
    <row r="75918" spans="15:15" x14ac:dyDescent="0.3">
      <c r="O75918" s="5"/>
    </row>
    <row r="75919" spans="15:15" x14ac:dyDescent="0.3">
      <c r="O75919" s="5"/>
    </row>
    <row r="75920" spans="15:15" x14ac:dyDescent="0.3">
      <c r="O75920" s="5"/>
    </row>
    <row r="75921" spans="15:15" x14ac:dyDescent="0.3">
      <c r="O75921" s="5"/>
    </row>
    <row r="75922" spans="15:15" x14ac:dyDescent="0.3">
      <c r="O75922" s="5"/>
    </row>
    <row r="75923" spans="15:15" x14ac:dyDescent="0.3">
      <c r="O75923" s="5"/>
    </row>
    <row r="75924" spans="15:15" x14ac:dyDescent="0.3">
      <c r="O75924" s="5"/>
    </row>
    <row r="75925" spans="15:15" x14ac:dyDescent="0.3">
      <c r="O75925" s="5"/>
    </row>
    <row r="75926" spans="15:15" x14ac:dyDescent="0.3">
      <c r="O75926" s="5"/>
    </row>
    <row r="75927" spans="15:15" x14ac:dyDescent="0.3">
      <c r="O75927" s="5"/>
    </row>
    <row r="75928" spans="15:15" x14ac:dyDescent="0.3">
      <c r="O75928" s="5"/>
    </row>
    <row r="75929" spans="15:15" x14ac:dyDescent="0.3">
      <c r="O75929" s="5"/>
    </row>
    <row r="75930" spans="15:15" x14ac:dyDescent="0.3">
      <c r="O75930" s="5"/>
    </row>
    <row r="75931" spans="15:15" x14ac:dyDescent="0.3">
      <c r="O75931" s="5"/>
    </row>
    <row r="75932" spans="15:15" x14ac:dyDescent="0.3">
      <c r="O75932" s="5"/>
    </row>
    <row r="75933" spans="15:15" x14ac:dyDescent="0.3">
      <c r="O75933" s="5"/>
    </row>
    <row r="75934" spans="15:15" x14ac:dyDescent="0.3">
      <c r="O75934" s="5"/>
    </row>
    <row r="75935" spans="15:15" x14ac:dyDescent="0.3">
      <c r="O75935" s="5"/>
    </row>
    <row r="75936" spans="15:15" x14ac:dyDescent="0.3">
      <c r="O75936" s="5"/>
    </row>
    <row r="75937" spans="15:15" x14ac:dyDescent="0.3">
      <c r="O75937" s="5"/>
    </row>
    <row r="75938" spans="15:15" x14ac:dyDescent="0.3">
      <c r="O75938" s="5"/>
    </row>
    <row r="75939" spans="15:15" x14ac:dyDescent="0.3">
      <c r="O75939" s="5"/>
    </row>
    <row r="75940" spans="15:15" x14ac:dyDescent="0.3">
      <c r="O75940" s="5"/>
    </row>
    <row r="75941" spans="15:15" x14ac:dyDescent="0.3">
      <c r="O75941" s="5"/>
    </row>
    <row r="75942" spans="15:15" x14ac:dyDescent="0.3">
      <c r="O75942" s="5"/>
    </row>
    <row r="75943" spans="15:15" x14ac:dyDescent="0.3">
      <c r="O75943" s="5"/>
    </row>
    <row r="75944" spans="15:15" x14ac:dyDescent="0.3">
      <c r="O75944" s="5"/>
    </row>
    <row r="75945" spans="15:15" x14ac:dyDescent="0.3">
      <c r="O75945" s="5"/>
    </row>
    <row r="75946" spans="15:15" x14ac:dyDescent="0.3">
      <c r="O75946" s="5"/>
    </row>
    <row r="75947" spans="15:15" x14ac:dyDescent="0.3">
      <c r="O75947" s="5"/>
    </row>
    <row r="75948" spans="15:15" x14ac:dyDescent="0.3">
      <c r="O75948" s="5"/>
    </row>
    <row r="75949" spans="15:15" x14ac:dyDescent="0.3">
      <c r="O75949" s="5"/>
    </row>
    <row r="75950" spans="15:15" x14ac:dyDescent="0.3">
      <c r="O75950" s="5"/>
    </row>
    <row r="75951" spans="15:15" x14ac:dyDescent="0.3">
      <c r="O75951" s="5"/>
    </row>
    <row r="75952" spans="15:15" x14ac:dyDescent="0.3">
      <c r="O75952" s="5"/>
    </row>
    <row r="75953" spans="15:15" x14ac:dyDescent="0.3">
      <c r="O75953" s="5"/>
    </row>
    <row r="75954" spans="15:15" x14ac:dyDescent="0.3">
      <c r="O75954" s="5"/>
    </row>
    <row r="75955" spans="15:15" x14ac:dyDescent="0.3">
      <c r="O75955" s="5"/>
    </row>
    <row r="75956" spans="15:15" x14ac:dyDescent="0.3">
      <c r="O75956" s="5"/>
    </row>
    <row r="75957" spans="15:15" x14ac:dyDescent="0.3">
      <c r="O75957" s="5"/>
    </row>
    <row r="75958" spans="15:15" x14ac:dyDescent="0.3">
      <c r="O75958" s="5"/>
    </row>
    <row r="75959" spans="15:15" x14ac:dyDescent="0.3">
      <c r="O75959" s="5"/>
    </row>
    <row r="75960" spans="15:15" x14ac:dyDescent="0.3">
      <c r="O75960" s="5"/>
    </row>
    <row r="75961" spans="15:15" x14ac:dyDescent="0.3">
      <c r="O75961" s="5"/>
    </row>
    <row r="75962" spans="15:15" x14ac:dyDescent="0.3">
      <c r="O75962" s="5"/>
    </row>
    <row r="75963" spans="15:15" x14ac:dyDescent="0.3">
      <c r="O75963" s="5"/>
    </row>
    <row r="75964" spans="15:15" x14ac:dyDescent="0.3">
      <c r="O75964" s="5"/>
    </row>
    <row r="75965" spans="15:15" x14ac:dyDescent="0.3">
      <c r="O75965" s="5"/>
    </row>
    <row r="75966" spans="15:15" x14ac:dyDescent="0.3">
      <c r="O75966" s="5"/>
    </row>
    <row r="75967" spans="15:15" x14ac:dyDescent="0.3">
      <c r="O75967" s="5"/>
    </row>
    <row r="75968" spans="15:15" x14ac:dyDescent="0.3">
      <c r="O75968" s="5"/>
    </row>
    <row r="75969" spans="15:15" x14ac:dyDescent="0.3">
      <c r="O75969" s="5"/>
    </row>
    <row r="75970" spans="15:15" x14ac:dyDescent="0.3">
      <c r="O75970" s="5"/>
    </row>
    <row r="75971" spans="15:15" x14ac:dyDescent="0.3">
      <c r="O75971" s="5"/>
    </row>
    <row r="75972" spans="15:15" x14ac:dyDescent="0.3">
      <c r="O75972" s="5"/>
    </row>
    <row r="75973" spans="15:15" x14ac:dyDescent="0.3">
      <c r="O75973" s="5"/>
    </row>
    <row r="75974" spans="15:15" x14ac:dyDescent="0.3">
      <c r="O75974" s="5"/>
    </row>
    <row r="75975" spans="15:15" x14ac:dyDescent="0.3">
      <c r="O75975" s="5"/>
    </row>
    <row r="75976" spans="15:15" x14ac:dyDescent="0.3">
      <c r="O75976" s="5"/>
    </row>
    <row r="75977" spans="15:15" x14ac:dyDescent="0.3">
      <c r="O75977" s="5"/>
    </row>
    <row r="75978" spans="15:15" x14ac:dyDescent="0.3">
      <c r="O75978" s="5"/>
    </row>
    <row r="75979" spans="15:15" x14ac:dyDescent="0.3">
      <c r="O75979" s="5"/>
    </row>
    <row r="75980" spans="15:15" x14ac:dyDescent="0.3">
      <c r="O75980" s="5"/>
    </row>
    <row r="75981" spans="15:15" x14ac:dyDescent="0.3">
      <c r="O75981" s="5"/>
    </row>
    <row r="75982" spans="15:15" x14ac:dyDescent="0.3">
      <c r="O75982" s="5"/>
    </row>
    <row r="75983" spans="15:15" x14ac:dyDescent="0.3">
      <c r="O75983" s="5"/>
    </row>
    <row r="75984" spans="15:15" x14ac:dyDescent="0.3">
      <c r="O75984" s="5"/>
    </row>
    <row r="75985" spans="15:15" x14ac:dyDescent="0.3">
      <c r="O75985" s="5"/>
    </row>
    <row r="75986" spans="15:15" x14ac:dyDescent="0.3">
      <c r="O75986" s="5"/>
    </row>
    <row r="75987" spans="15:15" x14ac:dyDescent="0.3">
      <c r="O75987" s="5"/>
    </row>
    <row r="75988" spans="15:15" x14ac:dyDescent="0.3">
      <c r="O75988" s="5"/>
    </row>
    <row r="75989" spans="15:15" x14ac:dyDescent="0.3">
      <c r="O75989" s="5"/>
    </row>
    <row r="75990" spans="15:15" x14ac:dyDescent="0.3">
      <c r="O75990" s="5"/>
    </row>
    <row r="75991" spans="15:15" x14ac:dyDescent="0.3">
      <c r="O75991" s="5"/>
    </row>
    <row r="75992" spans="15:15" x14ac:dyDescent="0.3">
      <c r="O75992" s="5"/>
    </row>
    <row r="75993" spans="15:15" x14ac:dyDescent="0.3">
      <c r="O75993" s="5"/>
    </row>
    <row r="75994" spans="15:15" x14ac:dyDescent="0.3">
      <c r="O75994" s="5"/>
    </row>
    <row r="75995" spans="15:15" x14ac:dyDescent="0.3">
      <c r="O75995" s="5"/>
    </row>
    <row r="75996" spans="15:15" x14ac:dyDescent="0.3">
      <c r="O75996" s="5"/>
    </row>
    <row r="75997" spans="15:15" x14ac:dyDescent="0.3">
      <c r="O75997" s="5"/>
    </row>
    <row r="75998" spans="15:15" x14ac:dyDescent="0.3">
      <c r="O75998" s="5"/>
    </row>
    <row r="75999" spans="15:15" x14ac:dyDescent="0.3">
      <c r="O75999" s="5"/>
    </row>
    <row r="76000" spans="15:15" x14ac:dyDescent="0.3">
      <c r="O76000" s="5"/>
    </row>
    <row r="76001" spans="15:15" x14ac:dyDescent="0.3">
      <c r="O76001" s="5"/>
    </row>
    <row r="76002" spans="15:15" x14ac:dyDescent="0.3">
      <c r="O76002" s="5"/>
    </row>
    <row r="76003" spans="15:15" x14ac:dyDescent="0.3">
      <c r="O76003" s="5"/>
    </row>
    <row r="76004" spans="15:15" x14ac:dyDescent="0.3">
      <c r="O76004" s="5"/>
    </row>
    <row r="76005" spans="15:15" x14ac:dyDescent="0.3">
      <c r="O76005" s="5"/>
    </row>
    <row r="76006" spans="15:15" x14ac:dyDescent="0.3">
      <c r="O76006" s="5"/>
    </row>
    <row r="76007" spans="15:15" x14ac:dyDescent="0.3">
      <c r="O76007" s="5"/>
    </row>
    <row r="76008" spans="15:15" x14ac:dyDescent="0.3">
      <c r="O76008" s="5"/>
    </row>
    <row r="76009" spans="15:15" x14ac:dyDescent="0.3">
      <c r="O76009" s="5"/>
    </row>
    <row r="76010" spans="15:15" x14ac:dyDescent="0.3">
      <c r="O76010" s="5"/>
    </row>
    <row r="76011" spans="15:15" x14ac:dyDescent="0.3">
      <c r="O76011" s="5"/>
    </row>
    <row r="76012" spans="15:15" x14ac:dyDescent="0.3">
      <c r="O76012" s="5"/>
    </row>
    <row r="76013" spans="15:15" x14ac:dyDescent="0.3">
      <c r="O76013" s="5"/>
    </row>
    <row r="76014" spans="15:15" x14ac:dyDescent="0.3">
      <c r="O76014" s="5"/>
    </row>
    <row r="76015" spans="15:15" x14ac:dyDescent="0.3">
      <c r="O76015" s="5"/>
    </row>
    <row r="76016" spans="15:15" x14ac:dyDescent="0.3">
      <c r="O76016" s="5"/>
    </row>
    <row r="76017" spans="15:15" x14ac:dyDescent="0.3">
      <c r="O76017" s="5"/>
    </row>
    <row r="76018" spans="15:15" x14ac:dyDescent="0.3">
      <c r="O76018" s="5"/>
    </row>
    <row r="76019" spans="15:15" x14ac:dyDescent="0.3">
      <c r="O76019" s="5"/>
    </row>
    <row r="76020" spans="15:15" x14ac:dyDescent="0.3">
      <c r="O76020" s="5"/>
    </row>
    <row r="76021" spans="15:15" x14ac:dyDescent="0.3">
      <c r="O76021" s="5"/>
    </row>
    <row r="76022" spans="15:15" x14ac:dyDescent="0.3">
      <c r="O76022" s="5"/>
    </row>
    <row r="76023" spans="15:15" x14ac:dyDescent="0.3">
      <c r="O76023" s="5"/>
    </row>
    <row r="76024" spans="15:15" x14ac:dyDescent="0.3">
      <c r="O76024" s="5"/>
    </row>
    <row r="76025" spans="15:15" x14ac:dyDescent="0.3">
      <c r="O76025" s="5"/>
    </row>
    <row r="76026" spans="15:15" x14ac:dyDescent="0.3">
      <c r="O76026" s="5"/>
    </row>
    <row r="76027" spans="15:15" x14ac:dyDescent="0.3">
      <c r="O76027" s="5"/>
    </row>
    <row r="76028" spans="15:15" x14ac:dyDescent="0.3">
      <c r="O76028" s="5"/>
    </row>
    <row r="76029" spans="15:15" x14ac:dyDescent="0.3">
      <c r="O76029" s="5"/>
    </row>
    <row r="76030" spans="15:15" x14ac:dyDescent="0.3">
      <c r="O76030" s="5"/>
    </row>
    <row r="76031" spans="15:15" x14ac:dyDescent="0.3">
      <c r="O76031" s="5"/>
    </row>
    <row r="76032" spans="15:15" x14ac:dyDescent="0.3">
      <c r="O76032" s="5"/>
    </row>
    <row r="76033" spans="15:15" x14ac:dyDescent="0.3">
      <c r="O76033" s="5"/>
    </row>
    <row r="76034" spans="15:15" x14ac:dyDescent="0.3">
      <c r="O76034" s="5"/>
    </row>
    <row r="76035" spans="15:15" x14ac:dyDescent="0.3">
      <c r="O76035" s="5"/>
    </row>
    <row r="76036" spans="15:15" x14ac:dyDescent="0.3">
      <c r="O76036" s="5"/>
    </row>
    <row r="76037" spans="15:15" x14ac:dyDescent="0.3">
      <c r="O76037" s="5"/>
    </row>
    <row r="76038" spans="15:15" x14ac:dyDescent="0.3">
      <c r="O76038" s="5"/>
    </row>
    <row r="76039" spans="15:15" x14ac:dyDescent="0.3">
      <c r="O76039" s="5"/>
    </row>
    <row r="76040" spans="15:15" x14ac:dyDescent="0.3">
      <c r="O76040" s="5"/>
    </row>
    <row r="76041" spans="15:15" x14ac:dyDescent="0.3">
      <c r="O76041" s="5"/>
    </row>
    <row r="76042" spans="15:15" x14ac:dyDescent="0.3">
      <c r="O76042" s="5"/>
    </row>
    <row r="76043" spans="15:15" x14ac:dyDescent="0.3">
      <c r="O76043" s="5"/>
    </row>
    <row r="76044" spans="15:15" x14ac:dyDescent="0.3">
      <c r="O76044" s="5"/>
    </row>
    <row r="76045" spans="15:15" x14ac:dyDescent="0.3">
      <c r="O76045" s="5"/>
    </row>
    <row r="76046" spans="15:15" x14ac:dyDescent="0.3">
      <c r="O76046" s="5"/>
    </row>
    <row r="76047" spans="15:15" x14ac:dyDescent="0.3">
      <c r="O76047" s="5"/>
    </row>
    <row r="76048" spans="15:15" x14ac:dyDescent="0.3">
      <c r="O76048" s="5"/>
    </row>
    <row r="76049" spans="15:15" x14ac:dyDescent="0.3">
      <c r="O76049" s="5"/>
    </row>
    <row r="76050" spans="15:15" x14ac:dyDescent="0.3">
      <c r="O76050" s="5"/>
    </row>
    <row r="76051" spans="15:15" x14ac:dyDescent="0.3">
      <c r="O76051" s="5"/>
    </row>
    <row r="76052" spans="15:15" x14ac:dyDescent="0.3">
      <c r="O76052" s="5"/>
    </row>
    <row r="76053" spans="15:15" x14ac:dyDescent="0.3">
      <c r="O76053" s="5"/>
    </row>
    <row r="76054" spans="15:15" x14ac:dyDescent="0.3">
      <c r="O76054" s="5"/>
    </row>
    <row r="76055" spans="15:15" x14ac:dyDescent="0.3">
      <c r="O76055" s="5"/>
    </row>
    <row r="76056" spans="15:15" x14ac:dyDescent="0.3">
      <c r="O76056" s="5"/>
    </row>
    <row r="76057" spans="15:15" x14ac:dyDescent="0.3">
      <c r="O76057" s="5"/>
    </row>
    <row r="76058" spans="15:15" x14ac:dyDescent="0.3">
      <c r="O76058" s="5"/>
    </row>
    <row r="76059" spans="15:15" x14ac:dyDescent="0.3">
      <c r="O76059" s="5"/>
    </row>
    <row r="76060" spans="15:15" x14ac:dyDescent="0.3">
      <c r="O76060" s="5"/>
    </row>
    <row r="76061" spans="15:15" x14ac:dyDescent="0.3">
      <c r="O76061" s="5"/>
    </row>
    <row r="76062" spans="15:15" x14ac:dyDescent="0.3">
      <c r="O76062" s="5"/>
    </row>
    <row r="76063" spans="15:15" x14ac:dyDescent="0.3">
      <c r="O76063" s="5"/>
    </row>
    <row r="76064" spans="15:15" x14ac:dyDescent="0.3">
      <c r="O76064" s="5"/>
    </row>
    <row r="76065" spans="15:15" x14ac:dyDescent="0.3">
      <c r="O76065" s="5"/>
    </row>
    <row r="76066" spans="15:15" x14ac:dyDescent="0.3">
      <c r="O76066" s="5"/>
    </row>
    <row r="76067" spans="15:15" x14ac:dyDescent="0.3">
      <c r="O76067" s="5"/>
    </row>
    <row r="76068" spans="15:15" x14ac:dyDescent="0.3">
      <c r="O76068" s="5"/>
    </row>
    <row r="76069" spans="15:15" x14ac:dyDescent="0.3">
      <c r="O76069" s="5"/>
    </row>
    <row r="76070" spans="15:15" x14ac:dyDescent="0.3">
      <c r="O76070" s="5"/>
    </row>
    <row r="76071" spans="15:15" x14ac:dyDescent="0.3">
      <c r="O76071" s="5"/>
    </row>
    <row r="76072" spans="15:15" x14ac:dyDescent="0.3">
      <c r="O76072" s="5"/>
    </row>
    <row r="76073" spans="15:15" x14ac:dyDescent="0.3">
      <c r="O76073" s="5"/>
    </row>
    <row r="76074" spans="15:15" x14ac:dyDescent="0.3">
      <c r="O76074" s="5"/>
    </row>
    <row r="76075" spans="15:15" x14ac:dyDescent="0.3">
      <c r="O76075" s="5"/>
    </row>
    <row r="76076" spans="15:15" x14ac:dyDescent="0.3">
      <c r="O76076" s="5"/>
    </row>
    <row r="76077" spans="15:15" x14ac:dyDescent="0.3">
      <c r="O76077" s="5"/>
    </row>
    <row r="76078" spans="15:15" x14ac:dyDescent="0.3">
      <c r="O76078" s="5"/>
    </row>
    <row r="76079" spans="15:15" x14ac:dyDescent="0.3">
      <c r="O76079" s="5"/>
    </row>
    <row r="76080" spans="15:15" x14ac:dyDescent="0.3">
      <c r="O76080" s="5"/>
    </row>
    <row r="76081" spans="15:15" x14ac:dyDescent="0.3">
      <c r="O76081" s="5"/>
    </row>
    <row r="76082" spans="15:15" x14ac:dyDescent="0.3">
      <c r="O76082" s="5"/>
    </row>
    <row r="76083" spans="15:15" x14ac:dyDescent="0.3">
      <c r="O76083" s="5"/>
    </row>
    <row r="76084" spans="15:15" x14ac:dyDescent="0.3">
      <c r="O76084" s="5"/>
    </row>
    <row r="76085" spans="15:15" x14ac:dyDescent="0.3">
      <c r="O76085" s="5"/>
    </row>
    <row r="76086" spans="15:15" x14ac:dyDescent="0.3">
      <c r="O76086" s="5"/>
    </row>
    <row r="76087" spans="15:15" x14ac:dyDescent="0.3">
      <c r="O76087" s="5"/>
    </row>
    <row r="76088" spans="15:15" x14ac:dyDescent="0.3">
      <c r="O76088" s="5"/>
    </row>
    <row r="76089" spans="15:15" x14ac:dyDescent="0.3">
      <c r="O76089" s="5"/>
    </row>
    <row r="76090" spans="15:15" x14ac:dyDescent="0.3">
      <c r="O76090" s="5"/>
    </row>
    <row r="76091" spans="15:15" x14ac:dyDescent="0.3">
      <c r="O76091" s="5"/>
    </row>
    <row r="76092" spans="15:15" x14ac:dyDescent="0.3">
      <c r="O76092" s="5"/>
    </row>
    <row r="76093" spans="15:15" x14ac:dyDescent="0.3">
      <c r="O76093" s="5"/>
    </row>
    <row r="76094" spans="15:15" x14ac:dyDescent="0.3">
      <c r="O76094" s="5"/>
    </row>
    <row r="76095" spans="15:15" x14ac:dyDescent="0.3">
      <c r="O76095" s="5"/>
    </row>
    <row r="76096" spans="15:15" x14ac:dyDescent="0.3">
      <c r="O76096" s="5"/>
    </row>
    <row r="76097" spans="15:15" x14ac:dyDescent="0.3">
      <c r="O76097" s="5"/>
    </row>
    <row r="76098" spans="15:15" x14ac:dyDescent="0.3">
      <c r="O76098" s="5"/>
    </row>
    <row r="76099" spans="15:15" x14ac:dyDescent="0.3">
      <c r="O76099" s="5"/>
    </row>
    <row r="76100" spans="15:15" x14ac:dyDescent="0.3">
      <c r="O76100" s="5"/>
    </row>
    <row r="76101" spans="15:15" x14ac:dyDescent="0.3">
      <c r="O76101" s="5"/>
    </row>
    <row r="76102" spans="15:15" x14ac:dyDescent="0.3">
      <c r="O76102" s="5"/>
    </row>
    <row r="76103" spans="15:15" x14ac:dyDescent="0.3">
      <c r="O76103" s="5"/>
    </row>
    <row r="76104" spans="15:15" x14ac:dyDescent="0.3">
      <c r="O76104" s="5"/>
    </row>
    <row r="76105" spans="15:15" x14ac:dyDescent="0.3">
      <c r="O76105" s="5"/>
    </row>
    <row r="76106" spans="15:15" x14ac:dyDescent="0.3">
      <c r="O76106" s="5"/>
    </row>
    <row r="76107" spans="15:15" x14ac:dyDescent="0.3">
      <c r="O76107" s="5"/>
    </row>
    <row r="76108" spans="15:15" x14ac:dyDescent="0.3">
      <c r="O76108" s="5"/>
    </row>
    <row r="76109" spans="15:15" x14ac:dyDescent="0.3">
      <c r="O76109" s="5"/>
    </row>
    <row r="76110" spans="15:15" x14ac:dyDescent="0.3">
      <c r="O76110" s="5"/>
    </row>
    <row r="76111" spans="15:15" x14ac:dyDescent="0.3">
      <c r="O76111" s="5"/>
    </row>
    <row r="76112" spans="15:15" x14ac:dyDescent="0.3">
      <c r="O76112" s="5"/>
    </row>
    <row r="76113" spans="15:15" x14ac:dyDescent="0.3">
      <c r="O76113" s="5"/>
    </row>
    <row r="76114" spans="15:15" x14ac:dyDescent="0.3">
      <c r="O76114" s="5"/>
    </row>
    <row r="76115" spans="15:15" x14ac:dyDescent="0.3">
      <c r="O76115" s="5"/>
    </row>
    <row r="76116" spans="15:15" x14ac:dyDescent="0.3">
      <c r="O76116" s="5"/>
    </row>
    <row r="76117" spans="15:15" x14ac:dyDescent="0.3">
      <c r="O76117" s="5"/>
    </row>
    <row r="76118" spans="15:15" x14ac:dyDescent="0.3">
      <c r="O76118" s="5"/>
    </row>
    <row r="76119" spans="15:15" x14ac:dyDescent="0.3">
      <c r="O76119" s="5"/>
    </row>
    <row r="76120" spans="15:15" x14ac:dyDescent="0.3">
      <c r="O76120" s="5"/>
    </row>
    <row r="76121" spans="15:15" x14ac:dyDescent="0.3">
      <c r="O76121" s="5"/>
    </row>
    <row r="76122" spans="15:15" x14ac:dyDescent="0.3">
      <c r="O76122" s="5"/>
    </row>
    <row r="76123" spans="15:15" x14ac:dyDescent="0.3">
      <c r="O76123" s="5"/>
    </row>
    <row r="76124" spans="15:15" x14ac:dyDescent="0.3">
      <c r="O76124" s="5"/>
    </row>
    <row r="76125" spans="15:15" x14ac:dyDescent="0.3">
      <c r="O76125" s="5"/>
    </row>
    <row r="76126" spans="15:15" x14ac:dyDescent="0.3">
      <c r="O76126" s="5"/>
    </row>
    <row r="76127" spans="15:15" x14ac:dyDescent="0.3">
      <c r="O76127" s="5"/>
    </row>
    <row r="76128" spans="15:15" x14ac:dyDescent="0.3">
      <c r="O76128" s="5"/>
    </row>
    <row r="76129" spans="15:15" x14ac:dyDescent="0.3">
      <c r="O76129" s="5"/>
    </row>
    <row r="76130" spans="15:15" x14ac:dyDescent="0.3">
      <c r="O76130" s="5"/>
    </row>
    <row r="76131" spans="15:15" x14ac:dyDescent="0.3">
      <c r="O76131" s="5"/>
    </row>
    <row r="76132" spans="15:15" x14ac:dyDescent="0.3">
      <c r="O76132" s="5"/>
    </row>
    <row r="76133" spans="15:15" x14ac:dyDescent="0.3">
      <c r="O76133" s="5"/>
    </row>
    <row r="76134" spans="15:15" x14ac:dyDescent="0.3">
      <c r="O76134" s="5"/>
    </row>
    <row r="76135" spans="15:15" x14ac:dyDescent="0.3">
      <c r="O76135" s="5"/>
    </row>
    <row r="76136" spans="15:15" x14ac:dyDescent="0.3">
      <c r="O76136" s="5"/>
    </row>
    <row r="76137" spans="15:15" x14ac:dyDescent="0.3">
      <c r="O76137" s="5"/>
    </row>
    <row r="76138" spans="15:15" x14ac:dyDescent="0.3">
      <c r="O76138" s="5"/>
    </row>
    <row r="76139" spans="15:15" x14ac:dyDescent="0.3">
      <c r="O76139" s="5"/>
    </row>
    <row r="76140" spans="15:15" x14ac:dyDescent="0.3">
      <c r="O76140" s="5"/>
    </row>
    <row r="76141" spans="15:15" x14ac:dyDescent="0.3">
      <c r="O76141" s="5"/>
    </row>
    <row r="76142" spans="15:15" x14ac:dyDescent="0.3">
      <c r="O76142" s="5"/>
    </row>
    <row r="76143" spans="15:15" x14ac:dyDescent="0.3">
      <c r="O76143" s="5"/>
    </row>
    <row r="76144" spans="15:15" x14ac:dyDescent="0.3">
      <c r="O76144" s="5"/>
    </row>
    <row r="76145" spans="15:15" x14ac:dyDescent="0.3">
      <c r="O76145" s="5"/>
    </row>
    <row r="76146" spans="15:15" x14ac:dyDescent="0.3">
      <c r="O76146" s="5"/>
    </row>
    <row r="76147" spans="15:15" x14ac:dyDescent="0.3">
      <c r="O76147" s="5"/>
    </row>
    <row r="76148" spans="15:15" x14ac:dyDescent="0.3">
      <c r="O76148" s="5"/>
    </row>
    <row r="76149" spans="15:15" x14ac:dyDescent="0.3">
      <c r="O76149" s="5"/>
    </row>
    <row r="76150" spans="15:15" x14ac:dyDescent="0.3">
      <c r="O76150" s="5"/>
    </row>
    <row r="76151" spans="15:15" x14ac:dyDescent="0.3">
      <c r="O76151" s="5"/>
    </row>
    <row r="76152" spans="15:15" x14ac:dyDescent="0.3">
      <c r="O76152" s="5"/>
    </row>
    <row r="76153" spans="15:15" x14ac:dyDescent="0.3">
      <c r="O76153" s="5"/>
    </row>
    <row r="76154" spans="15:15" x14ac:dyDescent="0.3">
      <c r="O76154" s="5"/>
    </row>
    <row r="76155" spans="15:15" x14ac:dyDescent="0.3">
      <c r="O76155" s="5"/>
    </row>
    <row r="76156" spans="15:15" x14ac:dyDescent="0.3">
      <c r="O76156" s="5"/>
    </row>
    <row r="76157" spans="15:15" x14ac:dyDescent="0.3">
      <c r="O76157" s="5"/>
    </row>
    <row r="76158" spans="15:15" x14ac:dyDescent="0.3">
      <c r="O76158" s="5"/>
    </row>
    <row r="76159" spans="15:15" x14ac:dyDescent="0.3">
      <c r="O76159" s="5"/>
    </row>
    <row r="76160" spans="15:15" x14ac:dyDescent="0.3">
      <c r="O76160" s="5"/>
    </row>
    <row r="76161" spans="15:15" x14ac:dyDescent="0.3">
      <c r="O76161" s="5"/>
    </row>
    <row r="76162" spans="15:15" x14ac:dyDescent="0.3">
      <c r="O76162" s="5"/>
    </row>
    <row r="76163" spans="15:15" x14ac:dyDescent="0.3">
      <c r="O76163" s="5"/>
    </row>
    <row r="76164" spans="15:15" x14ac:dyDescent="0.3">
      <c r="O76164" s="5"/>
    </row>
    <row r="76165" spans="15:15" x14ac:dyDescent="0.3">
      <c r="O76165" s="5"/>
    </row>
    <row r="76166" spans="15:15" x14ac:dyDescent="0.3">
      <c r="O76166" s="5"/>
    </row>
    <row r="76167" spans="15:15" x14ac:dyDescent="0.3">
      <c r="O76167" s="5"/>
    </row>
    <row r="76168" spans="15:15" x14ac:dyDescent="0.3">
      <c r="O76168" s="5"/>
    </row>
    <row r="76169" spans="15:15" x14ac:dyDescent="0.3">
      <c r="O76169" s="5"/>
    </row>
    <row r="76170" spans="15:15" x14ac:dyDescent="0.3">
      <c r="O76170" s="5"/>
    </row>
    <row r="76171" spans="15:15" x14ac:dyDescent="0.3">
      <c r="O76171" s="5"/>
    </row>
    <row r="76172" spans="15:15" x14ac:dyDescent="0.3">
      <c r="O76172" s="5"/>
    </row>
    <row r="76173" spans="15:15" x14ac:dyDescent="0.3">
      <c r="O76173" s="5"/>
    </row>
    <row r="76174" spans="15:15" x14ac:dyDescent="0.3">
      <c r="O76174" s="5"/>
    </row>
    <row r="76175" spans="15:15" x14ac:dyDescent="0.3">
      <c r="O76175" s="5"/>
    </row>
    <row r="76176" spans="15:15" x14ac:dyDescent="0.3">
      <c r="O76176" s="5"/>
    </row>
    <row r="76177" spans="15:15" x14ac:dyDescent="0.3">
      <c r="O76177" s="5"/>
    </row>
    <row r="76178" spans="15:15" x14ac:dyDescent="0.3">
      <c r="O76178" s="5"/>
    </row>
    <row r="76179" spans="15:15" x14ac:dyDescent="0.3">
      <c r="O76179" s="5"/>
    </row>
    <row r="76180" spans="15:15" x14ac:dyDescent="0.3">
      <c r="O76180" s="5"/>
    </row>
    <row r="76181" spans="15:15" x14ac:dyDescent="0.3">
      <c r="O76181" s="5"/>
    </row>
    <row r="76182" spans="15:15" x14ac:dyDescent="0.3">
      <c r="O76182" s="5"/>
    </row>
    <row r="76183" spans="15:15" x14ac:dyDescent="0.3">
      <c r="O76183" s="5"/>
    </row>
    <row r="76184" spans="15:15" x14ac:dyDescent="0.3">
      <c r="O76184" s="5"/>
    </row>
    <row r="76185" spans="15:15" x14ac:dyDescent="0.3">
      <c r="O76185" s="5"/>
    </row>
    <row r="76186" spans="15:15" x14ac:dyDescent="0.3">
      <c r="O76186" s="5"/>
    </row>
    <row r="76187" spans="15:15" x14ac:dyDescent="0.3">
      <c r="O76187" s="5"/>
    </row>
    <row r="76188" spans="15:15" x14ac:dyDescent="0.3">
      <c r="O76188" s="5"/>
    </row>
    <row r="76189" spans="15:15" x14ac:dyDescent="0.3">
      <c r="O76189" s="5"/>
    </row>
    <row r="76190" spans="15:15" x14ac:dyDescent="0.3">
      <c r="O76190" s="5"/>
    </row>
    <row r="76191" spans="15:15" x14ac:dyDescent="0.3">
      <c r="O76191" s="5"/>
    </row>
    <row r="76192" spans="15:15" x14ac:dyDescent="0.3">
      <c r="O76192" s="5"/>
    </row>
    <row r="76193" spans="15:15" x14ac:dyDescent="0.3">
      <c r="O76193" s="5"/>
    </row>
    <row r="76194" spans="15:15" x14ac:dyDescent="0.3">
      <c r="O76194" s="5"/>
    </row>
    <row r="76195" spans="15:15" x14ac:dyDescent="0.3">
      <c r="O76195" s="5"/>
    </row>
    <row r="76196" spans="15:15" x14ac:dyDescent="0.3">
      <c r="O76196" s="5"/>
    </row>
    <row r="76197" spans="15:15" x14ac:dyDescent="0.3">
      <c r="O76197" s="5"/>
    </row>
    <row r="76198" spans="15:15" x14ac:dyDescent="0.3">
      <c r="O76198" s="5"/>
    </row>
    <row r="76199" spans="15:15" x14ac:dyDescent="0.3">
      <c r="O76199" s="5"/>
    </row>
    <row r="76200" spans="15:15" x14ac:dyDescent="0.3">
      <c r="O76200" s="5"/>
    </row>
    <row r="76201" spans="15:15" x14ac:dyDescent="0.3">
      <c r="O76201" s="5"/>
    </row>
    <row r="76202" spans="15:15" x14ac:dyDescent="0.3">
      <c r="O76202" s="5"/>
    </row>
    <row r="76203" spans="15:15" x14ac:dyDescent="0.3">
      <c r="O76203" s="5"/>
    </row>
    <row r="76204" spans="15:15" x14ac:dyDescent="0.3">
      <c r="O76204" s="5"/>
    </row>
    <row r="76205" spans="15:15" x14ac:dyDescent="0.3">
      <c r="O76205" s="5"/>
    </row>
    <row r="76206" spans="15:15" x14ac:dyDescent="0.3">
      <c r="O76206" s="5"/>
    </row>
    <row r="76207" spans="15:15" x14ac:dyDescent="0.3">
      <c r="O76207" s="5"/>
    </row>
    <row r="76208" spans="15:15" x14ac:dyDescent="0.3">
      <c r="O76208" s="5"/>
    </row>
    <row r="76209" spans="15:15" x14ac:dyDescent="0.3">
      <c r="O76209" s="5"/>
    </row>
    <row r="76210" spans="15:15" x14ac:dyDescent="0.3">
      <c r="O76210" s="5"/>
    </row>
    <row r="76211" spans="15:15" x14ac:dyDescent="0.3">
      <c r="O76211" s="5"/>
    </row>
    <row r="76212" spans="15:15" x14ac:dyDescent="0.3">
      <c r="O76212" s="5"/>
    </row>
    <row r="76213" spans="15:15" x14ac:dyDescent="0.3">
      <c r="O76213" s="5"/>
    </row>
    <row r="76214" spans="15:15" x14ac:dyDescent="0.3">
      <c r="O76214" s="5"/>
    </row>
    <row r="76215" spans="15:15" x14ac:dyDescent="0.3">
      <c r="O76215" s="5"/>
    </row>
    <row r="76216" spans="15:15" x14ac:dyDescent="0.3">
      <c r="O76216" s="5"/>
    </row>
    <row r="76217" spans="15:15" x14ac:dyDescent="0.3">
      <c r="O76217" s="5"/>
    </row>
    <row r="76218" spans="15:15" x14ac:dyDescent="0.3">
      <c r="O76218" s="5"/>
    </row>
    <row r="76219" spans="15:15" x14ac:dyDescent="0.3">
      <c r="O76219" s="5"/>
    </row>
    <row r="76220" spans="15:15" x14ac:dyDescent="0.3">
      <c r="O76220" s="5"/>
    </row>
    <row r="76221" spans="15:15" x14ac:dyDescent="0.3">
      <c r="O76221" s="5"/>
    </row>
    <row r="76222" spans="15:15" x14ac:dyDescent="0.3">
      <c r="O76222" s="5"/>
    </row>
    <row r="76223" spans="15:15" x14ac:dyDescent="0.3">
      <c r="O76223" s="5"/>
    </row>
    <row r="76224" spans="15:15" x14ac:dyDescent="0.3">
      <c r="O76224" s="5"/>
    </row>
    <row r="76225" spans="15:15" x14ac:dyDescent="0.3">
      <c r="O76225" s="5"/>
    </row>
    <row r="76226" spans="15:15" x14ac:dyDescent="0.3">
      <c r="O76226" s="5"/>
    </row>
    <row r="76227" spans="15:15" x14ac:dyDescent="0.3">
      <c r="O76227" s="5"/>
    </row>
    <row r="76228" spans="15:15" x14ac:dyDescent="0.3">
      <c r="O76228" s="5"/>
    </row>
    <row r="76229" spans="15:15" x14ac:dyDescent="0.3">
      <c r="O76229" s="5"/>
    </row>
    <row r="76230" spans="15:15" x14ac:dyDescent="0.3">
      <c r="O76230" s="5"/>
    </row>
    <row r="76231" spans="15:15" x14ac:dyDescent="0.3">
      <c r="O76231" s="5"/>
    </row>
    <row r="76232" spans="15:15" x14ac:dyDescent="0.3">
      <c r="O76232" s="5"/>
    </row>
    <row r="76233" spans="15:15" x14ac:dyDescent="0.3">
      <c r="O76233" s="5"/>
    </row>
    <row r="76234" spans="15:15" x14ac:dyDescent="0.3">
      <c r="O76234" s="5"/>
    </row>
    <row r="76235" spans="15:15" x14ac:dyDescent="0.3">
      <c r="O76235" s="5"/>
    </row>
    <row r="76236" spans="15:15" x14ac:dyDescent="0.3">
      <c r="O76236" s="5"/>
    </row>
    <row r="76237" spans="15:15" x14ac:dyDescent="0.3">
      <c r="O76237" s="5"/>
    </row>
    <row r="76238" spans="15:15" x14ac:dyDescent="0.3">
      <c r="O76238" s="5"/>
    </row>
    <row r="76239" spans="15:15" x14ac:dyDescent="0.3">
      <c r="O76239" s="5"/>
    </row>
    <row r="76240" spans="15:15" x14ac:dyDescent="0.3">
      <c r="O76240" s="5"/>
    </row>
    <row r="76241" spans="15:15" x14ac:dyDescent="0.3">
      <c r="O76241" s="5"/>
    </row>
    <row r="76242" spans="15:15" x14ac:dyDescent="0.3">
      <c r="O76242" s="5"/>
    </row>
    <row r="76243" spans="15:15" x14ac:dyDescent="0.3">
      <c r="O76243" s="5"/>
    </row>
    <row r="76244" spans="15:15" x14ac:dyDescent="0.3">
      <c r="O76244" s="5"/>
    </row>
    <row r="76245" spans="15:15" x14ac:dyDescent="0.3">
      <c r="O76245" s="5"/>
    </row>
    <row r="76246" spans="15:15" x14ac:dyDescent="0.3">
      <c r="O76246" s="5"/>
    </row>
    <row r="76247" spans="15:15" x14ac:dyDescent="0.3">
      <c r="O76247" s="5"/>
    </row>
    <row r="76248" spans="15:15" x14ac:dyDescent="0.3">
      <c r="O76248" s="5"/>
    </row>
    <row r="76249" spans="15:15" x14ac:dyDescent="0.3">
      <c r="O76249" s="5"/>
    </row>
    <row r="76250" spans="15:15" x14ac:dyDescent="0.3">
      <c r="O76250" s="5"/>
    </row>
    <row r="76251" spans="15:15" x14ac:dyDescent="0.3">
      <c r="O76251" s="5"/>
    </row>
    <row r="76252" spans="15:15" x14ac:dyDescent="0.3">
      <c r="O76252" s="5"/>
    </row>
    <row r="76253" spans="15:15" x14ac:dyDescent="0.3">
      <c r="O76253" s="5"/>
    </row>
    <row r="76254" spans="15:15" x14ac:dyDescent="0.3">
      <c r="O76254" s="5"/>
    </row>
    <row r="76255" spans="15:15" x14ac:dyDescent="0.3">
      <c r="O76255" s="5"/>
    </row>
    <row r="76256" spans="15:15" x14ac:dyDescent="0.3">
      <c r="O76256" s="5"/>
    </row>
    <row r="76257" spans="15:15" x14ac:dyDescent="0.3">
      <c r="O76257" s="5"/>
    </row>
    <row r="76258" spans="15:15" x14ac:dyDescent="0.3">
      <c r="O76258" s="5"/>
    </row>
    <row r="76259" spans="15:15" x14ac:dyDescent="0.3">
      <c r="O76259" s="5"/>
    </row>
    <row r="76260" spans="15:15" x14ac:dyDescent="0.3">
      <c r="O76260" s="5"/>
    </row>
    <row r="76261" spans="15:15" x14ac:dyDescent="0.3">
      <c r="O76261" s="5"/>
    </row>
    <row r="76262" spans="15:15" x14ac:dyDescent="0.3">
      <c r="O76262" s="5"/>
    </row>
    <row r="76263" spans="15:15" x14ac:dyDescent="0.3">
      <c r="O76263" s="5"/>
    </row>
    <row r="76264" spans="15:15" x14ac:dyDescent="0.3">
      <c r="O76264" s="5"/>
    </row>
    <row r="76265" spans="15:15" x14ac:dyDescent="0.3">
      <c r="O76265" s="5"/>
    </row>
    <row r="76266" spans="15:15" x14ac:dyDescent="0.3">
      <c r="O76266" s="5"/>
    </row>
    <row r="76267" spans="15:15" x14ac:dyDescent="0.3">
      <c r="O76267" s="5"/>
    </row>
    <row r="76268" spans="15:15" x14ac:dyDescent="0.3">
      <c r="O76268" s="5"/>
    </row>
    <row r="76269" spans="15:15" x14ac:dyDescent="0.3">
      <c r="O76269" s="5"/>
    </row>
    <row r="76270" spans="15:15" x14ac:dyDescent="0.3">
      <c r="O76270" s="5"/>
    </row>
    <row r="76271" spans="15:15" x14ac:dyDescent="0.3">
      <c r="O76271" s="5"/>
    </row>
    <row r="76272" spans="15:15" x14ac:dyDescent="0.3">
      <c r="O76272" s="5"/>
    </row>
    <row r="76273" spans="15:15" x14ac:dyDescent="0.3">
      <c r="O76273" s="5"/>
    </row>
    <row r="76274" spans="15:15" x14ac:dyDescent="0.3">
      <c r="O76274" s="5"/>
    </row>
    <row r="76275" spans="15:15" x14ac:dyDescent="0.3">
      <c r="O76275" s="5"/>
    </row>
    <row r="76276" spans="15:15" x14ac:dyDescent="0.3">
      <c r="O76276" s="5"/>
    </row>
    <row r="76277" spans="15:15" x14ac:dyDescent="0.3">
      <c r="O76277" s="5"/>
    </row>
    <row r="76278" spans="15:15" x14ac:dyDescent="0.3">
      <c r="O76278" s="5"/>
    </row>
    <row r="76279" spans="15:15" x14ac:dyDescent="0.3">
      <c r="O76279" s="5"/>
    </row>
    <row r="76280" spans="15:15" x14ac:dyDescent="0.3">
      <c r="O76280" s="5"/>
    </row>
    <row r="76281" spans="15:15" x14ac:dyDescent="0.3">
      <c r="O76281" s="5"/>
    </row>
    <row r="76282" spans="15:15" x14ac:dyDescent="0.3">
      <c r="O76282" s="5"/>
    </row>
    <row r="76283" spans="15:15" x14ac:dyDescent="0.3">
      <c r="O76283" s="5"/>
    </row>
    <row r="76284" spans="15:15" x14ac:dyDescent="0.3">
      <c r="O76284" s="5"/>
    </row>
    <row r="76285" spans="15:15" x14ac:dyDescent="0.3">
      <c r="O76285" s="5"/>
    </row>
    <row r="76286" spans="15:15" x14ac:dyDescent="0.3">
      <c r="O76286" s="5"/>
    </row>
    <row r="76287" spans="15:15" x14ac:dyDescent="0.3">
      <c r="O76287" s="5"/>
    </row>
    <row r="76288" spans="15:15" x14ac:dyDescent="0.3">
      <c r="O76288" s="5"/>
    </row>
    <row r="76289" spans="15:15" x14ac:dyDescent="0.3">
      <c r="O76289" s="5"/>
    </row>
    <row r="76290" spans="15:15" x14ac:dyDescent="0.3">
      <c r="O76290" s="5"/>
    </row>
    <row r="76291" spans="15:15" x14ac:dyDescent="0.3">
      <c r="O76291" s="5"/>
    </row>
    <row r="76292" spans="15:15" x14ac:dyDescent="0.3">
      <c r="O76292" s="5"/>
    </row>
    <row r="76293" spans="15:15" x14ac:dyDescent="0.3">
      <c r="O76293" s="5"/>
    </row>
    <row r="76294" spans="15:15" x14ac:dyDescent="0.3">
      <c r="O76294" s="5"/>
    </row>
    <row r="76295" spans="15:15" x14ac:dyDescent="0.3">
      <c r="O76295" s="5"/>
    </row>
    <row r="76296" spans="15:15" x14ac:dyDescent="0.3">
      <c r="O76296" s="5"/>
    </row>
    <row r="76297" spans="15:15" x14ac:dyDescent="0.3">
      <c r="O76297" s="5"/>
    </row>
    <row r="76298" spans="15:15" x14ac:dyDescent="0.3">
      <c r="O76298" s="5"/>
    </row>
    <row r="76299" spans="15:15" x14ac:dyDescent="0.3">
      <c r="O76299" s="5"/>
    </row>
    <row r="76300" spans="15:15" x14ac:dyDescent="0.3">
      <c r="O76300" s="5"/>
    </row>
    <row r="76301" spans="15:15" x14ac:dyDescent="0.3">
      <c r="O76301" s="5"/>
    </row>
    <row r="76302" spans="15:15" x14ac:dyDescent="0.3">
      <c r="O76302" s="5"/>
    </row>
    <row r="76303" spans="15:15" x14ac:dyDescent="0.3">
      <c r="O76303" s="5"/>
    </row>
    <row r="76304" spans="15:15" x14ac:dyDescent="0.3">
      <c r="O76304" s="5"/>
    </row>
    <row r="76305" spans="15:15" x14ac:dyDescent="0.3">
      <c r="O76305" s="5"/>
    </row>
    <row r="76306" spans="15:15" x14ac:dyDescent="0.3">
      <c r="O76306" s="5"/>
    </row>
    <row r="76307" spans="15:15" x14ac:dyDescent="0.3">
      <c r="O76307" s="5"/>
    </row>
    <row r="76308" spans="15:15" x14ac:dyDescent="0.3">
      <c r="O76308" s="5"/>
    </row>
    <row r="76309" spans="15:15" x14ac:dyDescent="0.3">
      <c r="O76309" s="5"/>
    </row>
    <row r="76310" spans="15:15" x14ac:dyDescent="0.3">
      <c r="O76310" s="5"/>
    </row>
    <row r="76311" spans="15:15" x14ac:dyDescent="0.3">
      <c r="O76311" s="5"/>
    </row>
    <row r="76312" spans="15:15" x14ac:dyDescent="0.3">
      <c r="O76312" s="5"/>
    </row>
    <row r="76313" spans="15:15" x14ac:dyDescent="0.3">
      <c r="O76313" s="5"/>
    </row>
    <row r="76314" spans="15:15" x14ac:dyDescent="0.3">
      <c r="O76314" s="5"/>
    </row>
    <row r="76315" spans="15:15" x14ac:dyDescent="0.3">
      <c r="O76315" s="5"/>
    </row>
    <row r="76316" spans="15:15" x14ac:dyDescent="0.3">
      <c r="O76316" s="5"/>
    </row>
    <row r="76317" spans="15:15" x14ac:dyDescent="0.3">
      <c r="O76317" s="5"/>
    </row>
    <row r="76318" spans="15:15" x14ac:dyDescent="0.3">
      <c r="O76318" s="5"/>
    </row>
    <row r="76319" spans="15:15" x14ac:dyDescent="0.3">
      <c r="O76319" s="5"/>
    </row>
    <row r="76320" spans="15:15" x14ac:dyDescent="0.3">
      <c r="O76320" s="5"/>
    </row>
    <row r="76321" spans="15:15" x14ac:dyDescent="0.3">
      <c r="O76321" s="5"/>
    </row>
    <row r="76322" spans="15:15" x14ac:dyDescent="0.3">
      <c r="O76322" s="5"/>
    </row>
    <row r="76323" spans="15:15" x14ac:dyDescent="0.3">
      <c r="O76323" s="5"/>
    </row>
    <row r="76324" spans="15:15" x14ac:dyDescent="0.3">
      <c r="O76324" s="5"/>
    </row>
    <row r="76325" spans="15:15" x14ac:dyDescent="0.3">
      <c r="O76325" s="5"/>
    </row>
    <row r="76326" spans="15:15" x14ac:dyDescent="0.3">
      <c r="O76326" s="5"/>
    </row>
    <row r="76327" spans="15:15" x14ac:dyDescent="0.3">
      <c r="O76327" s="5"/>
    </row>
    <row r="76328" spans="15:15" x14ac:dyDescent="0.3">
      <c r="O76328" s="5"/>
    </row>
    <row r="76329" spans="15:15" x14ac:dyDescent="0.3">
      <c r="O76329" s="5"/>
    </row>
    <row r="76330" spans="15:15" x14ac:dyDescent="0.3">
      <c r="O76330" s="5"/>
    </row>
    <row r="76331" spans="15:15" x14ac:dyDescent="0.3">
      <c r="O76331" s="5"/>
    </row>
    <row r="76332" spans="15:15" x14ac:dyDescent="0.3">
      <c r="O76332" s="5"/>
    </row>
    <row r="76333" spans="15:15" x14ac:dyDescent="0.3">
      <c r="O76333" s="5"/>
    </row>
    <row r="76334" spans="15:15" x14ac:dyDescent="0.3">
      <c r="O76334" s="5"/>
    </row>
    <row r="76335" spans="15:15" x14ac:dyDescent="0.3">
      <c r="O76335" s="5"/>
    </row>
    <row r="76336" spans="15:15" x14ac:dyDescent="0.3">
      <c r="O76336" s="5"/>
    </row>
    <row r="76337" spans="15:15" x14ac:dyDescent="0.3">
      <c r="O76337" s="5"/>
    </row>
    <row r="76338" spans="15:15" x14ac:dyDescent="0.3">
      <c r="O76338" s="5"/>
    </row>
    <row r="76339" spans="15:15" x14ac:dyDescent="0.3">
      <c r="O76339" s="5"/>
    </row>
    <row r="76340" spans="15:15" x14ac:dyDescent="0.3">
      <c r="O76340" s="5"/>
    </row>
    <row r="76341" spans="15:15" x14ac:dyDescent="0.3">
      <c r="O76341" s="5"/>
    </row>
    <row r="76342" spans="15:15" x14ac:dyDescent="0.3">
      <c r="O76342" s="5"/>
    </row>
    <row r="76343" spans="15:15" x14ac:dyDescent="0.3">
      <c r="O76343" s="5"/>
    </row>
    <row r="76344" spans="15:15" x14ac:dyDescent="0.3">
      <c r="O76344" s="5"/>
    </row>
    <row r="76345" spans="15:15" x14ac:dyDescent="0.3">
      <c r="O76345" s="5"/>
    </row>
    <row r="76346" spans="15:15" x14ac:dyDescent="0.3">
      <c r="O76346" s="5"/>
    </row>
    <row r="76347" spans="15:15" x14ac:dyDescent="0.3">
      <c r="O76347" s="5"/>
    </row>
    <row r="76348" spans="15:15" x14ac:dyDescent="0.3">
      <c r="O76348" s="5"/>
    </row>
    <row r="76349" spans="15:15" x14ac:dyDescent="0.3">
      <c r="O76349" s="5"/>
    </row>
    <row r="76350" spans="15:15" x14ac:dyDescent="0.3">
      <c r="O76350" s="5"/>
    </row>
    <row r="76351" spans="15:15" x14ac:dyDescent="0.3">
      <c r="O76351" s="5"/>
    </row>
    <row r="76352" spans="15:15" x14ac:dyDescent="0.3">
      <c r="O76352" s="5"/>
    </row>
    <row r="76353" spans="15:15" x14ac:dyDescent="0.3">
      <c r="O76353" s="5"/>
    </row>
    <row r="76354" spans="15:15" x14ac:dyDescent="0.3">
      <c r="O76354" s="5"/>
    </row>
    <row r="76355" spans="15:15" x14ac:dyDescent="0.3">
      <c r="O76355" s="5"/>
    </row>
    <row r="76356" spans="15:15" x14ac:dyDescent="0.3">
      <c r="O76356" s="5"/>
    </row>
    <row r="76357" spans="15:15" x14ac:dyDescent="0.3">
      <c r="O76357" s="5"/>
    </row>
    <row r="76358" spans="15:15" x14ac:dyDescent="0.3">
      <c r="O76358" s="5"/>
    </row>
    <row r="76359" spans="15:15" x14ac:dyDescent="0.3">
      <c r="O76359" s="5"/>
    </row>
    <row r="76360" spans="15:15" x14ac:dyDescent="0.3">
      <c r="O76360" s="5"/>
    </row>
    <row r="76361" spans="15:15" x14ac:dyDescent="0.3">
      <c r="O76361" s="5"/>
    </row>
    <row r="76362" spans="15:15" x14ac:dyDescent="0.3">
      <c r="O76362" s="5"/>
    </row>
    <row r="76363" spans="15:15" x14ac:dyDescent="0.3">
      <c r="O76363" s="5"/>
    </row>
    <row r="76364" spans="15:15" x14ac:dyDescent="0.3">
      <c r="O76364" s="5"/>
    </row>
    <row r="76365" spans="15:15" x14ac:dyDescent="0.3">
      <c r="O76365" s="5"/>
    </row>
    <row r="76366" spans="15:15" x14ac:dyDescent="0.3">
      <c r="O76366" s="5"/>
    </row>
    <row r="76367" spans="15:15" x14ac:dyDescent="0.3">
      <c r="O76367" s="5"/>
    </row>
    <row r="76368" spans="15:15" x14ac:dyDescent="0.3">
      <c r="O76368" s="5"/>
    </row>
    <row r="76369" spans="15:15" x14ac:dyDescent="0.3">
      <c r="O76369" s="5"/>
    </row>
    <row r="76370" spans="15:15" x14ac:dyDescent="0.3">
      <c r="O76370" s="5"/>
    </row>
    <row r="76371" spans="15:15" x14ac:dyDescent="0.3">
      <c r="O76371" s="5"/>
    </row>
    <row r="76372" spans="15:15" x14ac:dyDescent="0.3">
      <c r="O76372" s="5"/>
    </row>
    <row r="76373" spans="15:15" x14ac:dyDescent="0.3">
      <c r="O76373" s="5"/>
    </row>
    <row r="76374" spans="15:15" x14ac:dyDescent="0.3">
      <c r="O76374" s="5"/>
    </row>
    <row r="76375" spans="15:15" x14ac:dyDescent="0.3">
      <c r="O76375" s="5"/>
    </row>
    <row r="76376" spans="15:15" x14ac:dyDescent="0.3">
      <c r="O76376" s="5"/>
    </row>
    <row r="76377" spans="15:15" x14ac:dyDescent="0.3">
      <c r="O76377" s="5"/>
    </row>
    <row r="76378" spans="15:15" x14ac:dyDescent="0.3">
      <c r="O76378" s="5"/>
    </row>
    <row r="76379" spans="15:15" x14ac:dyDescent="0.3">
      <c r="O76379" s="5"/>
    </row>
    <row r="76380" spans="15:15" x14ac:dyDescent="0.3">
      <c r="O76380" s="5"/>
    </row>
    <row r="76381" spans="15:15" x14ac:dyDescent="0.3">
      <c r="O76381" s="5"/>
    </row>
    <row r="76382" spans="15:15" x14ac:dyDescent="0.3">
      <c r="O76382" s="5"/>
    </row>
    <row r="76383" spans="15:15" x14ac:dyDescent="0.3">
      <c r="O76383" s="5"/>
    </row>
    <row r="76384" spans="15:15" x14ac:dyDescent="0.3">
      <c r="O76384" s="5"/>
    </row>
    <row r="76385" spans="15:15" x14ac:dyDescent="0.3">
      <c r="O76385" s="5"/>
    </row>
    <row r="76386" spans="15:15" x14ac:dyDescent="0.3">
      <c r="O76386" s="5"/>
    </row>
    <row r="76387" spans="15:15" x14ac:dyDescent="0.3">
      <c r="O76387" s="5"/>
    </row>
    <row r="76388" spans="15:15" x14ac:dyDescent="0.3">
      <c r="O76388" s="5"/>
    </row>
    <row r="76389" spans="15:15" x14ac:dyDescent="0.3">
      <c r="O76389" s="5"/>
    </row>
    <row r="76390" spans="15:15" x14ac:dyDescent="0.3">
      <c r="O76390" s="5"/>
    </row>
    <row r="76391" spans="15:15" x14ac:dyDescent="0.3">
      <c r="O76391" s="5"/>
    </row>
    <row r="76392" spans="15:15" x14ac:dyDescent="0.3">
      <c r="O76392" s="5"/>
    </row>
    <row r="76393" spans="15:15" x14ac:dyDescent="0.3">
      <c r="O76393" s="5"/>
    </row>
    <row r="76394" spans="15:15" x14ac:dyDescent="0.3">
      <c r="O76394" s="5"/>
    </row>
    <row r="76395" spans="15:15" x14ac:dyDescent="0.3">
      <c r="O76395" s="5"/>
    </row>
    <row r="76396" spans="15:15" x14ac:dyDescent="0.3">
      <c r="O76396" s="5"/>
    </row>
    <row r="76397" spans="15:15" x14ac:dyDescent="0.3">
      <c r="O76397" s="5"/>
    </row>
    <row r="76398" spans="15:15" x14ac:dyDescent="0.3">
      <c r="O76398" s="5"/>
    </row>
    <row r="76399" spans="15:15" x14ac:dyDescent="0.3">
      <c r="O76399" s="5"/>
    </row>
    <row r="76400" spans="15:15" x14ac:dyDescent="0.3">
      <c r="O76400" s="5"/>
    </row>
    <row r="76401" spans="15:15" x14ac:dyDescent="0.3">
      <c r="O76401" s="5"/>
    </row>
    <row r="76402" spans="15:15" x14ac:dyDescent="0.3">
      <c r="O76402" s="5"/>
    </row>
    <row r="76403" spans="15:15" x14ac:dyDescent="0.3">
      <c r="O76403" s="5"/>
    </row>
    <row r="76404" spans="15:15" x14ac:dyDescent="0.3">
      <c r="O76404" s="5"/>
    </row>
    <row r="76405" spans="15:15" x14ac:dyDescent="0.3">
      <c r="O76405" s="5"/>
    </row>
    <row r="76406" spans="15:15" x14ac:dyDescent="0.3">
      <c r="O76406" s="5"/>
    </row>
    <row r="76407" spans="15:15" x14ac:dyDescent="0.3">
      <c r="O76407" s="5"/>
    </row>
    <row r="76408" spans="15:15" x14ac:dyDescent="0.3">
      <c r="O76408" s="5"/>
    </row>
    <row r="76409" spans="15:15" x14ac:dyDescent="0.3">
      <c r="O76409" s="5"/>
    </row>
    <row r="76410" spans="15:15" x14ac:dyDescent="0.3">
      <c r="O76410" s="5"/>
    </row>
    <row r="76411" spans="15:15" x14ac:dyDescent="0.3">
      <c r="O76411" s="5"/>
    </row>
    <row r="76412" spans="15:15" x14ac:dyDescent="0.3">
      <c r="O76412" s="5"/>
    </row>
    <row r="76413" spans="15:15" x14ac:dyDescent="0.3">
      <c r="O76413" s="5"/>
    </row>
    <row r="76414" spans="15:15" x14ac:dyDescent="0.3">
      <c r="O76414" s="5"/>
    </row>
    <row r="76415" spans="15:15" x14ac:dyDescent="0.3">
      <c r="O76415" s="5"/>
    </row>
    <row r="76416" spans="15:15" x14ac:dyDescent="0.3">
      <c r="O76416" s="5"/>
    </row>
    <row r="76417" spans="15:15" x14ac:dyDescent="0.3">
      <c r="O76417" s="5"/>
    </row>
    <row r="76418" spans="15:15" x14ac:dyDescent="0.3">
      <c r="O76418" s="5"/>
    </row>
    <row r="76419" spans="15:15" x14ac:dyDescent="0.3">
      <c r="O76419" s="5"/>
    </row>
    <row r="76420" spans="15:15" x14ac:dyDescent="0.3">
      <c r="O76420" s="5"/>
    </row>
    <row r="76421" spans="15:15" x14ac:dyDescent="0.3">
      <c r="O76421" s="5"/>
    </row>
    <row r="76422" spans="15:15" x14ac:dyDescent="0.3">
      <c r="O76422" s="5"/>
    </row>
    <row r="76423" spans="15:15" x14ac:dyDescent="0.3">
      <c r="O76423" s="5"/>
    </row>
    <row r="76424" spans="15:15" x14ac:dyDescent="0.3">
      <c r="O76424" s="5"/>
    </row>
    <row r="76425" spans="15:15" x14ac:dyDescent="0.3">
      <c r="O76425" s="5"/>
    </row>
    <row r="76426" spans="15:15" x14ac:dyDescent="0.3">
      <c r="O76426" s="5"/>
    </row>
    <row r="76427" spans="15:15" x14ac:dyDescent="0.3">
      <c r="O76427" s="5"/>
    </row>
    <row r="76428" spans="15:15" x14ac:dyDescent="0.3">
      <c r="O76428" s="5"/>
    </row>
    <row r="76429" spans="15:15" x14ac:dyDescent="0.3">
      <c r="O76429" s="5"/>
    </row>
    <row r="76430" spans="15:15" x14ac:dyDescent="0.3">
      <c r="O76430" s="5"/>
    </row>
    <row r="76431" spans="15:15" x14ac:dyDescent="0.3">
      <c r="O76431" s="5"/>
    </row>
    <row r="76432" spans="15:15" x14ac:dyDescent="0.3">
      <c r="O76432" s="5"/>
    </row>
    <row r="76433" spans="15:15" x14ac:dyDescent="0.3">
      <c r="O76433" s="5"/>
    </row>
    <row r="76434" spans="15:15" x14ac:dyDescent="0.3">
      <c r="O76434" s="5"/>
    </row>
    <row r="76435" spans="15:15" x14ac:dyDescent="0.3">
      <c r="O76435" s="5"/>
    </row>
    <row r="76436" spans="15:15" x14ac:dyDescent="0.3">
      <c r="O76436" s="5"/>
    </row>
    <row r="76437" spans="15:15" x14ac:dyDescent="0.3">
      <c r="O76437" s="5"/>
    </row>
    <row r="76438" spans="15:15" x14ac:dyDescent="0.3">
      <c r="O76438" s="5"/>
    </row>
    <row r="76439" spans="15:15" x14ac:dyDescent="0.3">
      <c r="O76439" s="5"/>
    </row>
    <row r="76440" spans="15:15" x14ac:dyDescent="0.3">
      <c r="O76440" s="5"/>
    </row>
    <row r="76441" spans="15:15" x14ac:dyDescent="0.3">
      <c r="O76441" s="5"/>
    </row>
    <row r="76442" spans="15:15" x14ac:dyDescent="0.3">
      <c r="O76442" s="5"/>
    </row>
    <row r="76443" spans="15:15" x14ac:dyDescent="0.3">
      <c r="O76443" s="5"/>
    </row>
    <row r="76444" spans="15:15" x14ac:dyDescent="0.3">
      <c r="O76444" s="5"/>
    </row>
    <row r="76445" spans="15:15" x14ac:dyDescent="0.3">
      <c r="O76445" s="5"/>
    </row>
    <row r="76446" spans="15:15" x14ac:dyDescent="0.3">
      <c r="O76446" s="5"/>
    </row>
    <row r="76447" spans="15:15" x14ac:dyDescent="0.3">
      <c r="O76447" s="5"/>
    </row>
    <row r="76448" spans="15:15" x14ac:dyDescent="0.3">
      <c r="O76448" s="5"/>
    </row>
    <row r="76449" spans="15:15" x14ac:dyDescent="0.3">
      <c r="O76449" s="5"/>
    </row>
    <row r="76450" spans="15:15" x14ac:dyDescent="0.3">
      <c r="O76450" s="5"/>
    </row>
    <row r="76451" spans="15:15" x14ac:dyDescent="0.3">
      <c r="O76451" s="5"/>
    </row>
    <row r="76452" spans="15:15" x14ac:dyDescent="0.3">
      <c r="O76452" s="5"/>
    </row>
    <row r="76453" spans="15:15" x14ac:dyDescent="0.3">
      <c r="O76453" s="5"/>
    </row>
    <row r="76454" spans="15:15" x14ac:dyDescent="0.3">
      <c r="O76454" s="5"/>
    </row>
    <row r="76455" spans="15:15" x14ac:dyDescent="0.3">
      <c r="O76455" s="5"/>
    </row>
    <row r="76456" spans="15:15" x14ac:dyDescent="0.3">
      <c r="O76456" s="5"/>
    </row>
    <row r="76457" spans="15:15" x14ac:dyDescent="0.3">
      <c r="O76457" s="5"/>
    </row>
    <row r="76458" spans="15:15" x14ac:dyDescent="0.3">
      <c r="O76458" s="5"/>
    </row>
    <row r="76459" spans="15:15" x14ac:dyDescent="0.3">
      <c r="O76459" s="5"/>
    </row>
    <row r="76460" spans="15:15" x14ac:dyDescent="0.3">
      <c r="O76460" s="5"/>
    </row>
    <row r="76461" spans="15:15" x14ac:dyDescent="0.3">
      <c r="O76461" s="5"/>
    </row>
    <row r="76462" spans="15:15" x14ac:dyDescent="0.3">
      <c r="O76462" s="5"/>
    </row>
    <row r="76463" spans="15:15" x14ac:dyDescent="0.3">
      <c r="O76463" s="5"/>
    </row>
    <row r="76464" spans="15:15" x14ac:dyDescent="0.3">
      <c r="O76464" s="5"/>
    </row>
    <row r="76465" spans="15:15" x14ac:dyDescent="0.3">
      <c r="O76465" s="5"/>
    </row>
    <row r="76466" spans="15:15" x14ac:dyDescent="0.3">
      <c r="O76466" s="5"/>
    </row>
    <row r="76467" spans="15:15" x14ac:dyDescent="0.3">
      <c r="O76467" s="5"/>
    </row>
    <row r="76468" spans="15:15" x14ac:dyDescent="0.3">
      <c r="O76468" s="5"/>
    </row>
    <row r="76469" spans="15:15" x14ac:dyDescent="0.3">
      <c r="O76469" s="5"/>
    </row>
    <row r="76470" spans="15:15" x14ac:dyDescent="0.3">
      <c r="O76470" s="5"/>
    </row>
    <row r="76471" spans="15:15" x14ac:dyDescent="0.3">
      <c r="O76471" s="5"/>
    </row>
    <row r="76472" spans="15:15" x14ac:dyDescent="0.3">
      <c r="O76472" s="5"/>
    </row>
    <row r="76473" spans="15:15" x14ac:dyDescent="0.3">
      <c r="O76473" s="5"/>
    </row>
    <row r="76474" spans="15:15" x14ac:dyDescent="0.3">
      <c r="O76474" s="5"/>
    </row>
    <row r="76475" spans="15:15" x14ac:dyDescent="0.3">
      <c r="O76475" s="5"/>
    </row>
    <row r="76476" spans="15:15" x14ac:dyDescent="0.3">
      <c r="O76476" s="5"/>
    </row>
    <row r="76477" spans="15:15" x14ac:dyDescent="0.3">
      <c r="O76477" s="5"/>
    </row>
    <row r="76478" spans="15:15" x14ac:dyDescent="0.3">
      <c r="O76478" s="5"/>
    </row>
    <row r="76479" spans="15:15" x14ac:dyDescent="0.3">
      <c r="O76479" s="5"/>
    </row>
    <row r="76480" spans="15:15" x14ac:dyDescent="0.3">
      <c r="O76480" s="5"/>
    </row>
    <row r="76481" spans="15:15" x14ac:dyDescent="0.3">
      <c r="O76481" s="5"/>
    </row>
    <row r="76482" spans="15:15" x14ac:dyDescent="0.3">
      <c r="O76482" s="5"/>
    </row>
    <row r="76483" spans="15:15" x14ac:dyDescent="0.3">
      <c r="O76483" s="5"/>
    </row>
    <row r="76484" spans="15:15" x14ac:dyDescent="0.3">
      <c r="O76484" s="5"/>
    </row>
    <row r="76485" spans="15:15" x14ac:dyDescent="0.3">
      <c r="O76485" s="5"/>
    </row>
    <row r="76486" spans="15:15" x14ac:dyDescent="0.3">
      <c r="O76486" s="5"/>
    </row>
    <row r="76487" spans="15:15" x14ac:dyDescent="0.3">
      <c r="O76487" s="5"/>
    </row>
    <row r="76488" spans="15:15" x14ac:dyDescent="0.3">
      <c r="O76488" s="5"/>
    </row>
    <row r="76489" spans="15:15" x14ac:dyDescent="0.3">
      <c r="O76489" s="5"/>
    </row>
    <row r="76490" spans="15:15" x14ac:dyDescent="0.3">
      <c r="O76490" s="5"/>
    </row>
    <row r="76491" spans="15:15" x14ac:dyDescent="0.3">
      <c r="O76491" s="5"/>
    </row>
    <row r="76492" spans="15:15" x14ac:dyDescent="0.3">
      <c r="O76492" s="5"/>
    </row>
    <row r="76493" spans="15:15" x14ac:dyDescent="0.3">
      <c r="O76493" s="5"/>
    </row>
    <row r="76494" spans="15:15" x14ac:dyDescent="0.3">
      <c r="O76494" s="5"/>
    </row>
    <row r="76495" spans="15:15" x14ac:dyDescent="0.3">
      <c r="O76495" s="5"/>
    </row>
    <row r="76496" spans="15:15" x14ac:dyDescent="0.3">
      <c r="O76496" s="5"/>
    </row>
    <row r="76497" spans="15:15" x14ac:dyDescent="0.3">
      <c r="O76497" s="5"/>
    </row>
    <row r="76498" spans="15:15" x14ac:dyDescent="0.3">
      <c r="O76498" s="5"/>
    </row>
    <row r="76499" spans="15:15" x14ac:dyDescent="0.3">
      <c r="O76499" s="5"/>
    </row>
    <row r="76500" spans="15:15" x14ac:dyDescent="0.3">
      <c r="O76500" s="5"/>
    </row>
    <row r="76501" spans="15:15" x14ac:dyDescent="0.3">
      <c r="O76501" s="5"/>
    </row>
    <row r="76502" spans="15:15" x14ac:dyDescent="0.3">
      <c r="O76502" s="5"/>
    </row>
    <row r="76503" spans="15:15" x14ac:dyDescent="0.3">
      <c r="O76503" s="5"/>
    </row>
    <row r="76504" spans="15:15" x14ac:dyDescent="0.3">
      <c r="O76504" s="5"/>
    </row>
    <row r="76505" spans="15:15" x14ac:dyDescent="0.3">
      <c r="O76505" s="5"/>
    </row>
    <row r="76506" spans="15:15" x14ac:dyDescent="0.3">
      <c r="O76506" s="5"/>
    </row>
    <row r="76507" spans="15:15" x14ac:dyDescent="0.3">
      <c r="O76507" s="5"/>
    </row>
    <row r="76508" spans="15:15" x14ac:dyDescent="0.3">
      <c r="O76508" s="5"/>
    </row>
    <row r="76509" spans="15:15" x14ac:dyDescent="0.3">
      <c r="O76509" s="5"/>
    </row>
    <row r="76510" spans="15:15" x14ac:dyDescent="0.3">
      <c r="O76510" s="5"/>
    </row>
    <row r="76511" spans="15:15" x14ac:dyDescent="0.3">
      <c r="O76511" s="5"/>
    </row>
    <row r="76512" spans="15:15" x14ac:dyDescent="0.3">
      <c r="O76512" s="5"/>
    </row>
    <row r="76513" spans="15:15" x14ac:dyDescent="0.3">
      <c r="O76513" s="5"/>
    </row>
    <row r="76514" spans="15:15" x14ac:dyDescent="0.3">
      <c r="O76514" s="5"/>
    </row>
    <row r="76515" spans="15:15" x14ac:dyDescent="0.3">
      <c r="O76515" s="5"/>
    </row>
    <row r="76516" spans="15:15" x14ac:dyDescent="0.3">
      <c r="O76516" s="5"/>
    </row>
    <row r="76517" spans="15:15" x14ac:dyDescent="0.3">
      <c r="O76517" s="5"/>
    </row>
    <row r="76518" spans="15:15" x14ac:dyDescent="0.3">
      <c r="O76518" s="5"/>
    </row>
    <row r="76519" spans="15:15" x14ac:dyDescent="0.3">
      <c r="O76519" s="5"/>
    </row>
    <row r="76520" spans="15:15" x14ac:dyDescent="0.3">
      <c r="O76520" s="5"/>
    </row>
    <row r="76521" spans="15:15" x14ac:dyDescent="0.3">
      <c r="O76521" s="5"/>
    </row>
    <row r="76522" spans="15:15" x14ac:dyDescent="0.3">
      <c r="O76522" s="5"/>
    </row>
    <row r="76523" spans="15:15" x14ac:dyDescent="0.3">
      <c r="O76523" s="5"/>
    </row>
    <row r="76524" spans="15:15" x14ac:dyDescent="0.3">
      <c r="O76524" s="5"/>
    </row>
    <row r="76525" spans="15:15" x14ac:dyDescent="0.3">
      <c r="O76525" s="5"/>
    </row>
    <row r="76526" spans="15:15" x14ac:dyDescent="0.3">
      <c r="O76526" s="5"/>
    </row>
    <row r="76527" spans="15:15" x14ac:dyDescent="0.3">
      <c r="O76527" s="5"/>
    </row>
    <row r="76528" spans="15:15" x14ac:dyDescent="0.3">
      <c r="O76528" s="5"/>
    </row>
    <row r="76529" spans="15:15" x14ac:dyDescent="0.3">
      <c r="O76529" s="5"/>
    </row>
    <row r="76530" spans="15:15" x14ac:dyDescent="0.3">
      <c r="O76530" s="5"/>
    </row>
    <row r="76531" spans="15:15" x14ac:dyDescent="0.3">
      <c r="O76531" s="5"/>
    </row>
    <row r="76532" spans="15:15" x14ac:dyDescent="0.3">
      <c r="O76532" s="5"/>
    </row>
    <row r="76533" spans="15:15" x14ac:dyDescent="0.3">
      <c r="O76533" s="5"/>
    </row>
    <row r="76534" spans="15:15" x14ac:dyDescent="0.3">
      <c r="O76534" s="5"/>
    </row>
    <row r="76535" spans="15:15" x14ac:dyDescent="0.3">
      <c r="O76535" s="5"/>
    </row>
    <row r="76536" spans="15:15" x14ac:dyDescent="0.3">
      <c r="O76536" s="5"/>
    </row>
    <row r="76537" spans="15:15" x14ac:dyDescent="0.3">
      <c r="O76537" s="5"/>
    </row>
    <row r="76538" spans="15:15" x14ac:dyDescent="0.3">
      <c r="O76538" s="5"/>
    </row>
    <row r="76539" spans="15:15" x14ac:dyDescent="0.3">
      <c r="O76539" s="5"/>
    </row>
    <row r="76540" spans="15:15" x14ac:dyDescent="0.3">
      <c r="O76540" s="5"/>
    </row>
    <row r="76541" spans="15:15" x14ac:dyDescent="0.3">
      <c r="O76541" s="5"/>
    </row>
    <row r="76542" spans="15:15" x14ac:dyDescent="0.3">
      <c r="O76542" s="5"/>
    </row>
    <row r="76543" spans="15:15" x14ac:dyDescent="0.3">
      <c r="O76543" s="5"/>
    </row>
    <row r="76544" spans="15:15" x14ac:dyDescent="0.3">
      <c r="O76544" s="5"/>
    </row>
    <row r="76545" spans="15:15" x14ac:dyDescent="0.3">
      <c r="O76545" s="5"/>
    </row>
    <row r="76546" spans="15:15" x14ac:dyDescent="0.3">
      <c r="O76546" s="5"/>
    </row>
    <row r="76547" spans="15:15" x14ac:dyDescent="0.3">
      <c r="O76547" s="5"/>
    </row>
    <row r="76548" spans="15:15" x14ac:dyDescent="0.3">
      <c r="O76548" s="5"/>
    </row>
    <row r="76549" spans="15:15" x14ac:dyDescent="0.3">
      <c r="O76549" s="5"/>
    </row>
    <row r="76550" spans="15:15" x14ac:dyDescent="0.3">
      <c r="O76550" s="5"/>
    </row>
    <row r="76551" spans="15:15" x14ac:dyDescent="0.3">
      <c r="O76551" s="5"/>
    </row>
    <row r="76552" spans="15:15" x14ac:dyDescent="0.3">
      <c r="O76552" s="5"/>
    </row>
    <row r="76553" spans="15:15" x14ac:dyDescent="0.3">
      <c r="O76553" s="5"/>
    </row>
    <row r="76554" spans="15:15" x14ac:dyDescent="0.3">
      <c r="O76554" s="5"/>
    </row>
    <row r="76555" spans="15:15" x14ac:dyDescent="0.3">
      <c r="O76555" s="5"/>
    </row>
    <row r="76556" spans="15:15" x14ac:dyDescent="0.3">
      <c r="O76556" s="5"/>
    </row>
    <row r="76557" spans="15:15" x14ac:dyDescent="0.3">
      <c r="O76557" s="5"/>
    </row>
    <row r="76558" spans="15:15" x14ac:dyDescent="0.3">
      <c r="O76558" s="5"/>
    </row>
    <row r="76559" spans="15:15" x14ac:dyDescent="0.3">
      <c r="O76559" s="5"/>
    </row>
    <row r="76560" spans="15:15" x14ac:dyDescent="0.3">
      <c r="O76560" s="5"/>
    </row>
    <row r="76561" spans="15:15" x14ac:dyDescent="0.3">
      <c r="O76561" s="5"/>
    </row>
    <row r="76562" spans="15:15" x14ac:dyDescent="0.3">
      <c r="O76562" s="5"/>
    </row>
    <row r="76563" spans="15:15" x14ac:dyDescent="0.3">
      <c r="O76563" s="5"/>
    </row>
    <row r="76564" spans="15:15" x14ac:dyDescent="0.3">
      <c r="O76564" s="5"/>
    </row>
    <row r="76565" spans="15:15" x14ac:dyDescent="0.3">
      <c r="O76565" s="5"/>
    </row>
    <row r="76566" spans="15:15" x14ac:dyDescent="0.3">
      <c r="O76566" s="5"/>
    </row>
    <row r="76567" spans="15:15" x14ac:dyDescent="0.3">
      <c r="O76567" s="5"/>
    </row>
    <row r="76568" spans="15:15" x14ac:dyDescent="0.3">
      <c r="O76568" s="5"/>
    </row>
    <row r="76569" spans="15:15" x14ac:dyDescent="0.3">
      <c r="O76569" s="5"/>
    </row>
    <row r="76570" spans="15:15" x14ac:dyDescent="0.3">
      <c r="O76570" s="5"/>
    </row>
    <row r="76571" spans="15:15" x14ac:dyDescent="0.3">
      <c r="O76571" s="5"/>
    </row>
    <row r="76572" spans="15:15" x14ac:dyDescent="0.3">
      <c r="O76572" s="5"/>
    </row>
    <row r="76573" spans="15:15" x14ac:dyDescent="0.3">
      <c r="O76573" s="5"/>
    </row>
    <row r="76574" spans="15:15" x14ac:dyDescent="0.3">
      <c r="O76574" s="5"/>
    </row>
    <row r="76575" spans="15:15" x14ac:dyDescent="0.3">
      <c r="O76575" s="5"/>
    </row>
    <row r="76576" spans="15:15" x14ac:dyDescent="0.3">
      <c r="O76576" s="5"/>
    </row>
    <row r="76577" spans="15:15" x14ac:dyDescent="0.3">
      <c r="O76577" s="5"/>
    </row>
    <row r="76578" spans="15:15" x14ac:dyDescent="0.3">
      <c r="O76578" s="5"/>
    </row>
    <row r="76579" spans="15:15" x14ac:dyDescent="0.3">
      <c r="O76579" s="5"/>
    </row>
    <row r="76580" spans="15:15" x14ac:dyDescent="0.3">
      <c r="O76580" s="5"/>
    </row>
    <row r="76581" spans="15:15" x14ac:dyDescent="0.3">
      <c r="O76581" s="5"/>
    </row>
    <row r="76582" spans="15:15" x14ac:dyDescent="0.3">
      <c r="O76582" s="5"/>
    </row>
    <row r="76583" spans="15:15" x14ac:dyDescent="0.3">
      <c r="O76583" s="5"/>
    </row>
    <row r="76584" spans="15:15" x14ac:dyDescent="0.3">
      <c r="O76584" s="5"/>
    </row>
    <row r="76585" spans="15:15" x14ac:dyDescent="0.3">
      <c r="O76585" s="5"/>
    </row>
    <row r="76586" spans="15:15" x14ac:dyDescent="0.3">
      <c r="O76586" s="5"/>
    </row>
    <row r="76587" spans="15:15" x14ac:dyDescent="0.3">
      <c r="O76587" s="5"/>
    </row>
    <row r="76588" spans="15:15" x14ac:dyDescent="0.3">
      <c r="O76588" s="5"/>
    </row>
    <row r="76589" spans="15:15" x14ac:dyDescent="0.3">
      <c r="O76589" s="5"/>
    </row>
    <row r="76590" spans="15:15" x14ac:dyDescent="0.3">
      <c r="O76590" s="5"/>
    </row>
    <row r="76591" spans="15:15" x14ac:dyDescent="0.3">
      <c r="O76591" s="5"/>
    </row>
    <row r="76592" spans="15:15" x14ac:dyDescent="0.3">
      <c r="O76592" s="5"/>
    </row>
    <row r="76593" spans="15:15" x14ac:dyDescent="0.3">
      <c r="O76593" s="5"/>
    </row>
    <row r="76594" spans="15:15" x14ac:dyDescent="0.3">
      <c r="O76594" s="5"/>
    </row>
    <row r="76595" spans="15:15" x14ac:dyDescent="0.3">
      <c r="O76595" s="5"/>
    </row>
    <row r="76596" spans="15:15" x14ac:dyDescent="0.3">
      <c r="O76596" s="5"/>
    </row>
    <row r="76597" spans="15:15" x14ac:dyDescent="0.3">
      <c r="O76597" s="5"/>
    </row>
    <row r="76598" spans="15:15" x14ac:dyDescent="0.3">
      <c r="O76598" s="5"/>
    </row>
    <row r="76599" spans="15:15" x14ac:dyDescent="0.3">
      <c r="O76599" s="5"/>
    </row>
    <row r="76600" spans="15:15" x14ac:dyDescent="0.3">
      <c r="O76600" s="5"/>
    </row>
    <row r="76601" spans="15:15" x14ac:dyDescent="0.3">
      <c r="O76601" s="5"/>
    </row>
    <row r="76602" spans="15:15" x14ac:dyDescent="0.3">
      <c r="O76602" s="5"/>
    </row>
    <row r="76603" spans="15:15" x14ac:dyDescent="0.3">
      <c r="O76603" s="5"/>
    </row>
    <row r="76604" spans="15:15" x14ac:dyDescent="0.3">
      <c r="O76604" s="5"/>
    </row>
    <row r="76605" spans="15:15" x14ac:dyDescent="0.3">
      <c r="O76605" s="5"/>
    </row>
    <row r="76606" spans="15:15" x14ac:dyDescent="0.3">
      <c r="O76606" s="5"/>
    </row>
    <row r="76607" spans="15:15" x14ac:dyDescent="0.3">
      <c r="O76607" s="5"/>
    </row>
    <row r="76608" spans="15:15" x14ac:dyDescent="0.3">
      <c r="O76608" s="5"/>
    </row>
    <row r="76609" spans="15:15" x14ac:dyDescent="0.3">
      <c r="O76609" s="5"/>
    </row>
    <row r="76610" spans="15:15" x14ac:dyDescent="0.3">
      <c r="O76610" s="5"/>
    </row>
    <row r="76611" spans="15:15" x14ac:dyDescent="0.3">
      <c r="O76611" s="5"/>
    </row>
    <row r="76612" spans="15:15" x14ac:dyDescent="0.3">
      <c r="O76612" s="5"/>
    </row>
    <row r="76613" spans="15:15" x14ac:dyDescent="0.3">
      <c r="O76613" s="5"/>
    </row>
    <row r="76614" spans="15:15" x14ac:dyDescent="0.3">
      <c r="O76614" s="5"/>
    </row>
    <row r="76615" spans="15:15" x14ac:dyDescent="0.3">
      <c r="O76615" s="5"/>
    </row>
    <row r="76616" spans="15:15" x14ac:dyDescent="0.3">
      <c r="O76616" s="5"/>
    </row>
    <row r="76617" spans="15:15" x14ac:dyDescent="0.3">
      <c r="O76617" s="5"/>
    </row>
    <row r="76618" spans="15:15" x14ac:dyDescent="0.3">
      <c r="O76618" s="5"/>
    </row>
    <row r="76619" spans="15:15" x14ac:dyDescent="0.3">
      <c r="O76619" s="5"/>
    </row>
    <row r="76620" spans="15:15" x14ac:dyDescent="0.3">
      <c r="O76620" s="5"/>
    </row>
    <row r="76621" spans="15:15" x14ac:dyDescent="0.3">
      <c r="O76621" s="5"/>
    </row>
    <row r="76622" spans="15:15" x14ac:dyDescent="0.3">
      <c r="O76622" s="5"/>
    </row>
    <row r="76623" spans="15:15" x14ac:dyDescent="0.3">
      <c r="O76623" s="5"/>
    </row>
    <row r="76624" spans="15:15" x14ac:dyDescent="0.3">
      <c r="O76624" s="5"/>
    </row>
    <row r="76625" spans="15:15" x14ac:dyDescent="0.3">
      <c r="O76625" s="5"/>
    </row>
    <row r="76626" spans="15:15" x14ac:dyDescent="0.3">
      <c r="O76626" s="5"/>
    </row>
    <row r="76627" spans="15:15" x14ac:dyDescent="0.3">
      <c r="O76627" s="5"/>
    </row>
    <row r="76628" spans="15:15" x14ac:dyDescent="0.3">
      <c r="O76628" s="5"/>
    </row>
    <row r="76629" spans="15:15" x14ac:dyDescent="0.3">
      <c r="O76629" s="5"/>
    </row>
    <row r="76630" spans="15:15" x14ac:dyDescent="0.3">
      <c r="O76630" s="5"/>
    </row>
    <row r="76631" spans="15:15" x14ac:dyDescent="0.3">
      <c r="O76631" s="5"/>
    </row>
    <row r="76632" spans="15:15" x14ac:dyDescent="0.3">
      <c r="O76632" s="5"/>
    </row>
    <row r="76633" spans="15:15" x14ac:dyDescent="0.3">
      <c r="O76633" s="5"/>
    </row>
    <row r="76634" spans="15:15" x14ac:dyDescent="0.3">
      <c r="O76634" s="5"/>
    </row>
    <row r="76635" spans="15:15" x14ac:dyDescent="0.3">
      <c r="O76635" s="5"/>
    </row>
    <row r="76636" spans="15:15" x14ac:dyDescent="0.3">
      <c r="O76636" s="5"/>
    </row>
    <row r="76637" spans="15:15" x14ac:dyDescent="0.3">
      <c r="O76637" s="5"/>
    </row>
    <row r="76638" spans="15:15" x14ac:dyDescent="0.3">
      <c r="O76638" s="5"/>
    </row>
    <row r="76639" spans="15:15" x14ac:dyDescent="0.3">
      <c r="O76639" s="5"/>
    </row>
    <row r="76640" spans="15:15" x14ac:dyDescent="0.3">
      <c r="O76640" s="5"/>
    </row>
    <row r="76641" spans="15:15" x14ac:dyDescent="0.3">
      <c r="O76641" s="5"/>
    </row>
    <row r="76642" spans="15:15" x14ac:dyDescent="0.3">
      <c r="O76642" s="5"/>
    </row>
    <row r="76643" spans="15:15" x14ac:dyDescent="0.3">
      <c r="O76643" s="5"/>
    </row>
    <row r="76644" spans="15:15" x14ac:dyDescent="0.3">
      <c r="O76644" s="5"/>
    </row>
    <row r="76645" spans="15:15" x14ac:dyDescent="0.3">
      <c r="O76645" s="5"/>
    </row>
    <row r="76646" spans="15:15" x14ac:dyDescent="0.3">
      <c r="O76646" s="5"/>
    </row>
    <row r="76647" spans="15:15" x14ac:dyDescent="0.3">
      <c r="O76647" s="5"/>
    </row>
    <row r="76648" spans="15:15" x14ac:dyDescent="0.3">
      <c r="O76648" s="5"/>
    </row>
    <row r="76649" spans="15:15" x14ac:dyDescent="0.3">
      <c r="O76649" s="5"/>
    </row>
    <row r="76650" spans="15:15" x14ac:dyDescent="0.3">
      <c r="O76650" s="5"/>
    </row>
    <row r="76651" spans="15:15" x14ac:dyDescent="0.3">
      <c r="O76651" s="5"/>
    </row>
    <row r="76652" spans="15:15" x14ac:dyDescent="0.3">
      <c r="O76652" s="5"/>
    </row>
    <row r="76653" spans="15:15" x14ac:dyDescent="0.3">
      <c r="O76653" s="5"/>
    </row>
    <row r="76654" spans="15:15" x14ac:dyDescent="0.3">
      <c r="O76654" s="5"/>
    </row>
    <row r="76655" spans="15:15" x14ac:dyDescent="0.3">
      <c r="O76655" s="5"/>
    </row>
    <row r="76656" spans="15:15" x14ac:dyDescent="0.3">
      <c r="O76656" s="5"/>
    </row>
    <row r="76657" spans="15:15" x14ac:dyDescent="0.3">
      <c r="O76657" s="5"/>
    </row>
    <row r="76658" spans="15:15" x14ac:dyDescent="0.3">
      <c r="O76658" s="5"/>
    </row>
    <row r="76659" spans="15:15" x14ac:dyDescent="0.3">
      <c r="O76659" s="5"/>
    </row>
    <row r="76660" spans="15:15" x14ac:dyDescent="0.3">
      <c r="O76660" s="5"/>
    </row>
    <row r="76661" spans="15:15" x14ac:dyDescent="0.3">
      <c r="O76661" s="5"/>
    </row>
    <row r="76662" spans="15:15" x14ac:dyDescent="0.3">
      <c r="O76662" s="5"/>
    </row>
    <row r="76663" spans="15:15" x14ac:dyDescent="0.3">
      <c r="O76663" s="5"/>
    </row>
    <row r="76664" spans="15:15" x14ac:dyDescent="0.3">
      <c r="O76664" s="5"/>
    </row>
    <row r="76665" spans="15:15" x14ac:dyDescent="0.3">
      <c r="O76665" s="5"/>
    </row>
    <row r="76666" spans="15:15" x14ac:dyDescent="0.3">
      <c r="O76666" s="5"/>
    </row>
    <row r="76667" spans="15:15" x14ac:dyDescent="0.3">
      <c r="O76667" s="5"/>
    </row>
    <row r="76668" spans="15:15" x14ac:dyDescent="0.3">
      <c r="O76668" s="5"/>
    </row>
    <row r="76669" spans="15:15" x14ac:dyDescent="0.3">
      <c r="O76669" s="5"/>
    </row>
    <row r="76670" spans="15:15" x14ac:dyDescent="0.3">
      <c r="O76670" s="5"/>
    </row>
    <row r="76671" spans="15:15" x14ac:dyDescent="0.3">
      <c r="O76671" s="5"/>
    </row>
    <row r="76672" spans="15:15" x14ac:dyDescent="0.3">
      <c r="O76672" s="5"/>
    </row>
    <row r="76673" spans="15:15" x14ac:dyDescent="0.3">
      <c r="O76673" s="5"/>
    </row>
    <row r="76674" spans="15:15" x14ac:dyDescent="0.3">
      <c r="O76674" s="5"/>
    </row>
    <row r="76675" spans="15:15" x14ac:dyDescent="0.3">
      <c r="O76675" s="5"/>
    </row>
    <row r="76676" spans="15:15" x14ac:dyDescent="0.3">
      <c r="O76676" s="5"/>
    </row>
    <row r="76677" spans="15:15" x14ac:dyDescent="0.3">
      <c r="O76677" s="5"/>
    </row>
    <row r="76678" spans="15:15" x14ac:dyDescent="0.3">
      <c r="O76678" s="5"/>
    </row>
    <row r="76679" spans="15:15" x14ac:dyDescent="0.3">
      <c r="O76679" s="5"/>
    </row>
    <row r="76680" spans="15:15" x14ac:dyDescent="0.3">
      <c r="O76680" s="5"/>
    </row>
    <row r="76681" spans="15:15" x14ac:dyDescent="0.3">
      <c r="O76681" s="5"/>
    </row>
    <row r="76682" spans="15:15" x14ac:dyDescent="0.3">
      <c r="O76682" s="5"/>
    </row>
    <row r="76683" spans="15:15" x14ac:dyDescent="0.3">
      <c r="O76683" s="5"/>
    </row>
    <row r="76684" spans="15:15" x14ac:dyDescent="0.3">
      <c r="O76684" s="5"/>
    </row>
    <row r="76685" spans="15:15" x14ac:dyDescent="0.3">
      <c r="O76685" s="5"/>
    </row>
    <row r="76686" spans="15:15" x14ac:dyDescent="0.3">
      <c r="O76686" s="5"/>
    </row>
    <row r="76687" spans="15:15" x14ac:dyDescent="0.3">
      <c r="O76687" s="5"/>
    </row>
    <row r="76688" spans="15:15" x14ac:dyDescent="0.3">
      <c r="O76688" s="5"/>
    </row>
    <row r="76689" spans="15:15" x14ac:dyDescent="0.3">
      <c r="O76689" s="5"/>
    </row>
    <row r="76690" spans="15:15" x14ac:dyDescent="0.3">
      <c r="O76690" s="5"/>
    </row>
    <row r="76691" spans="15:15" x14ac:dyDescent="0.3">
      <c r="O76691" s="5"/>
    </row>
    <row r="76692" spans="15:15" x14ac:dyDescent="0.3">
      <c r="O76692" s="5"/>
    </row>
    <row r="76693" spans="15:15" x14ac:dyDescent="0.3">
      <c r="O76693" s="5"/>
    </row>
    <row r="76694" spans="15:15" x14ac:dyDescent="0.3">
      <c r="O76694" s="5"/>
    </row>
    <row r="76695" spans="15:15" x14ac:dyDescent="0.3">
      <c r="O76695" s="5"/>
    </row>
    <row r="76696" spans="15:15" x14ac:dyDescent="0.3">
      <c r="O76696" s="5"/>
    </row>
    <row r="76697" spans="15:15" x14ac:dyDescent="0.3">
      <c r="O76697" s="5"/>
    </row>
    <row r="76698" spans="15:15" x14ac:dyDescent="0.3">
      <c r="O76698" s="5"/>
    </row>
    <row r="76699" spans="15:15" x14ac:dyDescent="0.3">
      <c r="O76699" s="5"/>
    </row>
    <row r="76700" spans="15:15" x14ac:dyDescent="0.3">
      <c r="O76700" s="5"/>
    </row>
    <row r="76701" spans="15:15" x14ac:dyDescent="0.3">
      <c r="O76701" s="5"/>
    </row>
    <row r="76702" spans="15:15" x14ac:dyDescent="0.3">
      <c r="O76702" s="5"/>
    </row>
    <row r="76703" spans="15:15" x14ac:dyDescent="0.3">
      <c r="O76703" s="5"/>
    </row>
    <row r="76704" spans="15:15" x14ac:dyDescent="0.3">
      <c r="O76704" s="5"/>
    </row>
    <row r="76705" spans="15:15" x14ac:dyDescent="0.3">
      <c r="O76705" s="5"/>
    </row>
    <row r="76706" spans="15:15" x14ac:dyDescent="0.3">
      <c r="O76706" s="5"/>
    </row>
    <row r="76707" spans="15:15" x14ac:dyDescent="0.3">
      <c r="O76707" s="5"/>
    </row>
    <row r="76708" spans="15:15" x14ac:dyDescent="0.3">
      <c r="O76708" s="5"/>
    </row>
    <row r="76709" spans="15:15" x14ac:dyDescent="0.3">
      <c r="O76709" s="5"/>
    </row>
    <row r="76710" spans="15:15" x14ac:dyDescent="0.3">
      <c r="O76710" s="5"/>
    </row>
    <row r="76711" spans="15:15" x14ac:dyDescent="0.3">
      <c r="O76711" s="5"/>
    </row>
    <row r="76712" spans="15:15" x14ac:dyDescent="0.3">
      <c r="O76712" s="5"/>
    </row>
    <row r="76713" spans="15:15" x14ac:dyDescent="0.3">
      <c r="O76713" s="5"/>
    </row>
    <row r="76714" spans="15:15" x14ac:dyDescent="0.3">
      <c r="O76714" s="5"/>
    </row>
    <row r="76715" spans="15:15" x14ac:dyDescent="0.3">
      <c r="O76715" s="5"/>
    </row>
    <row r="76716" spans="15:15" x14ac:dyDescent="0.3">
      <c r="O76716" s="5"/>
    </row>
    <row r="76717" spans="15:15" x14ac:dyDescent="0.3">
      <c r="O76717" s="5"/>
    </row>
    <row r="76718" spans="15:15" x14ac:dyDescent="0.3">
      <c r="O76718" s="5"/>
    </row>
    <row r="76719" spans="15:15" x14ac:dyDescent="0.3">
      <c r="O76719" s="5"/>
    </row>
    <row r="76720" spans="15:15" x14ac:dyDescent="0.3">
      <c r="O76720" s="5"/>
    </row>
    <row r="76721" spans="15:15" x14ac:dyDescent="0.3">
      <c r="O76721" s="5"/>
    </row>
    <row r="76722" spans="15:15" x14ac:dyDescent="0.3">
      <c r="O76722" s="5"/>
    </row>
    <row r="76723" spans="15:15" x14ac:dyDescent="0.3">
      <c r="O76723" s="5"/>
    </row>
    <row r="76724" spans="15:15" x14ac:dyDescent="0.3">
      <c r="O76724" s="5"/>
    </row>
    <row r="76725" spans="15:15" x14ac:dyDescent="0.3">
      <c r="O76725" s="5"/>
    </row>
    <row r="76726" spans="15:15" x14ac:dyDescent="0.3">
      <c r="O76726" s="5"/>
    </row>
    <row r="76727" spans="15:15" x14ac:dyDescent="0.3">
      <c r="O76727" s="5"/>
    </row>
    <row r="76728" spans="15:15" x14ac:dyDescent="0.3">
      <c r="O76728" s="5"/>
    </row>
    <row r="76729" spans="15:15" x14ac:dyDescent="0.3">
      <c r="O76729" s="5"/>
    </row>
    <row r="76730" spans="15:15" x14ac:dyDescent="0.3">
      <c r="O76730" s="5"/>
    </row>
    <row r="76731" spans="15:15" x14ac:dyDescent="0.3">
      <c r="O76731" s="5"/>
    </row>
    <row r="76732" spans="15:15" x14ac:dyDescent="0.3">
      <c r="O76732" s="5"/>
    </row>
    <row r="76733" spans="15:15" x14ac:dyDescent="0.3">
      <c r="O76733" s="5"/>
    </row>
    <row r="76734" spans="15:15" x14ac:dyDescent="0.3">
      <c r="O76734" s="5"/>
    </row>
    <row r="76735" spans="15:15" x14ac:dyDescent="0.3">
      <c r="O76735" s="5"/>
    </row>
    <row r="76736" spans="15:15" x14ac:dyDescent="0.3">
      <c r="O76736" s="5"/>
    </row>
    <row r="76737" spans="15:15" x14ac:dyDescent="0.3">
      <c r="O76737" s="5"/>
    </row>
    <row r="76738" spans="15:15" x14ac:dyDescent="0.3">
      <c r="O76738" s="5"/>
    </row>
    <row r="76739" spans="15:15" x14ac:dyDescent="0.3">
      <c r="O76739" s="5"/>
    </row>
    <row r="76740" spans="15:15" x14ac:dyDescent="0.3">
      <c r="O76740" s="5"/>
    </row>
    <row r="76741" spans="15:15" x14ac:dyDescent="0.3">
      <c r="O76741" s="5"/>
    </row>
    <row r="76742" spans="15:15" x14ac:dyDescent="0.3">
      <c r="O76742" s="5"/>
    </row>
    <row r="76743" spans="15:15" x14ac:dyDescent="0.3">
      <c r="O76743" s="5"/>
    </row>
    <row r="76744" spans="15:15" x14ac:dyDescent="0.3">
      <c r="O76744" s="5"/>
    </row>
    <row r="76745" spans="15:15" x14ac:dyDescent="0.3">
      <c r="O76745" s="5"/>
    </row>
    <row r="76746" spans="15:15" x14ac:dyDescent="0.3">
      <c r="O76746" s="5"/>
    </row>
    <row r="76747" spans="15:15" x14ac:dyDescent="0.3">
      <c r="O76747" s="5"/>
    </row>
    <row r="76748" spans="15:15" x14ac:dyDescent="0.3">
      <c r="O76748" s="5"/>
    </row>
    <row r="76749" spans="15:15" x14ac:dyDescent="0.3">
      <c r="O76749" s="5"/>
    </row>
    <row r="76750" spans="15:15" x14ac:dyDescent="0.3">
      <c r="O76750" s="5"/>
    </row>
    <row r="76751" spans="15:15" x14ac:dyDescent="0.3">
      <c r="O76751" s="5"/>
    </row>
    <row r="76752" spans="15:15" x14ac:dyDescent="0.3">
      <c r="O76752" s="5"/>
    </row>
    <row r="76753" spans="15:15" x14ac:dyDescent="0.3">
      <c r="O76753" s="5"/>
    </row>
    <row r="76754" spans="15:15" x14ac:dyDescent="0.3">
      <c r="O76754" s="5"/>
    </row>
    <row r="76755" spans="15:15" x14ac:dyDescent="0.3">
      <c r="O76755" s="5"/>
    </row>
    <row r="76756" spans="15:15" x14ac:dyDescent="0.3">
      <c r="O76756" s="5"/>
    </row>
    <row r="76757" spans="15:15" x14ac:dyDescent="0.3">
      <c r="O76757" s="5"/>
    </row>
    <row r="76758" spans="15:15" x14ac:dyDescent="0.3">
      <c r="O76758" s="5"/>
    </row>
    <row r="76759" spans="15:15" x14ac:dyDescent="0.3">
      <c r="O76759" s="5"/>
    </row>
    <row r="76760" spans="15:15" x14ac:dyDescent="0.3">
      <c r="O76760" s="5"/>
    </row>
    <row r="76761" spans="15:15" x14ac:dyDescent="0.3">
      <c r="O76761" s="5"/>
    </row>
    <row r="76762" spans="15:15" x14ac:dyDescent="0.3">
      <c r="O76762" s="5"/>
    </row>
    <row r="76763" spans="15:15" x14ac:dyDescent="0.3">
      <c r="O76763" s="5"/>
    </row>
    <row r="76764" spans="15:15" x14ac:dyDescent="0.3">
      <c r="O76764" s="5"/>
    </row>
    <row r="76765" spans="15:15" x14ac:dyDescent="0.3">
      <c r="O76765" s="5"/>
    </row>
    <row r="76766" spans="15:15" x14ac:dyDescent="0.3">
      <c r="O76766" s="5"/>
    </row>
    <row r="76767" spans="15:15" x14ac:dyDescent="0.3">
      <c r="O76767" s="5"/>
    </row>
    <row r="76768" spans="15:15" x14ac:dyDescent="0.3">
      <c r="O76768" s="5"/>
    </row>
    <row r="76769" spans="15:15" x14ac:dyDescent="0.3">
      <c r="O76769" s="5"/>
    </row>
    <row r="76770" spans="15:15" x14ac:dyDescent="0.3">
      <c r="O76770" s="5"/>
    </row>
    <row r="76771" spans="15:15" x14ac:dyDescent="0.3">
      <c r="O76771" s="5"/>
    </row>
    <row r="76772" spans="15:15" x14ac:dyDescent="0.3">
      <c r="O76772" s="5"/>
    </row>
    <row r="76773" spans="15:15" x14ac:dyDescent="0.3">
      <c r="O76773" s="5"/>
    </row>
    <row r="76774" spans="15:15" x14ac:dyDescent="0.3">
      <c r="O76774" s="5"/>
    </row>
    <row r="76775" spans="15:15" x14ac:dyDescent="0.3">
      <c r="O76775" s="5"/>
    </row>
    <row r="76776" spans="15:15" x14ac:dyDescent="0.3">
      <c r="O76776" s="5"/>
    </row>
    <row r="76777" spans="15:15" x14ac:dyDescent="0.3">
      <c r="O76777" s="5"/>
    </row>
    <row r="76778" spans="15:15" x14ac:dyDescent="0.3">
      <c r="O76778" s="5"/>
    </row>
    <row r="76779" spans="15:15" x14ac:dyDescent="0.3">
      <c r="O76779" s="5"/>
    </row>
    <row r="76780" spans="15:15" x14ac:dyDescent="0.3">
      <c r="O76780" s="5"/>
    </row>
    <row r="76781" spans="15:15" x14ac:dyDescent="0.3">
      <c r="O76781" s="5"/>
    </row>
    <row r="76782" spans="15:15" x14ac:dyDescent="0.3">
      <c r="O76782" s="5"/>
    </row>
    <row r="76783" spans="15:15" x14ac:dyDescent="0.3">
      <c r="O76783" s="5"/>
    </row>
    <row r="76784" spans="15:15" x14ac:dyDescent="0.3">
      <c r="O76784" s="5"/>
    </row>
    <row r="76785" spans="15:15" x14ac:dyDescent="0.3">
      <c r="O76785" s="5"/>
    </row>
    <row r="76786" spans="15:15" x14ac:dyDescent="0.3">
      <c r="O76786" s="5"/>
    </row>
    <row r="76787" spans="15:15" x14ac:dyDescent="0.3">
      <c r="O76787" s="5"/>
    </row>
    <row r="76788" spans="15:15" x14ac:dyDescent="0.3">
      <c r="O76788" s="5"/>
    </row>
    <row r="76789" spans="15:15" x14ac:dyDescent="0.3">
      <c r="O76789" s="5"/>
    </row>
    <row r="76790" spans="15:15" x14ac:dyDescent="0.3">
      <c r="O76790" s="5"/>
    </row>
    <row r="76791" spans="15:15" x14ac:dyDescent="0.3">
      <c r="O76791" s="5"/>
    </row>
    <row r="76792" spans="15:15" x14ac:dyDescent="0.3">
      <c r="O76792" s="5"/>
    </row>
    <row r="76793" spans="15:15" x14ac:dyDescent="0.3">
      <c r="O76793" s="5"/>
    </row>
    <row r="76794" spans="15:15" x14ac:dyDescent="0.3">
      <c r="O76794" s="5"/>
    </row>
    <row r="76795" spans="15:15" x14ac:dyDescent="0.3">
      <c r="O76795" s="5"/>
    </row>
    <row r="76796" spans="15:15" x14ac:dyDescent="0.3">
      <c r="O76796" s="5"/>
    </row>
    <row r="76797" spans="15:15" x14ac:dyDescent="0.3">
      <c r="O76797" s="5"/>
    </row>
    <row r="76798" spans="15:15" x14ac:dyDescent="0.3">
      <c r="O76798" s="5"/>
    </row>
    <row r="76799" spans="15:15" x14ac:dyDescent="0.3">
      <c r="O76799" s="5"/>
    </row>
    <row r="76800" spans="15:15" x14ac:dyDescent="0.3">
      <c r="O76800" s="5"/>
    </row>
    <row r="76801" spans="15:15" x14ac:dyDescent="0.3">
      <c r="O76801" s="5"/>
    </row>
    <row r="76802" spans="15:15" x14ac:dyDescent="0.3">
      <c r="O76802" s="5"/>
    </row>
    <row r="76803" spans="15:15" x14ac:dyDescent="0.3">
      <c r="O76803" s="5"/>
    </row>
    <row r="76804" spans="15:15" x14ac:dyDescent="0.3">
      <c r="O76804" s="5"/>
    </row>
    <row r="76805" spans="15:15" x14ac:dyDescent="0.3">
      <c r="O76805" s="5"/>
    </row>
    <row r="76806" spans="15:15" x14ac:dyDescent="0.3">
      <c r="O76806" s="5"/>
    </row>
    <row r="76807" spans="15:15" x14ac:dyDescent="0.3">
      <c r="O76807" s="5"/>
    </row>
    <row r="76808" spans="15:15" x14ac:dyDescent="0.3">
      <c r="O76808" s="5"/>
    </row>
    <row r="76809" spans="15:15" x14ac:dyDescent="0.3">
      <c r="O76809" s="5"/>
    </row>
    <row r="76810" spans="15:15" x14ac:dyDescent="0.3">
      <c r="O76810" s="5"/>
    </row>
    <row r="76811" spans="15:15" x14ac:dyDescent="0.3">
      <c r="O76811" s="5"/>
    </row>
    <row r="76812" spans="15:15" x14ac:dyDescent="0.3">
      <c r="O76812" s="5"/>
    </row>
    <row r="76813" spans="15:15" x14ac:dyDescent="0.3">
      <c r="O76813" s="5"/>
    </row>
    <row r="76814" spans="15:15" x14ac:dyDescent="0.3">
      <c r="O76814" s="5"/>
    </row>
    <row r="76815" spans="15:15" x14ac:dyDescent="0.3">
      <c r="O76815" s="5"/>
    </row>
    <row r="76816" spans="15:15" x14ac:dyDescent="0.3">
      <c r="O76816" s="5"/>
    </row>
    <row r="76817" spans="15:15" x14ac:dyDescent="0.3">
      <c r="O76817" s="5"/>
    </row>
    <row r="76818" spans="15:15" x14ac:dyDescent="0.3">
      <c r="O76818" s="5"/>
    </row>
    <row r="76819" spans="15:15" x14ac:dyDescent="0.3">
      <c r="O76819" s="5"/>
    </row>
    <row r="76820" spans="15:15" x14ac:dyDescent="0.3">
      <c r="O76820" s="5"/>
    </row>
    <row r="76821" spans="15:15" x14ac:dyDescent="0.3">
      <c r="O76821" s="5"/>
    </row>
    <row r="76822" spans="15:15" x14ac:dyDescent="0.3">
      <c r="O76822" s="5"/>
    </row>
    <row r="76823" spans="15:15" x14ac:dyDescent="0.3">
      <c r="O76823" s="5"/>
    </row>
    <row r="76824" spans="15:15" x14ac:dyDescent="0.3">
      <c r="O76824" s="5"/>
    </row>
    <row r="76825" spans="15:15" x14ac:dyDescent="0.3">
      <c r="O76825" s="5"/>
    </row>
    <row r="76826" spans="15:15" x14ac:dyDescent="0.3">
      <c r="O76826" s="5"/>
    </row>
    <row r="76827" spans="15:15" x14ac:dyDescent="0.3">
      <c r="O76827" s="5"/>
    </row>
    <row r="76828" spans="15:15" x14ac:dyDescent="0.3">
      <c r="O76828" s="5"/>
    </row>
    <row r="76829" spans="15:15" x14ac:dyDescent="0.3">
      <c r="O76829" s="5"/>
    </row>
    <row r="76830" spans="15:15" x14ac:dyDescent="0.3">
      <c r="O76830" s="5"/>
    </row>
    <row r="76831" spans="15:15" x14ac:dyDescent="0.3">
      <c r="O76831" s="5"/>
    </row>
    <row r="76832" spans="15:15" x14ac:dyDescent="0.3">
      <c r="O76832" s="5"/>
    </row>
    <row r="76833" spans="15:15" x14ac:dyDescent="0.3">
      <c r="O76833" s="5"/>
    </row>
    <row r="76834" spans="15:15" x14ac:dyDescent="0.3">
      <c r="O76834" s="5"/>
    </row>
    <row r="76835" spans="15:15" x14ac:dyDescent="0.3">
      <c r="O76835" s="5"/>
    </row>
    <row r="76836" spans="15:15" x14ac:dyDescent="0.3">
      <c r="O76836" s="5"/>
    </row>
    <row r="76837" spans="15:15" x14ac:dyDescent="0.3">
      <c r="O76837" s="5"/>
    </row>
    <row r="76838" spans="15:15" x14ac:dyDescent="0.3">
      <c r="O76838" s="5"/>
    </row>
    <row r="76839" spans="15:15" x14ac:dyDescent="0.3">
      <c r="O76839" s="5"/>
    </row>
    <row r="76840" spans="15:15" x14ac:dyDescent="0.3">
      <c r="O76840" s="5"/>
    </row>
    <row r="76841" spans="15:15" x14ac:dyDescent="0.3">
      <c r="O76841" s="5"/>
    </row>
    <row r="76842" spans="15:15" x14ac:dyDescent="0.3">
      <c r="O76842" s="5"/>
    </row>
    <row r="76843" spans="15:15" x14ac:dyDescent="0.3">
      <c r="O76843" s="5"/>
    </row>
    <row r="76844" spans="15:15" x14ac:dyDescent="0.3">
      <c r="O76844" s="5"/>
    </row>
    <row r="76845" spans="15:15" x14ac:dyDescent="0.3">
      <c r="O76845" s="5"/>
    </row>
    <row r="76846" spans="15:15" x14ac:dyDescent="0.3">
      <c r="O76846" s="5"/>
    </row>
    <row r="76847" spans="15:15" x14ac:dyDescent="0.3">
      <c r="O76847" s="5"/>
    </row>
    <row r="76848" spans="15:15" x14ac:dyDescent="0.3">
      <c r="O76848" s="5"/>
    </row>
    <row r="76849" spans="15:15" x14ac:dyDescent="0.3">
      <c r="O76849" s="5"/>
    </row>
    <row r="76850" spans="15:15" x14ac:dyDescent="0.3">
      <c r="O76850" s="5"/>
    </row>
    <row r="76851" spans="15:15" x14ac:dyDescent="0.3">
      <c r="O76851" s="5"/>
    </row>
    <row r="76852" spans="15:15" x14ac:dyDescent="0.3">
      <c r="O76852" s="5"/>
    </row>
    <row r="76853" spans="15:15" x14ac:dyDescent="0.3">
      <c r="O76853" s="5"/>
    </row>
    <row r="76854" spans="15:15" x14ac:dyDescent="0.3">
      <c r="O76854" s="5"/>
    </row>
    <row r="76855" spans="15:15" x14ac:dyDescent="0.3">
      <c r="O76855" s="5"/>
    </row>
    <row r="76856" spans="15:15" x14ac:dyDescent="0.3">
      <c r="O76856" s="5"/>
    </row>
    <row r="76857" spans="15:15" x14ac:dyDescent="0.3">
      <c r="O76857" s="5"/>
    </row>
    <row r="76858" spans="15:15" x14ac:dyDescent="0.3">
      <c r="O76858" s="5"/>
    </row>
    <row r="76859" spans="15:15" x14ac:dyDescent="0.3">
      <c r="O76859" s="5"/>
    </row>
    <row r="76860" spans="15:15" x14ac:dyDescent="0.3">
      <c r="O76860" s="5"/>
    </row>
    <row r="76861" spans="15:15" x14ac:dyDescent="0.3">
      <c r="O76861" s="5"/>
    </row>
    <row r="76862" spans="15:15" x14ac:dyDescent="0.3">
      <c r="O76862" s="5"/>
    </row>
    <row r="76863" spans="15:15" x14ac:dyDescent="0.3">
      <c r="O76863" s="5"/>
    </row>
    <row r="76864" spans="15:15" x14ac:dyDescent="0.3">
      <c r="O76864" s="5"/>
    </row>
    <row r="76865" spans="15:15" x14ac:dyDescent="0.3">
      <c r="O76865" s="5"/>
    </row>
    <row r="76866" spans="15:15" x14ac:dyDescent="0.3">
      <c r="O76866" s="5"/>
    </row>
    <row r="76867" spans="15:15" x14ac:dyDescent="0.3">
      <c r="O76867" s="5"/>
    </row>
    <row r="76868" spans="15:15" x14ac:dyDescent="0.3">
      <c r="O76868" s="5"/>
    </row>
    <row r="76869" spans="15:15" x14ac:dyDescent="0.3">
      <c r="O76869" s="5"/>
    </row>
    <row r="76870" spans="15:15" x14ac:dyDescent="0.3">
      <c r="O76870" s="5"/>
    </row>
    <row r="76871" spans="15:15" x14ac:dyDescent="0.3">
      <c r="O76871" s="5"/>
    </row>
    <row r="76872" spans="15:15" x14ac:dyDescent="0.3">
      <c r="O76872" s="5"/>
    </row>
    <row r="76873" spans="15:15" x14ac:dyDescent="0.3">
      <c r="O76873" s="5"/>
    </row>
    <row r="76874" spans="15:15" x14ac:dyDescent="0.3">
      <c r="O76874" s="5"/>
    </row>
    <row r="76875" spans="15:15" x14ac:dyDescent="0.3">
      <c r="O76875" s="5"/>
    </row>
    <row r="76876" spans="15:15" x14ac:dyDescent="0.3">
      <c r="O76876" s="5"/>
    </row>
    <row r="76877" spans="15:15" x14ac:dyDescent="0.3">
      <c r="O76877" s="5"/>
    </row>
    <row r="76878" spans="15:15" x14ac:dyDescent="0.3">
      <c r="O76878" s="5"/>
    </row>
    <row r="76879" spans="15:15" x14ac:dyDescent="0.3">
      <c r="O76879" s="5"/>
    </row>
    <row r="76880" spans="15:15" x14ac:dyDescent="0.3">
      <c r="O76880" s="5"/>
    </row>
    <row r="76881" spans="15:15" x14ac:dyDescent="0.3">
      <c r="O76881" s="5"/>
    </row>
    <row r="76882" spans="15:15" x14ac:dyDescent="0.3">
      <c r="O76882" s="5"/>
    </row>
    <row r="76883" spans="15:15" x14ac:dyDescent="0.3">
      <c r="O76883" s="5"/>
    </row>
    <row r="76884" spans="15:15" x14ac:dyDescent="0.3">
      <c r="O76884" s="5"/>
    </row>
    <row r="76885" spans="15:15" x14ac:dyDescent="0.3">
      <c r="O76885" s="5"/>
    </row>
    <row r="76886" spans="15:15" x14ac:dyDescent="0.3">
      <c r="O76886" s="5"/>
    </row>
    <row r="76887" spans="15:15" x14ac:dyDescent="0.3">
      <c r="O76887" s="5"/>
    </row>
    <row r="76888" spans="15:15" x14ac:dyDescent="0.3">
      <c r="O76888" s="5"/>
    </row>
    <row r="76889" spans="15:15" x14ac:dyDescent="0.3">
      <c r="O76889" s="5"/>
    </row>
    <row r="76890" spans="15:15" x14ac:dyDescent="0.3">
      <c r="O76890" s="5"/>
    </row>
    <row r="76891" spans="15:15" x14ac:dyDescent="0.3">
      <c r="O76891" s="5"/>
    </row>
    <row r="76892" spans="15:15" x14ac:dyDescent="0.3">
      <c r="O76892" s="5"/>
    </row>
    <row r="76893" spans="15:15" x14ac:dyDescent="0.3">
      <c r="O76893" s="5"/>
    </row>
    <row r="76894" spans="15:15" x14ac:dyDescent="0.3">
      <c r="O76894" s="5"/>
    </row>
    <row r="76895" spans="15:15" x14ac:dyDescent="0.3">
      <c r="O76895" s="5"/>
    </row>
    <row r="76896" spans="15:15" x14ac:dyDescent="0.3">
      <c r="O76896" s="5"/>
    </row>
    <row r="76897" spans="15:15" x14ac:dyDescent="0.3">
      <c r="O76897" s="5"/>
    </row>
    <row r="76898" spans="15:15" x14ac:dyDescent="0.3">
      <c r="O76898" s="5"/>
    </row>
    <row r="76899" spans="15:15" x14ac:dyDescent="0.3">
      <c r="O76899" s="5"/>
    </row>
    <row r="76900" spans="15:15" x14ac:dyDescent="0.3">
      <c r="O76900" s="5"/>
    </row>
    <row r="76901" spans="15:15" x14ac:dyDescent="0.3">
      <c r="O76901" s="5"/>
    </row>
    <row r="76902" spans="15:15" x14ac:dyDescent="0.3">
      <c r="O76902" s="5"/>
    </row>
    <row r="76903" spans="15:15" x14ac:dyDescent="0.3">
      <c r="O76903" s="5"/>
    </row>
    <row r="76904" spans="15:15" x14ac:dyDescent="0.3">
      <c r="O76904" s="5"/>
    </row>
    <row r="76905" spans="15:15" x14ac:dyDescent="0.3">
      <c r="O76905" s="5"/>
    </row>
    <row r="76906" spans="15:15" x14ac:dyDescent="0.3">
      <c r="O76906" s="5"/>
    </row>
    <row r="76907" spans="15:15" x14ac:dyDescent="0.3">
      <c r="O76907" s="5"/>
    </row>
    <row r="76908" spans="15:15" x14ac:dyDescent="0.3">
      <c r="O76908" s="5"/>
    </row>
    <row r="76909" spans="15:15" x14ac:dyDescent="0.3">
      <c r="O76909" s="5"/>
    </row>
    <row r="76910" spans="15:15" x14ac:dyDescent="0.3">
      <c r="O76910" s="5"/>
    </row>
    <row r="76911" spans="15:15" x14ac:dyDescent="0.3">
      <c r="O76911" s="5"/>
    </row>
    <row r="76912" spans="15:15" x14ac:dyDescent="0.3">
      <c r="O76912" s="5"/>
    </row>
    <row r="76913" spans="15:15" x14ac:dyDescent="0.3">
      <c r="O76913" s="5"/>
    </row>
    <row r="76914" spans="15:15" x14ac:dyDescent="0.3">
      <c r="O76914" s="5"/>
    </row>
    <row r="76915" spans="15:15" x14ac:dyDescent="0.3">
      <c r="O76915" s="5"/>
    </row>
    <row r="76916" spans="15:15" x14ac:dyDescent="0.3">
      <c r="O76916" s="5"/>
    </row>
    <row r="76917" spans="15:15" x14ac:dyDescent="0.3">
      <c r="O76917" s="5"/>
    </row>
    <row r="76918" spans="15:15" x14ac:dyDescent="0.3">
      <c r="O76918" s="5"/>
    </row>
    <row r="76919" spans="15:15" x14ac:dyDescent="0.3">
      <c r="O76919" s="5"/>
    </row>
    <row r="76920" spans="15:15" x14ac:dyDescent="0.3">
      <c r="O76920" s="5"/>
    </row>
    <row r="76921" spans="15:15" x14ac:dyDescent="0.3">
      <c r="O76921" s="5"/>
    </row>
    <row r="76922" spans="15:15" x14ac:dyDescent="0.3">
      <c r="O76922" s="5"/>
    </row>
    <row r="76923" spans="15:15" x14ac:dyDescent="0.3">
      <c r="O76923" s="5"/>
    </row>
    <row r="76924" spans="15:15" x14ac:dyDescent="0.3">
      <c r="O76924" s="5"/>
    </row>
    <row r="76925" spans="15:15" x14ac:dyDescent="0.3">
      <c r="O76925" s="5"/>
    </row>
    <row r="76926" spans="15:15" x14ac:dyDescent="0.3">
      <c r="O76926" s="5"/>
    </row>
    <row r="76927" spans="15:15" x14ac:dyDescent="0.3">
      <c r="O76927" s="5"/>
    </row>
    <row r="76928" spans="15:15" x14ac:dyDescent="0.3">
      <c r="O76928" s="5"/>
    </row>
    <row r="76929" spans="15:15" x14ac:dyDescent="0.3">
      <c r="O76929" s="5"/>
    </row>
    <row r="76930" spans="15:15" x14ac:dyDescent="0.3">
      <c r="O76930" s="5"/>
    </row>
    <row r="76931" spans="15:15" x14ac:dyDescent="0.3">
      <c r="O76931" s="5"/>
    </row>
    <row r="76932" spans="15:15" x14ac:dyDescent="0.3">
      <c r="O76932" s="5"/>
    </row>
    <row r="76933" spans="15:15" x14ac:dyDescent="0.3">
      <c r="O76933" s="5"/>
    </row>
    <row r="76934" spans="15:15" x14ac:dyDescent="0.3">
      <c r="O76934" s="5"/>
    </row>
    <row r="76935" spans="15:15" x14ac:dyDescent="0.3">
      <c r="O76935" s="5"/>
    </row>
    <row r="76936" spans="15:15" x14ac:dyDescent="0.3">
      <c r="O76936" s="5"/>
    </row>
    <row r="76937" spans="15:15" x14ac:dyDescent="0.3">
      <c r="O76937" s="5"/>
    </row>
    <row r="76938" spans="15:15" x14ac:dyDescent="0.3">
      <c r="O76938" s="5"/>
    </row>
    <row r="76939" spans="15:15" x14ac:dyDescent="0.3">
      <c r="O76939" s="5"/>
    </row>
    <row r="76940" spans="15:15" x14ac:dyDescent="0.3">
      <c r="O76940" s="5"/>
    </row>
    <row r="76941" spans="15:15" x14ac:dyDescent="0.3">
      <c r="O76941" s="5"/>
    </row>
    <row r="76942" spans="15:15" x14ac:dyDescent="0.3">
      <c r="O76942" s="5"/>
    </row>
    <row r="76943" spans="15:15" x14ac:dyDescent="0.3">
      <c r="O76943" s="5"/>
    </row>
    <row r="76944" spans="15:15" x14ac:dyDescent="0.3">
      <c r="O76944" s="5"/>
    </row>
    <row r="76945" spans="15:15" x14ac:dyDescent="0.3">
      <c r="O76945" s="5"/>
    </row>
    <row r="76946" spans="15:15" x14ac:dyDescent="0.3">
      <c r="O76946" s="5"/>
    </row>
    <row r="76947" spans="15:15" x14ac:dyDescent="0.3">
      <c r="O76947" s="5"/>
    </row>
    <row r="76948" spans="15:15" x14ac:dyDescent="0.3">
      <c r="O76948" s="5"/>
    </row>
    <row r="76949" spans="15:15" x14ac:dyDescent="0.3">
      <c r="O76949" s="5"/>
    </row>
    <row r="76950" spans="15:15" x14ac:dyDescent="0.3">
      <c r="O76950" s="5"/>
    </row>
    <row r="76951" spans="15:15" x14ac:dyDescent="0.3">
      <c r="O76951" s="5"/>
    </row>
    <row r="76952" spans="15:15" x14ac:dyDescent="0.3">
      <c r="O76952" s="5"/>
    </row>
    <row r="76953" spans="15:15" x14ac:dyDescent="0.3">
      <c r="O76953" s="5"/>
    </row>
    <row r="76954" spans="15:15" x14ac:dyDescent="0.3">
      <c r="O76954" s="5"/>
    </row>
    <row r="76955" spans="15:15" x14ac:dyDescent="0.3">
      <c r="O76955" s="5"/>
    </row>
    <row r="76956" spans="15:15" x14ac:dyDescent="0.3">
      <c r="O76956" s="5"/>
    </row>
    <row r="76957" spans="15:15" x14ac:dyDescent="0.3">
      <c r="O76957" s="5"/>
    </row>
    <row r="76958" spans="15:15" x14ac:dyDescent="0.3">
      <c r="O76958" s="5"/>
    </row>
    <row r="76959" spans="15:15" x14ac:dyDescent="0.3">
      <c r="O76959" s="5"/>
    </row>
    <row r="76960" spans="15:15" x14ac:dyDescent="0.3">
      <c r="O76960" s="5"/>
    </row>
    <row r="76961" spans="15:15" x14ac:dyDescent="0.3">
      <c r="O76961" s="5"/>
    </row>
    <row r="76962" spans="15:15" x14ac:dyDescent="0.3">
      <c r="O76962" s="5"/>
    </row>
    <row r="76963" spans="15:15" x14ac:dyDescent="0.3">
      <c r="O76963" s="5"/>
    </row>
    <row r="76964" spans="15:15" x14ac:dyDescent="0.3">
      <c r="O76964" s="5"/>
    </row>
    <row r="76965" spans="15:15" x14ac:dyDescent="0.3">
      <c r="O76965" s="5"/>
    </row>
    <row r="76966" spans="15:15" x14ac:dyDescent="0.3">
      <c r="O76966" s="5"/>
    </row>
    <row r="76967" spans="15:15" x14ac:dyDescent="0.3">
      <c r="O76967" s="5"/>
    </row>
    <row r="76968" spans="15:15" x14ac:dyDescent="0.3">
      <c r="O76968" s="5"/>
    </row>
    <row r="76969" spans="15:15" x14ac:dyDescent="0.3">
      <c r="O76969" s="5"/>
    </row>
    <row r="76970" spans="15:15" x14ac:dyDescent="0.3">
      <c r="O76970" s="5"/>
    </row>
    <row r="76971" spans="15:15" x14ac:dyDescent="0.3">
      <c r="O76971" s="5"/>
    </row>
    <row r="76972" spans="15:15" x14ac:dyDescent="0.3">
      <c r="O76972" s="5"/>
    </row>
    <row r="76973" spans="15:15" x14ac:dyDescent="0.3">
      <c r="O76973" s="5"/>
    </row>
    <row r="76974" spans="15:15" x14ac:dyDescent="0.3">
      <c r="O76974" s="5"/>
    </row>
    <row r="76975" spans="15:15" x14ac:dyDescent="0.3">
      <c r="O76975" s="5"/>
    </row>
    <row r="76976" spans="15:15" x14ac:dyDescent="0.3">
      <c r="O76976" s="5"/>
    </row>
    <row r="76977" spans="15:15" x14ac:dyDescent="0.3">
      <c r="O76977" s="5"/>
    </row>
    <row r="76978" spans="15:15" x14ac:dyDescent="0.3">
      <c r="O76978" s="5"/>
    </row>
    <row r="76979" spans="15:15" x14ac:dyDescent="0.3">
      <c r="O76979" s="5"/>
    </row>
    <row r="76980" spans="15:15" x14ac:dyDescent="0.3">
      <c r="O76980" s="5"/>
    </row>
    <row r="76981" spans="15:15" x14ac:dyDescent="0.3">
      <c r="O76981" s="5"/>
    </row>
    <row r="76982" spans="15:15" x14ac:dyDescent="0.3">
      <c r="O76982" s="5"/>
    </row>
    <row r="76983" spans="15:15" x14ac:dyDescent="0.3">
      <c r="O76983" s="5"/>
    </row>
    <row r="76984" spans="15:15" x14ac:dyDescent="0.3">
      <c r="O76984" s="5"/>
    </row>
    <row r="76985" spans="15:15" x14ac:dyDescent="0.3">
      <c r="O76985" s="5"/>
    </row>
    <row r="76986" spans="15:15" x14ac:dyDescent="0.3">
      <c r="O76986" s="5"/>
    </row>
    <row r="76987" spans="15:15" x14ac:dyDescent="0.3">
      <c r="O76987" s="5"/>
    </row>
    <row r="76988" spans="15:15" x14ac:dyDescent="0.3">
      <c r="O76988" s="5"/>
    </row>
    <row r="76989" spans="15:15" x14ac:dyDescent="0.3">
      <c r="O76989" s="5"/>
    </row>
    <row r="76990" spans="15:15" x14ac:dyDescent="0.3">
      <c r="O76990" s="5"/>
    </row>
    <row r="76991" spans="15:15" x14ac:dyDescent="0.3">
      <c r="O76991" s="5"/>
    </row>
    <row r="76992" spans="15:15" x14ac:dyDescent="0.3">
      <c r="O76992" s="5"/>
    </row>
    <row r="76993" spans="15:15" x14ac:dyDescent="0.3">
      <c r="O76993" s="5"/>
    </row>
    <row r="76994" spans="15:15" x14ac:dyDescent="0.3">
      <c r="O76994" s="5"/>
    </row>
    <row r="76995" spans="15:15" x14ac:dyDescent="0.3">
      <c r="O76995" s="5"/>
    </row>
    <row r="76996" spans="15:15" x14ac:dyDescent="0.3">
      <c r="O76996" s="5"/>
    </row>
    <row r="76997" spans="15:15" x14ac:dyDescent="0.3">
      <c r="O76997" s="5"/>
    </row>
    <row r="76998" spans="15:15" x14ac:dyDescent="0.3">
      <c r="O76998" s="5"/>
    </row>
    <row r="76999" spans="15:15" x14ac:dyDescent="0.3">
      <c r="O76999" s="5"/>
    </row>
    <row r="77000" spans="15:15" x14ac:dyDescent="0.3">
      <c r="O77000" s="5"/>
    </row>
    <row r="77001" spans="15:15" x14ac:dyDescent="0.3">
      <c r="O77001" s="5"/>
    </row>
    <row r="77002" spans="15:15" x14ac:dyDescent="0.3">
      <c r="O77002" s="5"/>
    </row>
    <row r="77003" spans="15:15" x14ac:dyDescent="0.3">
      <c r="O77003" s="5"/>
    </row>
    <row r="77004" spans="15:15" x14ac:dyDescent="0.3">
      <c r="O77004" s="5"/>
    </row>
    <row r="77005" spans="15:15" x14ac:dyDescent="0.3">
      <c r="O77005" s="5"/>
    </row>
    <row r="77006" spans="15:15" x14ac:dyDescent="0.3">
      <c r="O77006" s="5"/>
    </row>
    <row r="77007" spans="15:15" x14ac:dyDescent="0.3">
      <c r="O77007" s="5"/>
    </row>
    <row r="77008" spans="15:15" x14ac:dyDescent="0.3">
      <c r="O77008" s="5"/>
    </row>
    <row r="77009" spans="15:15" x14ac:dyDescent="0.3">
      <c r="O77009" s="5"/>
    </row>
    <row r="77010" spans="15:15" x14ac:dyDescent="0.3">
      <c r="O77010" s="5"/>
    </row>
    <row r="77011" spans="15:15" x14ac:dyDescent="0.3">
      <c r="O77011" s="5"/>
    </row>
    <row r="77012" spans="15:15" x14ac:dyDescent="0.3">
      <c r="O77012" s="5"/>
    </row>
    <row r="77013" spans="15:15" x14ac:dyDescent="0.3">
      <c r="O77013" s="5"/>
    </row>
    <row r="77014" spans="15:15" x14ac:dyDescent="0.3">
      <c r="O77014" s="5"/>
    </row>
    <row r="77015" spans="15:15" x14ac:dyDescent="0.3">
      <c r="O77015" s="5"/>
    </row>
    <row r="77016" spans="15:15" x14ac:dyDescent="0.3">
      <c r="O77016" s="5"/>
    </row>
    <row r="77017" spans="15:15" x14ac:dyDescent="0.3">
      <c r="O77017" s="5"/>
    </row>
    <row r="77018" spans="15:15" x14ac:dyDescent="0.3">
      <c r="O77018" s="5"/>
    </row>
    <row r="77019" spans="15:15" x14ac:dyDescent="0.3">
      <c r="O77019" s="5"/>
    </row>
    <row r="77020" spans="15:15" x14ac:dyDescent="0.3">
      <c r="O77020" s="5"/>
    </row>
    <row r="77021" spans="15:15" x14ac:dyDescent="0.3">
      <c r="O77021" s="5"/>
    </row>
    <row r="77022" spans="15:15" x14ac:dyDescent="0.3">
      <c r="O77022" s="5"/>
    </row>
    <row r="77023" spans="15:15" x14ac:dyDescent="0.3">
      <c r="O77023" s="5"/>
    </row>
    <row r="77024" spans="15:15" x14ac:dyDescent="0.3">
      <c r="O77024" s="5"/>
    </row>
    <row r="77025" spans="15:15" x14ac:dyDescent="0.3">
      <c r="O77025" s="5"/>
    </row>
    <row r="77026" spans="15:15" x14ac:dyDescent="0.3">
      <c r="O77026" s="5"/>
    </row>
    <row r="77027" spans="15:15" x14ac:dyDescent="0.3">
      <c r="O77027" s="5"/>
    </row>
    <row r="77028" spans="15:15" x14ac:dyDescent="0.3">
      <c r="O77028" s="5"/>
    </row>
    <row r="77029" spans="15:15" x14ac:dyDescent="0.3">
      <c r="O77029" s="5"/>
    </row>
    <row r="77030" spans="15:15" x14ac:dyDescent="0.3">
      <c r="O77030" s="5"/>
    </row>
    <row r="77031" spans="15:15" x14ac:dyDescent="0.3">
      <c r="O77031" s="5"/>
    </row>
    <row r="77032" spans="15:15" x14ac:dyDescent="0.3">
      <c r="O77032" s="5"/>
    </row>
    <row r="77033" spans="15:15" x14ac:dyDescent="0.3">
      <c r="O77033" s="5"/>
    </row>
    <row r="77034" spans="15:15" x14ac:dyDescent="0.3">
      <c r="O77034" s="5"/>
    </row>
    <row r="77035" spans="15:15" x14ac:dyDescent="0.3">
      <c r="O77035" s="5"/>
    </row>
    <row r="77036" spans="15:15" x14ac:dyDescent="0.3">
      <c r="O77036" s="5"/>
    </row>
    <row r="77037" spans="15:15" x14ac:dyDescent="0.3">
      <c r="O77037" s="5"/>
    </row>
    <row r="77038" spans="15:15" x14ac:dyDescent="0.3">
      <c r="O77038" s="5"/>
    </row>
    <row r="77039" spans="15:15" x14ac:dyDescent="0.3">
      <c r="O77039" s="5"/>
    </row>
    <row r="77040" spans="15:15" x14ac:dyDescent="0.3">
      <c r="O77040" s="5"/>
    </row>
    <row r="77041" spans="15:15" x14ac:dyDescent="0.3">
      <c r="O77041" s="5"/>
    </row>
    <row r="77042" spans="15:15" x14ac:dyDescent="0.3">
      <c r="O77042" s="5"/>
    </row>
    <row r="77043" spans="15:15" x14ac:dyDescent="0.3">
      <c r="O77043" s="5"/>
    </row>
    <row r="77044" spans="15:15" x14ac:dyDescent="0.3">
      <c r="O77044" s="5"/>
    </row>
    <row r="77045" spans="15:15" x14ac:dyDescent="0.3">
      <c r="O77045" s="5"/>
    </row>
    <row r="77046" spans="15:15" x14ac:dyDescent="0.3">
      <c r="O77046" s="5"/>
    </row>
    <row r="77047" spans="15:15" x14ac:dyDescent="0.3">
      <c r="O77047" s="5"/>
    </row>
    <row r="77048" spans="15:15" x14ac:dyDescent="0.3">
      <c r="O77048" s="5"/>
    </row>
    <row r="77049" spans="15:15" x14ac:dyDescent="0.3">
      <c r="O77049" s="5"/>
    </row>
    <row r="77050" spans="15:15" x14ac:dyDescent="0.3">
      <c r="O77050" s="5"/>
    </row>
    <row r="77051" spans="15:15" x14ac:dyDescent="0.3">
      <c r="O77051" s="5"/>
    </row>
    <row r="77052" spans="15:15" x14ac:dyDescent="0.3">
      <c r="O77052" s="5"/>
    </row>
    <row r="77053" spans="15:15" x14ac:dyDescent="0.3">
      <c r="O77053" s="5"/>
    </row>
    <row r="77054" spans="15:15" x14ac:dyDescent="0.3">
      <c r="O77054" s="5"/>
    </row>
    <row r="77055" spans="15:15" x14ac:dyDescent="0.3">
      <c r="O77055" s="5"/>
    </row>
    <row r="77056" spans="15:15" x14ac:dyDescent="0.3">
      <c r="O77056" s="5"/>
    </row>
    <row r="77057" spans="15:15" x14ac:dyDescent="0.3">
      <c r="O77057" s="5"/>
    </row>
    <row r="77058" spans="15:15" x14ac:dyDescent="0.3">
      <c r="O77058" s="5"/>
    </row>
    <row r="77059" spans="15:15" x14ac:dyDescent="0.3">
      <c r="O77059" s="5"/>
    </row>
    <row r="77060" spans="15:15" x14ac:dyDescent="0.3">
      <c r="O77060" s="5"/>
    </row>
    <row r="77061" spans="15:15" x14ac:dyDescent="0.3">
      <c r="O77061" s="5"/>
    </row>
    <row r="77062" spans="15:15" x14ac:dyDescent="0.3">
      <c r="O77062" s="5"/>
    </row>
    <row r="77063" spans="15:15" x14ac:dyDescent="0.3">
      <c r="O77063" s="5"/>
    </row>
    <row r="77064" spans="15:15" x14ac:dyDescent="0.3">
      <c r="O77064" s="5"/>
    </row>
    <row r="77065" spans="15:15" x14ac:dyDescent="0.3">
      <c r="O77065" s="5"/>
    </row>
    <row r="77066" spans="15:15" x14ac:dyDescent="0.3">
      <c r="O77066" s="5"/>
    </row>
    <row r="77067" spans="15:15" x14ac:dyDescent="0.3">
      <c r="O77067" s="5"/>
    </row>
    <row r="77068" spans="15:15" x14ac:dyDescent="0.3">
      <c r="O77068" s="5"/>
    </row>
    <row r="77069" spans="15:15" x14ac:dyDescent="0.3">
      <c r="O77069" s="5"/>
    </row>
    <row r="77070" spans="15:15" x14ac:dyDescent="0.3">
      <c r="O77070" s="5"/>
    </row>
    <row r="77071" spans="15:15" x14ac:dyDescent="0.3">
      <c r="O77071" s="5"/>
    </row>
    <row r="77072" spans="15:15" x14ac:dyDescent="0.3">
      <c r="O77072" s="5"/>
    </row>
    <row r="77073" spans="15:15" x14ac:dyDescent="0.3">
      <c r="O77073" s="5"/>
    </row>
    <row r="77074" spans="15:15" x14ac:dyDescent="0.3">
      <c r="O77074" s="5"/>
    </row>
    <row r="77075" spans="15:15" x14ac:dyDescent="0.3">
      <c r="O77075" s="5"/>
    </row>
    <row r="77076" spans="15:15" x14ac:dyDescent="0.3">
      <c r="O77076" s="5"/>
    </row>
    <row r="77077" spans="15:15" x14ac:dyDescent="0.3">
      <c r="O77077" s="5"/>
    </row>
    <row r="77078" spans="15:15" x14ac:dyDescent="0.3">
      <c r="O77078" s="5"/>
    </row>
    <row r="77079" spans="15:15" x14ac:dyDescent="0.3">
      <c r="O77079" s="5"/>
    </row>
    <row r="77080" spans="15:15" x14ac:dyDescent="0.3">
      <c r="O77080" s="5"/>
    </row>
    <row r="77081" spans="15:15" x14ac:dyDescent="0.3">
      <c r="O77081" s="5"/>
    </row>
    <row r="77082" spans="15:15" x14ac:dyDescent="0.3">
      <c r="O77082" s="5"/>
    </row>
    <row r="77083" spans="15:15" x14ac:dyDescent="0.3">
      <c r="O77083" s="5"/>
    </row>
    <row r="77084" spans="15:15" x14ac:dyDescent="0.3">
      <c r="O77084" s="5"/>
    </row>
    <row r="77085" spans="15:15" x14ac:dyDescent="0.3">
      <c r="O77085" s="5"/>
    </row>
    <row r="77086" spans="15:15" x14ac:dyDescent="0.3">
      <c r="O77086" s="5"/>
    </row>
    <row r="77087" spans="15:15" x14ac:dyDescent="0.3">
      <c r="O77087" s="5"/>
    </row>
    <row r="77088" spans="15:15" x14ac:dyDescent="0.3">
      <c r="O77088" s="5"/>
    </row>
    <row r="77089" spans="15:15" x14ac:dyDescent="0.3">
      <c r="O77089" s="5"/>
    </row>
    <row r="77090" spans="15:15" x14ac:dyDescent="0.3">
      <c r="O77090" s="5"/>
    </row>
    <row r="77091" spans="15:15" x14ac:dyDescent="0.3">
      <c r="O77091" s="5"/>
    </row>
    <row r="77092" spans="15:15" x14ac:dyDescent="0.3">
      <c r="O77092" s="5"/>
    </row>
    <row r="77093" spans="15:15" x14ac:dyDescent="0.3">
      <c r="O77093" s="5"/>
    </row>
    <row r="77094" spans="15:15" x14ac:dyDescent="0.3">
      <c r="O77094" s="5"/>
    </row>
    <row r="77095" spans="15:15" x14ac:dyDescent="0.3">
      <c r="O77095" s="5"/>
    </row>
    <row r="77096" spans="15:15" x14ac:dyDescent="0.3">
      <c r="O77096" s="5"/>
    </row>
    <row r="77097" spans="15:15" x14ac:dyDescent="0.3">
      <c r="O77097" s="5"/>
    </row>
    <row r="77098" spans="15:15" x14ac:dyDescent="0.3">
      <c r="O77098" s="5"/>
    </row>
    <row r="77099" spans="15:15" x14ac:dyDescent="0.3">
      <c r="O77099" s="5"/>
    </row>
    <row r="77100" spans="15:15" x14ac:dyDescent="0.3">
      <c r="O77100" s="5"/>
    </row>
    <row r="77101" spans="15:15" x14ac:dyDescent="0.3">
      <c r="O77101" s="5"/>
    </row>
    <row r="77102" spans="15:15" x14ac:dyDescent="0.3">
      <c r="O77102" s="5"/>
    </row>
    <row r="77103" spans="15:15" x14ac:dyDescent="0.3">
      <c r="O77103" s="5"/>
    </row>
    <row r="77104" spans="15:15" x14ac:dyDescent="0.3">
      <c r="O77104" s="5"/>
    </row>
    <row r="77105" spans="15:15" x14ac:dyDescent="0.3">
      <c r="O77105" s="5"/>
    </row>
    <row r="77106" spans="15:15" x14ac:dyDescent="0.3">
      <c r="O77106" s="5"/>
    </row>
    <row r="77107" spans="15:15" x14ac:dyDescent="0.3">
      <c r="O77107" s="5"/>
    </row>
    <row r="77108" spans="15:15" x14ac:dyDescent="0.3">
      <c r="O77108" s="5"/>
    </row>
    <row r="77109" spans="15:15" x14ac:dyDescent="0.3">
      <c r="O77109" s="5"/>
    </row>
    <row r="77110" spans="15:15" x14ac:dyDescent="0.3">
      <c r="O77110" s="5"/>
    </row>
    <row r="77111" spans="15:15" x14ac:dyDescent="0.3">
      <c r="O77111" s="5"/>
    </row>
    <row r="77112" spans="15:15" x14ac:dyDescent="0.3">
      <c r="O77112" s="5"/>
    </row>
    <row r="77113" spans="15:15" x14ac:dyDescent="0.3">
      <c r="O77113" s="5"/>
    </row>
    <row r="77114" spans="15:15" x14ac:dyDescent="0.3">
      <c r="O77114" s="5"/>
    </row>
    <row r="77115" spans="15:15" x14ac:dyDescent="0.3">
      <c r="O77115" s="5"/>
    </row>
    <row r="77116" spans="15:15" x14ac:dyDescent="0.3">
      <c r="O77116" s="5"/>
    </row>
    <row r="77117" spans="15:15" x14ac:dyDescent="0.3">
      <c r="O77117" s="5"/>
    </row>
    <row r="77118" spans="15:15" x14ac:dyDescent="0.3">
      <c r="O77118" s="5"/>
    </row>
    <row r="77119" spans="15:15" x14ac:dyDescent="0.3">
      <c r="O77119" s="5"/>
    </row>
    <row r="77120" spans="15:15" x14ac:dyDescent="0.3">
      <c r="O77120" s="5"/>
    </row>
    <row r="77121" spans="15:15" x14ac:dyDescent="0.3">
      <c r="O77121" s="5"/>
    </row>
    <row r="77122" spans="15:15" x14ac:dyDescent="0.3">
      <c r="O77122" s="5"/>
    </row>
    <row r="77123" spans="15:15" x14ac:dyDescent="0.3">
      <c r="O77123" s="5"/>
    </row>
    <row r="77124" spans="15:15" x14ac:dyDescent="0.3">
      <c r="O77124" s="5"/>
    </row>
    <row r="77125" spans="15:15" x14ac:dyDescent="0.3">
      <c r="O77125" s="5"/>
    </row>
    <row r="77126" spans="15:15" x14ac:dyDescent="0.3">
      <c r="O77126" s="5"/>
    </row>
    <row r="77127" spans="15:15" x14ac:dyDescent="0.3">
      <c r="O77127" s="5"/>
    </row>
    <row r="77128" spans="15:15" x14ac:dyDescent="0.3">
      <c r="O77128" s="5"/>
    </row>
    <row r="77129" spans="15:15" x14ac:dyDescent="0.3">
      <c r="O77129" s="5"/>
    </row>
    <row r="77130" spans="15:15" x14ac:dyDescent="0.3">
      <c r="O77130" s="5"/>
    </row>
    <row r="77131" spans="15:15" x14ac:dyDescent="0.3">
      <c r="O77131" s="5"/>
    </row>
    <row r="77132" spans="15:15" x14ac:dyDescent="0.3">
      <c r="O77132" s="5"/>
    </row>
    <row r="77133" spans="15:15" x14ac:dyDescent="0.3">
      <c r="O77133" s="5"/>
    </row>
    <row r="77134" spans="15:15" x14ac:dyDescent="0.3">
      <c r="O77134" s="5"/>
    </row>
    <row r="77135" spans="15:15" x14ac:dyDescent="0.3">
      <c r="O77135" s="5"/>
    </row>
    <row r="77136" spans="15:15" x14ac:dyDescent="0.3">
      <c r="O77136" s="5"/>
    </row>
    <row r="77137" spans="15:15" x14ac:dyDescent="0.3">
      <c r="O77137" s="5"/>
    </row>
    <row r="77138" spans="15:15" x14ac:dyDescent="0.3">
      <c r="O77138" s="5"/>
    </row>
    <row r="77139" spans="15:15" x14ac:dyDescent="0.3">
      <c r="O77139" s="5"/>
    </row>
    <row r="77140" spans="15:15" x14ac:dyDescent="0.3">
      <c r="O77140" s="5"/>
    </row>
    <row r="77141" spans="15:15" x14ac:dyDescent="0.3">
      <c r="O77141" s="5"/>
    </row>
    <row r="77142" spans="15:15" x14ac:dyDescent="0.3">
      <c r="O77142" s="5"/>
    </row>
    <row r="77143" spans="15:15" x14ac:dyDescent="0.3">
      <c r="O77143" s="5"/>
    </row>
    <row r="77144" spans="15:15" x14ac:dyDescent="0.3">
      <c r="O77144" s="5"/>
    </row>
    <row r="77145" spans="15:15" x14ac:dyDescent="0.3">
      <c r="O77145" s="5"/>
    </row>
    <row r="77146" spans="15:15" x14ac:dyDescent="0.3">
      <c r="O77146" s="5"/>
    </row>
    <row r="77147" spans="15:15" x14ac:dyDescent="0.3">
      <c r="O77147" s="5"/>
    </row>
    <row r="77148" spans="15:15" x14ac:dyDescent="0.3">
      <c r="O77148" s="5"/>
    </row>
    <row r="77149" spans="15:15" x14ac:dyDescent="0.3">
      <c r="O77149" s="5"/>
    </row>
    <row r="77150" spans="15:15" x14ac:dyDescent="0.3">
      <c r="O77150" s="5"/>
    </row>
    <row r="77151" spans="15:15" x14ac:dyDescent="0.3">
      <c r="O77151" s="5"/>
    </row>
    <row r="77152" spans="15:15" x14ac:dyDescent="0.3">
      <c r="O77152" s="5"/>
    </row>
    <row r="77153" spans="15:15" x14ac:dyDescent="0.3">
      <c r="O77153" s="5"/>
    </row>
    <row r="77154" spans="15:15" x14ac:dyDescent="0.3">
      <c r="O77154" s="5"/>
    </row>
    <row r="77155" spans="15:15" x14ac:dyDescent="0.3">
      <c r="O77155" s="5"/>
    </row>
    <row r="77156" spans="15:15" x14ac:dyDescent="0.3">
      <c r="O77156" s="5"/>
    </row>
    <row r="77157" spans="15:15" x14ac:dyDescent="0.3">
      <c r="O77157" s="5"/>
    </row>
    <row r="77158" spans="15:15" x14ac:dyDescent="0.3">
      <c r="O77158" s="5"/>
    </row>
    <row r="77159" spans="15:15" x14ac:dyDescent="0.3">
      <c r="O77159" s="5"/>
    </row>
    <row r="77160" spans="15:15" x14ac:dyDescent="0.3">
      <c r="O77160" s="5"/>
    </row>
    <row r="77161" spans="15:15" x14ac:dyDescent="0.3">
      <c r="O77161" s="5"/>
    </row>
    <row r="77162" spans="15:15" x14ac:dyDescent="0.3">
      <c r="O77162" s="5"/>
    </row>
    <row r="77163" spans="15:15" x14ac:dyDescent="0.3">
      <c r="O77163" s="5"/>
    </row>
    <row r="77164" spans="15:15" x14ac:dyDescent="0.3">
      <c r="O77164" s="5"/>
    </row>
    <row r="77165" spans="15:15" x14ac:dyDescent="0.3">
      <c r="O77165" s="5"/>
    </row>
    <row r="77166" spans="15:15" x14ac:dyDescent="0.3">
      <c r="O77166" s="5"/>
    </row>
    <row r="77167" spans="15:15" x14ac:dyDescent="0.3">
      <c r="O77167" s="5"/>
    </row>
    <row r="77168" spans="15:15" x14ac:dyDescent="0.3">
      <c r="O77168" s="5"/>
    </row>
    <row r="77169" spans="15:15" x14ac:dyDescent="0.3">
      <c r="O77169" s="5"/>
    </row>
    <row r="77170" spans="15:15" x14ac:dyDescent="0.3">
      <c r="O77170" s="5"/>
    </row>
    <row r="77171" spans="15:15" x14ac:dyDescent="0.3">
      <c r="O77171" s="5"/>
    </row>
    <row r="77172" spans="15:15" x14ac:dyDescent="0.3">
      <c r="O77172" s="5"/>
    </row>
    <row r="77173" spans="15:15" x14ac:dyDescent="0.3">
      <c r="O77173" s="5"/>
    </row>
    <row r="77174" spans="15:15" x14ac:dyDescent="0.3">
      <c r="O77174" s="5"/>
    </row>
    <row r="77175" spans="15:15" x14ac:dyDescent="0.3">
      <c r="O77175" s="5"/>
    </row>
    <row r="77176" spans="15:15" x14ac:dyDescent="0.3">
      <c r="O77176" s="5"/>
    </row>
    <row r="77177" spans="15:15" x14ac:dyDescent="0.3">
      <c r="O77177" s="5"/>
    </row>
    <row r="77178" spans="15:15" x14ac:dyDescent="0.3">
      <c r="O77178" s="5"/>
    </row>
    <row r="77179" spans="15:15" x14ac:dyDescent="0.3">
      <c r="O77179" s="5"/>
    </row>
    <row r="77180" spans="15:15" x14ac:dyDescent="0.3">
      <c r="O77180" s="5"/>
    </row>
    <row r="77181" spans="15:15" x14ac:dyDescent="0.3">
      <c r="O77181" s="5"/>
    </row>
    <row r="77182" spans="15:15" x14ac:dyDescent="0.3">
      <c r="O77182" s="5"/>
    </row>
    <row r="77183" spans="15:15" x14ac:dyDescent="0.3">
      <c r="O77183" s="5"/>
    </row>
    <row r="77184" spans="15:15" x14ac:dyDescent="0.3">
      <c r="O77184" s="5"/>
    </row>
    <row r="77185" spans="15:15" x14ac:dyDescent="0.3">
      <c r="O77185" s="5"/>
    </row>
    <row r="77186" spans="15:15" x14ac:dyDescent="0.3">
      <c r="O77186" s="5"/>
    </row>
    <row r="77187" spans="15:15" x14ac:dyDescent="0.3">
      <c r="O77187" s="5"/>
    </row>
    <row r="77188" spans="15:15" x14ac:dyDescent="0.3">
      <c r="O77188" s="5"/>
    </row>
    <row r="77189" spans="15:15" x14ac:dyDescent="0.3">
      <c r="O77189" s="5"/>
    </row>
    <row r="77190" spans="15:15" x14ac:dyDescent="0.3">
      <c r="O77190" s="5"/>
    </row>
    <row r="77191" spans="15:15" x14ac:dyDescent="0.3">
      <c r="O77191" s="5"/>
    </row>
    <row r="77192" spans="15:15" x14ac:dyDescent="0.3">
      <c r="O77192" s="5"/>
    </row>
    <row r="77193" spans="15:15" x14ac:dyDescent="0.3">
      <c r="O77193" s="5"/>
    </row>
    <row r="77194" spans="15:15" x14ac:dyDescent="0.3">
      <c r="O77194" s="5"/>
    </row>
    <row r="77195" spans="15:15" x14ac:dyDescent="0.3">
      <c r="O77195" s="5"/>
    </row>
    <row r="77196" spans="15:15" x14ac:dyDescent="0.3">
      <c r="O77196" s="5"/>
    </row>
    <row r="77197" spans="15:15" x14ac:dyDescent="0.3">
      <c r="O77197" s="5"/>
    </row>
    <row r="77198" spans="15:15" x14ac:dyDescent="0.3">
      <c r="O77198" s="5"/>
    </row>
    <row r="77199" spans="15:15" x14ac:dyDescent="0.3">
      <c r="O77199" s="5"/>
    </row>
    <row r="77200" spans="15:15" x14ac:dyDescent="0.3">
      <c r="O77200" s="5"/>
    </row>
    <row r="77201" spans="15:15" x14ac:dyDescent="0.3">
      <c r="O77201" s="5"/>
    </row>
    <row r="77202" spans="15:15" x14ac:dyDescent="0.3">
      <c r="O77202" s="5"/>
    </row>
    <row r="77203" spans="15:15" x14ac:dyDescent="0.3">
      <c r="O77203" s="5"/>
    </row>
    <row r="77204" spans="15:15" x14ac:dyDescent="0.3">
      <c r="O77204" s="5"/>
    </row>
    <row r="77205" spans="15:15" x14ac:dyDescent="0.3">
      <c r="O77205" s="5"/>
    </row>
    <row r="77206" spans="15:15" x14ac:dyDescent="0.3">
      <c r="O77206" s="5"/>
    </row>
    <row r="77207" spans="15:15" x14ac:dyDescent="0.3">
      <c r="O77207" s="5"/>
    </row>
    <row r="77208" spans="15:15" x14ac:dyDescent="0.3">
      <c r="O77208" s="5"/>
    </row>
    <row r="77209" spans="15:15" x14ac:dyDescent="0.3">
      <c r="O77209" s="5"/>
    </row>
    <row r="77210" spans="15:15" x14ac:dyDescent="0.3">
      <c r="O77210" s="5"/>
    </row>
    <row r="77211" spans="15:15" x14ac:dyDescent="0.3">
      <c r="O77211" s="5"/>
    </row>
    <row r="77212" spans="15:15" x14ac:dyDescent="0.3">
      <c r="O77212" s="5"/>
    </row>
    <row r="77213" spans="15:15" x14ac:dyDescent="0.3">
      <c r="O77213" s="5"/>
    </row>
    <row r="77214" spans="15:15" x14ac:dyDescent="0.3">
      <c r="O77214" s="5"/>
    </row>
    <row r="77215" spans="15:15" x14ac:dyDescent="0.3">
      <c r="O77215" s="5"/>
    </row>
    <row r="77216" spans="15:15" x14ac:dyDescent="0.3">
      <c r="O77216" s="5"/>
    </row>
    <row r="77217" spans="15:15" x14ac:dyDescent="0.3">
      <c r="O77217" s="5"/>
    </row>
    <row r="77218" spans="15:15" x14ac:dyDescent="0.3">
      <c r="O77218" s="5"/>
    </row>
    <row r="77219" spans="15:15" x14ac:dyDescent="0.3">
      <c r="O77219" s="5"/>
    </row>
    <row r="77220" spans="15:15" x14ac:dyDescent="0.3">
      <c r="O77220" s="5"/>
    </row>
    <row r="77221" spans="15:15" x14ac:dyDescent="0.3">
      <c r="O77221" s="5"/>
    </row>
    <row r="77222" spans="15:15" x14ac:dyDescent="0.3">
      <c r="O77222" s="5"/>
    </row>
    <row r="77223" spans="15:15" x14ac:dyDescent="0.3">
      <c r="O77223" s="5"/>
    </row>
    <row r="77224" spans="15:15" x14ac:dyDescent="0.3">
      <c r="O77224" s="5"/>
    </row>
    <row r="77225" spans="15:15" x14ac:dyDescent="0.3">
      <c r="O77225" s="5"/>
    </row>
    <row r="77226" spans="15:15" x14ac:dyDescent="0.3">
      <c r="O77226" s="5"/>
    </row>
    <row r="77227" spans="15:15" x14ac:dyDescent="0.3">
      <c r="O77227" s="5"/>
    </row>
    <row r="77228" spans="15:15" x14ac:dyDescent="0.3">
      <c r="O77228" s="5"/>
    </row>
    <row r="77229" spans="15:15" x14ac:dyDescent="0.3">
      <c r="O77229" s="5"/>
    </row>
    <row r="77230" spans="15:15" x14ac:dyDescent="0.3">
      <c r="O77230" s="5"/>
    </row>
    <row r="77231" spans="15:15" x14ac:dyDescent="0.3">
      <c r="O77231" s="5"/>
    </row>
    <row r="77232" spans="15:15" x14ac:dyDescent="0.3">
      <c r="O77232" s="5"/>
    </row>
    <row r="77233" spans="15:15" x14ac:dyDescent="0.3">
      <c r="O77233" s="5"/>
    </row>
    <row r="77234" spans="15:15" x14ac:dyDescent="0.3">
      <c r="O77234" s="5"/>
    </row>
    <row r="77235" spans="15:15" x14ac:dyDescent="0.3">
      <c r="O77235" s="5"/>
    </row>
    <row r="77236" spans="15:15" x14ac:dyDescent="0.3">
      <c r="O77236" s="5"/>
    </row>
    <row r="77237" spans="15:15" x14ac:dyDescent="0.3">
      <c r="O77237" s="5"/>
    </row>
    <row r="77238" spans="15:15" x14ac:dyDescent="0.3">
      <c r="O77238" s="5"/>
    </row>
    <row r="77239" spans="15:15" x14ac:dyDescent="0.3">
      <c r="O77239" s="5"/>
    </row>
    <row r="77240" spans="15:15" x14ac:dyDescent="0.3">
      <c r="O77240" s="5"/>
    </row>
    <row r="77241" spans="15:15" x14ac:dyDescent="0.3">
      <c r="O77241" s="5"/>
    </row>
    <row r="77242" spans="15:15" x14ac:dyDescent="0.3">
      <c r="O77242" s="5"/>
    </row>
    <row r="77243" spans="15:15" x14ac:dyDescent="0.3">
      <c r="O77243" s="5"/>
    </row>
    <row r="77244" spans="15:15" x14ac:dyDescent="0.3">
      <c r="O77244" s="5"/>
    </row>
    <row r="77245" spans="15:15" x14ac:dyDescent="0.3">
      <c r="O77245" s="5"/>
    </row>
    <row r="77246" spans="15:15" x14ac:dyDescent="0.3">
      <c r="O77246" s="5"/>
    </row>
    <row r="77247" spans="15:15" x14ac:dyDescent="0.3">
      <c r="O77247" s="5"/>
    </row>
    <row r="77248" spans="15:15" x14ac:dyDescent="0.3">
      <c r="O77248" s="5"/>
    </row>
    <row r="77249" spans="15:15" x14ac:dyDescent="0.3">
      <c r="O77249" s="5"/>
    </row>
    <row r="77250" spans="15:15" x14ac:dyDescent="0.3">
      <c r="O77250" s="5"/>
    </row>
    <row r="77251" spans="15:15" x14ac:dyDescent="0.3">
      <c r="O77251" s="5"/>
    </row>
    <row r="77252" spans="15:15" x14ac:dyDescent="0.3">
      <c r="O77252" s="5"/>
    </row>
    <row r="77253" spans="15:15" x14ac:dyDescent="0.3">
      <c r="O77253" s="5"/>
    </row>
    <row r="77254" spans="15:15" x14ac:dyDescent="0.3">
      <c r="O77254" s="5"/>
    </row>
    <row r="77255" spans="15:15" x14ac:dyDescent="0.3">
      <c r="O77255" s="5"/>
    </row>
    <row r="77256" spans="15:15" x14ac:dyDescent="0.3">
      <c r="O77256" s="5"/>
    </row>
    <row r="77257" spans="15:15" x14ac:dyDescent="0.3">
      <c r="O77257" s="5"/>
    </row>
    <row r="77258" spans="15:15" x14ac:dyDescent="0.3">
      <c r="O77258" s="5"/>
    </row>
    <row r="77259" spans="15:15" x14ac:dyDescent="0.3">
      <c r="O77259" s="5"/>
    </row>
    <row r="77260" spans="15:15" x14ac:dyDescent="0.3">
      <c r="O77260" s="5"/>
    </row>
    <row r="77261" spans="15:15" x14ac:dyDescent="0.3">
      <c r="O77261" s="5"/>
    </row>
    <row r="77262" spans="15:15" x14ac:dyDescent="0.3">
      <c r="O77262" s="5"/>
    </row>
    <row r="77263" spans="15:15" x14ac:dyDescent="0.3">
      <c r="O77263" s="5"/>
    </row>
    <row r="77264" spans="15:15" x14ac:dyDescent="0.3">
      <c r="O77264" s="5"/>
    </row>
    <row r="77265" spans="15:15" x14ac:dyDescent="0.3">
      <c r="O77265" s="5"/>
    </row>
    <row r="77266" spans="15:15" x14ac:dyDescent="0.3">
      <c r="O77266" s="5"/>
    </row>
    <row r="77267" spans="15:15" x14ac:dyDescent="0.3">
      <c r="O77267" s="5"/>
    </row>
    <row r="77268" spans="15:15" x14ac:dyDescent="0.3">
      <c r="O77268" s="5"/>
    </row>
    <row r="77269" spans="15:15" x14ac:dyDescent="0.3">
      <c r="O77269" s="5"/>
    </row>
    <row r="77270" spans="15:15" x14ac:dyDescent="0.3">
      <c r="O77270" s="5"/>
    </row>
    <row r="77271" spans="15:15" x14ac:dyDescent="0.3">
      <c r="O77271" s="5"/>
    </row>
    <row r="77272" spans="15:15" x14ac:dyDescent="0.3">
      <c r="O77272" s="5"/>
    </row>
    <row r="77273" spans="15:15" x14ac:dyDescent="0.3">
      <c r="O77273" s="5"/>
    </row>
    <row r="77274" spans="15:15" x14ac:dyDescent="0.3">
      <c r="O77274" s="5"/>
    </row>
    <row r="77275" spans="15:15" x14ac:dyDescent="0.3">
      <c r="O77275" s="5"/>
    </row>
    <row r="77276" spans="15:15" x14ac:dyDescent="0.3">
      <c r="O77276" s="5"/>
    </row>
    <row r="77277" spans="15:15" x14ac:dyDescent="0.3">
      <c r="O77277" s="5"/>
    </row>
    <row r="77278" spans="15:15" x14ac:dyDescent="0.3">
      <c r="O77278" s="5"/>
    </row>
    <row r="77279" spans="15:15" x14ac:dyDescent="0.3">
      <c r="O77279" s="5"/>
    </row>
    <row r="77280" spans="15:15" x14ac:dyDescent="0.3">
      <c r="O77280" s="5"/>
    </row>
    <row r="77281" spans="15:15" x14ac:dyDescent="0.3">
      <c r="O77281" s="5"/>
    </row>
    <row r="77282" spans="15:15" x14ac:dyDescent="0.3">
      <c r="O77282" s="5"/>
    </row>
    <row r="77283" spans="15:15" x14ac:dyDescent="0.3">
      <c r="O77283" s="5"/>
    </row>
    <row r="77284" spans="15:15" x14ac:dyDescent="0.3">
      <c r="O77284" s="5"/>
    </row>
    <row r="77285" spans="15:15" x14ac:dyDescent="0.3">
      <c r="O77285" s="5"/>
    </row>
    <row r="77286" spans="15:15" x14ac:dyDescent="0.3">
      <c r="O77286" s="5"/>
    </row>
    <row r="77287" spans="15:15" x14ac:dyDescent="0.3">
      <c r="O77287" s="5"/>
    </row>
    <row r="77288" spans="15:15" x14ac:dyDescent="0.3">
      <c r="O77288" s="5"/>
    </row>
    <row r="77289" spans="15:15" x14ac:dyDescent="0.3">
      <c r="O77289" s="5"/>
    </row>
    <row r="77290" spans="15:15" x14ac:dyDescent="0.3">
      <c r="O77290" s="5"/>
    </row>
    <row r="77291" spans="15:15" x14ac:dyDescent="0.3">
      <c r="O77291" s="5"/>
    </row>
    <row r="77292" spans="15:15" x14ac:dyDescent="0.3">
      <c r="O77292" s="5"/>
    </row>
    <row r="77293" spans="15:15" x14ac:dyDescent="0.3">
      <c r="O77293" s="5"/>
    </row>
    <row r="77294" spans="15:15" x14ac:dyDescent="0.3">
      <c r="O77294" s="5"/>
    </row>
    <row r="77295" spans="15:15" x14ac:dyDescent="0.3">
      <c r="O77295" s="5"/>
    </row>
    <row r="77296" spans="15:15" x14ac:dyDescent="0.3">
      <c r="O77296" s="5"/>
    </row>
    <row r="77297" spans="15:15" x14ac:dyDescent="0.3">
      <c r="O77297" s="5"/>
    </row>
    <row r="77298" spans="15:15" x14ac:dyDescent="0.3">
      <c r="O77298" s="5"/>
    </row>
    <row r="77299" spans="15:15" x14ac:dyDescent="0.3">
      <c r="O77299" s="5"/>
    </row>
    <row r="77300" spans="15:15" x14ac:dyDescent="0.3">
      <c r="O77300" s="5"/>
    </row>
    <row r="77301" spans="15:15" x14ac:dyDescent="0.3">
      <c r="O77301" s="5"/>
    </row>
    <row r="77302" spans="15:15" x14ac:dyDescent="0.3">
      <c r="O77302" s="5"/>
    </row>
    <row r="77303" spans="15:15" x14ac:dyDescent="0.3">
      <c r="O77303" s="5"/>
    </row>
    <row r="77304" spans="15:15" x14ac:dyDescent="0.3">
      <c r="O77304" s="5"/>
    </row>
    <row r="77305" spans="15:15" x14ac:dyDescent="0.3">
      <c r="O77305" s="5"/>
    </row>
    <row r="77306" spans="15:15" x14ac:dyDescent="0.3">
      <c r="O77306" s="5"/>
    </row>
    <row r="77307" spans="15:15" x14ac:dyDescent="0.3">
      <c r="O77307" s="5"/>
    </row>
    <row r="77308" spans="15:15" x14ac:dyDescent="0.3">
      <c r="O77308" s="5"/>
    </row>
    <row r="77309" spans="15:15" x14ac:dyDescent="0.3">
      <c r="O77309" s="5"/>
    </row>
    <row r="77310" spans="15:15" x14ac:dyDescent="0.3">
      <c r="O77310" s="5"/>
    </row>
    <row r="77311" spans="15:15" x14ac:dyDescent="0.3">
      <c r="O77311" s="5"/>
    </row>
    <row r="77312" spans="15:15" x14ac:dyDescent="0.3">
      <c r="O77312" s="5"/>
    </row>
    <row r="77313" spans="15:15" x14ac:dyDescent="0.3">
      <c r="O77313" s="5"/>
    </row>
    <row r="77314" spans="15:15" x14ac:dyDescent="0.3">
      <c r="O77314" s="5"/>
    </row>
    <row r="77315" spans="15:15" x14ac:dyDescent="0.3">
      <c r="O77315" s="5"/>
    </row>
    <row r="77316" spans="15:15" x14ac:dyDescent="0.3">
      <c r="O77316" s="5"/>
    </row>
    <row r="77317" spans="15:15" x14ac:dyDescent="0.3">
      <c r="O77317" s="5"/>
    </row>
    <row r="77318" spans="15:15" x14ac:dyDescent="0.3">
      <c r="O77318" s="5"/>
    </row>
    <row r="77319" spans="15:15" x14ac:dyDescent="0.3">
      <c r="O77319" s="5"/>
    </row>
    <row r="77320" spans="15:15" x14ac:dyDescent="0.3">
      <c r="O77320" s="5"/>
    </row>
    <row r="77321" spans="15:15" x14ac:dyDescent="0.3">
      <c r="O77321" s="5"/>
    </row>
    <row r="77322" spans="15:15" x14ac:dyDescent="0.3">
      <c r="O77322" s="5"/>
    </row>
    <row r="77323" spans="15:15" x14ac:dyDescent="0.3">
      <c r="O77323" s="5"/>
    </row>
    <row r="77324" spans="15:15" x14ac:dyDescent="0.3">
      <c r="O77324" s="5"/>
    </row>
    <row r="77325" spans="15:15" x14ac:dyDescent="0.3">
      <c r="O77325" s="5"/>
    </row>
    <row r="77326" spans="15:15" x14ac:dyDescent="0.3">
      <c r="O77326" s="5"/>
    </row>
    <row r="77327" spans="15:15" x14ac:dyDescent="0.3">
      <c r="O77327" s="5"/>
    </row>
    <row r="77328" spans="15:15" x14ac:dyDescent="0.3">
      <c r="O77328" s="5"/>
    </row>
    <row r="77329" spans="15:15" x14ac:dyDescent="0.3">
      <c r="O77329" s="5"/>
    </row>
    <row r="77330" spans="15:15" x14ac:dyDescent="0.3">
      <c r="O77330" s="5"/>
    </row>
    <row r="77331" spans="15:15" x14ac:dyDescent="0.3">
      <c r="O77331" s="5"/>
    </row>
    <row r="77332" spans="15:15" x14ac:dyDescent="0.3">
      <c r="O77332" s="5"/>
    </row>
    <row r="77333" spans="15:15" x14ac:dyDescent="0.3">
      <c r="O77333" s="5"/>
    </row>
    <row r="77334" spans="15:15" x14ac:dyDescent="0.3">
      <c r="O77334" s="5"/>
    </row>
    <row r="77335" spans="15:15" x14ac:dyDescent="0.3">
      <c r="O77335" s="5"/>
    </row>
    <row r="77336" spans="15:15" x14ac:dyDescent="0.3">
      <c r="O77336" s="5"/>
    </row>
    <row r="77337" spans="15:15" x14ac:dyDescent="0.3">
      <c r="O77337" s="5"/>
    </row>
    <row r="77338" spans="15:15" x14ac:dyDescent="0.3">
      <c r="O77338" s="5"/>
    </row>
    <row r="77339" spans="15:15" x14ac:dyDescent="0.3">
      <c r="O77339" s="5"/>
    </row>
    <row r="77340" spans="15:15" x14ac:dyDescent="0.3">
      <c r="O77340" s="5"/>
    </row>
    <row r="77341" spans="15:15" x14ac:dyDescent="0.3">
      <c r="O77341" s="5"/>
    </row>
    <row r="77342" spans="15:15" x14ac:dyDescent="0.3">
      <c r="O77342" s="5"/>
    </row>
    <row r="77343" spans="15:15" x14ac:dyDescent="0.3">
      <c r="O77343" s="5"/>
    </row>
    <row r="77344" spans="15:15" x14ac:dyDescent="0.3">
      <c r="O77344" s="5"/>
    </row>
    <row r="77345" spans="15:15" x14ac:dyDescent="0.3">
      <c r="O77345" s="5"/>
    </row>
    <row r="77346" spans="15:15" x14ac:dyDescent="0.3">
      <c r="O77346" s="5"/>
    </row>
    <row r="77347" spans="15:15" x14ac:dyDescent="0.3">
      <c r="O77347" s="5"/>
    </row>
    <row r="77348" spans="15:15" x14ac:dyDescent="0.3">
      <c r="O77348" s="5"/>
    </row>
    <row r="77349" spans="15:15" x14ac:dyDescent="0.3">
      <c r="O77349" s="5"/>
    </row>
    <row r="77350" spans="15:15" x14ac:dyDescent="0.3">
      <c r="O77350" s="5"/>
    </row>
    <row r="77351" spans="15:15" x14ac:dyDescent="0.3">
      <c r="O77351" s="5"/>
    </row>
    <row r="77352" spans="15:15" x14ac:dyDescent="0.3">
      <c r="O77352" s="5"/>
    </row>
    <row r="77353" spans="15:15" x14ac:dyDescent="0.3">
      <c r="O77353" s="5"/>
    </row>
    <row r="77354" spans="15:15" x14ac:dyDescent="0.3">
      <c r="O77354" s="5"/>
    </row>
    <row r="77355" spans="15:15" x14ac:dyDescent="0.3">
      <c r="O77355" s="5"/>
    </row>
    <row r="77356" spans="15:15" x14ac:dyDescent="0.3">
      <c r="O77356" s="5"/>
    </row>
    <row r="77357" spans="15:15" x14ac:dyDescent="0.3">
      <c r="O77357" s="5"/>
    </row>
    <row r="77358" spans="15:15" x14ac:dyDescent="0.3">
      <c r="O77358" s="5"/>
    </row>
    <row r="77359" spans="15:15" x14ac:dyDescent="0.3">
      <c r="O77359" s="5"/>
    </row>
    <row r="77360" spans="15:15" x14ac:dyDescent="0.3">
      <c r="O77360" s="5"/>
    </row>
    <row r="77361" spans="15:15" x14ac:dyDescent="0.3">
      <c r="O77361" s="5"/>
    </row>
    <row r="77362" spans="15:15" x14ac:dyDescent="0.3">
      <c r="O77362" s="5"/>
    </row>
    <row r="77363" spans="15:15" x14ac:dyDescent="0.3">
      <c r="O77363" s="5"/>
    </row>
    <row r="77364" spans="15:15" x14ac:dyDescent="0.3">
      <c r="O77364" s="5"/>
    </row>
    <row r="77365" spans="15:15" x14ac:dyDescent="0.3">
      <c r="O77365" s="5"/>
    </row>
    <row r="77366" spans="15:15" x14ac:dyDescent="0.3">
      <c r="O77366" s="5"/>
    </row>
    <row r="77367" spans="15:15" x14ac:dyDescent="0.3">
      <c r="O77367" s="5"/>
    </row>
    <row r="77368" spans="15:15" x14ac:dyDescent="0.3">
      <c r="O77368" s="5"/>
    </row>
    <row r="77369" spans="15:15" x14ac:dyDescent="0.3">
      <c r="O77369" s="5"/>
    </row>
    <row r="77370" spans="15:15" x14ac:dyDescent="0.3">
      <c r="O77370" s="5"/>
    </row>
    <row r="77371" spans="15:15" x14ac:dyDescent="0.3">
      <c r="O77371" s="5"/>
    </row>
    <row r="77372" spans="15:15" x14ac:dyDescent="0.3">
      <c r="O77372" s="5"/>
    </row>
    <row r="77373" spans="15:15" x14ac:dyDescent="0.3">
      <c r="O77373" s="5"/>
    </row>
    <row r="77374" spans="15:15" x14ac:dyDescent="0.3">
      <c r="O77374" s="5"/>
    </row>
    <row r="77375" spans="15:15" x14ac:dyDescent="0.3">
      <c r="O77375" s="5"/>
    </row>
    <row r="77376" spans="15:15" x14ac:dyDescent="0.3">
      <c r="O77376" s="5"/>
    </row>
    <row r="77377" spans="15:15" x14ac:dyDescent="0.3">
      <c r="O77377" s="5"/>
    </row>
    <row r="77378" spans="15:15" x14ac:dyDescent="0.3">
      <c r="O77378" s="5"/>
    </row>
    <row r="77379" spans="15:15" x14ac:dyDescent="0.3">
      <c r="O77379" s="5"/>
    </row>
    <row r="77380" spans="15:15" x14ac:dyDescent="0.3">
      <c r="O77380" s="5"/>
    </row>
    <row r="77381" spans="15:15" x14ac:dyDescent="0.3">
      <c r="O77381" s="5"/>
    </row>
    <row r="77382" spans="15:15" x14ac:dyDescent="0.3">
      <c r="O77382" s="5"/>
    </row>
    <row r="77383" spans="15:15" x14ac:dyDescent="0.3">
      <c r="O77383" s="5"/>
    </row>
    <row r="77384" spans="15:15" x14ac:dyDescent="0.3">
      <c r="O77384" s="5"/>
    </row>
    <row r="77385" spans="15:15" x14ac:dyDescent="0.3">
      <c r="O77385" s="5"/>
    </row>
    <row r="77386" spans="15:15" x14ac:dyDescent="0.3">
      <c r="O77386" s="5"/>
    </row>
    <row r="77387" spans="15:15" x14ac:dyDescent="0.3">
      <c r="O77387" s="5"/>
    </row>
    <row r="77388" spans="15:15" x14ac:dyDescent="0.3">
      <c r="O77388" s="5"/>
    </row>
    <row r="77389" spans="15:15" x14ac:dyDescent="0.3">
      <c r="O77389" s="5"/>
    </row>
    <row r="77390" spans="15:15" x14ac:dyDescent="0.3">
      <c r="O77390" s="5"/>
    </row>
    <row r="77391" spans="15:15" x14ac:dyDescent="0.3">
      <c r="O77391" s="5"/>
    </row>
    <row r="77392" spans="15:15" x14ac:dyDescent="0.3">
      <c r="O77392" s="5"/>
    </row>
    <row r="77393" spans="15:15" x14ac:dyDescent="0.3">
      <c r="O77393" s="5"/>
    </row>
    <row r="77394" spans="15:15" x14ac:dyDescent="0.3">
      <c r="O77394" s="5"/>
    </row>
    <row r="77395" spans="15:15" x14ac:dyDescent="0.3">
      <c r="O77395" s="5"/>
    </row>
    <row r="77396" spans="15:15" x14ac:dyDescent="0.3">
      <c r="O77396" s="5"/>
    </row>
    <row r="77397" spans="15:15" x14ac:dyDescent="0.3">
      <c r="O77397" s="5"/>
    </row>
    <row r="77398" spans="15:15" x14ac:dyDescent="0.3">
      <c r="O77398" s="5"/>
    </row>
    <row r="77399" spans="15:15" x14ac:dyDescent="0.3">
      <c r="O77399" s="5"/>
    </row>
    <row r="77400" spans="15:15" x14ac:dyDescent="0.3">
      <c r="O77400" s="5"/>
    </row>
    <row r="77401" spans="15:15" x14ac:dyDescent="0.3">
      <c r="O77401" s="5"/>
    </row>
    <row r="77402" spans="15:15" x14ac:dyDescent="0.3">
      <c r="O77402" s="5"/>
    </row>
    <row r="77403" spans="15:15" x14ac:dyDescent="0.3">
      <c r="O77403" s="5"/>
    </row>
    <row r="77404" spans="15:15" x14ac:dyDescent="0.3">
      <c r="O77404" s="5"/>
    </row>
    <row r="77405" spans="15:15" x14ac:dyDescent="0.3">
      <c r="O77405" s="5"/>
    </row>
    <row r="77406" spans="15:15" x14ac:dyDescent="0.3">
      <c r="O77406" s="5"/>
    </row>
    <row r="77407" spans="15:15" x14ac:dyDescent="0.3">
      <c r="O77407" s="5"/>
    </row>
    <row r="77408" spans="15:15" x14ac:dyDescent="0.3">
      <c r="O77408" s="5"/>
    </row>
    <row r="77409" spans="15:15" x14ac:dyDescent="0.3">
      <c r="O77409" s="5"/>
    </row>
    <row r="77410" spans="15:15" x14ac:dyDescent="0.3">
      <c r="O77410" s="5"/>
    </row>
    <row r="77411" spans="15:15" x14ac:dyDescent="0.3">
      <c r="O77411" s="5"/>
    </row>
    <row r="77412" spans="15:15" x14ac:dyDescent="0.3">
      <c r="O77412" s="5"/>
    </row>
    <row r="77413" spans="15:15" x14ac:dyDescent="0.3">
      <c r="O77413" s="5"/>
    </row>
    <row r="77414" spans="15:15" x14ac:dyDescent="0.3">
      <c r="O77414" s="5"/>
    </row>
    <row r="77415" spans="15:15" x14ac:dyDescent="0.3">
      <c r="O77415" s="5"/>
    </row>
    <row r="77416" spans="15:15" x14ac:dyDescent="0.3">
      <c r="O77416" s="5"/>
    </row>
    <row r="77417" spans="15:15" x14ac:dyDescent="0.3">
      <c r="O77417" s="5"/>
    </row>
    <row r="77418" spans="15:15" x14ac:dyDescent="0.3">
      <c r="O77418" s="5"/>
    </row>
    <row r="77419" spans="15:15" x14ac:dyDescent="0.3">
      <c r="O77419" s="5"/>
    </row>
    <row r="77420" spans="15:15" x14ac:dyDescent="0.3">
      <c r="O77420" s="5"/>
    </row>
    <row r="77421" spans="15:15" x14ac:dyDescent="0.3">
      <c r="O77421" s="5"/>
    </row>
    <row r="77422" spans="15:15" x14ac:dyDescent="0.3">
      <c r="O77422" s="5"/>
    </row>
    <row r="77423" spans="15:15" x14ac:dyDescent="0.3">
      <c r="O77423" s="5"/>
    </row>
    <row r="77424" spans="15:15" x14ac:dyDescent="0.3">
      <c r="O77424" s="5"/>
    </row>
    <row r="77425" spans="15:15" x14ac:dyDescent="0.3">
      <c r="O77425" s="5"/>
    </row>
    <row r="77426" spans="15:15" x14ac:dyDescent="0.3">
      <c r="O77426" s="5"/>
    </row>
    <row r="77427" spans="15:15" x14ac:dyDescent="0.3">
      <c r="O77427" s="5"/>
    </row>
    <row r="77428" spans="15:15" x14ac:dyDescent="0.3">
      <c r="O77428" s="5"/>
    </row>
    <row r="77429" spans="15:15" x14ac:dyDescent="0.3">
      <c r="O77429" s="5"/>
    </row>
    <row r="77430" spans="15:15" x14ac:dyDescent="0.3">
      <c r="O77430" s="5"/>
    </row>
    <row r="77431" spans="15:15" x14ac:dyDescent="0.3">
      <c r="O77431" s="5"/>
    </row>
    <row r="77432" spans="15:15" x14ac:dyDescent="0.3">
      <c r="O77432" s="5"/>
    </row>
    <row r="77433" spans="15:15" x14ac:dyDescent="0.3">
      <c r="O77433" s="5"/>
    </row>
    <row r="77434" spans="15:15" x14ac:dyDescent="0.3">
      <c r="O77434" s="5"/>
    </row>
    <row r="77435" spans="15:15" x14ac:dyDescent="0.3">
      <c r="O77435" s="5"/>
    </row>
    <row r="77436" spans="15:15" x14ac:dyDescent="0.3">
      <c r="O77436" s="5"/>
    </row>
    <row r="77437" spans="15:15" x14ac:dyDescent="0.3">
      <c r="O77437" s="5"/>
    </row>
    <row r="77438" spans="15:15" x14ac:dyDescent="0.3">
      <c r="O77438" s="5"/>
    </row>
    <row r="77439" spans="15:15" x14ac:dyDescent="0.3">
      <c r="O77439" s="5"/>
    </row>
    <row r="77440" spans="15:15" x14ac:dyDescent="0.3">
      <c r="O77440" s="5"/>
    </row>
    <row r="77441" spans="15:15" x14ac:dyDescent="0.3">
      <c r="O77441" s="5"/>
    </row>
    <row r="77442" spans="15:15" x14ac:dyDescent="0.3">
      <c r="O77442" s="5"/>
    </row>
    <row r="77443" spans="15:15" x14ac:dyDescent="0.3">
      <c r="O77443" s="5"/>
    </row>
    <row r="77444" spans="15:15" x14ac:dyDescent="0.3">
      <c r="O77444" s="5"/>
    </row>
    <row r="77445" spans="15:15" x14ac:dyDescent="0.3">
      <c r="O77445" s="5"/>
    </row>
    <row r="77446" spans="15:15" x14ac:dyDescent="0.3">
      <c r="O77446" s="5"/>
    </row>
    <row r="77447" spans="15:15" x14ac:dyDescent="0.3">
      <c r="O77447" s="5"/>
    </row>
    <row r="77448" spans="15:15" x14ac:dyDescent="0.3">
      <c r="O77448" s="5"/>
    </row>
    <row r="77449" spans="15:15" x14ac:dyDescent="0.3">
      <c r="O77449" s="5"/>
    </row>
    <row r="77450" spans="15:15" x14ac:dyDescent="0.3">
      <c r="O77450" s="5"/>
    </row>
    <row r="77451" spans="15:15" x14ac:dyDescent="0.3">
      <c r="O77451" s="5"/>
    </row>
    <row r="77452" spans="15:15" x14ac:dyDescent="0.3">
      <c r="O77452" s="5"/>
    </row>
    <row r="77453" spans="15:15" x14ac:dyDescent="0.3">
      <c r="O77453" s="5"/>
    </row>
    <row r="77454" spans="15:15" x14ac:dyDescent="0.3">
      <c r="O77454" s="5"/>
    </row>
    <row r="77455" spans="15:15" x14ac:dyDescent="0.3">
      <c r="O77455" s="5"/>
    </row>
    <row r="77456" spans="15:15" x14ac:dyDescent="0.3">
      <c r="O77456" s="5"/>
    </row>
    <row r="77457" spans="15:15" x14ac:dyDescent="0.3">
      <c r="O77457" s="5"/>
    </row>
    <row r="77458" spans="15:15" x14ac:dyDescent="0.3">
      <c r="O77458" s="5"/>
    </row>
    <row r="77459" spans="15:15" x14ac:dyDescent="0.3">
      <c r="O77459" s="5"/>
    </row>
    <row r="77460" spans="15:15" x14ac:dyDescent="0.3">
      <c r="O77460" s="5"/>
    </row>
    <row r="77461" spans="15:15" x14ac:dyDescent="0.3">
      <c r="O77461" s="5"/>
    </row>
    <row r="77462" spans="15:15" x14ac:dyDescent="0.3">
      <c r="O77462" s="5"/>
    </row>
    <row r="77463" spans="15:15" x14ac:dyDescent="0.3">
      <c r="O77463" s="5"/>
    </row>
    <row r="77464" spans="15:15" x14ac:dyDescent="0.3">
      <c r="O77464" s="5"/>
    </row>
    <row r="77465" spans="15:15" x14ac:dyDescent="0.3">
      <c r="O77465" s="5"/>
    </row>
    <row r="77466" spans="15:15" x14ac:dyDescent="0.3">
      <c r="O77466" s="5"/>
    </row>
    <row r="77467" spans="15:15" x14ac:dyDescent="0.3">
      <c r="O77467" s="5"/>
    </row>
    <row r="77468" spans="15:15" x14ac:dyDescent="0.3">
      <c r="O77468" s="5"/>
    </row>
    <row r="77469" spans="15:15" x14ac:dyDescent="0.3">
      <c r="O77469" s="5"/>
    </row>
    <row r="77470" spans="15:15" x14ac:dyDescent="0.3">
      <c r="O77470" s="5"/>
    </row>
    <row r="77471" spans="15:15" x14ac:dyDescent="0.3">
      <c r="O77471" s="5"/>
    </row>
    <row r="77472" spans="15:15" x14ac:dyDescent="0.3">
      <c r="O77472" s="5"/>
    </row>
    <row r="77473" spans="15:15" x14ac:dyDescent="0.3">
      <c r="O77473" s="5"/>
    </row>
    <row r="77474" spans="15:15" x14ac:dyDescent="0.3">
      <c r="O77474" s="5"/>
    </row>
    <row r="77475" spans="15:15" x14ac:dyDescent="0.3">
      <c r="O77475" s="5"/>
    </row>
    <row r="77476" spans="15:15" x14ac:dyDescent="0.3">
      <c r="O77476" s="5"/>
    </row>
    <row r="77477" spans="15:15" x14ac:dyDescent="0.3">
      <c r="O77477" s="5"/>
    </row>
    <row r="77478" spans="15:15" x14ac:dyDescent="0.3">
      <c r="O77478" s="5"/>
    </row>
    <row r="77479" spans="15:15" x14ac:dyDescent="0.3">
      <c r="O77479" s="5"/>
    </row>
    <row r="77480" spans="15:15" x14ac:dyDescent="0.3">
      <c r="O77480" s="5"/>
    </row>
    <row r="77481" spans="15:15" x14ac:dyDescent="0.3">
      <c r="O77481" s="5"/>
    </row>
    <row r="77482" spans="15:15" x14ac:dyDescent="0.3">
      <c r="O77482" s="5"/>
    </row>
    <row r="77483" spans="15:15" x14ac:dyDescent="0.3">
      <c r="O77483" s="5"/>
    </row>
    <row r="77484" spans="15:15" x14ac:dyDescent="0.3">
      <c r="O77484" s="5"/>
    </row>
    <row r="77485" spans="15:15" x14ac:dyDescent="0.3">
      <c r="O77485" s="5"/>
    </row>
    <row r="77486" spans="15:15" x14ac:dyDescent="0.3">
      <c r="O77486" s="5"/>
    </row>
    <row r="77487" spans="15:15" x14ac:dyDescent="0.3">
      <c r="O77487" s="5"/>
    </row>
    <row r="77488" spans="15:15" x14ac:dyDescent="0.3">
      <c r="O77488" s="5"/>
    </row>
    <row r="77489" spans="15:15" x14ac:dyDescent="0.3">
      <c r="O77489" s="5"/>
    </row>
    <row r="77490" spans="15:15" x14ac:dyDescent="0.3">
      <c r="O77490" s="5"/>
    </row>
    <row r="77491" spans="15:15" x14ac:dyDescent="0.3">
      <c r="O77491" s="5"/>
    </row>
    <row r="77492" spans="15:15" x14ac:dyDescent="0.3">
      <c r="O77492" s="5"/>
    </row>
    <row r="77493" spans="15:15" x14ac:dyDescent="0.3">
      <c r="O77493" s="5"/>
    </row>
    <row r="77494" spans="15:15" x14ac:dyDescent="0.3">
      <c r="O77494" s="5"/>
    </row>
    <row r="77495" spans="15:15" x14ac:dyDescent="0.3">
      <c r="O77495" s="5"/>
    </row>
    <row r="77496" spans="15:15" x14ac:dyDescent="0.3">
      <c r="O77496" s="5"/>
    </row>
    <row r="77497" spans="15:15" x14ac:dyDescent="0.3">
      <c r="O77497" s="5"/>
    </row>
    <row r="77498" spans="15:15" x14ac:dyDescent="0.3">
      <c r="O77498" s="5"/>
    </row>
    <row r="77499" spans="15:15" x14ac:dyDescent="0.3">
      <c r="O77499" s="5"/>
    </row>
    <row r="77500" spans="15:15" x14ac:dyDescent="0.3">
      <c r="O77500" s="5"/>
    </row>
    <row r="77501" spans="15:15" x14ac:dyDescent="0.3">
      <c r="O77501" s="5"/>
    </row>
    <row r="77502" spans="15:15" x14ac:dyDescent="0.3">
      <c r="O77502" s="5"/>
    </row>
    <row r="77503" spans="15:15" x14ac:dyDescent="0.3">
      <c r="O77503" s="5"/>
    </row>
    <row r="77504" spans="15:15" x14ac:dyDescent="0.3">
      <c r="O77504" s="5"/>
    </row>
    <row r="77505" spans="15:15" x14ac:dyDescent="0.3">
      <c r="O77505" s="5"/>
    </row>
    <row r="77506" spans="15:15" x14ac:dyDescent="0.3">
      <c r="O77506" s="5"/>
    </row>
    <row r="77507" spans="15:15" x14ac:dyDescent="0.3">
      <c r="O77507" s="5"/>
    </row>
    <row r="77508" spans="15:15" x14ac:dyDescent="0.3">
      <c r="O77508" s="5"/>
    </row>
    <row r="77509" spans="15:15" x14ac:dyDescent="0.3">
      <c r="O77509" s="5"/>
    </row>
    <row r="77510" spans="15:15" x14ac:dyDescent="0.3">
      <c r="O77510" s="5"/>
    </row>
    <row r="77511" spans="15:15" x14ac:dyDescent="0.3">
      <c r="O77511" s="5"/>
    </row>
    <row r="77512" spans="15:15" x14ac:dyDescent="0.3">
      <c r="O77512" s="5"/>
    </row>
    <row r="77513" spans="15:15" x14ac:dyDescent="0.3">
      <c r="O77513" s="5"/>
    </row>
    <row r="77514" spans="15:15" x14ac:dyDescent="0.3">
      <c r="O77514" s="5"/>
    </row>
    <row r="77515" spans="15:15" x14ac:dyDescent="0.3">
      <c r="O77515" s="5"/>
    </row>
    <row r="77516" spans="15:15" x14ac:dyDescent="0.3">
      <c r="O77516" s="5"/>
    </row>
    <row r="77517" spans="15:15" x14ac:dyDescent="0.3">
      <c r="O77517" s="5"/>
    </row>
    <row r="77518" spans="15:15" x14ac:dyDescent="0.3">
      <c r="O77518" s="5"/>
    </row>
    <row r="77519" spans="15:15" x14ac:dyDescent="0.3">
      <c r="O77519" s="5"/>
    </row>
    <row r="77520" spans="15:15" x14ac:dyDescent="0.3">
      <c r="O77520" s="5"/>
    </row>
    <row r="77521" spans="15:15" x14ac:dyDescent="0.3">
      <c r="O77521" s="5"/>
    </row>
    <row r="77522" spans="15:15" x14ac:dyDescent="0.3">
      <c r="O77522" s="5"/>
    </row>
    <row r="77523" spans="15:15" x14ac:dyDescent="0.3">
      <c r="O77523" s="5"/>
    </row>
    <row r="77524" spans="15:15" x14ac:dyDescent="0.3">
      <c r="O77524" s="5"/>
    </row>
    <row r="77525" spans="15:15" x14ac:dyDescent="0.3">
      <c r="O77525" s="5"/>
    </row>
    <row r="77526" spans="15:15" x14ac:dyDescent="0.3">
      <c r="O77526" s="5"/>
    </row>
    <row r="77527" spans="15:15" x14ac:dyDescent="0.3">
      <c r="O77527" s="5"/>
    </row>
    <row r="77528" spans="15:15" x14ac:dyDescent="0.3">
      <c r="O77528" s="5"/>
    </row>
    <row r="77529" spans="15:15" x14ac:dyDescent="0.3">
      <c r="O77529" s="5"/>
    </row>
    <row r="77530" spans="15:15" x14ac:dyDescent="0.3">
      <c r="O77530" s="5"/>
    </row>
    <row r="77531" spans="15:15" x14ac:dyDescent="0.3">
      <c r="O77531" s="5"/>
    </row>
    <row r="77532" spans="15:15" x14ac:dyDescent="0.3">
      <c r="O77532" s="5"/>
    </row>
    <row r="77533" spans="15:15" x14ac:dyDescent="0.3">
      <c r="O77533" s="5"/>
    </row>
    <row r="77534" spans="15:15" x14ac:dyDescent="0.3">
      <c r="O77534" s="5"/>
    </row>
    <row r="77535" spans="15:15" x14ac:dyDescent="0.3">
      <c r="O77535" s="5"/>
    </row>
    <row r="77536" spans="15:15" x14ac:dyDescent="0.3">
      <c r="O77536" s="5"/>
    </row>
    <row r="77537" spans="15:15" x14ac:dyDescent="0.3">
      <c r="O77537" s="5"/>
    </row>
    <row r="77538" spans="15:15" x14ac:dyDescent="0.3">
      <c r="O77538" s="5"/>
    </row>
    <row r="77539" spans="15:15" x14ac:dyDescent="0.3">
      <c r="O77539" s="5"/>
    </row>
    <row r="77540" spans="15:15" x14ac:dyDescent="0.3">
      <c r="O77540" s="5"/>
    </row>
    <row r="77541" spans="15:15" x14ac:dyDescent="0.3">
      <c r="O77541" s="5"/>
    </row>
    <row r="77542" spans="15:15" x14ac:dyDescent="0.3">
      <c r="O77542" s="5"/>
    </row>
    <row r="77543" spans="15:15" x14ac:dyDescent="0.3">
      <c r="O77543" s="5"/>
    </row>
    <row r="77544" spans="15:15" x14ac:dyDescent="0.3">
      <c r="O77544" s="5"/>
    </row>
    <row r="77545" spans="15:15" x14ac:dyDescent="0.3">
      <c r="O77545" s="5"/>
    </row>
    <row r="77546" spans="15:15" x14ac:dyDescent="0.3">
      <c r="O77546" s="5"/>
    </row>
    <row r="77547" spans="15:15" x14ac:dyDescent="0.3">
      <c r="O77547" s="5"/>
    </row>
    <row r="77548" spans="15:15" x14ac:dyDescent="0.3">
      <c r="O77548" s="5"/>
    </row>
    <row r="77549" spans="15:15" x14ac:dyDescent="0.3">
      <c r="O77549" s="5"/>
    </row>
    <row r="77550" spans="15:15" x14ac:dyDescent="0.3">
      <c r="O77550" s="5"/>
    </row>
    <row r="77551" spans="15:15" x14ac:dyDescent="0.3">
      <c r="O77551" s="5"/>
    </row>
    <row r="77552" spans="15:15" x14ac:dyDescent="0.3">
      <c r="O77552" s="5"/>
    </row>
    <row r="77553" spans="15:15" x14ac:dyDescent="0.3">
      <c r="O77553" s="5"/>
    </row>
    <row r="77554" spans="15:15" x14ac:dyDescent="0.3">
      <c r="O77554" s="5"/>
    </row>
    <row r="77555" spans="15:15" x14ac:dyDescent="0.3">
      <c r="O77555" s="5"/>
    </row>
    <row r="77556" spans="15:15" x14ac:dyDescent="0.3">
      <c r="O77556" s="5"/>
    </row>
    <row r="77557" spans="15:15" x14ac:dyDescent="0.3">
      <c r="O77557" s="5"/>
    </row>
    <row r="77558" spans="15:15" x14ac:dyDescent="0.3">
      <c r="O77558" s="5"/>
    </row>
    <row r="77559" spans="15:15" x14ac:dyDescent="0.3">
      <c r="O77559" s="5"/>
    </row>
    <row r="77560" spans="15:15" x14ac:dyDescent="0.3">
      <c r="O77560" s="5"/>
    </row>
    <row r="77561" spans="15:15" x14ac:dyDescent="0.3">
      <c r="O77561" s="5"/>
    </row>
    <row r="77562" spans="15:15" x14ac:dyDescent="0.3">
      <c r="O77562" s="5"/>
    </row>
    <row r="77563" spans="15:15" x14ac:dyDescent="0.3">
      <c r="O77563" s="5"/>
    </row>
    <row r="77564" spans="15:15" x14ac:dyDescent="0.3">
      <c r="O77564" s="5"/>
    </row>
    <row r="77565" spans="15:15" x14ac:dyDescent="0.3">
      <c r="O77565" s="5"/>
    </row>
    <row r="77566" spans="15:15" x14ac:dyDescent="0.3">
      <c r="O77566" s="5"/>
    </row>
    <row r="77567" spans="15:15" x14ac:dyDescent="0.3">
      <c r="O77567" s="5"/>
    </row>
    <row r="77568" spans="15:15" x14ac:dyDescent="0.3">
      <c r="O77568" s="5"/>
    </row>
    <row r="77569" spans="15:15" x14ac:dyDescent="0.3">
      <c r="O77569" s="5"/>
    </row>
    <row r="77570" spans="15:15" x14ac:dyDescent="0.3">
      <c r="O77570" s="5"/>
    </row>
    <row r="77571" spans="15:15" x14ac:dyDescent="0.3">
      <c r="O77571" s="5"/>
    </row>
    <row r="77572" spans="15:15" x14ac:dyDescent="0.3">
      <c r="O77572" s="5"/>
    </row>
    <row r="77573" spans="15:15" x14ac:dyDescent="0.3">
      <c r="O77573" s="5"/>
    </row>
    <row r="77574" spans="15:15" x14ac:dyDescent="0.3">
      <c r="O77574" s="5"/>
    </row>
    <row r="77575" spans="15:15" x14ac:dyDescent="0.3">
      <c r="O77575" s="5"/>
    </row>
    <row r="77576" spans="15:15" x14ac:dyDescent="0.3">
      <c r="O77576" s="5"/>
    </row>
    <row r="77577" spans="15:15" x14ac:dyDescent="0.3">
      <c r="O77577" s="5"/>
    </row>
    <row r="77578" spans="15:15" x14ac:dyDescent="0.3">
      <c r="O77578" s="5"/>
    </row>
    <row r="77579" spans="15:15" x14ac:dyDescent="0.3">
      <c r="O77579" s="5"/>
    </row>
    <row r="77580" spans="15:15" x14ac:dyDescent="0.3">
      <c r="O77580" s="5"/>
    </row>
    <row r="77581" spans="15:15" x14ac:dyDescent="0.3">
      <c r="O77581" s="5"/>
    </row>
    <row r="77582" spans="15:15" x14ac:dyDescent="0.3">
      <c r="O77582" s="5"/>
    </row>
    <row r="77583" spans="15:15" x14ac:dyDescent="0.3">
      <c r="O77583" s="5"/>
    </row>
    <row r="77584" spans="15:15" x14ac:dyDescent="0.3">
      <c r="O77584" s="5"/>
    </row>
    <row r="77585" spans="15:15" x14ac:dyDescent="0.3">
      <c r="O77585" s="5"/>
    </row>
    <row r="77586" spans="15:15" x14ac:dyDescent="0.3">
      <c r="O77586" s="5"/>
    </row>
    <row r="77587" spans="15:15" x14ac:dyDescent="0.3">
      <c r="O77587" s="5"/>
    </row>
    <row r="77588" spans="15:15" x14ac:dyDescent="0.3">
      <c r="O77588" s="5"/>
    </row>
    <row r="77589" spans="15:15" x14ac:dyDescent="0.3">
      <c r="O77589" s="5"/>
    </row>
    <row r="77590" spans="15:15" x14ac:dyDescent="0.3">
      <c r="O77590" s="5"/>
    </row>
    <row r="77591" spans="15:15" x14ac:dyDescent="0.3">
      <c r="O77591" s="5"/>
    </row>
    <row r="77592" spans="15:15" x14ac:dyDescent="0.3">
      <c r="O77592" s="5"/>
    </row>
    <row r="77593" spans="15:15" x14ac:dyDescent="0.3">
      <c r="O77593" s="5"/>
    </row>
    <row r="77594" spans="15:15" x14ac:dyDescent="0.3">
      <c r="O77594" s="5"/>
    </row>
    <row r="77595" spans="15:15" x14ac:dyDescent="0.3">
      <c r="O77595" s="5"/>
    </row>
    <row r="77596" spans="15:15" x14ac:dyDescent="0.3">
      <c r="O77596" s="5"/>
    </row>
    <row r="77597" spans="15:15" x14ac:dyDescent="0.3">
      <c r="O77597" s="5"/>
    </row>
    <row r="77598" spans="15:15" x14ac:dyDescent="0.3">
      <c r="O77598" s="5"/>
    </row>
    <row r="77599" spans="15:15" x14ac:dyDescent="0.3">
      <c r="O77599" s="5"/>
    </row>
    <row r="77600" spans="15:15" x14ac:dyDescent="0.3">
      <c r="O77600" s="5"/>
    </row>
    <row r="77601" spans="15:15" x14ac:dyDescent="0.3">
      <c r="O77601" s="5"/>
    </row>
    <row r="77602" spans="15:15" x14ac:dyDescent="0.3">
      <c r="O77602" s="5"/>
    </row>
    <row r="77603" spans="15:15" x14ac:dyDescent="0.3">
      <c r="O77603" s="5"/>
    </row>
    <row r="77604" spans="15:15" x14ac:dyDescent="0.3">
      <c r="O77604" s="5"/>
    </row>
    <row r="77605" spans="15:15" x14ac:dyDescent="0.3">
      <c r="O77605" s="5"/>
    </row>
    <row r="77606" spans="15:15" x14ac:dyDescent="0.3">
      <c r="O77606" s="5"/>
    </row>
    <row r="77607" spans="15:15" x14ac:dyDescent="0.3">
      <c r="O77607" s="5"/>
    </row>
    <row r="77608" spans="15:15" x14ac:dyDescent="0.3">
      <c r="O77608" s="5"/>
    </row>
    <row r="77609" spans="15:15" x14ac:dyDescent="0.3">
      <c r="O77609" s="5"/>
    </row>
    <row r="77610" spans="15:15" x14ac:dyDescent="0.3">
      <c r="O77610" s="5"/>
    </row>
    <row r="77611" spans="15:15" x14ac:dyDescent="0.3">
      <c r="O77611" s="5"/>
    </row>
    <row r="77612" spans="15:15" x14ac:dyDescent="0.3">
      <c r="O77612" s="5"/>
    </row>
    <row r="77613" spans="15:15" x14ac:dyDescent="0.3">
      <c r="O77613" s="5"/>
    </row>
    <row r="77614" spans="15:15" x14ac:dyDescent="0.3">
      <c r="O77614" s="5"/>
    </row>
    <row r="77615" spans="15:15" x14ac:dyDescent="0.3">
      <c r="O77615" s="5"/>
    </row>
    <row r="77616" spans="15:15" x14ac:dyDescent="0.3">
      <c r="O77616" s="5"/>
    </row>
    <row r="77617" spans="15:15" x14ac:dyDescent="0.3">
      <c r="O77617" s="5"/>
    </row>
    <row r="77618" spans="15:15" x14ac:dyDescent="0.3">
      <c r="O77618" s="5"/>
    </row>
    <row r="77619" spans="15:15" x14ac:dyDescent="0.3">
      <c r="O77619" s="5"/>
    </row>
    <row r="77620" spans="15:15" x14ac:dyDescent="0.3">
      <c r="O77620" s="5"/>
    </row>
    <row r="77621" spans="15:15" x14ac:dyDescent="0.3">
      <c r="O77621" s="5"/>
    </row>
    <row r="77622" spans="15:15" x14ac:dyDescent="0.3">
      <c r="O77622" s="5"/>
    </row>
    <row r="77623" spans="15:15" x14ac:dyDescent="0.3">
      <c r="O77623" s="5"/>
    </row>
    <row r="77624" spans="15:15" x14ac:dyDescent="0.3">
      <c r="O77624" s="5"/>
    </row>
    <row r="77625" spans="15:15" x14ac:dyDescent="0.3">
      <c r="O77625" s="5"/>
    </row>
    <row r="77626" spans="15:15" x14ac:dyDescent="0.3">
      <c r="O77626" s="5"/>
    </row>
    <row r="77627" spans="15:15" x14ac:dyDescent="0.3">
      <c r="O77627" s="5"/>
    </row>
    <row r="77628" spans="15:15" x14ac:dyDescent="0.3">
      <c r="O77628" s="5"/>
    </row>
    <row r="77629" spans="15:15" x14ac:dyDescent="0.3">
      <c r="O77629" s="5"/>
    </row>
    <row r="77630" spans="15:15" x14ac:dyDescent="0.3">
      <c r="O77630" s="5"/>
    </row>
    <row r="77631" spans="15:15" x14ac:dyDescent="0.3">
      <c r="O77631" s="5"/>
    </row>
    <row r="77632" spans="15:15" x14ac:dyDescent="0.3">
      <c r="O77632" s="5"/>
    </row>
    <row r="77633" spans="15:15" x14ac:dyDescent="0.3">
      <c r="O77633" s="5"/>
    </row>
    <row r="77634" spans="15:15" x14ac:dyDescent="0.3">
      <c r="O77634" s="5"/>
    </row>
    <row r="77635" spans="15:15" x14ac:dyDescent="0.3">
      <c r="O77635" s="5"/>
    </row>
    <row r="77636" spans="15:15" x14ac:dyDescent="0.3">
      <c r="O77636" s="5"/>
    </row>
    <row r="77637" spans="15:15" x14ac:dyDescent="0.3">
      <c r="O77637" s="5"/>
    </row>
    <row r="77638" spans="15:15" x14ac:dyDescent="0.3">
      <c r="O77638" s="5"/>
    </row>
    <row r="77639" spans="15:15" x14ac:dyDescent="0.3">
      <c r="O77639" s="5"/>
    </row>
    <row r="77640" spans="15:15" x14ac:dyDescent="0.3">
      <c r="O77640" s="5"/>
    </row>
    <row r="77641" spans="15:15" x14ac:dyDescent="0.3">
      <c r="O77641" s="5"/>
    </row>
    <row r="77642" spans="15:15" x14ac:dyDescent="0.3">
      <c r="O77642" s="5"/>
    </row>
    <row r="77643" spans="15:15" x14ac:dyDescent="0.3">
      <c r="O77643" s="5"/>
    </row>
    <row r="77644" spans="15:15" x14ac:dyDescent="0.3">
      <c r="O77644" s="5"/>
    </row>
    <row r="77645" spans="15:15" x14ac:dyDescent="0.3">
      <c r="O77645" s="5"/>
    </row>
    <row r="77646" spans="15:15" x14ac:dyDescent="0.3">
      <c r="O77646" s="5"/>
    </row>
    <row r="77647" spans="15:15" x14ac:dyDescent="0.3">
      <c r="O77647" s="5"/>
    </row>
    <row r="77648" spans="15:15" x14ac:dyDescent="0.3">
      <c r="O77648" s="5"/>
    </row>
    <row r="77649" spans="15:15" x14ac:dyDescent="0.3">
      <c r="O77649" s="5"/>
    </row>
    <row r="77650" spans="15:15" x14ac:dyDescent="0.3">
      <c r="O77650" s="5"/>
    </row>
    <row r="77651" spans="15:15" x14ac:dyDescent="0.3">
      <c r="O77651" s="5"/>
    </row>
    <row r="77652" spans="15:15" x14ac:dyDescent="0.3">
      <c r="O77652" s="5"/>
    </row>
    <row r="77653" spans="15:15" x14ac:dyDescent="0.3">
      <c r="O77653" s="5"/>
    </row>
    <row r="77654" spans="15:15" x14ac:dyDescent="0.3">
      <c r="O77654" s="5"/>
    </row>
    <row r="77655" spans="15:15" x14ac:dyDescent="0.3">
      <c r="O77655" s="5"/>
    </row>
    <row r="77656" spans="15:15" x14ac:dyDescent="0.3">
      <c r="O77656" s="5"/>
    </row>
    <row r="77657" spans="15:15" x14ac:dyDescent="0.3">
      <c r="O77657" s="5"/>
    </row>
    <row r="77658" spans="15:15" x14ac:dyDescent="0.3">
      <c r="O77658" s="5"/>
    </row>
    <row r="77659" spans="15:15" x14ac:dyDescent="0.3">
      <c r="O77659" s="5"/>
    </row>
    <row r="77660" spans="15:15" x14ac:dyDescent="0.3">
      <c r="O77660" s="5"/>
    </row>
    <row r="77661" spans="15:15" x14ac:dyDescent="0.3">
      <c r="O77661" s="5"/>
    </row>
    <row r="77662" spans="15:15" x14ac:dyDescent="0.3">
      <c r="O77662" s="5"/>
    </row>
    <row r="77663" spans="15:15" x14ac:dyDescent="0.3">
      <c r="O77663" s="5"/>
    </row>
    <row r="77664" spans="15:15" x14ac:dyDescent="0.3">
      <c r="O77664" s="5"/>
    </row>
    <row r="77665" spans="15:15" x14ac:dyDescent="0.3">
      <c r="O77665" s="5"/>
    </row>
    <row r="77666" spans="15:15" x14ac:dyDescent="0.3">
      <c r="O77666" s="5"/>
    </row>
    <row r="77667" spans="15:15" x14ac:dyDescent="0.3">
      <c r="O77667" s="5"/>
    </row>
    <row r="77668" spans="15:15" x14ac:dyDescent="0.3">
      <c r="O77668" s="5"/>
    </row>
    <row r="77669" spans="15:15" x14ac:dyDescent="0.3">
      <c r="O77669" s="5"/>
    </row>
    <row r="77670" spans="15:15" x14ac:dyDescent="0.3">
      <c r="O77670" s="5"/>
    </row>
    <row r="77671" spans="15:15" x14ac:dyDescent="0.3">
      <c r="O77671" s="5"/>
    </row>
    <row r="77672" spans="15:15" x14ac:dyDescent="0.3">
      <c r="O77672" s="5"/>
    </row>
    <row r="77673" spans="15:15" x14ac:dyDescent="0.3">
      <c r="O77673" s="5"/>
    </row>
    <row r="77674" spans="15:15" x14ac:dyDescent="0.3">
      <c r="O77674" s="5"/>
    </row>
    <row r="77675" spans="15:15" x14ac:dyDescent="0.3">
      <c r="O77675" s="5"/>
    </row>
    <row r="77676" spans="15:15" x14ac:dyDescent="0.3">
      <c r="O77676" s="5"/>
    </row>
    <row r="77677" spans="15:15" x14ac:dyDescent="0.3">
      <c r="O77677" s="5"/>
    </row>
    <row r="77678" spans="15:15" x14ac:dyDescent="0.3">
      <c r="O77678" s="5"/>
    </row>
    <row r="77679" spans="15:15" x14ac:dyDescent="0.3">
      <c r="O77679" s="5"/>
    </row>
    <row r="77680" spans="15:15" x14ac:dyDescent="0.3">
      <c r="O77680" s="5"/>
    </row>
    <row r="77681" spans="15:15" x14ac:dyDescent="0.3">
      <c r="O77681" s="5"/>
    </row>
    <row r="77682" spans="15:15" x14ac:dyDescent="0.3">
      <c r="O77682" s="5"/>
    </row>
    <row r="77683" spans="15:15" x14ac:dyDescent="0.3">
      <c r="O77683" s="5"/>
    </row>
    <row r="77684" spans="15:15" x14ac:dyDescent="0.3">
      <c r="O77684" s="5"/>
    </row>
    <row r="77685" spans="15:15" x14ac:dyDescent="0.3">
      <c r="O77685" s="5"/>
    </row>
    <row r="77686" spans="15:15" x14ac:dyDescent="0.3">
      <c r="O77686" s="5"/>
    </row>
    <row r="77687" spans="15:15" x14ac:dyDescent="0.3">
      <c r="O77687" s="5"/>
    </row>
    <row r="77688" spans="15:15" x14ac:dyDescent="0.3">
      <c r="O77688" s="5"/>
    </row>
    <row r="77689" spans="15:15" x14ac:dyDescent="0.3">
      <c r="O77689" s="5"/>
    </row>
    <row r="77690" spans="15:15" x14ac:dyDescent="0.3">
      <c r="O77690" s="5"/>
    </row>
    <row r="77691" spans="15:15" x14ac:dyDescent="0.3">
      <c r="O77691" s="5"/>
    </row>
    <row r="77692" spans="15:15" x14ac:dyDescent="0.3">
      <c r="O77692" s="5"/>
    </row>
    <row r="77693" spans="15:15" x14ac:dyDescent="0.3">
      <c r="O77693" s="5"/>
    </row>
    <row r="77694" spans="15:15" x14ac:dyDescent="0.3">
      <c r="O77694" s="5"/>
    </row>
    <row r="77695" spans="15:15" x14ac:dyDescent="0.3">
      <c r="O77695" s="5"/>
    </row>
    <row r="77696" spans="15:15" x14ac:dyDescent="0.3">
      <c r="O77696" s="5"/>
    </row>
    <row r="77697" spans="15:15" x14ac:dyDescent="0.3">
      <c r="O77697" s="5"/>
    </row>
    <row r="77698" spans="15:15" x14ac:dyDescent="0.3">
      <c r="O77698" s="5"/>
    </row>
    <row r="77699" spans="15:15" x14ac:dyDescent="0.3">
      <c r="O77699" s="5"/>
    </row>
    <row r="77700" spans="15:15" x14ac:dyDescent="0.3">
      <c r="O77700" s="5"/>
    </row>
    <row r="77701" spans="15:15" x14ac:dyDescent="0.3">
      <c r="O77701" s="5"/>
    </row>
    <row r="77702" spans="15:15" x14ac:dyDescent="0.3">
      <c r="O77702" s="5"/>
    </row>
    <row r="77703" spans="15:15" x14ac:dyDescent="0.3">
      <c r="O77703" s="5"/>
    </row>
    <row r="77704" spans="15:15" x14ac:dyDescent="0.3">
      <c r="O77704" s="5"/>
    </row>
    <row r="77705" spans="15:15" x14ac:dyDescent="0.3">
      <c r="O77705" s="5"/>
    </row>
    <row r="77706" spans="15:15" x14ac:dyDescent="0.3">
      <c r="O77706" s="5"/>
    </row>
    <row r="77707" spans="15:15" x14ac:dyDescent="0.3">
      <c r="O77707" s="5"/>
    </row>
    <row r="77708" spans="15:15" x14ac:dyDescent="0.3">
      <c r="O77708" s="5"/>
    </row>
    <row r="77709" spans="15:15" x14ac:dyDescent="0.3">
      <c r="O77709" s="5"/>
    </row>
    <row r="77710" spans="15:15" x14ac:dyDescent="0.3">
      <c r="O77710" s="5"/>
    </row>
    <row r="77711" spans="15:15" x14ac:dyDescent="0.3">
      <c r="O77711" s="5"/>
    </row>
    <row r="77712" spans="15:15" x14ac:dyDescent="0.3">
      <c r="O77712" s="5"/>
    </row>
    <row r="77713" spans="15:15" x14ac:dyDescent="0.3">
      <c r="O77713" s="5"/>
    </row>
    <row r="77714" spans="15:15" x14ac:dyDescent="0.3">
      <c r="O77714" s="5"/>
    </row>
    <row r="77715" spans="15:15" x14ac:dyDescent="0.3">
      <c r="O77715" s="5"/>
    </row>
    <row r="77716" spans="15:15" x14ac:dyDescent="0.3">
      <c r="O77716" s="5"/>
    </row>
    <row r="77717" spans="15:15" x14ac:dyDescent="0.3">
      <c r="O77717" s="5"/>
    </row>
    <row r="77718" spans="15:15" x14ac:dyDescent="0.3">
      <c r="O77718" s="5"/>
    </row>
    <row r="77719" spans="15:15" x14ac:dyDescent="0.3">
      <c r="O77719" s="5"/>
    </row>
    <row r="77720" spans="15:15" x14ac:dyDescent="0.3">
      <c r="O77720" s="5"/>
    </row>
    <row r="77721" spans="15:15" x14ac:dyDescent="0.3">
      <c r="O77721" s="5"/>
    </row>
    <row r="77722" spans="15:15" x14ac:dyDescent="0.3">
      <c r="O77722" s="5"/>
    </row>
    <row r="77723" spans="15:15" x14ac:dyDescent="0.3">
      <c r="O77723" s="5"/>
    </row>
    <row r="77724" spans="15:15" x14ac:dyDescent="0.3">
      <c r="O77724" s="5"/>
    </row>
    <row r="77725" spans="15:15" x14ac:dyDescent="0.3">
      <c r="O77725" s="5"/>
    </row>
    <row r="77726" spans="15:15" x14ac:dyDescent="0.3">
      <c r="O77726" s="5"/>
    </row>
    <row r="77727" spans="15:15" x14ac:dyDescent="0.3">
      <c r="O77727" s="5"/>
    </row>
    <row r="77728" spans="15:15" x14ac:dyDescent="0.3">
      <c r="O77728" s="5"/>
    </row>
    <row r="77729" spans="15:15" x14ac:dyDescent="0.3">
      <c r="O77729" s="5"/>
    </row>
    <row r="77730" spans="15:15" x14ac:dyDescent="0.3">
      <c r="O77730" s="5"/>
    </row>
    <row r="77731" spans="15:15" x14ac:dyDescent="0.3">
      <c r="O77731" s="5"/>
    </row>
    <row r="77732" spans="15:15" x14ac:dyDescent="0.3">
      <c r="O77732" s="5"/>
    </row>
    <row r="77733" spans="15:15" x14ac:dyDescent="0.3">
      <c r="O77733" s="5"/>
    </row>
    <row r="77734" spans="15:15" x14ac:dyDescent="0.3">
      <c r="O77734" s="5"/>
    </row>
    <row r="77735" spans="15:15" x14ac:dyDescent="0.3">
      <c r="O77735" s="5"/>
    </row>
    <row r="77736" spans="15:15" x14ac:dyDescent="0.3">
      <c r="O77736" s="5"/>
    </row>
    <row r="77737" spans="15:15" x14ac:dyDescent="0.3">
      <c r="O77737" s="5"/>
    </row>
    <row r="77738" spans="15:15" x14ac:dyDescent="0.3">
      <c r="O77738" s="5"/>
    </row>
    <row r="77739" spans="15:15" x14ac:dyDescent="0.3">
      <c r="O77739" s="5"/>
    </row>
    <row r="77740" spans="15:15" x14ac:dyDescent="0.3">
      <c r="O77740" s="5"/>
    </row>
    <row r="77741" spans="15:15" x14ac:dyDescent="0.3">
      <c r="O77741" s="5"/>
    </row>
    <row r="77742" spans="15:15" x14ac:dyDescent="0.3">
      <c r="O77742" s="5"/>
    </row>
    <row r="77743" spans="15:15" x14ac:dyDescent="0.3">
      <c r="O77743" s="5"/>
    </row>
    <row r="77744" spans="15:15" x14ac:dyDescent="0.3">
      <c r="O77744" s="5"/>
    </row>
    <row r="77745" spans="15:15" x14ac:dyDescent="0.3">
      <c r="O77745" s="5"/>
    </row>
    <row r="77746" spans="15:15" x14ac:dyDescent="0.3">
      <c r="O77746" s="5"/>
    </row>
    <row r="77747" spans="15:15" x14ac:dyDescent="0.3">
      <c r="O77747" s="5"/>
    </row>
    <row r="77748" spans="15:15" x14ac:dyDescent="0.3">
      <c r="O77748" s="5"/>
    </row>
    <row r="77749" spans="15:15" x14ac:dyDescent="0.3">
      <c r="O77749" s="5"/>
    </row>
    <row r="77750" spans="15:15" x14ac:dyDescent="0.3">
      <c r="O77750" s="5"/>
    </row>
    <row r="77751" spans="15:15" x14ac:dyDescent="0.3">
      <c r="O77751" s="5"/>
    </row>
    <row r="77752" spans="15:15" x14ac:dyDescent="0.3">
      <c r="O77752" s="5"/>
    </row>
    <row r="77753" spans="15:15" x14ac:dyDescent="0.3">
      <c r="O77753" s="5"/>
    </row>
    <row r="77754" spans="15:15" x14ac:dyDescent="0.3">
      <c r="O77754" s="5"/>
    </row>
    <row r="77755" spans="15:15" x14ac:dyDescent="0.3">
      <c r="O77755" s="5"/>
    </row>
    <row r="77756" spans="15:15" x14ac:dyDescent="0.3">
      <c r="O77756" s="5"/>
    </row>
    <row r="77757" spans="15:15" x14ac:dyDescent="0.3">
      <c r="O77757" s="5"/>
    </row>
    <row r="77758" spans="15:15" x14ac:dyDescent="0.3">
      <c r="O77758" s="5"/>
    </row>
    <row r="77759" spans="15:15" x14ac:dyDescent="0.3">
      <c r="O77759" s="5"/>
    </row>
    <row r="77760" spans="15:15" x14ac:dyDescent="0.3">
      <c r="O77760" s="5"/>
    </row>
    <row r="77761" spans="15:15" x14ac:dyDescent="0.3">
      <c r="O77761" s="5"/>
    </row>
    <row r="77762" spans="15:15" x14ac:dyDescent="0.3">
      <c r="O77762" s="5"/>
    </row>
    <row r="77763" spans="15:15" x14ac:dyDescent="0.3">
      <c r="O77763" s="5"/>
    </row>
    <row r="77764" spans="15:15" x14ac:dyDescent="0.3">
      <c r="O77764" s="5"/>
    </row>
    <row r="77765" spans="15:15" x14ac:dyDescent="0.3">
      <c r="O77765" s="5"/>
    </row>
    <row r="77766" spans="15:15" x14ac:dyDescent="0.3">
      <c r="O77766" s="5"/>
    </row>
    <row r="77767" spans="15:15" x14ac:dyDescent="0.3">
      <c r="O77767" s="5"/>
    </row>
    <row r="77768" spans="15:15" x14ac:dyDescent="0.3">
      <c r="O77768" s="5"/>
    </row>
    <row r="77769" spans="15:15" x14ac:dyDescent="0.3">
      <c r="O77769" s="5"/>
    </row>
    <row r="77770" spans="15:15" x14ac:dyDescent="0.3">
      <c r="O77770" s="5"/>
    </row>
    <row r="77771" spans="15:15" x14ac:dyDescent="0.3">
      <c r="O77771" s="5"/>
    </row>
    <row r="77772" spans="15:15" x14ac:dyDescent="0.3">
      <c r="O77772" s="5"/>
    </row>
    <row r="77773" spans="15:15" x14ac:dyDescent="0.3">
      <c r="O77773" s="5"/>
    </row>
    <row r="77774" spans="15:15" x14ac:dyDescent="0.3">
      <c r="O77774" s="5"/>
    </row>
    <row r="77775" spans="15:15" x14ac:dyDescent="0.3">
      <c r="O77775" s="5"/>
    </row>
    <row r="77776" spans="15:15" x14ac:dyDescent="0.3">
      <c r="O77776" s="5"/>
    </row>
    <row r="77777" spans="15:15" x14ac:dyDescent="0.3">
      <c r="O77777" s="5"/>
    </row>
    <row r="77778" spans="15:15" x14ac:dyDescent="0.3">
      <c r="O77778" s="5"/>
    </row>
    <row r="77779" spans="15:15" x14ac:dyDescent="0.3">
      <c r="O77779" s="5"/>
    </row>
    <row r="77780" spans="15:15" x14ac:dyDescent="0.3">
      <c r="O77780" s="5"/>
    </row>
    <row r="77781" spans="15:15" x14ac:dyDescent="0.3">
      <c r="O77781" s="5"/>
    </row>
    <row r="77782" spans="15:15" x14ac:dyDescent="0.3">
      <c r="O77782" s="5"/>
    </row>
    <row r="77783" spans="15:15" x14ac:dyDescent="0.3">
      <c r="O77783" s="5"/>
    </row>
    <row r="77784" spans="15:15" x14ac:dyDescent="0.3">
      <c r="O77784" s="5"/>
    </row>
    <row r="77785" spans="15:15" x14ac:dyDescent="0.3">
      <c r="O77785" s="5"/>
    </row>
    <row r="77786" spans="15:15" x14ac:dyDescent="0.3">
      <c r="O77786" s="5"/>
    </row>
    <row r="77787" spans="15:15" x14ac:dyDescent="0.3">
      <c r="O77787" s="5"/>
    </row>
    <row r="77788" spans="15:15" x14ac:dyDescent="0.3">
      <c r="O77788" s="5"/>
    </row>
    <row r="77789" spans="15:15" x14ac:dyDescent="0.3">
      <c r="O77789" s="5"/>
    </row>
    <row r="77790" spans="15:15" x14ac:dyDescent="0.3">
      <c r="O77790" s="5"/>
    </row>
    <row r="77791" spans="15:15" x14ac:dyDescent="0.3">
      <c r="O77791" s="5"/>
    </row>
    <row r="77792" spans="15:15" x14ac:dyDescent="0.3">
      <c r="O77792" s="5"/>
    </row>
    <row r="77793" spans="15:15" x14ac:dyDescent="0.3">
      <c r="O77793" s="5"/>
    </row>
    <row r="77794" spans="15:15" x14ac:dyDescent="0.3">
      <c r="O77794" s="5"/>
    </row>
    <row r="77795" spans="15:15" x14ac:dyDescent="0.3">
      <c r="O77795" s="5"/>
    </row>
    <row r="77796" spans="15:15" x14ac:dyDescent="0.3">
      <c r="O77796" s="5"/>
    </row>
    <row r="77797" spans="15:15" x14ac:dyDescent="0.3">
      <c r="O77797" s="5"/>
    </row>
    <row r="77798" spans="15:15" x14ac:dyDescent="0.3">
      <c r="O77798" s="5"/>
    </row>
    <row r="77799" spans="15:15" x14ac:dyDescent="0.3">
      <c r="O77799" s="5"/>
    </row>
    <row r="77800" spans="15:15" x14ac:dyDescent="0.3">
      <c r="O77800" s="5"/>
    </row>
    <row r="77801" spans="15:15" x14ac:dyDescent="0.3">
      <c r="O77801" s="5"/>
    </row>
    <row r="77802" spans="15:15" x14ac:dyDescent="0.3">
      <c r="O77802" s="5"/>
    </row>
    <row r="77803" spans="15:15" x14ac:dyDescent="0.3">
      <c r="O77803" s="5"/>
    </row>
    <row r="77804" spans="15:15" x14ac:dyDescent="0.3">
      <c r="O77804" s="5"/>
    </row>
    <row r="77805" spans="15:15" x14ac:dyDescent="0.3">
      <c r="O77805" s="5"/>
    </row>
    <row r="77806" spans="15:15" x14ac:dyDescent="0.3">
      <c r="O77806" s="5"/>
    </row>
    <row r="77807" spans="15:15" x14ac:dyDescent="0.3">
      <c r="O77807" s="5"/>
    </row>
    <row r="77808" spans="15:15" x14ac:dyDescent="0.3">
      <c r="O77808" s="5"/>
    </row>
    <row r="77809" spans="15:15" x14ac:dyDescent="0.3">
      <c r="O77809" s="5"/>
    </row>
    <row r="77810" spans="15:15" x14ac:dyDescent="0.3">
      <c r="O77810" s="5"/>
    </row>
    <row r="77811" spans="15:15" x14ac:dyDescent="0.3">
      <c r="O77811" s="5"/>
    </row>
    <row r="77812" spans="15:15" x14ac:dyDescent="0.3">
      <c r="O77812" s="5"/>
    </row>
    <row r="77813" spans="15:15" x14ac:dyDescent="0.3">
      <c r="O77813" s="5"/>
    </row>
    <row r="77814" spans="15:15" x14ac:dyDescent="0.3">
      <c r="O77814" s="5"/>
    </row>
    <row r="77815" spans="15:15" x14ac:dyDescent="0.3">
      <c r="O77815" s="5"/>
    </row>
    <row r="77816" spans="15:15" x14ac:dyDescent="0.3">
      <c r="O77816" s="5"/>
    </row>
    <row r="77817" spans="15:15" x14ac:dyDescent="0.3">
      <c r="O77817" s="5"/>
    </row>
    <row r="77818" spans="15:15" x14ac:dyDescent="0.3">
      <c r="O77818" s="5"/>
    </row>
    <row r="77819" spans="15:15" x14ac:dyDescent="0.3">
      <c r="O77819" s="5"/>
    </row>
    <row r="77820" spans="15:15" x14ac:dyDescent="0.3">
      <c r="O77820" s="5"/>
    </row>
    <row r="77821" spans="15:15" x14ac:dyDescent="0.3">
      <c r="O77821" s="5"/>
    </row>
    <row r="77822" spans="15:15" x14ac:dyDescent="0.3">
      <c r="O77822" s="5"/>
    </row>
    <row r="77823" spans="15:15" x14ac:dyDescent="0.3">
      <c r="O77823" s="5"/>
    </row>
    <row r="77824" spans="15:15" x14ac:dyDescent="0.3">
      <c r="O77824" s="5"/>
    </row>
    <row r="77825" spans="15:15" x14ac:dyDescent="0.3">
      <c r="O77825" s="5"/>
    </row>
    <row r="77826" spans="15:15" x14ac:dyDescent="0.3">
      <c r="O77826" s="5"/>
    </row>
    <row r="77827" spans="15:15" x14ac:dyDescent="0.3">
      <c r="O77827" s="5"/>
    </row>
    <row r="77828" spans="15:15" x14ac:dyDescent="0.3">
      <c r="O77828" s="5"/>
    </row>
    <row r="77829" spans="15:15" x14ac:dyDescent="0.3">
      <c r="O77829" s="5"/>
    </row>
    <row r="77830" spans="15:15" x14ac:dyDescent="0.3">
      <c r="O77830" s="5"/>
    </row>
    <row r="77831" spans="15:15" x14ac:dyDescent="0.3">
      <c r="O77831" s="5"/>
    </row>
    <row r="77832" spans="15:15" x14ac:dyDescent="0.3">
      <c r="O77832" s="5"/>
    </row>
    <row r="77833" spans="15:15" x14ac:dyDescent="0.3">
      <c r="O77833" s="5"/>
    </row>
    <row r="77834" spans="15:15" x14ac:dyDescent="0.3">
      <c r="O77834" s="5"/>
    </row>
    <row r="77835" spans="15:15" x14ac:dyDescent="0.3">
      <c r="O77835" s="5"/>
    </row>
    <row r="77836" spans="15:15" x14ac:dyDescent="0.3">
      <c r="O77836" s="5"/>
    </row>
    <row r="77837" spans="15:15" x14ac:dyDescent="0.3">
      <c r="O77837" s="5"/>
    </row>
    <row r="77838" spans="15:15" x14ac:dyDescent="0.3">
      <c r="O77838" s="5"/>
    </row>
    <row r="77839" spans="15:15" x14ac:dyDescent="0.3">
      <c r="O77839" s="5"/>
    </row>
    <row r="77840" spans="15:15" x14ac:dyDescent="0.3">
      <c r="O77840" s="5"/>
    </row>
    <row r="77841" spans="15:15" x14ac:dyDescent="0.3">
      <c r="O77841" s="5"/>
    </row>
    <row r="77842" spans="15:15" x14ac:dyDescent="0.3">
      <c r="O77842" s="5"/>
    </row>
    <row r="77843" spans="15:15" x14ac:dyDescent="0.3">
      <c r="O77843" s="5"/>
    </row>
    <row r="77844" spans="15:15" x14ac:dyDescent="0.3">
      <c r="O77844" s="5"/>
    </row>
    <row r="77845" spans="15:15" x14ac:dyDescent="0.3">
      <c r="O77845" s="5"/>
    </row>
    <row r="77846" spans="15:15" x14ac:dyDescent="0.3">
      <c r="O77846" s="5"/>
    </row>
    <row r="77847" spans="15:15" x14ac:dyDescent="0.3">
      <c r="O77847" s="5"/>
    </row>
    <row r="77848" spans="15:15" x14ac:dyDescent="0.3">
      <c r="O77848" s="5"/>
    </row>
    <row r="77849" spans="15:15" x14ac:dyDescent="0.3">
      <c r="O77849" s="5"/>
    </row>
    <row r="77850" spans="15:15" x14ac:dyDescent="0.3">
      <c r="O77850" s="5"/>
    </row>
    <row r="77851" spans="15:15" x14ac:dyDescent="0.3">
      <c r="O77851" s="5"/>
    </row>
    <row r="77852" spans="15:15" x14ac:dyDescent="0.3">
      <c r="O77852" s="5"/>
    </row>
    <row r="77853" spans="15:15" x14ac:dyDescent="0.3">
      <c r="O77853" s="5"/>
    </row>
    <row r="77854" spans="15:15" x14ac:dyDescent="0.3">
      <c r="O77854" s="5"/>
    </row>
    <row r="77855" spans="15:15" x14ac:dyDescent="0.3">
      <c r="O77855" s="5"/>
    </row>
    <row r="77856" spans="15:15" x14ac:dyDescent="0.3">
      <c r="O77856" s="5"/>
    </row>
    <row r="77857" spans="15:15" x14ac:dyDescent="0.3">
      <c r="O77857" s="5"/>
    </row>
    <row r="77858" spans="15:15" x14ac:dyDescent="0.3">
      <c r="O77858" s="5"/>
    </row>
    <row r="77859" spans="15:15" x14ac:dyDescent="0.3">
      <c r="O77859" s="5"/>
    </row>
    <row r="77860" spans="15:15" x14ac:dyDescent="0.3">
      <c r="O77860" s="5"/>
    </row>
    <row r="77861" spans="15:15" x14ac:dyDescent="0.3">
      <c r="O77861" s="5"/>
    </row>
    <row r="77862" spans="15:15" x14ac:dyDescent="0.3">
      <c r="O77862" s="5"/>
    </row>
    <row r="77863" spans="15:15" x14ac:dyDescent="0.3">
      <c r="O77863" s="5"/>
    </row>
    <row r="77864" spans="15:15" x14ac:dyDescent="0.3">
      <c r="O77864" s="5"/>
    </row>
    <row r="77865" spans="15:15" x14ac:dyDescent="0.3">
      <c r="O77865" s="5"/>
    </row>
    <row r="77866" spans="15:15" x14ac:dyDescent="0.3">
      <c r="O77866" s="5"/>
    </row>
    <row r="77867" spans="15:15" x14ac:dyDescent="0.3">
      <c r="O77867" s="5"/>
    </row>
    <row r="77868" spans="15:15" x14ac:dyDescent="0.3">
      <c r="O77868" s="5"/>
    </row>
    <row r="77869" spans="15:15" x14ac:dyDescent="0.3">
      <c r="O77869" s="5"/>
    </row>
    <row r="77870" spans="15:15" x14ac:dyDescent="0.3">
      <c r="O77870" s="5"/>
    </row>
    <row r="77871" spans="15:15" x14ac:dyDescent="0.3">
      <c r="O77871" s="5"/>
    </row>
    <row r="77872" spans="15:15" x14ac:dyDescent="0.3">
      <c r="O77872" s="5"/>
    </row>
    <row r="77873" spans="15:15" x14ac:dyDescent="0.3">
      <c r="O77873" s="5"/>
    </row>
    <row r="77874" spans="15:15" x14ac:dyDescent="0.3">
      <c r="O77874" s="5"/>
    </row>
    <row r="77875" spans="15:15" x14ac:dyDescent="0.3">
      <c r="O77875" s="5"/>
    </row>
    <row r="77876" spans="15:15" x14ac:dyDescent="0.3">
      <c r="O77876" s="5"/>
    </row>
    <row r="77877" spans="15:15" x14ac:dyDescent="0.3">
      <c r="O77877" s="5"/>
    </row>
    <row r="77878" spans="15:15" x14ac:dyDescent="0.3">
      <c r="O77878" s="5"/>
    </row>
    <row r="77879" spans="15:15" x14ac:dyDescent="0.3">
      <c r="O77879" s="5"/>
    </row>
    <row r="77880" spans="15:15" x14ac:dyDescent="0.3">
      <c r="O77880" s="5"/>
    </row>
    <row r="77881" spans="15:15" x14ac:dyDescent="0.3">
      <c r="O77881" s="5"/>
    </row>
    <row r="77882" spans="15:15" x14ac:dyDescent="0.3">
      <c r="O77882" s="5"/>
    </row>
    <row r="77883" spans="15:15" x14ac:dyDescent="0.3">
      <c r="O77883" s="5"/>
    </row>
    <row r="77884" spans="15:15" x14ac:dyDescent="0.3">
      <c r="O77884" s="5"/>
    </row>
    <row r="77885" spans="15:15" x14ac:dyDescent="0.3">
      <c r="O77885" s="5"/>
    </row>
    <row r="77886" spans="15:15" x14ac:dyDescent="0.3">
      <c r="O77886" s="5"/>
    </row>
    <row r="77887" spans="15:15" x14ac:dyDescent="0.3">
      <c r="O77887" s="5"/>
    </row>
    <row r="77888" spans="15:15" x14ac:dyDescent="0.3">
      <c r="O77888" s="5"/>
    </row>
    <row r="77889" spans="15:15" x14ac:dyDescent="0.3">
      <c r="O77889" s="5"/>
    </row>
    <row r="77890" spans="15:15" x14ac:dyDescent="0.3">
      <c r="O77890" s="5"/>
    </row>
    <row r="77891" spans="15:15" x14ac:dyDescent="0.3">
      <c r="O77891" s="5"/>
    </row>
    <row r="77892" spans="15:15" x14ac:dyDescent="0.3">
      <c r="O77892" s="5"/>
    </row>
    <row r="77893" spans="15:15" x14ac:dyDescent="0.3">
      <c r="O77893" s="5"/>
    </row>
    <row r="77894" spans="15:15" x14ac:dyDescent="0.3">
      <c r="O77894" s="5"/>
    </row>
    <row r="77895" spans="15:15" x14ac:dyDescent="0.3">
      <c r="O77895" s="5"/>
    </row>
    <row r="77896" spans="15:15" x14ac:dyDescent="0.3">
      <c r="O77896" s="5"/>
    </row>
    <row r="77897" spans="15:15" x14ac:dyDescent="0.3">
      <c r="O77897" s="5"/>
    </row>
    <row r="77898" spans="15:15" x14ac:dyDescent="0.3">
      <c r="O77898" s="5"/>
    </row>
    <row r="77899" spans="15:15" x14ac:dyDescent="0.3">
      <c r="O77899" s="5"/>
    </row>
    <row r="77900" spans="15:15" x14ac:dyDescent="0.3">
      <c r="O77900" s="5"/>
    </row>
    <row r="77901" spans="15:15" x14ac:dyDescent="0.3">
      <c r="O77901" s="5"/>
    </row>
    <row r="77902" spans="15:15" x14ac:dyDescent="0.3">
      <c r="O77902" s="5"/>
    </row>
    <row r="77903" spans="15:15" x14ac:dyDescent="0.3">
      <c r="O77903" s="5"/>
    </row>
    <row r="77904" spans="15:15" x14ac:dyDescent="0.3">
      <c r="O77904" s="5"/>
    </row>
    <row r="77905" spans="15:15" x14ac:dyDescent="0.3">
      <c r="O77905" s="5"/>
    </row>
    <row r="77906" spans="15:15" x14ac:dyDescent="0.3">
      <c r="O77906" s="5"/>
    </row>
    <row r="77907" spans="15:15" x14ac:dyDescent="0.3">
      <c r="O77907" s="5"/>
    </row>
    <row r="77908" spans="15:15" x14ac:dyDescent="0.3">
      <c r="O77908" s="5"/>
    </row>
    <row r="77909" spans="15:15" x14ac:dyDescent="0.3">
      <c r="O77909" s="5"/>
    </row>
    <row r="77910" spans="15:15" x14ac:dyDescent="0.3">
      <c r="O77910" s="5"/>
    </row>
    <row r="77911" spans="15:15" x14ac:dyDescent="0.3">
      <c r="O77911" s="5"/>
    </row>
    <row r="77912" spans="15:15" x14ac:dyDescent="0.3">
      <c r="O77912" s="5"/>
    </row>
    <row r="77913" spans="15:15" x14ac:dyDescent="0.3">
      <c r="O77913" s="5"/>
    </row>
    <row r="77914" spans="15:15" x14ac:dyDescent="0.3">
      <c r="O77914" s="5"/>
    </row>
    <row r="77915" spans="15:15" x14ac:dyDescent="0.3">
      <c r="O77915" s="5"/>
    </row>
    <row r="77916" spans="15:15" x14ac:dyDescent="0.3">
      <c r="O77916" s="5"/>
    </row>
    <row r="77917" spans="15:15" x14ac:dyDescent="0.3">
      <c r="O77917" s="5"/>
    </row>
    <row r="77918" spans="15:15" x14ac:dyDescent="0.3">
      <c r="O77918" s="5"/>
    </row>
    <row r="77919" spans="15:15" x14ac:dyDescent="0.3">
      <c r="O77919" s="5"/>
    </row>
    <row r="77920" spans="15:15" x14ac:dyDescent="0.3">
      <c r="O77920" s="5"/>
    </row>
    <row r="77921" spans="15:15" x14ac:dyDescent="0.3">
      <c r="O77921" s="5"/>
    </row>
    <row r="77922" spans="15:15" x14ac:dyDescent="0.3">
      <c r="O77922" s="5"/>
    </row>
    <row r="77923" spans="15:15" x14ac:dyDescent="0.3">
      <c r="O77923" s="5"/>
    </row>
    <row r="77924" spans="15:15" x14ac:dyDescent="0.3">
      <c r="O77924" s="5"/>
    </row>
    <row r="77925" spans="15:15" x14ac:dyDescent="0.3">
      <c r="O77925" s="5"/>
    </row>
    <row r="77926" spans="15:15" x14ac:dyDescent="0.3">
      <c r="O77926" s="5"/>
    </row>
    <row r="77927" spans="15:15" x14ac:dyDescent="0.3">
      <c r="O77927" s="5"/>
    </row>
    <row r="77928" spans="15:15" x14ac:dyDescent="0.3">
      <c r="O77928" s="5"/>
    </row>
    <row r="77929" spans="15:15" x14ac:dyDescent="0.3">
      <c r="O77929" s="5"/>
    </row>
    <row r="77930" spans="15:15" x14ac:dyDescent="0.3">
      <c r="O77930" s="5"/>
    </row>
    <row r="77931" spans="15:15" x14ac:dyDescent="0.3">
      <c r="O77931" s="5"/>
    </row>
    <row r="77932" spans="15:15" x14ac:dyDescent="0.3">
      <c r="O77932" s="5"/>
    </row>
    <row r="77933" spans="15:15" x14ac:dyDescent="0.3">
      <c r="O77933" s="5"/>
    </row>
    <row r="77934" spans="15:15" x14ac:dyDescent="0.3">
      <c r="O77934" s="5"/>
    </row>
    <row r="77935" spans="15:15" x14ac:dyDescent="0.3">
      <c r="O77935" s="5"/>
    </row>
    <row r="77936" spans="15:15" x14ac:dyDescent="0.3">
      <c r="O77936" s="5"/>
    </row>
    <row r="77937" spans="15:15" x14ac:dyDescent="0.3">
      <c r="O77937" s="5"/>
    </row>
    <row r="77938" spans="15:15" x14ac:dyDescent="0.3">
      <c r="O77938" s="5"/>
    </row>
    <row r="77939" spans="15:15" x14ac:dyDescent="0.3">
      <c r="O77939" s="5"/>
    </row>
    <row r="77940" spans="15:15" x14ac:dyDescent="0.3">
      <c r="O77940" s="5"/>
    </row>
    <row r="77941" spans="15:15" x14ac:dyDescent="0.3">
      <c r="O77941" s="5"/>
    </row>
    <row r="77942" spans="15:15" x14ac:dyDescent="0.3">
      <c r="O77942" s="5"/>
    </row>
    <row r="77943" spans="15:15" x14ac:dyDescent="0.3">
      <c r="O77943" s="5"/>
    </row>
    <row r="77944" spans="15:15" x14ac:dyDescent="0.3">
      <c r="O77944" s="5"/>
    </row>
    <row r="77945" spans="15:15" x14ac:dyDescent="0.3">
      <c r="O77945" s="5"/>
    </row>
    <row r="77946" spans="15:15" x14ac:dyDescent="0.3">
      <c r="O77946" s="5"/>
    </row>
    <row r="77947" spans="15:15" x14ac:dyDescent="0.3">
      <c r="O77947" s="5"/>
    </row>
    <row r="77948" spans="15:15" x14ac:dyDescent="0.3">
      <c r="O77948" s="5"/>
    </row>
    <row r="77949" spans="15:15" x14ac:dyDescent="0.3">
      <c r="O77949" s="5"/>
    </row>
    <row r="77950" spans="15:15" x14ac:dyDescent="0.3">
      <c r="O77950" s="5"/>
    </row>
    <row r="77951" spans="15:15" x14ac:dyDescent="0.3">
      <c r="O77951" s="5"/>
    </row>
    <row r="77952" spans="15:15" x14ac:dyDescent="0.3">
      <c r="O77952" s="5"/>
    </row>
    <row r="77953" spans="15:15" x14ac:dyDescent="0.3">
      <c r="O77953" s="5"/>
    </row>
    <row r="77954" spans="15:15" x14ac:dyDescent="0.3">
      <c r="O77954" s="5"/>
    </row>
    <row r="77955" spans="15:15" x14ac:dyDescent="0.3">
      <c r="O77955" s="5"/>
    </row>
    <row r="77956" spans="15:15" x14ac:dyDescent="0.3">
      <c r="O77956" s="5"/>
    </row>
    <row r="77957" spans="15:15" x14ac:dyDescent="0.3">
      <c r="O77957" s="5"/>
    </row>
    <row r="77958" spans="15:15" x14ac:dyDescent="0.3">
      <c r="O77958" s="5"/>
    </row>
    <row r="77959" spans="15:15" x14ac:dyDescent="0.3">
      <c r="O77959" s="5"/>
    </row>
    <row r="77960" spans="15:15" x14ac:dyDescent="0.3">
      <c r="O77960" s="5"/>
    </row>
    <row r="77961" spans="15:15" x14ac:dyDescent="0.3">
      <c r="O77961" s="5"/>
    </row>
    <row r="77962" spans="15:15" x14ac:dyDescent="0.3">
      <c r="O77962" s="5"/>
    </row>
    <row r="77963" spans="15:15" x14ac:dyDescent="0.3">
      <c r="O77963" s="5"/>
    </row>
    <row r="77964" spans="15:15" x14ac:dyDescent="0.3">
      <c r="O77964" s="5"/>
    </row>
    <row r="77965" spans="15:15" x14ac:dyDescent="0.3">
      <c r="O77965" s="5"/>
    </row>
    <row r="77966" spans="15:15" x14ac:dyDescent="0.3">
      <c r="O77966" s="5"/>
    </row>
    <row r="77967" spans="15:15" x14ac:dyDescent="0.3">
      <c r="O77967" s="5"/>
    </row>
    <row r="77968" spans="15:15" x14ac:dyDescent="0.3">
      <c r="O77968" s="5"/>
    </row>
    <row r="77969" spans="15:15" x14ac:dyDescent="0.3">
      <c r="O77969" s="5"/>
    </row>
    <row r="77970" spans="15:15" x14ac:dyDescent="0.3">
      <c r="O77970" s="5"/>
    </row>
    <row r="77971" spans="15:15" x14ac:dyDescent="0.3">
      <c r="O77971" s="5"/>
    </row>
    <row r="77972" spans="15:15" x14ac:dyDescent="0.3">
      <c r="O77972" s="5"/>
    </row>
    <row r="77973" spans="15:15" x14ac:dyDescent="0.3">
      <c r="O77973" s="5"/>
    </row>
    <row r="77974" spans="15:15" x14ac:dyDescent="0.3">
      <c r="O77974" s="5"/>
    </row>
    <row r="77975" spans="15:15" x14ac:dyDescent="0.3">
      <c r="O77975" s="5"/>
    </row>
    <row r="77976" spans="15:15" x14ac:dyDescent="0.3">
      <c r="O77976" s="5"/>
    </row>
    <row r="77977" spans="15:15" x14ac:dyDescent="0.3">
      <c r="O77977" s="5"/>
    </row>
    <row r="77978" spans="15:15" x14ac:dyDescent="0.3">
      <c r="O77978" s="5"/>
    </row>
    <row r="77979" spans="15:15" x14ac:dyDescent="0.3">
      <c r="O77979" s="5"/>
    </row>
    <row r="77980" spans="15:15" x14ac:dyDescent="0.3">
      <c r="O77980" s="5"/>
    </row>
    <row r="77981" spans="15:15" x14ac:dyDescent="0.3">
      <c r="O77981" s="5"/>
    </row>
    <row r="77982" spans="15:15" x14ac:dyDescent="0.3">
      <c r="O77982" s="5"/>
    </row>
    <row r="77983" spans="15:15" x14ac:dyDescent="0.3">
      <c r="O77983" s="5"/>
    </row>
    <row r="77984" spans="15:15" x14ac:dyDescent="0.3">
      <c r="O77984" s="5"/>
    </row>
    <row r="77985" spans="15:15" x14ac:dyDescent="0.3">
      <c r="O77985" s="5"/>
    </row>
    <row r="77986" spans="15:15" x14ac:dyDescent="0.3">
      <c r="O77986" s="5"/>
    </row>
    <row r="77987" spans="15:15" x14ac:dyDescent="0.3">
      <c r="O77987" s="5"/>
    </row>
    <row r="77988" spans="15:15" x14ac:dyDescent="0.3">
      <c r="O77988" s="5"/>
    </row>
    <row r="77989" spans="15:15" x14ac:dyDescent="0.3">
      <c r="O77989" s="5"/>
    </row>
    <row r="77990" spans="15:15" x14ac:dyDescent="0.3">
      <c r="O77990" s="5"/>
    </row>
    <row r="77991" spans="15:15" x14ac:dyDescent="0.3">
      <c r="O77991" s="5"/>
    </row>
    <row r="77992" spans="15:15" x14ac:dyDescent="0.3">
      <c r="O77992" s="5"/>
    </row>
    <row r="77993" spans="15:15" x14ac:dyDescent="0.3">
      <c r="O77993" s="5"/>
    </row>
    <row r="77994" spans="15:15" x14ac:dyDescent="0.3">
      <c r="O77994" s="5"/>
    </row>
    <row r="77995" spans="15:15" x14ac:dyDescent="0.3">
      <c r="O77995" s="5"/>
    </row>
    <row r="77996" spans="15:15" x14ac:dyDescent="0.3">
      <c r="O77996" s="5"/>
    </row>
    <row r="77997" spans="15:15" x14ac:dyDescent="0.3">
      <c r="O77997" s="5"/>
    </row>
    <row r="77998" spans="15:15" x14ac:dyDescent="0.3">
      <c r="O77998" s="5"/>
    </row>
    <row r="77999" spans="15:15" x14ac:dyDescent="0.3">
      <c r="O77999" s="5"/>
    </row>
    <row r="78000" spans="15:15" x14ac:dyDescent="0.3">
      <c r="O78000" s="5"/>
    </row>
    <row r="78001" spans="15:15" x14ac:dyDescent="0.3">
      <c r="O78001" s="5"/>
    </row>
    <row r="78002" spans="15:15" x14ac:dyDescent="0.3">
      <c r="O78002" s="5"/>
    </row>
    <row r="78003" spans="15:15" x14ac:dyDescent="0.3">
      <c r="O78003" s="5"/>
    </row>
    <row r="78004" spans="15:15" x14ac:dyDescent="0.3">
      <c r="O78004" s="5"/>
    </row>
    <row r="78005" spans="15:15" x14ac:dyDescent="0.3">
      <c r="O78005" s="5"/>
    </row>
    <row r="78006" spans="15:15" x14ac:dyDescent="0.3">
      <c r="O78006" s="5"/>
    </row>
    <row r="78007" spans="15:15" x14ac:dyDescent="0.3">
      <c r="O78007" s="5"/>
    </row>
    <row r="78008" spans="15:15" x14ac:dyDescent="0.3">
      <c r="O78008" s="5"/>
    </row>
    <row r="78009" spans="15:15" x14ac:dyDescent="0.3">
      <c r="O78009" s="5"/>
    </row>
    <row r="78010" spans="15:15" x14ac:dyDescent="0.3">
      <c r="O78010" s="5"/>
    </row>
    <row r="78011" spans="15:15" x14ac:dyDescent="0.3">
      <c r="O78011" s="5"/>
    </row>
    <row r="78012" spans="15:15" x14ac:dyDescent="0.3">
      <c r="O78012" s="5"/>
    </row>
    <row r="78013" spans="15:15" x14ac:dyDescent="0.3">
      <c r="O78013" s="5"/>
    </row>
    <row r="78014" spans="15:15" x14ac:dyDescent="0.3">
      <c r="O78014" s="5"/>
    </row>
    <row r="78015" spans="15:15" x14ac:dyDescent="0.3">
      <c r="O78015" s="5"/>
    </row>
    <row r="78016" spans="15:15" x14ac:dyDescent="0.3">
      <c r="O78016" s="5"/>
    </row>
    <row r="78017" spans="15:15" x14ac:dyDescent="0.3">
      <c r="O78017" s="5"/>
    </row>
    <row r="78018" spans="15:15" x14ac:dyDescent="0.3">
      <c r="O78018" s="5"/>
    </row>
    <row r="78019" spans="15:15" x14ac:dyDescent="0.3">
      <c r="O78019" s="5"/>
    </row>
    <row r="78020" spans="15:15" x14ac:dyDescent="0.3">
      <c r="O78020" s="5"/>
    </row>
    <row r="78021" spans="15:15" x14ac:dyDescent="0.3">
      <c r="O78021" s="5"/>
    </row>
    <row r="78022" spans="15:15" x14ac:dyDescent="0.3">
      <c r="O78022" s="5"/>
    </row>
    <row r="78023" spans="15:15" x14ac:dyDescent="0.3">
      <c r="O78023" s="5"/>
    </row>
    <row r="78024" spans="15:15" x14ac:dyDescent="0.3">
      <c r="O78024" s="5"/>
    </row>
    <row r="78025" spans="15:15" x14ac:dyDescent="0.3">
      <c r="O78025" s="5"/>
    </row>
    <row r="78026" spans="15:15" x14ac:dyDescent="0.3">
      <c r="O78026" s="5"/>
    </row>
    <row r="78027" spans="15:15" x14ac:dyDescent="0.3">
      <c r="O78027" s="5"/>
    </row>
    <row r="78028" spans="15:15" x14ac:dyDescent="0.3">
      <c r="O78028" s="5"/>
    </row>
    <row r="78029" spans="15:15" x14ac:dyDescent="0.3">
      <c r="O78029" s="5"/>
    </row>
    <row r="78030" spans="15:15" x14ac:dyDescent="0.3">
      <c r="O78030" s="5"/>
    </row>
    <row r="78031" spans="15:15" x14ac:dyDescent="0.3">
      <c r="O78031" s="5"/>
    </row>
    <row r="78032" spans="15:15" x14ac:dyDescent="0.3">
      <c r="O78032" s="5"/>
    </row>
    <row r="78033" spans="15:15" x14ac:dyDescent="0.3">
      <c r="O78033" s="5"/>
    </row>
    <row r="78034" spans="15:15" x14ac:dyDescent="0.3">
      <c r="O78034" s="5"/>
    </row>
    <row r="78035" spans="15:15" x14ac:dyDescent="0.3">
      <c r="O78035" s="5"/>
    </row>
    <row r="78036" spans="15:15" x14ac:dyDescent="0.3">
      <c r="O78036" s="5"/>
    </row>
    <row r="78037" spans="15:15" x14ac:dyDescent="0.3">
      <c r="O78037" s="5"/>
    </row>
    <row r="78038" spans="15:15" x14ac:dyDescent="0.3">
      <c r="O78038" s="5"/>
    </row>
    <row r="78039" spans="15:15" x14ac:dyDescent="0.3">
      <c r="O78039" s="5"/>
    </row>
    <row r="78040" spans="15:15" x14ac:dyDescent="0.3">
      <c r="O78040" s="5"/>
    </row>
    <row r="78041" spans="15:15" x14ac:dyDescent="0.3">
      <c r="O78041" s="5"/>
    </row>
    <row r="78042" spans="15:15" x14ac:dyDescent="0.3">
      <c r="O78042" s="5"/>
    </row>
    <row r="78043" spans="15:15" x14ac:dyDescent="0.3">
      <c r="O78043" s="5"/>
    </row>
    <row r="78044" spans="15:15" x14ac:dyDescent="0.3">
      <c r="O78044" s="5"/>
    </row>
    <row r="78045" spans="15:15" x14ac:dyDescent="0.3">
      <c r="O78045" s="5"/>
    </row>
    <row r="78046" spans="15:15" x14ac:dyDescent="0.3">
      <c r="O78046" s="5"/>
    </row>
    <row r="78047" spans="15:15" x14ac:dyDescent="0.3">
      <c r="O78047" s="5"/>
    </row>
    <row r="78048" spans="15:15" x14ac:dyDescent="0.3">
      <c r="O78048" s="5"/>
    </row>
    <row r="78049" spans="15:15" x14ac:dyDescent="0.3">
      <c r="O78049" s="5"/>
    </row>
    <row r="78050" spans="15:15" x14ac:dyDescent="0.3">
      <c r="O78050" s="5"/>
    </row>
    <row r="78051" spans="15:15" x14ac:dyDescent="0.3">
      <c r="O78051" s="5"/>
    </row>
    <row r="78052" spans="15:15" x14ac:dyDescent="0.3">
      <c r="O78052" s="5"/>
    </row>
    <row r="78053" spans="15:15" x14ac:dyDescent="0.3">
      <c r="O78053" s="5"/>
    </row>
    <row r="78054" spans="15:15" x14ac:dyDescent="0.3">
      <c r="O78054" s="5"/>
    </row>
    <row r="78055" spans="15:15" x14ac:dyDescent="0.3">
      <c r="O78055" s="5"/>
    </row>
    <row r="78056" spans="15:15" x14ac:dyDescent="0.3">
      <c r="O78056" s="5"/>
    </row>
    <row r="78057" spans="15:15" x14ac:dyDescent="0.3">
      <c r="O78057" s="5"/>
    </row>
    <row r="78058" spans="15:15" x14ac:dyDescent="0.3">
      <c r="O78058" s="5"/>
    </row>
    <row r="78059" spans="15:15" x14ac:dyDescent="0.3">
      <c r="O78059" s="5"/>
    </row>
    <row r="78060" spans="15:15" x14ac:dyDescent="0.3">
      <c r="O78060" s="5"/>
    </row>
    <row r="78061" spans="15:15" x14ac:dyDescent="0.3">
      <c r="O78061" s="5"/>
    </row>
    <row r="78062" spans="15:15" x14ac:dyDescent="0.3">
      <c r="O78062" s="5"/>
    </row>
    <row r="78063" spans="15:15" x14ac:dyDescent="0.3">
      <c r="O78063" s="5"/>
    </row>
    <row r="78064" spans="15:15" x14ac:dyDescent="0.3">
      <c r="O78064" s="5"/>
    </row>
    <row r="78065" spans="15:15" x14ac:dyDescent="0.3">
      <c r="O78065" s="5"/>
    </row>
    <row r="78066" spans="15:15" x14ac:dyDescent="0.3">
      <c r="O78066" s="5"/>
    </row>
    <row r="78067" spans="15:15" x14ac:dyDescent="0.3">
      <c r="O78067" s="5"/>
    </row>
    <row r="78068" spans="15:15" x14ac:dyDescent="0.3">
      <c r="O78068" s="5"/>
    </row>
    <row r="78069" spans="15:15" x14ac:dyDescent="0.3">
      <c r="O78069" s="5"/>
    </row>
    <row r="78070" spans="15:15" x14ac:dyDescent="0.3">
      <c r="O78070" s="5"/>
    </row>
    <row r="78071" spans="15:15" x14ac:dyDescent="0.3">
      <c r="O78071" s="5"/>
    </row>
    <row r="78072" spans="15:15" x14ac:dyDescent="0.3">
      <c r="O78072" s="5"/>
    </row>
    <row r="78073" spans="15:15" x14ac:dyDescent="0.3">
      <c r="O78073" s="5"/>
    </row>
    <row r="78074" spans="15:15" x14ac:dyDescent="0.3">
      <c r="O78074" s="5"/>
    </row>
    <row r="78075" spans="15:15" x14ac:dyDescent="0.3">
      <c r="O78075" s="5"/>
    </row>
    <row r="78076" spans="15:15" x14ac:dyDescent="0.3">
      <c r="O78076" s="5"/>
    </row>
    <row r="78077" spans="15:15" x14ac:dyDescent="0.3">
      <c r="O78077" s="5"/>
    </row>
    <row r="78078" spans="15:15" x14ac:dyDescent="0.3">
      <c r="O78078" s="5"/>
    </row>
    <row r="78079" spans="15:15" x14ac:dyDescent="0.3">
      <c r="O78079" s="5"/>
    </row>
    <row r="78080" spans="15:15" x14ac:dyDescent="0.3">
      <c r="O78080" s="5"/>
    </row>
    <row r="78081" spans="15:15" x14ac:dyDescent="0.3">
      <c r="O78081" s="5"/>
    </row>
    <row r="78082" spans="15:15" x14ac:dyDescent="0.3">
      <c r="O78082" s="5"/>
    </row>
    <row r="78083" spans="15:15" x14ac:dyDescent="0.3">
      <c r="O78083" s="5"/>
    </row>
    <row r="78084" spans="15:15" x14ac:dyDescent="0.3">
      <c r="O78084" s="5"/>
    </row>
    <row r="78085" spans="15:15" x14ac:dyDescent="0.3">
      <c r="O78085" s="5"/>
    </row>
    <row r="78086" spans="15:15" x14ac:dyDescent="0.3">
      <c r="O78086" s="5"/>
    </row>
    <row r="78087" spans="15:15" x14ac:dyDescent="0.3">
      <c r="O78087" s="5"/>
    </row>
    <row r="78088" spans="15:15" x14ac:dyDescent="0.3">
      <c r="O78088" s="5"/>
    </row>
    <row r="78089" spans="15:15" x14ac:dyDescent="0.3">
      <c r="O78089" s="5"/>
    </row>
    <row r="78090" spans="15:15" x14ac:dyDescent="0.3">
      <c r="O78090" s="5"/>
    </row>
    <row r="78091" spans="15:15" x14ac:dyDescent="0.3">
      <c r="O78091" s="5"/>
    </row>
    <row r="78092" spans="15:15" x14ac:dyDescent="0.3">
      <c r="O78092" s="5"/>
    </row>
    <row r="78093" spans="15:15" x14ac:dyDescent="0.3">
      <c r="O78093" s="5"/>
    </row>
    <row r="78094" spans="15:15" x14ac:dyDescent="0.3">
      <c r="O78094" s="5"/>
    </row>
    <row r="78095" spans="15:15" x14ac:dyDescent="0.3">
      <c r="O78095" s="5"/>
    </row>
    <row r="78096" spans="15:15" x14ac:dyDescent="0.3">
      <c r="O78096" s="5"/>
    </row>
    <row r="78097" spans="15:15" x14ac:dyDescent="0.3">
      <c r="O78097" s="5"/>
    </row>
    <row r="78098" spans="15:15" x14ac:dyDescent="0.3">
      <c r="O78098" s="5"/>
    </row>
    <row r="78099" spans="15:15" x14ac:dyDescent="0.3">
      <c r="O78099" s="5"/>
    </row>
    <row r="78100" spans="15:15" x14ac:dyDescent="0.3">
      <c r="O78100" s="5"/>
    </row>
    <row r="78101" spans="15:15" x14ac:dyDescent="0.3">
      <c r="O78101" s="5"/>
    </row>
    <row r="78102" spans="15:15" x14ac:dyDescent="0.3">
      <c r="O78102" s="5"/>
    </row>
    <row r="78103" spans="15:15" x14ac:dyDescent="0.3">
      <c r="O78103" s="5"/>
    </row>
    <row r="78104" spans="15:15" x14ac:dyDescent="0.3">
      <c r="O78104" s="5"/>
    </row>
    <row r="78105" spans="15:15" x14ac:dyDescent="0.3">
      <c r="O78105" s="5"/>
    </row>
    <row r="78106" spans="15:15" x14ac:dyDescent="0.3">
      <c r="O78106" s="5"/>
    </row>
    <row r="78107" spans="15:15" x14ac:dyDescent="0.3">
      <c r="O78107" s="5"/>
    </row>
    <row r="78108" spans="15:15" x14ac:dyDescent="0.3">
      <c r="O78108" s="5"/>
    </row>
    <row r="78109" spans="15:15" x14ac:dyDescent="0.3">
      <c r="O78109" s="5"/>
    </row>
    <row r="78110" spans="15:15" x14ac:dyDescent="0.3">
      <c r="O78110" s="5"/>
    </row>
    <row r="78111" spans="15:15" x14ac:dyDescent="0.3">
      <c r="O78111" s="5"/>
    </row>
    <row r="78112" spans="15:15" x14ac:dyDescent="0.3">
      <c r="O78112" s="5"/>
    </row>
    <row r="78113" spans="15:15" x14ac:dyDescent="0.3">
      <c r="O78113" s="5"/>
    </row>
    <row r="78114" spans="15:15" x14ac:dyDescent="0.3">
      <c r="O78114" s="5"/>
    </row>
    <row r="78115" spans="15:15" x14ac:dyDescent="0.3">
      <c r="O78115" s="5"/>
    </row>
    <row r="78116" spans="15:15" x14ac:dyDescent="0.3">
      <c r="O78116" s="5"/>
    </row>
    <row r="78117" spans="15:15" x14ac:dyDescent="0.3">
      <c r="O78117" s="5"/>
    </row>
    <row r="78118" spans="15:15" x14ac:dyDescent="0.3">
      <c r="O78118" s="5"/>
    </row>
    <row r="78119" spans="15:15" x14ac:dyDescent="0.3">
      <c r="O78119" s="5"/>
    </row>
    <row r="78120" spans="15:15" x14ac:dyDescent="0.3">
      <c r="O78120" s="5"/>
    </row>
    <row r="78121" spans="15:15" x14ac:dyDescent="0.3">
      <c r="O78121" s="5"/>
    </row>
    <row r="78122" spans="15:15" x14ac:dyDescent="0.3">
      <c r="O78122" s="5"/>
    </row>
    <row r="78123" spans="15:15" x14ac:dyDescent="0.3">
      <c r="O78123" s="5"/>
    </row>
    <row r="78124" spans="15:15" x14ac:dyDescent="0.3">
      <c r="O78124" s="5"/>
    </row>
    <row r="78125" spans="15:15" x14ac:dyDescent="0.3">
      <c r="O78125" s="5"/>
    </row>
    <row r="78126" spans="15:15" x14ac:dyDescent="0.3">
      <c r="O78126" s="5"/>
    </row>
    <row r="78127" spans="15:15" x14ac:dyDescent="0.3">
      <c r="O78127" s="5"/>
    </row>
    <row r="78128" spans="15:15" x14ac:dyDescent="0.3">
      <c r="O78128" s="5"/>
    </row>
    <row r="78129" spans="15:15" x14ac:dyDescent="0.3">
      <c r="O78129" s="5"/>
    </row>
    <row r="78130" spans="15:15" x14ac:dyDescent="0.3">
      <c r="O78130" s="5"/>
    </row>
    <row r="78131" spans="15:15" x14ac:dyDescent="0.3">
      <c r="O78131" s="5"/>
    </row>
    <row r="78132" spans="15:15" x14ac:dyDescent="0.3">
      <c r="O78132" s="5"/>
    </row>
    <row r="78133" spans="15:15" x14ac:dyDescent="0.3">
      <c r="O78133" s="5"/>
    </row>
    <row r="78134" spans="15:15" x14ac:dyDescent="0.3">
      <c r="O78134" s="5"/>
    </row>
    <row r="78135" spans="15:15" x14ac:dyDescent="0.3">
      <c r="O78135" s="5"/>
    </row>
    <row r="78136" spans="15:15" x14ac:dyDescent="0.3">
      <c r="O78136" s="5"/>
    </row>
    <row r="78137" spans="15:15" x14ac:dyDescent="0.3">
      <c r="O78137" s="5"/>
    </row>
    <row r="78138" spans="15:15" x14ac:dyDescent="0.3">
      <c r="O78138" s="5"/>
    </row>
    <row r="78139" spans="15:15" x14ac:dyDescent="0.3">
      <c r="O78139" s="5"/>
    </row>
    <row r="78140" spans="15:15" x14ac:dyDescent="0.3">
      <c r="O78140" s="5"/>
    </row>
    <row r="78141" spans="15:15" x14ac:dyDescent="0.3">
      <c r="O78141" s="5"/>
    </row>
    <row r="78142" spans="15:15" x14ac:dyDescent="0.3">
      <c r="O78142" s="5"/>
    </row>
    <row r="78143" spans="15:15" x14ac:dyDescent="0.3">
      <c r="O78143" s="5"/>
    </row>
    <row r="78144" spans="15:15" x14ac:dyDescent="0.3">
      <c r="O78144" s="5"/>
    </row>
    <row r="78145" spans="15:15" x14ac:dyDescent="0.3">
      <c r="O78145" s="5"/>
    </row>
    <row r="78146" spans="15:15" x14ac:dyDescent="0.3">
      <c r="O78146" s="5"/>
    </row>
    <row r="78147" spans="15:15" x14ac:dyDescent="0.3">
      <c r="O78147" s="5"/>
    </row>
    <row r="78148" spans="15:15" x14ac:dyDescent="0.3">
      <c r="O78148" s="5"/>
    </row>
    <row r="78149" spans="15:15" x14ac:dyDescent="0.3">
      <c r="O78149" s="5"/>
    </row>
    <row r="78150" spans="15:15" x14ac:dyDescent="0.3">
      <c r="O78150" s="5"/>
    </row>
    <row r="78151" spans="15:15" x14ac:dyDescent="0.3">
      <c r="O78151" s="5"/>
    </row>
    <row r="78152" spans="15:15" x14ac:dyDescent="0.3">
      <c r="O78152" s="5"/>
    </row>
    <row r="78153" spans="15:15" x14ac:dyDescent="0.3">
      <c r="O78153" s="5"/>
    </row>
    <row r="78154" spans="15:15" x14ac:dyDescent="0.3">
      <c r="O78154" s="5"/>
    </row>
    <row r="78155" spans="15:15" x14ac:dyDescent="0.3">
      <c r="O78155" s="5"/>
    </row>
    <row r="78156" spans="15:15" x14ac:dyDescent="0.3">
      <c r="O78156" s="5"/>
    </row>
    <row r="78157" spans="15:15" x14ac:dyDescent="0.3">
      <c r="O78157" s="5"/>
    </row>
    <row r="78158" spans="15:15" x14ac:dyDescent="0.3">
      <c r="O78158" s="5"/>
    </row>
    <row r="78159" spans="15:15" x14ac:dyDescent="0.3">
      <c r="O78159" s="5"/>
    </row>
    <row r="78160" spans="15:15" x14ac:dyDescent="0.3">
      <c r="O78160" s="5"/>
    </row>
    <row r="78161" spans="15:15" x14ac:dyDescent="0.3">
      <c r="O78161" s="5"/>
    </row>
    <row r="78162" spans="15:15" x14ac:dyDescent="0.3">
      <c r="O78162" s="5"/>
    </row>
    <row r="78163" spans="15:15" x14ac:dyDescent="0.3">
      <c r="O78163" s="5"/>
    </row>
    <row r="78164" spans="15:15" x14ac:dyDescent="0.3">
      <c r="O78164" s="5"/>
    </row>
    <row r="78165" spans="15:15" x14ac:dyDescent="0.3">
      <c r="O78165" s="5"/>
    </row>
    <row r="78166" spans="15:15" x14ac:dyDescent="0.3">
      <c r="O78166" s="5"/>
    </row>
    <row r="78167" spans="15:15" x14ac:dyDescent="0.3">
      <c r="O78167" s="5"/>
    </row>
    <row r="78168" spans="15:15" x14ac:dyDescent="0.3">
      <c r="O78168" s="5"/>
    </row>
    <row r="78169" spans="15:15" x14ac:dyDescent="0.3">
      <c r="O78169" s="5"/>
    </row>
    <row r="78170" spans="15:15" x14ac:dyDescent="0.3">
      <c r="O78170" s="5"/>
    </row>
    <row r="78171" spans="15:15" x14ac:dyDescent="0.3">
      <c r="O78171" s="5"/>
    </row>
    <row r="78172" spans="15:15" x14ac:dyDescent="0.3">
      <c r="O78172" s="5"/>
    </row>
    <row r="78173" spans="15:15" x14ac:dyDescent="0.3">
      <c r="O78173" s="5"/>
    </row>
    <row r="78174" spans="15:15" x14ac:dyDescent="0.3">
      <c r="O78174" s="5"/>
    </row>
    <row r="78175" spans="15:15" x14ac:dyDescent="0.3">
      <c r="O78175" s="5"/>
    </row>
    <row r="78176" spans="15:15" x14ac:dyDescent="0.3">
      <c r="O78176" s="5"/>
    </row>
    <row r="78177" spans="15:15" x14ac:dyDescent="0.3">
      <c r="O78177" s="5"/>
    </row>
    <row r="78178" spans="15:15" x14ac:dyDescent="0.3">
      <c r="O78178" s="5"/>
    </row>
    <row r="78179" spans="15:15" x14ac:dyDescent="0.3">
      <c r="O78179" s="5"/>
    </row>
    <row r="78180" spans="15:15" x14ac:dyDescent="0.3">
      <c r="O78180" s="5"/>
    </row>
    <row r="78181" spans="15:15" x14ac:dyDescent="0.3">
      <c r="O78181" s="5"/>
    </row>
    <row r="78182" spans="15:15" x14ac:dyDescent="0.3">
      <c r="O78182" s="5"/>
    </row>
    <row r="78183" spans="15:15" x14ac:dyDescent="0.3">
      <c r="O78183" s="5"/>
    </row>
    <row r="78184" spans="15:15" x14ac:dyDescent="0.3">
      <c r="O78184" s="5"/>
    </row>
    <row r="78185" spans="15:15" x14ac:dyDescent="0.3">
      <c r="O78185" s="5"/>
    </row>
    <row r="78186" spans="15:15" x14ac:dyDescent="0.3">
      <c r="O78186" s="5"/>
    </row>
    <row r="78187" spans="15:15" x14ac:dyDescent="0.3">
      <c r="O78187" s="5"/>
    </row>
    <row r="78188" spans="15:15" x14ac:dyDescent="0.3">
      <c r="O78188" s="5"/>
    </row>
    <row r="78189" spans="15:15" x14ac:dyDescent="0.3">
      <c r="O78189" s="5"/>
    </row>
    <row r="78190" spans="15:15" x14ac:dyDescent="0.3">
      <c r="O78190" s="5"/>
    </row>
    <row r="78191" spans="15:15" x14ac:dyDescent="0.3">
      <c r="O78191" s="5"/>
    </row>
    <row r="78192" spans="15:15" x14ac:dyDescent="0.3">
      <c r="O78192" s="5"/>
    </row>
    <row r="78193" spans="15:15" x14ac:dyDescent="0.3">
      <c r="O78193" s="5"/>
    </row>
    <row r="78194" spans="15:15" x14ac:dyDescent="0.3">
      <c r="O78194" s="5"/>
    </row>
    <row r="78195" spans="15:15" x14ac:dyDescent="0.3">
      <c r="O78195" s="5"/>
    </row>
    <row r="78196" spans="15:15" x14ac:dyDescent="0.3">
      <c r="O78196" s="5"/>
    </row>
    <row r="78197" spans="15:15" x14ac:dyDescent="0.3">
      <c r="O78197" s="5"/>
    </row>
    <row r="78198" spans="15:15" x14ac:dyDescent="0.3">
      <c r="O78198" s="5"/>
    </row>
    <row r="78199" spans="15:15" x14ac:dyDescent="0.3">
      <c r="O78199" s="5"/>
    </row>
    <row r="78200" spans="15:15" x14ac:dyDescent="0.3">
      <c r="O78200" s="5"/>
    </row>
    <row r="78201" spans="15:15" x14ac:dyDescent="0.3">
      <c r="O78201" s="5"/>
    </row>
    <row r="78202" spans="15:15" x14ac:dyDescent="0.3">
      <c r="O78202" s="5"/>
    </row>
    <row r="78203" spans="15:15" x14ac:dyDescent="0.3">
      <c r="O78203" s="5"/>
    </row>
    <row r="78204" spans="15:15" x14ac:dyDescent="0.3">
      <c r="O78204" s="5"/>
    </row>
    <row r="78205" spans="15:15" x14ac:dyDescent="0.3">
      <c r="O78205" s="5"/>
    </row>
    <row r="78206" spans="15:15" x14ac:dyDescent="0.3">
      <c r="O78206" s="5"/>
    </row>
    <row r="78207" spans="15:15" x14ac:dyDescent="0.3">
      <c r="O78207" s="5"/>
    </row>
    <row r="78208" spans="15:15" x14ac:dyDescent="0.3">
      <c r="O78208" s="5"/>
    </row>
    <row r="78209" spans="15:15" x14ac:dyDescent="0.3">
      <c r="O78209" s="5"/>
    </row>
    <row r="78210" spans="15:15" x14ac:dyDescent="0.3">
      <c r="O78210" s="5"/>
    </row>
    <row r="78211" spans="15:15" x14ac:dyDescent="0.3">
      <c r="O78211" s="5"/>
    </row>
    <row r="78212" spans="15:15" x14ac:dyDescent="0.3">
      <c r="O78212" s="5"/>
    </row>
    <row r="78213" spans="15:15" x14ac:dyDescent="0.3">
      <c r="O78213" s="5"/>
    </row>
    <row r="78214" spans="15:15" x14ac:dyDescent="0.3">
      <c r="O78214" s="5"/>
    </row>
    <row r="78215" spans="15:15" x14ac:dyDescent="0.3">
      <c r="O78215" s="5"/>
    </row>
    <row r="78216" spans="15:15" x14ac:dyDescent="0.3">
      <c r="O78216" s="5"/>
    </row>
    <row r="78217" spans="15:15" x14ac:dyDescent="0.3">
      <c r="O78217" s="5"/>
    </row>
    <row r="78218" spans="15:15" x14ac:dyDescent="0.3">
      <c r="O78218" s="5"/>
    </row>
    <row r="78219" spans="15:15" x14ac:dyDescent="0.3">
      <c r="O78219" s="5"/>
    </row>
    <row r="78220" spans="15:15" x14ac:dyDescent="0.3">
      <c r="O78220" s="5"/>
    </row>
    <row r="78221" spans="15:15" x14ac:dyDescent="0.3">
      <c r="O78221" s="5"/>
    </row>
    <row r="78222" spans="15:15" x14ac:dyDescent="0.3">
      <c r="O78222" s="5"/>
    </row>
    <row r="78223" spans="15:15" x14ac:dyDescent="0.3">
      <c r="O78223" s="5"/>
    </row>
    <row r="78224" spans="15:15" x14ac:dyDescent="0.3">
      <c r="O78224" s="5"/>
    </row>
    <row r="78225" spans="15:15" x14ac:dyDescent="0.3">
      <c r="O78225" s="5"/>
    </row>
    <row r="78226" spans="15:15" x14ac:dyDescent="0.3">
      <c r="O78226" s="5"/>
    </row>
    <row r="78227" spans="15:15" x14ac:dyDescent="0.3">
      <c r="O78227" s="5"/>
    </row>
    <row r="78228" spans="15:15" x14ac:dyDescent="0.3">
      <c r="O78228" s="5"/>
    </row>
    <row r="78229" spans="15:15" x14ac:dyDescent="0.3">
      <c r="O78229" s="5"/>
    </row>
    <row r="78230" spans="15:15" x14ac:dyDescent="0.3">
      <c r="O78230" s="5"/>
    </row>
    <row r="78231" spans="15:15" x14ac:dyDescent="0.3">
      <c r="O78231" s="5"/>
    </row>
    <row r="78232" spans="15:15" x14ac:dyDescent="0.3">
      <c r="O78232" s="5"/>
    </row>
    <row r="78233" spans="15:15" x14ac:dyDescent="0.3">
      <c r="O78233" s="5"/>
    </row>
    <row r="78234" spans="15:15" x14ac:dyDescent="0.3">
      <c r="O78234" s="5"/>
    </row>
    <row r="78235" spans="15:15" x14ac:dyDescent="0.3">
      <c r="O78235" s="5"/>
    </row>
    <row r="78236" spans="15:15" x14ac:dyDescent="0.3">
      <c r="O78236" s="5"/>
    </row>
    <row r="78237" spans="15:15" x14ac:dyDescent="0.3">
      <c r="O78237" s="5"/>
    </row>
    <row r="78238" spans="15:15" x14ac:dyDescent="0.3">
      <c r="O78238" s="5"/>
    </row>
    <row r="78239" spans="15:15" x14ac:dyDescent="0.3">
      <c r="O78239" s="5"/>
    </row>
    <row r="78240" spans="15:15" x14ac:dyDescent="0.3">
      <c r="O78240" s="5"/>
    </row>
    <row r="78241" spans="15:15" x14ac:dyDescent="0.3">
      <c r="O78241" s="5"/>
    </row>
    <row r="78242" spans="15:15" x14ac:dyDescent="0.3">
      <c r="O78242" s="5"/>
    </row>
    <row r="78243" spans="15:15" x14ac:dyDescent="0.3">
      <c r="O78243" s="5"/>
    </row>
    <row r="78244" spans="15:15" x14ac:dyDescent="0.3">
      <c r="O78244" s="5"/>
    </row>
    <row r="78245" spans="15:15" x14ac:dyDescent="0.3">
      <c r="O78245" s="5"/>
    </row>
    <row r="78246" spans="15:15" x14ac:dyDescent="0.3">
      <c r="O78246" s="5"/>
    </row>
    <row r="78247" spans="15:15" x14ac:dyDescent="0.3">
      <c r="O78247" s="5"/>
    </row>
    <row r="78248" spans="15:15" x14ac:dyDescent="0.3">
      <c r="O78248" s="5"/>
    </row>
    <row r="78249" spans="15:15" x14ac:dyDescent="0.3">
      <c r="O78249" s="5"/>
    </row>
    <row r="78250" spans="15:15" x14ac:dyDescent="0.3">
      <c r="O78250" s="5"/>
    </row>
    <row r="78251" spans="15:15" x14ac:dyDescent="0.3">
      <c r="O78251" s="5"/>
    </row>
    <row r="78252" spans="15:15" x14ac:dyDescent="0.3">
      <c r="O78252" s="5"/>
    </row>
    <row r="78253" spans="15:15" x14ac:dyDescent="0.3">
      <c r="O78253" s="5"/>
    </row>
    <row r="78254" spans="15:15" x14ac:dyDescent="0.3">
      <c r="O78254" s="5"/>
    </row>
    <row r="78255" spans="15:15" x14ac:dyDescent="0.3">
      <c r="O78255" s="5"/>
    </row>
    <row r="78256" spans="15:15" x14ac:dyDescent="0.3">
      <c r="O78256" s="5"/>
    </row>
    <row r="78257" spans="15:15" x14ac:dyDescent="0.3">
      <c r="O78257" s="5"/>
    </row>
    <row r="78258" spans="15:15" x14ac:dyDescent="0.3">
      <c r="O78258" s="5"/>
    </row>
    <row r="78259" spans="15:15" x14ac:dyDescent="0.3">
      <c r="O78259" s="5"/>
    </row>
    <row r="78260" spans="15:15" x14ac:dyDescent="0.3">
      <c r="O78260" s="5"/>
    </row>
    <row r="78261" spans="15:15" x14ac:dyDescent="0.3">
      <c r="O78261" s="5"/>
    </row>
    <row r="78262" spans="15:15" x14ac:dyDescent="0.3">
      <c r="O78262" s="5"/>
    </row>
    <row r="78263" spans="15:15" x14ac:dyDescent="0.3">
      <c r="O78263" s="5"/>
    </row>
    <row r="78264" spans="15:15" x14ac:dyDescent="0.3">
      <c r="O78264" s="5"/>
    </row>
    <row r="78265" spans="15:15" x14ac:dyDescent="0.3">
      <c r="O78265" s="5"/>
    </row>
    <row r="78266" spans="15:15" x14ac:dyDescent="0.3">
      <c r="O78266" s="5"/>
    </row>
    <row r="78267" spans="15:15" x14ac:dyDescent="0.3">
      <c r="O78267" s="5"/>
    </row>
    <row r="78268" spans="15:15" x14ac:dyDescent="0.3">
      <c r="O78268" s="5"/>
    </row>
    <row r="78269" spans="15:15" x14ac:dyDescent="0.3">
      <c r="O78269" s="5"/>
    </row>
    <row r="78270" spans="15:15" x14ac:dyDescent="0.3">
      <c r="O78270" s="5"/>
    </row>
    <row r="78271" spans="15:15" x14ac:dyDescent="0.3">
      <c r="O78271" s="5"/>
    </row>
    <row r="78272" spans="15:15" x14ac:dyDescent="0.3">
      <c r="O78272" s="5"/>
    </row>
    <row r="78273" spans="15:15" x14ac:dyDescent="0.3">
      <c r="O78273" s="5"/>
    </row>
    <row r="78274" spans="15:15" x14ac:dyDescent="0.3">
      <c r="O78274" s="5"/>
    </row>
    <row r="78275" spans="15:15" x14ac:dyDescent="0.3">
      <c r="O78275" s="5"/>
    </row>
    <row r="78276" spans="15:15" x14ac:dyDescent="0.3">
      <c r="O78276" s="5"/>
    </row>
    <row r="78277" spans="15:15" x14ac:dyDescent="0.3">
      <c r="O78277" s="5"/>
    </row>
    <row r="78278" spans="15:15" x14ac:dyDescent="0.3">
      <c r="O78278" s="5"/>
    </row>
    <row r="78279" spans="15:15" x14ac:dyDescent="0.3">
      <c r="O78279" s="5"/>
    </row>
    <row r="78280" spans="15:15" x14ac:dyDescent="0.3">
      <c r="O78280" s="5"/>
    </row>
    <row r="78281" spans="15:15" x14ac:dyDescent="0.3">
      <c r="O78281" s="5"/>
    </row>
    <row r="78282" spans="15:15" x14ac:dyDescent="0.3">
      <c r="O78282" s="5"/>
    </row>
    <row r="78283" spans="15:15" x14ac:dyDescent="0.3">
      <c r="O78283" s="5"/>
    </row>
    <row r="78284" spans="15:15" x14ac:dyDescent="0.3">
      <c r="O78284" s="5"/>
    </row>
    <row r="78285" spans="15:15" x14ac:dyDescent="0.3">
      <c r="O78285" s="5"/>
    </row>
    <row r="78286" spans="15:15" x14ac:dyDescent="0.3">
      <c r="O78286" s="5"/>
    </row>
    <row r="78287" spans="15:15" x14ac:dyDescent="0.3">
      <c r="O78287" s="5"/>
    </row>
    <row r="78288" spans="15:15" x14ac:dyDescent="0.3">
      <c r="O78288" s="5"/>
    </row>
    <row r="78289" spans="15:15" x14ac:dyDescent="0.3">
      <c r="O78289" s="5"/>
    </row>
    <row r="78290" spans="15:15" x14ac:dyDescent="0.3">
      <c r="O78290" s="5"/>
    </row>
    <row r="78291" spans="15:15" x14ac:dyDescent="0.3">
      <c r="O78291" s="5"/>
    </row>
    <row r="78292" spans="15:15" x14ac:dyDescent="0.3">
      <c r="O78292" s="5"/>
    </row>
    <row r="78293" spans="15:15" x14ac:dyDescent="0.3">
      <c r="O78293" s="5"/>
    </row>
    <row r="78294" spans="15:15" x14ac:dyDescent="0.3">
      <c r="O78294" s="5"/>
    </row>
    <row r="78295" spans="15:15" x14ac:dyDescent="0.3">
      <c r="O78295" s="5"/>
    </row>
    <row r="78296" spans="15:15" x14ac:dyDescent="0.3">
      <c r="O78296" s="5"/>
    </row>
    <row r="78297" spans="15:15" x14ac:dyDescent="0.3">
      <c r="O78297" s="5"/>
    </row>
    <row r="78298" spans="15:15" x14ac:dyDescent="0.3">
      <c r="O78298" s="5"/>
    </row>
    <row r="78299" spans="15:15" x14ac:dyDescent="0.3">
      <c r="O78299" s="5"/>
    </row>
    <row r="78300" spans="15:15" x14ac:dyDescent="0.3">
      <c r="O78300" s="5"/>
    </row>
    <row r="78301" spans="15:15" x14ac:dyDescent="0.3">
      <c r="O78301" s="5"/>
    </row>
    <row r="78302" spans="15:15" x14ac:dyDescent="0.3">
      <c r="O78302" s="5"/>
    </row>
    <row r="78303" spans="15:15" x14ac:dyDescent="0.3">
      <c r="O78303" s="5"/>
    </row>
    <row r="78304" spans="15:15" x14ac:dyDescent="0.3">
      <c r="O78304" s="5"/>
    </row>
    <row r="78305" spans="15:15" x14ac:dyDescent="0.3">
      <c r="O78305" s="5"/>
    </row>
    <row r="78306" spans="15:15" x14ac:dyDescent="0.3">
      <c r="O78306" s="5"/>
    </row>
    <row r="78307" spans="15:15" x14ac:dyDescent="0.3">
      <c r="O78307" s="5"/>
    </row>
    <row r="78308" spans="15:15" x14ac:dyDescent="0.3">
      <c r="O78308" s="5"/>
    </row>
    <row r="78309" spans="15:15" x14ac:dyDescent="0.3">
      <c r="O78309" s="5"/>
    </row>
    <row r="78310" spans="15:15" x14ac:dyDescent="0.3">
      <c r="O78310" s="5"/>
    </row>
    <row r="78311" spans="15:15" x14ac:dyDescent="0.3">
      <c r="O78311" s="5"/>
    </row>
    <row r="78312" spans="15:15" x14ac:dyDescent="0.3">
      <c r="O78312" s="5"/>
    </row>
    <row r="78313" spans="15:15" x14ac:dyDescent="0.3">
      <c r="O78313" s="5"/>
    </row>
    <row r="78314" spans="15:15" x14ac:dyDescent="0.3">
      <c r="O78314" s="5"/>
    </row>
    <row r="78315" spans="15:15" x14ac:dyDescent="0.3">
      <c r="O78315" s="5"/>
    </row>
    <row r="78316" spans="15:15" x14ac:dyDescent="0.3">
      <c r="O78316" s="5"/>
    </row>
    <row r="78317" spans="15:15" x14ac:dyDescent="0.3">
      <c r="O78317" s="5"/>
    </row>
    <row r="78318" spans="15:15" x14ac:dyDescent="0.3">
      <c r="O78318" s="5"/>
    </row>
    <row r="78319" spans="15:15" x14ac:dyDescent="0.3">
      <c r="O78319" s="5"/>
    </row>
    <row r="78320" spans="15:15" x14ac:dyDescent="0.3">
      <c r="O78320" s="5"/>
    </row>
    <row r="78321" spans="15:15" x14ac:dyDescent="0.3">
      <c r="O78321" s="5"/>
    </row>
    <row r="78322" spans="15:15" x14ac:dyDescent="0.3">
      <c r="O78322" s="5"/>
    </row>
    <row r="78323" spans="15:15" x14ac:dyDescent="0.3">
      <c r="O78323" s="5"/>
    </row>
    <row r="78324" spans="15:15" x14ac:dyDescent="0.3">
      <c r="O78324" s="5"/>
    </row>
    <row r="78325" spans="15:15" x14ac:dyDescent="0.3">
      <c r="O78325" s="5"/>
    </row>
    <row r="78326" spans="15:15" x14ac:dyDescent="0.3">
      <c r="O78326" s="5"/>
    </row>
    <row r="78327" spans="15:15" x14ac:dyDescent="0.3">
      <c r="O78327" s="5"/>
    </row>
    <row r="78328" spans="15:15" x14ac:dyDescent="0.3">
      <c r="O78328" s="5"/>
    </row>
    <row r="78329" spans="15:15" x14ac:dyDescent="0.3">
      <c r="O78329" s="5"/>
    </row>
    <row r="78330" spans="15:15" x14ac:dyDescent="0.3">
      <c r="O78330" s="5"/>
    </row>
    <row r="78331" spans="15:15" x14ac:dyDescent="0.3">
      <c r="O78331" s="5"/>
    </row>
    <row r="78332" spans="15:15" x14ac:dyDescent="0.3">
      <c r="O78332" s="5"/>
    </row>
    <row r="78333" spans="15:15" x14ac:dyDescent="0.3">
      <c r="O78333" s="5"/>
    </row>
    <row r="78334" spans="15:15" x14ac:dyDescent="0.3">
      <c r="O78334" s="5"/>
    </row>
    <row r="78335" spans="15:15" x14ac:dyDescent="0.3">
      <c r="O78335" s="5"/>
    </row>
    <row r="78336" spans="15:15" x14ac:dyDescent="0.3">
      <c r="O78336" s="5"/>
    </row>
    <row r="78337" spans="15:15" x14ac:dyDescent="0.3">
      <c r="O78337" s="5"/>
    </row>
    <row r="78338" spans="15:15" x14ac:dyDescent="0.3">
      <c r="O78338" s="5"/>
    </row>
    <row r="78339" spans="15:15" x14ac:dyDescent="0.3">
      <c r="O78339" s="5"/>
    </row>
    <row r="78340" spans="15:15" x14ac:dyDescent="0.3">
      <c r="O78340" s="5"/>
    </row>
    <row r="78341" spans="15:15" x14ac:dyDescent="0.3">
      <c r="O78341" s="5"/>
    </row>
    <row r="78342" spans="15:15" x14ac:dyDescent="0.3">
      <c r="O78342" s="5"/>
    </row>
    <row r="78343" spans="15:15" x14ac:dyDescent="0.3">
      <c r="O78343" s="5"/>
    </row>
    <row r="78344" spans="15:15" x14ac:dyDescent="0.3">
      <c r="O78344" s="5"/>
    </row>
    <row r="78345" spans="15:15" x14ac:dyDescent="0.3">
      <c r="O78345" s="5"/>
    </row>
    <row r="78346" spans="15:15" x14ac:dyDescent="0.3">
      <c r="O78346" s="5"/>
    </row>
    <row r="78347" spans="15:15" x14ac:dyDescent="0.3">
      <c r="O78347" s="5"/>
    </row>
    <row r="78348" spans="15:15" x14ac:dyDescent="0.3">
      <c r="O78348" s="5"/>
    </row>
    <row r="78349" spans="15:15" x14ac:dyDescent="0.3">
      <c r="O78349" s="5"/>
    </row>
    <row r="78350" spans="15:15" x14ac:dyDescent="0.3">
      <c r="O78350" s="5"/>
    </row>
    <row r="78351" spans="15:15" x14ac:dyDescent="0.3">
      <c r="O78351" s="5"/>
    </row>
    <row r="78352" spans="15:15" x14ac:dyDescent="0.3">
      <c r="O78352" s="5"/>
    </row>
    <row r="78353" spans="15:15" x14ac:dyDescent="0.3">
      <c r="O78353" s="5"/>
    </row>
    <row r="78354" spans="15:15" x14ac:dyDescent="0.3">
      <c r="O78354" s="5"/>
    </row>
    <row r="78355" spans="15:15" x14ac:dyDescent="0.3">
      <c r="O78355" s="5"/>
    </row>
    <row r="78356" spans="15:15" x14ac:dyDescent="0.3">
      <c r="O78356" s="5"/>
    </row>
    <row r="78357" spans="15:15" x14ac:dyDescent="0.3">
      <c r="O78357" s="5"/>
    </row>
    <row r="78358" spans="15:15" x14ac:dyDescent="0.3">
      <c r="O78358" s="5"/>
    </row>
    <row r="78359" spans="15:15" x14ac:dyDescent="0.3">
      <c r="O78359" s="5"/>
    </row>
    <row r="78360" spans="15:15" x14ac:dyDescent="0.3">
      <c r="O78360" s="5"/>
    </row>
    <row r="78361" spans="15:15" x14ac:dyDescent="0.3">
      <c r="O78361" s="5"/>
    </row>
    <row r="78362" spans="15:15" x14ac:dyDescent="0.3">
      <c r="O78362" s="5"/>
    </row>
    <row r="78363" spans="15:15" x14ac:dyDescent="0.3">
      <c r="O78363" s="5"/>
    </row>
    <row r="78364" spans="15:15" x14ac:dyDescent="0.3">
      <c r="O78364" s="5"/>
    </row>
    <row r="78365" spans="15:15" x14ac:dyDescent="0.3">
      <c r="O78365" s="5"/>
    </row>
    <row r="78366" spans="15:15" x14ac:dyDescent="0.3">
      <c r="O78366" s="5"/>
    </row>
    <row r="78367" spans="15:15" x14ac:dyDescent="0.3">
      <c r="O78367" s="5"/>
    </row>
    <row r="78368" spans="15:15" x14ac:dyDescent="0.3">
      <c r="O78368" s="5"/>
    </row>
    <row r="78369" spans="15:15" x14ac:dyDescent="0.3">
      <c r="O78369" s="5"/>
    </row>
    <row r="78370" spans="15:15" x14ac:dyDescent="0.3">
      <c r="O78370" s="5"/>
    </row>
    <row r="78371" spans="15:15" x14ac:dyDescent="0.3">
      <c r="O78371" s="5"/>
    </row>
    <row r="78372" spans="15:15" x14ac:dyDescent="0.3">
      <c r="O78372" s="5"/>
    </row>
    <row r="78373" spans="15:15" x14ac:dyDescent="0.3">
      <c r="O78373" s="5"/>
    </row>
    <row r="78374" spans="15:15" x14ac:dyDescent="0.3">
      <c r="O78374" s="5"/>
    </row>
    <row r="78375" spans="15:15" x14ac:dyDescent="0.3">
      <c r="O78375" s="5"/>
    </row>
    <row r="78376" spans="15:15" x14ac:dyDescent="0.3">
      <c r="O78376" s="5"/>
    </row>
    <row r="78377" spans="15:15" x14ac:dyDescent="0.3">
      <c r="O78377" s="5"/>
    </row>
    <row r="78378" spans="15:15" x14ac:dyDescent="0.3">
      <c r="O78378" s="5"/>
    </row>
    <row r="78379" spans="15:15" x14ac:dyDescent="0.3">
      <c r="O78379" s="5"/>
    </row>
    <row r="78380" spans="15:15" x14ac:dyDescent="0.3">
      <c r="O78380" s="5"/>
    </row>
    <row r="78381" spans="15:15" x14ac:dyDescent="0.3">
      <c r="O78381" s="5"/>
    </row>
    <row r="78382" spans="15:15" x14ac:dyDescent="0.3">
      <c r="O78382" s="5"/>
    </row>
    <row r="78383" spans="15:15" x14ac:dyDescent="0.3">
      <c r="O78383" s="5"/>
    </row>
    <row r="78384" spans="15:15" x14ac:dyDescent="0.3">
      <c r="O78384" s="5"/>
    </row>
    <row r="78385" spans="15:15" x14ac:dyDescent="0.3">
      <c r="O78385" s="5"/>
    </row>
    <row r="78386" spans="15:15" x14ac:dyDescent="0.3">
      <c r="O78386" s="5"/>
    </row>
    <row r="78387" spans="15:15" x14ac:dyDescent="0.3">
      <c r="O78387" s="5"/>
    </row>
    <row r="78388" spans="15:15" x14ac:dyDescent="0.3">
      <c r="O78388" s="5"/>
    </row>
    <row r="78389" spans="15:15" x14ac:dyDescent="0.3">
      <c r="O78389" s="5"/>
    </row>
    <row r="78390" spans="15:15" x14ac:dyDescent="0.3">
      <c r="O78390" s="5"/>
    </row>
    <row r="78391" spans="15:15" x14ac:dyDescent="0.3">
      <c r="O78391" s="5"/>
    </row>
    <row r="78392" spans="15:15" x14ac:dyDescent="0.3">
      <c r="O78392" s="5"/>
    </row>
    <row r="78393" spans="15:15" x14ac:dyDescent="0.3">
      <c r="O78393" s="5"/>
    </row>
    <row r="78394" spans="15:15" x14ac:dyDescent="0.3">
      <c r="O78394" s="5"/>
    </row>
    <row r="78395" spans="15:15" x14ac:dyDescent="0.3">
      <c r="O78395" s="5"/>
    </row>
    <row r="78396" spans="15:15" x14ac:dyDescent="0.3">
      <c r="O78396" s="5"/>
    </row>
    <row r="78397" spans="15:15" x14ac:dyDescent="0.3">
      <c r="O78397" s="5"/>
    </row>
    <row r="78398" spans="15:15" x14ac:dyDescent="0.3">
      <c r="O78398" s="5"/>
    </row>
    <row r="78399" spans="15:15" x14ac:dyDescent="0.3">
      <c r="O78399" s="5"/>
    </row>
    <row r="78400" spans="15:15" x14ac:dyDescent="0.3">
      <c r="O78400" s="5"/>
    </row>
    <row r="78401" spans="15:15" x14ac:dyDescent="0.3">
      <c r="O78401" s="5"/>
    </row>
    <row r="78402" spans="15:15" x14ac:dyDescent="0.3">
      <c r="O78402" s="5"/>
    </row>
    <row r="78403" spans="15:15" x14ac:dyDescent="0.3">
      <c r="O78403" s="5"/>
    </row>
    <row r="78404" spans="15:15" x14ac:dyDescent="0.3">
      <c r="O78404" s="5"/>
    </row>
    <row r="78405" spans="15:15" x14ac:dyDescent="0.3">
      <c r="O78405" s="5"/>
    </row>
    <row r="78406" spans="15:15" x14ac:dyDescent="0.3">
      <c r="O78406" s="5"/>
    </row>
    <row r="78407" spans="15:15" x14ac:dyDescent="0.3">
      <c r="O78407" s="5"/>
    </row>
    <row r="78408" spans="15:15" x14ac:dyDescent="0.3">
      <c r="O78408" s="5"/>
    </row>
    <row r="78409" spans="15:15" x14ac:dyDescent="0.3">
      <c r="O78409" s="5"/>
    </row>
    <row r="78410" spans="15:15" x14ac:dyDescent="0.3">
      <c r="O78410" s="5"/>
    </row>
    <row r="78411" spans="15:15" x14ac:dyDescent="0.3">
      <c r="O78411" s="5"/>
    </row>
    <row r="78412" spans="15:15" x14ac:dyDescent="0.3">
      <c r="O78412" s="5"/>
    </row>
    <row r="78413" spans="15:15" x14ac:dyDescent="0.3">
      <c r="O78413" s="5"/>
    </row>
    <row r="78414" spans="15:15" x14ac:dyDescent="0.3">
      <c r="O78414" s="5"/>
    </row>
    <row r="78415" spans="15:15" x14ac:dyDescent="0.3">
      <c r="O78415" s="5"/>
    </row>
    <row r="78416" spans="15:15" x14ac:dyDescent="0.3">
      <c r="O78416" s="5"/>
    </row>
    <row r="78417" spans="15:15" x14ac:dyDescent="0.3">
      <c r="O78417" s="5"/>
    </row>
    <row r="78418" spans="15:15" x14ac:dyDescent="0.3">
      <c r="O78418" s="5"/>
    </row>
    <row r="78419" spans="15:15" x14ac:dyDescent="0.3">
      <c r="O78419" s="5"/>
    </row>
    <row r="78420" spans="15:15" x14ac:dyDescent="0.3">
      <c r="O78420" s="5"/>
    </row>
    <row r="78421" spans="15:15" x14ac:dyDescent="0.3">
      <c r="O78421" s="5"/>
    </row>
    <row r="78422" spans="15:15" x14ac:dyDescent="0.3">
      <c r="O78422" s="5"/>
    </row>
    <row r="78423" spans="15:15" x14ac:dyDescent="0.3">
      <c r="O78423" s="5"/>
    </row>
    <row r="78424" spans="15:15" x14ac:dyDescent="0.3">
      <c r="O78424" s="5"/>
    </row>
    <row r="78425" spans="15:15" x14ac:dyDescent="0.3">
      <c r="O78425" s="5"/>
    </row>
    <row r="78426" spans="15:15" x14ac:dyDescent="0.3">
      <c r="O78426" s="5"/>
    </row>
    <row r="78427" spans="15:15" x14ac:dyDescent="0.3">
      <c r="O78427" s="5"/>
    </row>
    <row r="78428" spans="15:15" x14ac:dyDescent="0.3">
      <c r="O78428" s="5"/>
    </row>
    <row r="78429" spans="15:15" x14ac:dyDescent="0.3">
      <c r="O78429" s="5"/>
    </row>
    <row r="78430" spans="15:15" x14ac:dyDescent="0.3">
      <c r="O78430" s="5"/>
    </row>
    <row r="78431" spans="15:15" x14ac:dyDescent="0.3">
      <c r="O78431" s="5"/>
    </row>
    <row r="78432" spans="15:15" x14ac:dyDescent="0.3">
      <c r="O78432" s="5"/>
    </row>
    <row r="78433" spans="15:15" x14ac:dyDescent="0.3">
      <c r="O78433" s="5"/>
    </row>
    <row r="78434" spans="15:15" x14ac:dyDescent="0.3">
      <c r="O78434" s="5"/>
    </row>
    <row r="78435" spans="15:15" x14ac:dyDescent="0.3">
      <c r="O78435" s="5"/>
    </row>
    <row r="78436" spans="15:15" x14ac:dyDescent="0.3">
      <c r="O78436" s="5"/>
    </row>
    <row r="78437" spans="15:15" x14ac:dyDescent="0.3">
      <c r="O78437" s="5"/>
    </row>
    <row r="78438" spans="15:15" x14ac:dyDescent="0.3">
      <c r="O78438" s="5"/>
    </row>
    <row r="78439" spans="15:15" x14ac:dyDescent="0.3">
      <c r="O78439" s="5"/>
    </row>
    <row r="78440" spans="15:15" x14ac:dyDescent="0.3">
      <c r="O78440" s="5"/>
    </row>
    <row r="78441" spans="15:15" x14ac:dyDescent="0.3">
      <c r="O78441" s="5"/>
    </row>
    <row r="78442" spans="15:15" x14ac:dyDescent="0.3">
      <c r="O78442" s="5"/>
    </row>
    <row r="78443" spans="15:15" x14ac:dyDescent="0.3">
      <c r="O78443" s="5"/>
    </row>
    <row r="78444" spans="15:15" x14ac:dyDescent="0.3">
      <c r="O78444" s="5"/>
    </row>
    <row r="78445" spans="15:15" x14ac:dyDescent="0.3">
      <c r="O78445" s="5"/>
    </row>
    <row r="78446" spans="15:15" x14ac:dyDescent="0.3">
      <c r="O78446" s="5"/>
    </row>
    <row r="78447" spans="15:15" x14ac:dyDescent="0.3">
      <c r="O78447" s="5"/>
    </row>
    <row r="78448" spans="15:15" x14ac:dyDescent="0.3">
      <c r="O78448" s="5"/>
    </row>
    <row r="78449" spans="15:15" x14ac:dyDescent="0.3">
      <c r="O78449" s="5"/>
    </row>
    <row r="78450" spans="15:15" x14ac:dyDescent="0.3">
      <c r="O78450" s="5"/>
    </row>
    <row r="78451" spans="15:15" x14ac:dyDescent="0.3">
      <c r="O78451" s="5"/>
    </row>
    <row r="78452" spans="15:15" x14ac:dyDescent="0.3">
      <c r="O78452" s="5"/>
    </row>
    <row r="78453" spans="15:15" x14ac:dyDescent="0.3">
      <c r="O78453" s="5"/>
    </row>
    <row r="78454" spans="15:15" x14ac:dyDescent="0.3">
      <c r="O78454" s="5"/>
    </row>
    <row r="78455" spans="15:15" x14ac:dyDescent="0.3">
      <c r="O78455" s="5"/>
    </row>
    <row r="78456" spans="15:15" x14ac:dyDescent="0.3">
      <c r="O78456" s="5"/>
    </row>
    <row r="78457" spans="15:15" x14ac:dyDescent="0.3">
      <c r="O78457" s="5"/>
    </row>
    <row r="78458" spans="15:15" x14ac:dyDescent="0.3">
      <c r="O78458" s="5"/>
    </row>
    <row r="78459" spans="15:15" x14ac:dyDescent="0.3">
      <c r="O78459" s="5"/>
    </row>
    <row r="78460" spans="15:15" x14ac:dyDescent="0.3">
      <c r="O78460" s="5"/>
    </row>
    <row r="78461" spans="15:15" x14ac:dyDescent="0.3">
      <c r="O78461" s="5"/>
    </row>
    <row r="78462" spans="15:15" x14ac:dyDescent="0.3">
      <c r="O78462" s="5"/>
    </row>
    <row r="78463" spans="15:15" x14ac:dyDescent="0.3">
      <c r="O78463" s="5"/>
    </row>
    <row r="78464" spans="15:15" x14ac:dyDescent="0.3">
      <c r="O78464" s="5"/>
    </row>
    <row r="78465" spans="15:15" x14ac:dyDescent="0.3">
      <c r="O78465" s="5"/>
    </row>
    <row r="78466" spans="15:15" x14ac:dyDescent="0.3">
      <c r="O78466" s="5"/>
    </row>
    <row r="78467" spans="15:15" x14ac:dyDescent="0.3">
      <c r="O78467" s="5"/>
    </row>
    <row r="78468" spans="15:15" x14ac:dyDescent="0.3">
      <c r="O78468" s="5"/>
    </row>
    <row r="78469" spans="15:15" x14ac:dyDescent="0.3">
      <c r="O78469" s="5"/>
    </row>
    <row r="78470" spans="15:15" x14ac:dyDescent="0.3">
      <c r="O78470" s="5"/>
    </row>
    <row r="78471" spans="15:15" x14ac:dyDescent="0.3">
      <c r="O78471" s="5"/>
    </row>
    <row r="78472" spans="15:15" x14ac:dyDescent="0.3">
      <c r="O78472" s="5"/>
    </row>
    <row r="78473" spans="15:15" x14ac:dyDescent="0.3">
      <c r="O78473" s="5"/>
    </row>
    <row r="78474" spans="15:15" x14ac:dyDescent="0.3">
      <c r="O78474" s="5"/>
    </row>
    <row r="78475" spans="15:15" x14ac:dyDescent="0.3">
      <c r="O78475" s="5"/>
    </row>
    <row r="78476" spans="15:15" x14ac:dyDescent="0.3">
      <c r="O78476" s="5"/>
    </row>
    <row r="78477" spans="15:15" x14ac:dyDescent="0.3">
      <c r="O78477" s="5"/>
    </row>
    <row r="78478" spans="15:15" x14ac:dyDescent="0.3">
      <c r="O78478" s="5"/>
    </row>
    <row r="78479" spans="15:15" x14ac:dyDescent="0.3">
      <c r="O78479" s="5"/>
    </row>
    <row r="78480" spans="15:15" x14ac:dyDescent="0.3">
      <c r="O78480" s="5"/>
    </row>
    <row r="78481" spans="15:15" x14ac:dyDescent="0.3">
      <c r="O78481" s="5"/>
    </row>
    <row r="78482" spans="15:15" x14ac:dyDescent="0.3">
      <c r="O78482" s="5"/>
    </row>
    <row r="78483" spans="15:15" x14ac:dyDescent="0.3">
      <c r="O78483" s="5"/>
    </row>
    <row r="78484" spans="15:15" x14ac:dyDescent="0.3">
      <c r="O78484" s="5"/>
    </row>
    <row r="78485" spans="15:15" x14ac:dyDescent="0.3">
      <c r="O78485" s="5"/>
    </row>
    <row r="78486" spans="15:15" x14ac:dyDescent="0.3">
      <c r="O78486" s="5"/>
    </row>
    <row r="78487" spans="15:15" x14ac:dyDescent="0.3">
      <c r="O78487" s="5"/>
    </row>
    <row r="78488" spans="15:15" x14ac:dyDescent="0.3">
      <c r="O78488" s="5"/>
    </row>
    <row r="78489" spans="15:15" x14ac:dyDescent="0.3">
      <c r="O78489" s="5"/>
    </row>
    <row r="78490" spans="15:15" x14ac:dyDescent="0.3">
      <c r="O78490" s="5"/>
    </row>
    <row r="78491" spans="15:15" x14ac:dyDescent="0.3">
      <c r="O78491" s="5"/>
    </row>
    <row r="78492" spans="15:15" x14ac:dyDescent="0.3">
      <c r="O78492" s="5"/>
    </row>
    <row r="78493" spans="15:15" x14ac:dyDescent="0.3">
      <c r="O78493" s="5"/>
    </row>
    <row r="78494" spans="15:15" x14ac:dyDescent="0.3">
      <c r="O78494" s="5"/>
    </row>
    <row r="78495" spans="15:15" x14ac:dyDescent="0.3">
      <c r="O78495" s="5"/>
    </row>
    <row r="78496" spans="15:15" x14ac:dyDescent="0.3">
      <c r="O78496" s="5"/>
    </row>
    <row r="78497" spans="15:15" x14ac:dyDescent="0.3">
      <c r="O78497" s="5"/>
    </row>
    <row r="78498" spans="15:15" x14ac:dyDescent="0.3">
      <c r="O78498" s="5"/>
    </row>
    <row r="78499" spans="15:15" x14ac:dyDescent="0.3">
      <c r="O78499" s="5"/>
    </row>
    <row r="78500" spans="15:15" x14ac:dyDescent="0.3">
      <c r="O78500" s="5"/>
    </row>
    <row r="78501" spans="15:15" x14ac:dyDescent="0.3">
      <c r="O78501" s="5"/>
    </row>
    <row r="78502" spans="15:15" x14ac:dyDescent="0.3">
      <c r="O78502" s="5"/>
    </row>
    <row r="78503" spans="15:15" x14ac:dyDescent="0.3">
      <c r="O78503" s="5"/>
    </row>
    <row r="78504" spans="15:15" x14ac:dyDescent="0.3">
      <c r="O78504" s="5"/>
    </row>
    <row r="78505" spans="15:15" x14ac:dyDescent="0.3">
      <c r="O78505" s="5"/>
    </row>
    <row r="78506" spans="15:15" x14ac:dyDescent="0.3">
      <c r="O78506" s="5"/>
    </row>
    <row r="78507" spans="15:15" x14ac:dyDescent="0.3">
      <c r="O78507" s="5"/>
    </row>
    <row r="78508" spans="15:15" x14ac:dyDescent="0.3">
      <c r="O78508" s="5"/>
    </row>
    <row r="78509" spans="15:15" x14ac:dyDescent="0.3">
      <c r="O78509" s="5"/>
    </row>
    <row r="78510" spans="15:15" x14ac:dyDescent="0.3">
      <c r="O78510" s="5"/>
    </row>
    <row r="78511" spans="15:15" x14ac:dyDescent="0.3">
      <c r="O78511" s="5"/>
    </row>
    <row r="78512" spans="15:15" x14ac:dyDescent="0.3">
      <c r="O78512" s="5"/>
    </row>
    <row r="78513" spans="15:15" x14ac:dyDescent="0.3">
      <c r="O78513" s="5"/>
    </row>
    <row r="78514" spans="15:15" x14ac:dyDescent="0.3">
      <c r="O78514" s="5"/>
    </row>
    <row r="78515" spans="15:15" x14ac:dyDescent="0.3">
      <c r="O78515" s="5"/>
    </row>
    <row r="78516" spans="15:15" x14ac:dyDescent="0.3">
      <c r="O78516" s="5"/>
    </row>
    <row r="78517" spans="15:15" x14ac:dyDescent="0.3">
      <c r="O78517" s="5"/>
    </row>
    <row r="78518" spans="15:15" x14ac:dyDescent="0.3">
      <c r="O78518" s="5"/>
    </row>
    <row r="78519" spans="15:15" x14ac:dyDescent="0.3">
      <c r="O78519" s="5"/>
    </row>
    <row r="78520" spans="15:15" x14ac:dyDescent="0.3">
      <c r="O78520" s="5"/>
    </row>
    <row r="78521" spans="15:15" x14ac:dyDescent="0.3">
      <c r="O78521" s="5"/>
    </row>
    <row r="78522" spans="15:15" x14ac:dyDescent="0.3">
      <c r="O78522" s="5"/>
    </row>
    <row r="78523" spans="15:15" x14ac:dyDescent="0.3">
      <c r="O78523" s="5"/>
    </row>
    <row r="78524" spans="15:15" x14ac:dyDescent="0.3">
      <c r="O78524" s="5"/>
    </row>
    <row r="78525" spans="15:15" x14ac:dyDescent="0.3">
      <c r="O78525" s="5"/>
    </row>
    <row r="78526" spans="15:15" x14ac:dyDescent="0.3">
      <c r="O78526" s="5"/>
    </row>
    <row r="78527" spans="15:15" x14ac:dyDescent="0.3">
      <c r="O78527" s="5"/>
    </row>
    <row r="78528" spans="15:15" x14ac:dyDescent="0.3">
      <c r="O78528" s="5"/>
    </row>
    <row r="78529" spans="15:15" x14ac:dyDescent="0.3">
      <c r="O78529" s="5"/>
    </row>
    <row r="78530" spans="15:15" x14ac:dyDescent="0.3">
      <c r="O78530" s="5"/>
    </row>
    <row r="78531" spans="15:15" x14ac:dyDescent="0.3">
      <c r="O78531" s="5"/>
    </row>
    <row r="78532" spans="15:15" x14ac:dyDescent="0.3">
      <c r="O78532" s="5"/>
    </row>
    <row r="78533" spans="15:15" x14ac:dyDescent="0.3">
      <c r="O78533" s="5"/>
    </row>
    <row r="78534" spans="15:15" x14ac:dyDescent="0.3">
      <c r="O78534" s="5"/>
    </row>
    <row r="78535" spans="15:15" x14ac:dyDescent="0.3">
      <c r="O78535" s="5"/>
    </row>
    <row r="78536" spans="15:15" x14ac:dyDescent="0.3">
      <c r="O78536" s="5"/>
    </row>
    <row r="78537" spans="15:15" x14ac:dyDescent="0.3">
      <c r="O78537" s="5"/>
    </row>
    <row r="78538" spans="15:15" x14ac:dyDescent="0.3">
      <c r="O78538" s="5"/>
    </row>
    <row r="78539" spans="15:15" x14ac:dyDescent="0.3">
      <c r="O78539" s="5"/>
    </row>
    <row r="78540" spans="15:15" x14ac:dyDescent="0.3">
      <c r="O78540" s="5"/>
    </row>
    <row r="78541" spans="15:15" x14ac:dyDescent="0.3">
      <c r="O78541" s="5"/>
    </row>
    <row r="78542" spans="15:15" x14ac:dyDescent="0.3">
      <c r="O78542" s="5"/>
    </row>
    <row r="78543" spans="15:15" x14ac:dyDescent="0.3">
      <c r="O78543" s="5"/>
    </row>
    <row r="78544" spans="15:15" x14ac:dyDescent="0.3">
      <c r="O78544" s="5"/>
    </row>
    <row r="78545" spans="15:15" x14ac:dyDescent="0.3">
      <c r="O78545" s="5"/>
    </row>
    <row r="78546" spans="15:15" x14ac:dyDescent="0.3">
      <c r="O78546" s="5"/>
    </row>
    <row r="78547" spans="15:15" x14ac:dyDescent="0.3">
      <c r="O78547" s="5"/>
    </row>
    <row r="78548" spans="15:15" x14ac:dyDescent="0.3">
      <c r="O78548" s="5"/>
    </row>
    <row r="78549" spans="15:15" x14ac:dyDescent="0.3">
      <c r="O78549" s="5"/>
    </row>
    <row r="78550" spans="15:15" x14ac:dyDescent="0.3">
      <c r="O78550" s="5"/>
    </row>
    <row r="78551" spans="15:15" x14ac:dyDescent="0.3">
      <c r="O78551" s="5"/>
    </row>
    <row r="78552" spans="15:15" x14ac:dyDescent="0.3">
      <c r="O78552" s="5"/>
    </row>
    <row r="78553" spans="15:15" x14ac:dyDescent="0.3">
      <c r="O78553" s="5"/>
    </row>
    <row r="78554" spans="15:15" x14ac:dyDescent="0.3">
      <c r="O78554" s="5"/>
    </row>
    <row r="78555" spans="15:15" x14ac:dyDescent="0.3">
      <c r="O78555" s="5"/>
    </row>
    <row r="78556" spans="15:15" x14ac:dyDescent="0.3">
      <c r="O78556" s="5"/>
    </row>
    <row r="78557" spans="15:15" x14ac:dyDescent="0.3">
      <c r="O78557" s="5"/>
    </row>
    <row r="78558" spans="15:15" x14ac:dyDescent="0.3">
      <c r="O78558" s="5"/>
    </row>
    <row r="78559" spans="15:15" x14ac:dyDescent="0.3">
      <c r="O78559" s="5"/>
    </row>
    <row r="78560" spans="15:15" x14ac:dyDescent="0.3">
      <c r="O78560" s="5"/>
    </row>
    <row r="78561" spans="15:15" x14ac:dyDescent="0.3">
      <c r="O78561" s="5"/>
    </row>
    <row r="78562" spans="15:15" x14ac:dyDescent="0.3">
      <c r="O78562" s="5"/>
    </row>
    <row r="78563" spans="15:15" x14ac:dyDescent="0.3">
      <c r="O78563" s="5"/>
    </row>
    <row r="78564" spans="15:15" x14ac:dyDescent="0.3">
      <c r="O78564" s="5"/>
    </row>
    <row r="78565" spans="15:15" x14ac:dyDescent="0.3">
      <c r="O78565" s="5"/>
    </row>
    <row r="78566" spans="15:15" x14ac:dyDescent="0.3">
      <c r="O78566" s="5"/>
    </row>
    <row r="78567" spans="15:15" x14ac:dyDescent="0.3">
      <c r="O78567" s="5"/>
    </row>
    <row r="78568" spans="15:15" x14ac:dyDescent="0.3">
      <c r="O78568" s="5"/>
    </row>
    <row r="78569" spans="15:15" x14ac:dyDescent="0.3">
      <c r="O78569" s="5"/>
    </row>
    <row r="78570" spans="15:15" x14ac:dyDescent="0.3">
      <c r="O78570" s="5"/>
    </row>
    <row r="78571" spans="15:15" x14ac:dyDescent="0.3">
      <c r="O78571" s="5"/>
    </row>
    <row r="78572" spans="15:15" x14ac:dyDescent="0.3">
      <c r="O78572" s="5"/>
    </row>
    <row r="78573" spans="15:15" x14ac:dyDescent="0.3">
      <c r="O78573" s="5"/>
    </row>
    <row r="78574" spans="15:15" x14ac:dyDescent="0.3">
      <c r="O78574" s="5"/>
    </row>
    <row r="78575" spans="15:15" x14ac:dyDescent="0.3">
      <c r="O78575" s="5"/>
    </row>
    <row r="78576" spans="15:15" x14ac:dyDescent="0.3">
      <c r="O78576" s="5"/>
    </row>
    <row r="78577" spans="15:15" x14ac:dyDescent="0.3">
      <c r="O78577" s="5"/>
    </row>
    <row r="78578" spans="15:15" x14ac:dyDescent="0.3">
      <c r="O78578" s="5"/>
    </row>
    <row r="78579" spans="15:15" x14ac:dyDescent="0.3">
      <c r="O78579" s="5"/>
    </row>
    <row r="78580" spans="15:15" x14ac:dyDescent="0.3">
      <c r="O78580" s="5"/>
    </row>
    <row r="78581" spans="15:15" x14ac:dyDescent="0.3">
      <c r="O78581" s="5"/>
    </row>
    <row r="78582" spans="15:15" x14ac:dyDescent="0.3">
      <c r="O78582" s="5"/>
    </row>
    <row r="78583" spans="15:15" x14ac:dyDescent="0.3">
      <c r="O78583" s="5"/>
    </row>
    <row r="78584" spans="15:15" x14ac:dyDescent="0.3">
      <c r="O78584" s="5"/>
    </row>
    <row r="78585" spans="15:15" x14ac:dyDescent="0.3">
      <c r="O78585" s="5"/>
    </row>
    <row r="78586" spans="15:15" x14ac:dyDescent="0.3">
      <c r="O78586" s="5"/>
    </row>
    <row r="78587" spans="15:15" x14ac:dyDescent="0.3">
      <c r="O78587" s="5"/>
    </row>
    <row r="78588" spans="15:15" x14ac:dyDescent="0.3">
      <c r="O78588" s="5"/>
    </row>
    <row r="78589" spans="15:15" x14ac:dyDescent="0.3">
      <c r="O78589" s="5"/>
    </row>
    <row r="78590" spans="15:15" x14ac:dyDescent="0.3">
      <c r="O78590" s="5"/>
    </row>
    <row r="78591" spans="15:15" x14ac:dyDescent="0.3">
      <c r="O78591" s="5"/>
    </row>
    <row r="78592" spans="15:15" x14ac:dyDescent="0.3">
      <c r="O78592" s="5"/>
    </row>
    <row r="78593" spans="15:15" x14ac:dyDescent="0.3">
      <c r="O78593" s="5"/>
    </row>
    <row r="78594" spans="15:15" x14ac:dyDescent="0.3">
      <c r="O78594" s="5"/>
    </row>
    <row r="78595" spans="15:15" x14ac:dyDescent="0.3">
      <c r="O78595" s="5"/>
    </row>
    <row r="78596" spans="15:15" x14ac:dyDescent="0.3">
      <c r="O78596" s="5"/>
    </row>
    <row r="78597" spans="15:15" x14ac:dyDescent="0.3">
      <c r="O78597" s="5"/>
    </row>
    <row r="78598" spans="15:15" x14ac:dyDescent="0.3">
      <c r="O78598" s="5"/>
    </row>
    <row r="78599" spans="15:15" x14ac:dyDescent="0.3">
      <c r="O78599" s="5"/>
    </row>
    <row r="78600" spans="15:15" x14ac:dyDescent="0.3">
      <c r="O78600" s="5"/>
    </row>
    <row r="78601" spans="15:15" x14ac:dyDescent="0.3">
      <c r="O78601" s="5"/>
    </row>
    <row r="78602" spans="15:15" x14ac:dyDescent="0.3">
      <c r="O78602" s="5"/>
    </row>
    <row r="78603" spans="15:15" x14ac:dyDescent="0.3">
      <c r="O78603" s="5"/>
    </row>
    <row r="78604" spans="15:15" x14ac:dyDescent="0.3">
      <c r="O78604" s="5"/>
    </row>
    <row r="78605" spans="15:15" x14ac:dyDescent="0.3">
      <c r="O78605" s="5"/>
    </row>
    <row r="78606" spans="15:15" x14ac:dyDescent="0.3">
      <c r="O78606" s="5"/>
    </row>
    <row r="78607" spans="15:15" x14ac:dyDescent="0.3">
      <c r="O78607" s="5"/>
    </row>
    <row r="78608" spans="15:15" x14ac:dyDescent="0.3">
      <c r="O78608" s="5"/>
    </row>
    <row r="78609" spans="15:15" x14ac:dyDescent="0.3">
      <c r="O78609" s="5"/>
    </row>
    <row r="78610" spans="15:15" x14ac:dyDescent="0.3">
      <c r="O78610" s="5"/>
    </row>
    <row r="78611" spans="15:15" x14ac:dyDescent="0.3">
      <c r="O78611" s="5"/>
    </row>
    <row r="78612" spans="15:15" x14ac:dyDescent="0.3">
      <c r="O78612" s="5"/>
    </row>
    <row r="78613" spans="15:15" x14ac:dyDescent="0.3">
      <c r="O78613" s="5"/>
    </row>
    <row r="78614" spans="15:15" x14ac:dyDescent="0.3">
      <c r="O78614" s="5"/>
    </row>
    <row r="78615" spans="15:15" x14ac:dyDescent="0.3">
      <c r="O78615" s="5"/>
    </row>
    <row r="78616" spans="15:15" x14ac:dyDescent="0.3">
      <c r="O78616" s="5"/>
    </row>
    <row r="78617" spans="15:15" x14ac:dyDescent="0.3">
      <c r="O78617" s="5"/>
    </row>
    <row r="78618" spans="15:15" x14ac:dyDescent="0.3">
      <c r="O78618" s="5"/>
    </row>
    <row r="78619" spans="15:15" x14ac:dyDescent="0.3">
      <c r="O78619" s="5"/>
    </row>
    <row r="78620" spans="15:15" x14ac:dyDescent="0.3">
      <c r="O78620" s="5"/>
    </row>
    <row r="78621" spans="15:15" x14ac:dyDescent="0.3">
      <c r="O78621" s="5"/>
    </row>
    <row r="78622" spans="15:15" x14ac:dyDescent="0.3">
      <c r="O78622" s="5"/>
    </row>
    <row r="78623" spans="15:15" x14ac:dyDescent="0.3">
      <c r="O78623" s="5"/>
    </row>
    <row r="78624" spans="15:15" x14ac:dyDescent="0.3">
      <c r="O78624" s="5"/>
    </row>
    <row r="78625" spans="15:15" x14ac:dyDescent="0.3">
      <c r="O78625" s="5"/>
    </row>
    <row r="78626" spans="15:15" x14ac:dyDescent="0.3">
      <c r="O78626" s="5"/>
    </row>
    <row r="78627" spans="15:15" x14ac:dyDescent="0.3">
      <c r="O78627" s="5"/>
    </row>
    <row r="78628" spans="15:15" x14ac:dyDescent="0.3">
      <c r="O78628" s="5"/>
    </row>
    <row r="78629" spans="15:15" x14ac:dyDescent="0.3">
      <c r="O78629" s="5"/>
    </row>
    <row r="78630" spans="15:15" x14ac:dyDescent="0.3">
      <c r="O78630" s="5"/>
    </row>
    <row r="78631" spans="15:15" x14ac:dyDescent="0.3">
      <c r="O78631" s="5"/>
    </row>
    <row r="78632" spans="15:15" x14ac:dyDescent="0.3">
      <c r="O78632" s="5"/>
    </row>
    <row r="78633" spans="15:15" x14ac:dyDescent="0.3">
      <c r="O78633" s="5"/>
    </row>
    <row r="78634" spans="15:15" x14ac:dyDescent="0.3">
      <c r="O78634" s="5"/>
    </row>
    <row r="78635" spans="15:15" x14ac:dyDescent="0.3">
      <c r="O78635" s="5"/>
    </row>
    <row r="78636" spans="15:15" x14ac:dyDescent="0.3">
      <c r="O78636" s="5"/>
    </row>
    <row r="78637" spans="15:15" x14ac:dyDescent="0.3">
      <c r="O78637" s="5"/>
    </row>
    <row r="78638" spans="15:15" x14ac:dyDescent="0.3">
      <c r="O78638" s="5"/>
    </row>
    <row r="78639" spans="15:15" x14ac:dyDescent="0.3">
      <c r="O78639" s="5"/>
    </row>
    <row r="78640" spans="15:15" x14ac:dyDescent="0.3">
      <c r="O78640" s="5"/>
    </row>
    <row r="78641" spans="15:15" x14ac:dyDescent="0.3">
      <c r="O78641" s="5"/>
    </row>
    <row r="78642" spans="15:15" x14ac:dyDescent="0.3">
      <c r="O78642" s="5"/>
    </row>
    <row r="78643" spans="15:15" x14ac:dyDescent="0.3">
      <c r="O78643" s="5"/>
    </row>
    <row r="78644" spans="15:15" x14ac:dyDescent="0.3">
      <c r="O78644" s="5"/>
    </row>
    <row r="78645" spans="15:15" x14ac:dyDescent="0.3">
      <c r="O78645" s="5"/>
    </row>
    <row r="78646" spans="15:15" x14ac:dyDescent="0.3">
      <c r="O78646" s="5"/>
    </row>
    <row r="78647" spans="15:15" x14ac:dyDescent="0.3">
      <c r="O78647" s="5"/>
    </row>
    <row r="78648" spans="15:15" x14ac:dyDescent="0.3">
      <c r="O78648" s="5"/>
    </row>
    <row r="78649" spans="15:15" x14ac:dyDescent="0.3">
      <c r="O78649" s="5"/>
    </row>
    <row r="78650" spans="15:15" x14ac:dyDescent="0.3">
      <c r="O78650" s="5"/>
    </row>
    <row r="78651" spans="15:15" x14ac:dyDescent="0.3">
      <c r="O78651" s="5"/>
    </row>
    <row r="78652" spans="15:15" x14ac:dyDescent="0.3">
      <c r="O78652" s="5"/>
    </row>
    <row r="78653" spans="15:15" x14ac:dyDescent="0.3">
      <c r="O78653" s="5"/>
    </row>
    <row r="78654" spans="15:15" x14ac:dyDescent="0.3">
      <c r="O78654" s="5"/>
    </row>
    <row r="78655" spans="15:15" x14ac:dyDescent="0.3">
      <c r="O78655" s="5"/>
    </row>
    <row r="78656" spans="15:15" x14ac:dyDescent="0.3">
      <c r="O78656" s="5"/>
    </row>
    <row r="78657" spans="15:15" x14ac:dyDescent="0.3">
      <c r="O78657" s="5"/>
    </row>
    <row r="78658" spans="15:15" x14ac:dyDescent="0.3">
      <c r="O78658" s="5"/>
    </row>
    <row r="78659" spans="15:15" x14ac:dyDescent="0.3">
      <c r="O78659" s="5"/>
    </row>
    <row r="78660" spans="15:15" x14ac:dyDescent="0.3">
      <c r="O78660" s="5"/>
    </row>
    <row r="78661" spans="15:15" x14ac:dyDescent="0.3">
      <c r="O78661" s="5"/>
    </row>
    <row r="78662" spans="15:15" x14ac:dyDescent="0.3">
      <c r="O78662" s="5"/>
    </row>
    <row r="78663" spans="15:15" x14ac:dyDescent="0.3">
      <c r="O78663" s="5"/>
    </row>
    <row r="78664" spans="15:15" x14ac:dyDescent="0.3">
      <c r="O78664" s="5"/>
    </row>
    <row r="78665" spans="15:15" x14ac:dyDescent="0.3">
      <c r="O78665" s="5"/>
    </row>
    <row r="78666" spans="15:15" x14ac:dyDescent="0.3">
      <c r="O78666" s="5"/>
    </row>
    <row r="78667" spans="15:15" x14ac:dyDescent="0.3">
      <c r="O78667" s="5"/>
    </row>
    <row r="78668" spans="15:15" x14ac:dyDescent="0.3">
      <c r="O78668" s="5"/>
    </row>
    <row r="78669" spans="15:15" x14ac:dyDescent="0.3">
      <c r="O78669" s="5"/>
    </row>
    <row r="78670" spans="15:15" x14ac:dyDescent="0.3">
      <c r="O78670" s="5"/>
    </row>
    <row r="78671" spans="15:15" x14ac:dyDescent="0.3">
      <c r="O78671" s="5"/>
    </row>
    <row r="78672" spans="15:15" x14ac:dyDescent="0.3">
      <c r="O78672" s="5"/>
    </row>
    <row r="78673" spans="15:15" x14ac:dyDescent="0.3">
      <c r="O78673" s="5"/>
    </row>
    <row r="78674" spans="15:15" x14ac:dyDescent="0.3">
      <c r="O78674" s="5"/>
    </row>
    <row r="78675" spans="15:15" x14ac:dyDescent="0.3">
      <c r="O78675" s="5"/>
    </row>
    <row r="78676" spans="15:15" x14ac:dyDescent="0.3">
      <c r="O78676" s="5"/>
    </row>
    <row r="78677" spans="15:15" x14ac:dyDescent="0.3">
      <c r="O78677" s="5"/>
    </row>
    <row r="78678" spans="15:15" x14ac:dyDescent="0.3">
      <c r="O78678" s="5"/>
    </row>
    <row r="78679" spans="15:15" x14ac:dyDescent="0.3">
      <c r="O78679" s="5"/>
    </row>
    <row r="78680" spans="15:15" x14ac:dyDescent="0.3">
      <c r="O78680" s="5"/>
    </row>
    <row r="78681" spans="15:15" x14ac:dyDescent="0.3">
      <c r="O78681" s="5"/>
    </row>
    <row r="78682" spans="15:15" x14ac:dyDescent="0.3">
      <c r="O78682" s="5"/>
    </row>
    <row r="78683" spans="15:15" x14ac:dyDescent="0.3">
      <c r="O78683" s="5"/>
    </row>
    <row r="78684" spans="15:15" x14ac:dyDescent="0.3">
      <c r="O78684" s="5"/>
    </row>
    <row r="78685" spans="15:15" x14ac:dyDescent="0.3">
      <c r="O78685" s="5"/>
    </row>
    <row r="78686" spans="15:15" x14ac:dyDescent="0.3">
      <c r="O78686" s="5"/>
    </row>
    <row r="78687" spans="15:15" x14ac:dyDescent="0.3">
      <c r="O78687" s="5"/>
    </row>
    <row r="78688" spans="15:15" x14ac:dyDescent="0.3">
      <c r="O78688" s="5"/>
    </row>
    <row r="78689" spans="15:15" x14ac:dyDescent="0.3">
      <c r="O78689" s="5"/>
    </row>
    <row r="78690" spans="15:15" x14ac:dyDescent="0.3">
      <c r="O78690" s="5"/>
    </row>
    <row r="78691" spans="15:15" x14ac:dyDescent="0.3">
      <c r="O78691" s="5"/>
    </row>
    <row r="78692" spans="15:15" x14ac:dyDescent="0.3">
      <c r="O78692" s="5"/>
    </row>
    <row r="78693" spans="15:15" x14ac:dyDescent="0.3">
      <c r="O78693" s="5"/>
    </row>
    <row r="78694" spans="15:15" x14ac:dyDescent="0.3">
      <c r="O78694" s="5"/>
    </row>
    <row r="78695" spans="15:15" x14ac:dyDescent="0.3">
      <c r="O78695" s="5"/>
    </row>
    <row r="78696" spans="15:15" x14ac:dyDescent="0.3">
      <c r="O78696" s="5"/>
    </row>
    <row r="78697" spans="15:15" x14ac:dyDescent="0.3">
      <c r="O78697" s="5"/>
    </row>
    <row r="78698" spans="15:15" x14ac:dyDescent="0.3">
      <c r="O78698" s="5"/>
    </row>
    <row r="78699" spans="15:15" x14ac:dyDescent="0.3">
      <c r="O78699" s="5"/>
    </row>
    <row r="78700" spans="15:15" x14ac:dyDescent="0.3">
      <c r="O78700" s="5"/>
    </row>
    <row r="78701" spans="15:15" x14ac:dyDescent="0.3">
      <c r="O78701" s="5"/>
    </row>
    <row r="78702" spans="15:15" x14ac:dyDescent="0.3">
      <c r="O78702" s="5"/>
    </row>
    <row r="78703" spans="15:15" x14ac:dyDescent="0.3">
      <c r="O78703" s="5"/>
    </row>
    <row r="78704" spans="15:15" x14ac:dyDescent="0.3">
      <c r="O78704" s="5"/>
    </row>
    <row r="78705" spans="15:15" x14ac:dyDescent="0.3">
      <c r="O78705" s="5"/>
    </row>
    <row r="78706" spans="15:15" x14ac:dyDescent="0.3">
      <c r="O78706" s="5"/>
    </row>
    <row r="78707" spans="15:15" x14ac:dyDescent="0.3">
      <c r="O78707" s="5"/>
    </row>
    <row r="78708" spans="15:15" x14ac:dyDescent="0.3">
      <c r="O78708" s="5"/>
    </row>
    <row r="78709" spans="15:15" x14ac:dyDescent="0.3">
      <c r="O78709" s="5"/>
    </row>
    <row r="78710" spans="15:15" x14ac:dyDescent="0.3">
      <c r="O78710" s="5"/>
    </row>
    <row r="78711" spans="15:15" x14ac:dyDescent="0.3">
      <c r="O78711" s="5"/>
    </row>
    <row r="78712" spans="15:15" x14ac:dyDescent="0.3">
      <c r="O78712" s="5"/>
    </row>
    <row r="78713" spans="15:15" x14ac:dyDescent="0.3">
      <c r="O78713" s="5"/>
    </row>
    <row r="78714" spans="15:15" x14ac:dyDescent="0.3">
      <c r="O78714" s="5"/>
    </row>
    <row r="78715" spans="15:15" x14ac:dyDescent="0.3">
      <c r="O78715" s="5"/>
    </row>
    <row r="78716" spans="15:15" x14ac:dyDescent="0.3">
      <c r="O78716" s="5"/>
    </row>
    <row r="78717" spans="15:15" x14ac:dyDescent="0.3">
      <c r="O78717" s="5"/>
    </row>
    <row r="78718" spans="15:15" x14ac:dyDescent="0.3">
      <c r="O78718" s="5"/>
    </row>
    <row r="78719" spans="15:15" x14ac:dyDescent="0.3">
      <c r="O78719" s="5"/>
    </row>
    <row r="78720" spans="15:15" x14ac:dyDescent="0.3">
      <c r="O78720" s="5"/>
    </row>
    <row r="78721" spans="15:15" x14ac:dyDescent="0.3">
      <c r="O78721" s="5"/>
    </row>
    <row r="78722" spans="15:15" x14ac:dyDescent="0.3">
      <c r="O78722" s="5"/>
    </row>
    <row r="78723" spans="15:15" x14ac:dyDescent="0.3">
      <c r="O78723" s="5"/>
    </row>
    <row r="78724" spans="15:15" x14ac:dyDescent="0.3">
      <c r="O78724" s="5"/>
    </row>
    <row r="78725" spans="15:15" x14ac:dyDescent="0.3">
      <c r="O78725" s="5"/>
    </row>
    <row r="78726" spans="15:15" x14ac:dyDescent="0.3">
      <c r="O78726" s="5"/>
    </row>
    <row r="78727" spans="15:15" x14ac:dyDescent="0.3">
      <c r="O78727" s="5"/>
    </row>
    <row r="78728" spans="15:15" x14ac:dyDescent="0.3">
      <c r="O78728" s="5"/>
    </row>
    <row r="78729" spans="15:15" x14ac:dyDescent="0.3">
      <c r="O78729" s="5"/>
    </row>
    <row r="78730" spans="15:15" x14ac:dyDescent="0.3">
      <c r="O78730" s="5"/>
    </row>
    <row r="78731" spans="15:15" x14ac:dyDescent="0.3">
      <c r="O78731" s="5"/>
    </row>
    <row r="78732" spans="15:15" x14ac:dyDescent="0.3">
      <c r="O78732" s="5"/>
    </row>
    <row r="78733" spans="15:15" x14ac:dyDescent="0.3">
      <c r="O78733" s="5"/>
    </row>
    <row r="78734" spans="15:15" x14ac:dyDescent="0.3">
      <c r="O78734" s="5"/>
    </row>
    <row r="78735" spans="15:15" x14ac:dyDescent="0.3">
      <c r="O78735" s="5"/>
    </row>
    <row r="78736" spans="15:15" x14ac:dyDescent="0.3">
      <c r="O78736" s="5"/>
    </row>
    <row r="78737" spans="15:15" x14ac:dyDescent="0.3">
      <c r="O78737" s="5"/>
    </row>
    <row r="78738" spans="15:15" x14ac:dyDescent="0.3">
      <c r="O78738" s="5"/>
    </row>
    <row r="78739" spans="15:15" x14ac:dyDescent="0.3">
      <c r="O78739" s="5"/>
    </row>
    <row r="78740" spans="15:15" x14ac:dyDescent="0.3">
      <c r="O78740" s="5"/>
    </row>
    <row r="78741" spans="15:15" x14ac:dyDescent="0.3">
      <c r="O78741" s="5"/>
    </row>
    <row r="78742" spans="15:15" x14ac:dyDescent="0.3">
      <c r="O78742" s="5"/>
    </row>
    <row r="78743" spans="15:15" x14ac:dyDescent="0.3">
      <c r="O78743" s="5"/>
    </row>
    <row r="78744" spans="15:15" x14ac:dyDescent="0.3">
      <c r="O78744" s="5"/>
    </row>
    <row r="78745" spans="15:15" x14ac:dyDescent="0.3">
      <c r="O78745" s="5"/>
    </row>
    <row r="78746" spans="15:15" x14ac:dyDescent="0.3">
      <c r="O78746" s="5"/>
    </row>
    <row r="78747" spans="15:15" x14ac:dyDescent="0.3">
      <c r="O78747" s="5"/>
    </row>
    <row r="78748" spans="15:15" x14ac:dyDescent="0.3">
      <c r="O78748" s="5"/>
    </row>
    <row r="78749" spans="15:15" x14ac:dyDescent="0.3">
      <c r="O78749" s="5"/>
    </row>
    <row r="78750" spans="15:15" x14ac:dyDescent="0.3">
      <c r="O78750" s="5"/>
    </row>
    <row r="78751" spans="15:15" x14ac:dyDescent="0.3">
      <c r="O78751" s="5"/>
    </row>
    <row r="78752" spans="15:15" x14ac:dyDescent="0.3">
      <c r="O78752" s="5"/>
    </row>
    <row r="78753" spans="15:15" x14ac:dyDescent="0.3">
      <c r="O78753" s="5"/>
    </row>
    <row r="78754" spans="15:15" x14ac:dyDescent="0.3">
      <c r="O78754" s="5"/>
    </row>
    <row r="78755" spans="15:15" x14ac:dyDescent="0.3">
      <c r="O78755" s="5"/>
    </row>
    <row r="78756" spans="15:15" x14ac:dyDescent="0.3">
      <c r="O78756" s="5"/>
    </row>
    <row r="78757" spans="15:15" x14ac:dyDescent="0.3">
      <c r="O78757" s="5"/>
    </row>
    <row r="78758" spans="15:15" x14ac:dyDescent="0.3">
      <c r="O78758" s="5"/>
    </row>
    <row r="78759" spans="15:15" x14ac:dyDescent="0.3">
      <c r="O78759" s="5"/>
    </row>
    <row r="78760" spans="15:15" x14ac:dyDescent="0.3">
      <c r="O78760" s="5"/>
    </row>
    <row r="78761" spans="15:15" x14ac:dyDescent="0.3">
      <c r="O78761" s="5"/>
    </row>
    <row r="78762" spans="15:15" x14ac:dyDescent="0.3">
      <c r="O78762" s="5"/>
    </row>
    <row r="78763" spans="15:15" x14ac:dyDescent="0.3">
      <c r="O78763" s="5"/>
    </row>
    <row r="78764" spans="15:15" x14ac:dyDescent="0.3">
      <c r="O78764" s="5"/>
    </row>
    <row r="78765" spans="15:15" x14ac:dyDescent="0.3">
      <c r="O78765" s="5"/>
    </row>
    <row r="78766" spans="15:15" x14ac:dyDescent="0.3">
      <c r="O78766" s="5"/>
    </row>
    <row r="78767" spans="15:15" x14ac:dyDescent="0.3">
      <c r="O78767" s="5"/>
    </row>
    <row r="78768" spans="15:15" x14ac:dyDescent="0.3">
      <c r="O78768" s="5"/>
    </row>
    <row r="78769" spans="15:15" x14ac:dyDescent="0.3">
      <c r="O78769" s="5"/>
    </row>
    <row r="78770" spans="15:15" x14ac:dyDescent="0.3">
      <c r="O78770" s="5"/>
    </row>
    <row r="78771" spans="15:15" x14ac:dyDescent="0.3">
      <c r="O78771" s="5"/>
    </row>
    <row r="78772" spans="15:15" x14ac:dyDescent="0.3">
      <c r="O78772" s="5"/>
    </row>
    <row r="78773" spans="15:15" x14ac:dyDescent="0.3">
      <c r="O78773" s="5"/>
    </row>
    <row r="78774" spans="15:15" x14ac:dyDescent="0.3">
      <c r="O78774" s="5"/>
    </row>
    <row r="78775" spans="15:15" x14ac:dyDescent="0.3">
      <c r="O78775" s="5"/>
    </row>
    <row r="78776" spans="15:15" x14ac:dyDescent="0.3">
      <c r="O78776" s="5"/>
    </row>
    <row r="78777" spans="15:15" x14ac:dyDescent="0.3">
      <c r="O78777" s="5"/>
    </row>
    <row r="78778" spans="15:15" x14ac:dyDescent="0.3">
      <c r="O78778" s="5"/>
    </row>
    <row r="78779" spans="15:15" x14ac:dyDescent="0.3">
      <c r="O78779" s="5"/>
    </row>
    <row r="78780" spans="15:15" x14ac:dyDescent="0.3">
      <c r="O78780" s="5"/>
    </row>
    <row r="78781" spans="15:15" x14ac:dyDescent="0.3">
      <c r="O78781" s="5"/>
    </row>
    <row r="78782" spans="15:15" x14ac:dyDescent="0.3">
      <c r="O78782" s="5"/>
    </row>
    <row r="78783" spans="15:15" x14ac:dyDescent="0.3">
      <c r="O78783" s="5"/>
    </row>
    <row r="78784" spans="15:15" x14ac:dyDescent="0.3">
      <c r="O78784" s="5"/>
    </row>
    <row r="78785" spans="15:15" x14ac:dyDescent="0.3">
      <c r="O78785" s="5"/>
    </row>
    <row r="78786" spans="15:15" x14ac:dyDescent="0.3">
      <c r="O78786" s="5"/>
    </row>
    <row r="78787" spans="15:15" x14ac:dyDescent="0.3">
      <c r="O78787" s="5"/>
    </row>
    <row r="78788" spans="15:15" x14ac:dyDescent="0.3">
      <c r="O78788" s="5"/>
    </row>
    <row r="78789" spans="15:15" x14ac:dyDescent="0.3">
      <c r="O78789" s="5"/>
    </row>
    <row r="78790" spans="15:15" x14ac:dyDescent="0.3">
      <c r="O78790" s="5"/>
    </row>
    <row r="78791" spans="15:15" x14ac:dyDescent="0.3">
      <c r="O78791" s="5"/>
    </row>
    <row r="78792" spans="15:15" x14ac:dyDescent="0.3">
      <c r="O78792" s="5"/>
    </row>
    <row r="78793" spans="15:15" x14ac:dyDescent="0.3">
      <c r="O78793" s="5"/>
    </row>
    <row r="78794" spans="15:15" x14ac:dyDescent="0.3">
      <c r="O78794" s="5"/>
    </row>
    <row r="78795" spans="15:15" x14ac:dyDescent="0.3">
      <c r="O78795" s="5"/>
    </row>
    <row r="78796" spans="15:15" x14ac:dyDescent="0.3">
      <c r="O78796" s="5"/>
    </row>
    <row r="78797" spans="15:15" x14ac:dyDescent="0.3">
      <c r="O78797" s="5"/>
    </row>
    <row r="78798" spans="15:15" x14ac:dyDescent="0.3">
      <c r="O78798" s="5"/>
    </row>
    <row r="78799" spans="15:15" x14ac:dyDescent="0.3">
      <c r="O78799" s="5"/>
    </row>
    <row r="78800" spans="15:15" x14ac:dyDescent="0.3">
      <c r="O78800" s="5"/>
    </row>
    <row r="78801" spans="15:15" x14ac:dyDescent="0.3">
      <c r="O78801" s="5"/>
    </row>
    <row r="78802" spans="15:15" x14ac:dyDescent="0.3">
      <c r="O78802" s="5"/>
    </row>
    <row r="78803" spans="15:15" x14ac:dyDescent="0.3">
      <c r="O78803" s="5"/>
    </row>
    <row r="78804" spans="15:15" x14ac:dyDescent="0.3">
      <c r="O78804" s="5"/>
    </row>
    <row r="78805" spans="15:15" x14ac:dyDescent="0.3">
      <c r="O78805" s="5"/>
    </row>
    <row r="78806" spans="15:15" x14ac:dyDescent="0.3">
      <c r="O78806" s="5"/>
    </row>
    <row r="78807" spans="15:15" x14ac:dyDescent="0.3">
      <c r="O78807" s="5"/>
    </row>
    <row r="78808" spans="15:15" x14ac:dyDescent="0.3">
      <c r="O78808" s="5"/>
    </row>
    <row r="78809" spans="15:15" x14ac:dyDescent="0.3">
      <c r="O78809" s="5"/>
    </row>
    <row r="78810" spans="15:15" x14ac:dyDescent="0.3">
      <c r="O78810" s="5"/>
    </row>
    <row r="78811" spans="15:15" x14ac:dyDescent="0.3">
      <c r="O78811" s="5"/>
    </row>
    <row r="78812" spans="15:15" x14ac:dyDescent="0.3">
      <c r="O78812" s="5"/>
    </row>
    <row r="78813" spans="15:15" x14ac:dyDescent="0.3">
      <c r="O78813" s="5"/>
    </row>
    <row r="78814" spans="15:15" x14ac:dyDescent="0.3">
      <c r="O78814" s="5"/>
    </row>
    <row r="78815" spans="15:15" x14ac:dyDescent="0.3">
      <c r="O78815" s="5"/>
    </row>
    <row r="78816" spans="15:15" x14ac:dyDescent="0.3">
      <c r="O78816" s="5"/>
    </row>
    <row r="78817" spans="15:15" x14ac:dyDescent="0.3">
      <c r="O78817" s="5"/>
    </row>
    <row r="78818" spans="15:15" x14ac:dyDescent="0.3">
      <c r="O78818" s="5"/>
    </row>
    <row r="78819" spans="15:15" x14ac:dyDescent="0.3">
      <c r="O78819" s="5"/>
    </row>
    <row r="78820" spans="15:15" x14ac:dyDescent="0.3">
      <c r="O78820" s="5"/>
    </row>
    <row r="78821" spans="15:15" x14ac:dyDescent="0.3">
      <c r="O78821" s="5"/>
    </row>
    <row r="78822" spans="15:15" x14ac:dyDescent="0.3">
      <c r="O78822" s="5"/>
    </row>
    <row r="78823" spans="15:15" x14ac:dyDescent="0.3">
      <c r="O78823" s="5"/>
    </row>
    <row r="78824" spans="15:15" x14ac:dyDescent="0.3">
      <c r="O78824" s="5"/>
    </row>
    <row r="78825" spans="15:15" x14ac:dyDescent="0.3">
      <c r="O78825" s="5"/>
    </row>
    <row r="78826" spans="15:15" x14ac:dyDescent="0.3">
      <c r="O78826" s="5"/>
    </row>
    <row r="78827" spans="15:15" x14ac:dyDescent="0.3">
      <c r="O78827" s="5"/>
    </row>
    <row r="78828" spans="15:15" x14ac:dyDescent="0.3">
      <c r="O78828" s="5"/>
    </row>
    <row r="78829" spans="15:15" x14ac:dyDescent="0.3">
      <c r="O78829" s="5"/>
    </row>
    <row r="78830" spans="15:15" x14ac:dyDescent="0.3">
      <c r="O78830" s="5"/>
    </row>
    <row r="78831" spans="15:15" x14ac:dyDescent="0.3">
      <c r="O78831" s="5"/>
    </row>
    <row r="78832" spans="15:15" x14ac:dyDescent="0.3">
      <c r="O78832" s="5"/>
    </row>
    <row r="78833" spans="15:15" x14ac:dyDescent="0.3">
      <c r="O78833" s="5"/>
    </row>
    <row r="78834" spans="15:15" x14ac:dyDescent="0.3">
      <c r="O78834" s="5"/>
    </row>
    <row r="78835" spans="15:15" x14ac:dyDescent="0.3">
      <c r="O78835" s="5"/>
    </row>
    <row r="78836" spans="15:15" x14ac:dyDescent="0.3">
      <c r="O78836" s="5"/>
    </row>
    <row r="78837" spans="15:15" x14ac:dyDescent="0.3">
      <c r="O78837" s="5"/>
    </row>
    <row r="78838" spans="15:15" x14ac:dyDescent="0.3">
      <c r="O78838" s="5"/>
    </row>
    <row r="78839" spans="15:15" x14ac:dyDescent="0.3">
      <c r="O78839" s="5"/>
    </row>
    <row r="78840" spans="15:15" x14ac:dyDescent="0.3">
      <c r="O78840" s="5"/>
    </row>
    <row r="78841" spans="15:15" x14ac:dyDescent="0.3">
      <c r="O78841" s="5"/>
    </row>
    <row r="78842" spans="15:15" x14ac:dyDescent="0.3">
      <c r="O78842" s="5"/>
    </row>
    <row r="78843" spans="15:15" x14ac:dyDescent="0.3">
      <c r="O78843" s="5"/>
    </row>
    <row r="78844" spans="15:15" x14ac:dyDescent="0.3">
      <c r="O78844" s="5"/>
    </row>
    <row r="78845" spans="15:15" x14ac:dyDescent="0.3">
      <c r="O78845" s="5"/>
    </row>
    <row r="78846" spans="15:15" x14ac:dyDescent="0.3">
      <c r="O78846" s="5"/>
    </row>
    <row r="78847" spans="15:15" x14ac:dyDescent="0.3">
      <c r="O78847" s="5"/>
    </row>
    <row r="78848" spans="15:15" x14ac:dyDescent="0.3">
      <c r="O78848" s="5"/>
    </row>
    <row r="78849" spans="15:15" x14ac:dyDescent="0.3">
      <c r="O78849" s="5"/>
    </row>
    <row r="78850" spans="15:15" x14ac:dyDescent="0.3">
      <c r="O78850" s="5"/>
    </row>
    <row r="78851" spans="15:15" x14ac:dyDescent="0.3">
      <c r="O78851" s="5"/>
    </row>
    <row r="78852" spans="15:15" x14ac:dyDescent="0.3">
      <c r="O78852" s="5"/>
    </row>
    <row r="78853" spans="15:15" x14ac:dyDescent="0.3">
      <c r="O78853" s="5"/>
    </row>
    <row r="78854" spans="15:15" x14ac:dyDescent="0.3">
      <c r="O78854" s="5"/>
    </row>
    <row r="78855" spans="15:15" x14ac:dyDescent="0.3">
      <c r="O78855" s="5"/>
    </row>
    <row r="78856" spans="15:15" x14ac:dyDescent="0.3">
      <c r="O78856" s="5"/>
    </row>
    <row r="78857" spans="15:15" x14ac:dyDescent="0.3">
      <c r="O78857" s="5"/>
    </row>
    <row r="78858" spans="15:15" x14ac:dyDescent="0.3">
      <c r="O78858" s="5"/>
    </row>
    <row r="78859" spans="15:15" x14ac:dyDescent="0.3">
      <c r="O78859" s="5"/>
    </row>
    <row r="78860" spans="15:15" x14ac:dyDescent="0.3">
      <c r="O78860" s="5"/>
    </row>
    <row r="78861" spans="15:15" x14ac:dyDescent="0.3">
      <c r="O78861" s="5"/>
    </row>
    <row r="78862" spans="15:15" x14ac:dyDescent="0.3">
      <c r="O78862" s="5"/>
    </row>
    <row r="78863" spans="15:15" x14ac:dyDescent="0.3">
      <c r="O78863" s="5"/>
    </row>
    <row r="78864" spans="15:15" x14ac:dyDescent="0.3">
      <c r="O78864" s="5"/>
    </row>
    <row r="78865" spans="15:15" x14ac:dyDescent="0.3">
      <c r="O78865" s="5"/>
    </row>
    <row r="78866" spans="15:15" x14ac:dyDescent="0.3">
      <c r="O78866" s="5"/>
    </row>
    <row r="78867" spans="15:15" x14ac:dyDescent="0.3">
      <c r="O78867" s="5"/>
    </row>
    <row r="78868" spans="15:15" x14ac:dyDescent="0.3">
      <c r="O78868" s="5"/>
    </row>
    <row r="78869" spans="15:15" x14ac:dyDescent="0.3">
      <c r="O78869" s="5"/>
    </row>
    <row r="78870" spans="15:15" x14ac:dyDescent="0.3">
      <c r="O78870" s="5"/>
    </row>
    <row r="78871" spans="15:15" x14ac:dyDescent="0.3">
      <c r="O78871" s="5"/>
    </row>
    <row r="78872" spans="15:15" x14ac:dyDescent="0.3">
      <c r="O78872" s="5"/>
    </row>
    <row r="78873" spans="15:15" x14ac:dyDescent="0.3">
      <c r="O78873" s="5"/>
    </row>
    <row r="78874" spans="15:15" x14ac:dyDescent="0.3">
      <c r="O78874" s="5"/>
    </row>
    <row r="78875" spans="15:15" x14ac:dyDescent="0.3">
      <c r="O78875" s="5"/>
    </row>
    <row r="78876" spans="15:15" x14ac:dyDescent="0.3">
      <c r="O78876" s="5"/>
    </row>
    <row r="78877" spans="15:15" x14ac:dyDescent="0.3">
      <c r="O78877" s="5"/>
    </row>
    <row r="78878" spans="15:15" x14ac:dyDescent="0.3">
      <c r="O78878" s="5"/>
    </row>
    <row r="78879" spans="15:15" x14ac:dyDescent="0.3">
      <c r="O78879" s="5"/>
    </row>
    <row r="78880" spans="15:15" x14ac:dyDescent="0.3">
      <c r="O78880" s="5"/>
    </row>
    <row r="78881" spans="15:15" x14ac:dyDescent="0.3">
      <c r="O78881" s="5"/>
    </row>
    <row r="78882" spans="15:15" x14ac:dyDescent="0.3">
      <c r="O78882" s="5"/>
    </row>
    <row r="78883" spans="15:15" x14ac:dyDescent="0.3">
      <c r="O78883" s="5"/>
    </row>
    <row r="78884" spans="15:15" x14ac:dyDescent="0.3">
      <c r="O78884" s="5"/>
    </row>
    <row r="78885" spans="15:15" x14ac:dyDescent="0.3">
      <c r="O78885" s="5"/>
    </row>
    <row r="78886" spans="15:15" x14ac:dyDescent="0.3">
      <c r="O78886" s="5"/>
    </row>
    <row r="78887" spans="15:15" x14ac:dyDescent="0.3">
      <c r="O78887" s="5"/>
    </row>
    <row r="78888" spans="15:15" x14ac:dyDescent="0.3">
      <c r="O78888" s="5"/>
    </row>
    <row r="78889" spans="15:15" x14ac:dyDescent="0.3">
      <c r="O78889" s="5"/>
    </row>
    <row r="78890" spans="15:15" x14ac:dyDescent="0.3">
      <c r="O78890" s="5"/>
    </row>
    <row r="78891" spans="15:15" x14ac:dyDescent="0.3">
      <c r="O78891" s="5"/>
    </row>
    <row r="78892" spans="15:15" x14ac:dyDescent="0.3">
      <c r="O78892" s="5"/>
    </row>
    <row r="78893" spans="15:15" x14ac:dyDescent="0.3">
      <c r="O78893" s="5"/>
    </row>
    <row r="78894" spans="15:15" x14ac:dyDescent="0.3">
      <c r="O78894" s="5"/>
    </row>
    <row r="78895" spans="15:15" x14ac:dyDescent="0.3">
      <c r="O78895" s="5"/>
    </row>
    <row r="78896" spans="15:15" x14ac:dyDescent="0.3">
      <c r="O78896" s="5"/>
    </row>
    <row r="78897" spans="15:15" x14ac:dyDescent="0.3">
      <c r="O78897" s="5"/>
    </row>
    <row r="78898" spans="15:15" x14ac:dyDescent="0.3">
      <c r="O78898" s="5"/>
    </row>
    <row r="78899" spans="15:15" x14ac:dyDescent="0.3">
      <c r="O78899" s="5"/>
    </row>
    <row r="78900" spans="15:15" x14ac:dyDescent="0.3">
      <c r="O78900" s="5"/>
    </row>
    <row r="78901" spans="15:15" x14ac:dyDescent="0.3">
      <c r="O78901" s="5"/>
    </row>
    <row r="78902" spans="15:15" x14ac:dyDescent="0.3">
      <c r="O78902" s="5"/>
    </row>
    <row r="78903" spans="15:15" x14ac:dyDescent="0.3">
      <c r="O78903" s="5"/>
    </row>
    <row r="78904" spans="15:15" x14ac:dyDescent="0.3">
      <c r="O78904" s="5"/>
    </row>
    <row r="78905" spans="15:15" x14ac:dyDescent="0.3">
      <c r="O78905" s="5"/>
    </row>
    <row r="78906" spans="15:15" x14ac:dyDescent="0.3">
      <c r="O78906" s="5"/>
    </row>
    <row r="78907" spans="15:15" x14ac:dyDescent="0.3">
      <c r="O78907" s="5"/>
    </row>
    <row r="78908" spans="15:15" x14ac:dyDescent="0.3">
      <c r="O78908" s="5"/>
    </row>
    <row r="78909" spans="15:15" x14ac:dyDescent="0.3">
      <c r="O78909" s="5"/>
    </row>
    <row r="78910" spans="15:15" x14ac:dyDescent="0.3">
      <c r="O78910" s="5"/>
    </row>
    <row r="78911" spans="15:15" x14ac:dyDescent="0.3">
      <c r="O78911" s="5"/>
    </row>
    <row r="78912" spans="15:15" x14ac:dyDescent="0.3">
      <c r="O78912" s="5"/>
    </row>
    <row r="78913" spans="15:15" x14ac:dyDescent="0.3">
      <c r="O78913" s="5"/>
    </row>
    <row r="78914" spans="15:15" x14ac:dyDescent="0.3">
      <c r="O78914" s="5"/>
    </row>
    <row r="78915" spans="15:15" x14ac:dyDescent="0.3">
      <c r="O78915" s="5"/>
    </row>
    <row r="78916" spans="15:15" x14ac:dyDescent="0.3">
      <c r="O78916" s="5"/>
    </row>
    <row r="78917" spans="15:15" x14ac:dyDescent="0.3">
      <c r="O78917" s="5"/>
    </row>
    <row r="78918" spans="15:15" x14ac:dyDescent="0.3">
      <c r="O78918" s="5"/>
    </row>
    <row r="78919" spans="15:15" x14ac:dyDescent="0.3">
      <c r="O78919" s="5"/>
    </row>
    <row r="78920" spans="15:15" x14ac:dyDescent="0.3">
      <c r="O78920" s="5"/>
    </row>
    <row r="78921" spans="15:15" x14ac:dyDescent="0.3">
      <c r="O78921" s="5"/>
    </row>
    <row r="78922" spans="15:15" x14ac:dyDescent="0.3">
      <c r="O78922" s="5"/>
    </row>
    <row r="78923" spans="15:15" x14ac:dyDescent="0.3">
      <c r="O78923" s="5"/>
    </row>
    <row r="78924" spans="15:15" x14ac:dyDescent="0.3">
      <c r="O78924" s="5"/>
    </row>
    <row r="78925" spans="15:15" x14ac:dyDescent="0.3">
      <c r="O78925" s="5"/>
    </row>
    <row r="78926" spans="15:15" x14ac:dyDescent="0.3">
      <c r="O78926" s="5"/>
    </row>
    <row r="78927" spans="15:15" x14ac:dyDescent="0.3">
      <c r="O78927" s="5"/>
    </row>
    <row r="78928" spans="15:15" x14ac:dyDescent="0.3">
      <c r="O78928" s="5"/>
    </row>
    <row r="78929" spans="15:15" x14ac:dyDescent="0.3">
      <c r="O78929" s="5"/>
    </row>
    <row r="78930" spans="15:15" x14ac:dyDescent="0.3">
      <c r="O78930" s="5"/>
    </row>
    <row r="78931" spans="15:15" x14ac:dyDescent="0.3">
      <c r="O78931" s="5"/>
    </row>
    <row r="78932" spans="15:15" x14ac:dyDescent="0.3">
      <c r="O78932" s="5"/>
    </row>
    <row r="78933" spans="15:15" x14ac:dyDescent="0.3">
      <c r="O78933" s="5"/>
    </row>
    <row r="78934" spans="15:15" x14ac:dyDescent="0.3">
      <c r="O78934" s="5"/>
    </row>
    <row r="78935" spans="15:15" x14ac:dyDescent="0.3">
      <c r="O78935" s="5"/>
    </row>
    <row r="78936" spans="15:15" x14ac:dyDescent="0.3">
      <c r="O78936" s="5"/>
    </row>
    <row r="78937" spans="15:15" x14ac:dyDescent="0.3">
      <c r="O78937" s="5"/>
    </row>
    <row r="78938" spans="15:15" x14ac:dyDescent="0.3">
      <c r="O78938" s="5"/>
    </row>
    <row r="78939" spans="15:15" x14ac:dyDescent="0.3">
      <c r="O78939" s="5"/>
    </row>
    <row r="78940" spans="15:15" x14ac:dyDescent="0.3">
      <c r="O78940" s="5"/>
    </row>
    <row r="78941" spans="15:15" x14ac:dyDescent="0.3">
      <c r="O78941" s="5"/>
    </row>
    <row r="78942" spans="15:15" x14ac:dyDescent="0.3">
      <c r="O78942" s="5"/>
    </row>
    <row r="78943" spans="15:15" x14ac:dyDescent="0.3">
      <c r="O78943" s="5"/>
    </row>
    <row r="78944" spans="15:15" x14ac:dyDescent="0.3">
      <c r="O78944" s="5"/>
    </row>
    <row r="78945" spans="15:15" x14ac:dyDescent="0.3">
      <c r="O78945" s="5"/>
    </row>
    <row r="78946" spans="15:15" x14ac:dyDescent="0.3">
      <c r="O78946" s="5"/>
    </row>
    <row r="78947" spans="15:15" x14ac:dyDescent="0.3">
      <c r="O78947" s="5"/>
    </row>
    <row r="78948" spans="15:15" x14ac:dyDescent="0.3">
      <c r="O78948" s="5"/>
    </row>
    <row r="78949" spans="15:15" x14ac:dyDescent="0.3">
      <c r="O78949" s="5"/>
    </row>
    <row r="78950" spans="15:15" x14ac:dyDescent="0.3">
      <c r="O78950" s="5"/>
    </row>
    <row r="78951" spans="15:15" x14ac:dyDescent="0.3">
      <c r="O78951" s="5"/>
    </row>
    <row r="78952" spans="15:15" x14ac:dyDescent="0.3">
      <c r="O78952" s="5"/>
    </row>
    <row r="78953" spans="15:15" x14ac:dyDescent="0.3">
      <c r="O78953" s="5"/>
    </row>
    <row r="78954" spans="15:15" x14ac:dyDescent="0.3">
      <c r="O78954" s="5"/>
    </row>
    <row r="78955" spans="15:15" x14ac:dyDescent="0.3">
      <c r="O78955" s="5"/>
    </row>
    <row r="78956" spans="15:15" x14ac:dyDescent="0.3">
      <c r="O78956" s="5"/>
    </row>
    <row r="78957" spans="15:15" x14ac:dyDescent="0.3">
      <c r="O78957" s="5"/>
    </row>
    <row r="78958" spans="15:15" x14ac:dyDescent="0.3">
      <c r="O78958" s="5"/>
    </row>
    <row r="78959" spans="15:15" x14ac:dyDescent="0.3">
      <c r="O78959" s="5"/>
    </row>
    <row r="78960" spans="15:15" x14ac:dyDescent="0.3">
      <c r="O78960" s="5"/>
    </row>
    <row r="78961" spans="15:15" x14ac:dyDescent="0.3">
      <c r="O78961" s="5"/>
    </row>
    <row r="78962" spans="15:15" x14ac:dyDescent="0.3">
      <c r="O78962" s="5"/>
    </row>
    <row r="78963" spans="15:15" x14ac:dyDescent="0.3">
      <c r="O78963" s="5"/>
    </row>
    <row r="78964" spans="15:15" x14ac:dyDescent="0.3">
      <c r="O78964" s="5"/>
    </row>
    <row r="78965" spans="15:15" x14ac:dyDescent="0.3">
      <c r="O78965" s="5"/>
    </row>
    <row r="78966" spans="15:15" x14ac:dyDescent="0.3">
      <c r="O78966" s="5"/>
    </row>
    <row r="78967" spans="15:15" x14ac:dyDescent="0.3">
      <c r="O78967" s="5"/>
    </row>
    <row r="78968" spans="15:15" x14ac:dyDescent="0.3">
      <c r="O78968" s="5"/>
    </row>
    <row r="78969" spans="15:15" x14ac:dyDescent="0.3">
      <c r="O78969" s="5"/>
    </row>
    <row r="78970" spans="15:15" x14ac:dyDescent="0.3">
      <c r="O78970" s="5"/>
    </row>
    <row r="78971" spans="15:15" x14ac:dyDescent="0.3">
      <c r="O78971" s="5"/>
    </row>
    <row r="78972" spans="15:15" x14ac:dyDescent="0.3">
      <c r="O78972" s="5"/>
    </row>
    <row r="78973" spans="15:15" x14ac:dyDescent="0.3">
      <c r="O78973" s="5"/>
    </row>
    <row r="78974" spans="15:15" x14ac:dyDescent="0.3">
      <c r="O78974" s="5"/>
    </row>
    <row r="78975" spans="15:15" x14ac:dyDescent="0.3">
      <c r="O78975" s="5"/>
    </row>
    <row r="78976" spans="15:15" x14ac:dyDescent="0.3">
      <c r="O78976" s="5"/>
    </row>
    <row r="78977" spans="15:15" x14ac:dyDescent="0.3">
      <c r="O78977" s="5"/>
    </row>
    <row r="78978" spans="15:15" x14ac:dyDescent="0.3">
      <c r="O78978" s="5"/>
    </row>
    <row r="78979" spans="15:15" x14ac:dyDescent="0.3">
      <c r="O78979" s="5"/>
    </row>
    <row r="78980" spans="15:15" x14ac:dyDescent="0.3">
      <c r="O78980" s="5"/>
    </row>
    <row r="78981" spans="15:15" x14ac:dyDescent="0.3">
      <c r="O78981" s="5"/>
    </row>
    <row r="78982" spans="15:15" x14ac:dyDescent="0.3">
      <c r="O78982" s="5"/>
    </row>
    <row r="78983" spans="15:15" x14ac:dyDescent="0.3">
      <c r="O78983" s="5"/>
    </row>
    <row r="78984" spans="15:15" x14ac:dyDescent="0.3">
      <c r="O78984" s="5"/>
    </row>
    <row r="78985" spans="15:15" x14ac:dyDescent="0.3">
      <c r="O78985" s="5"/>
    </row>
    <row r="78986" spans="15:15" x14ac:dyDescent="0.3">
      <c r="O78986" s="5"/>
    </row>
    <row r="78987" spans="15:15" x14ac:dyDescent="0.3">
      <c r="O78987" s="5"/>
    </row>
    <row r="78988" spans="15:15" x14ac:dyDescent="0.3">
      <c r="O78988" s="5"/>
    </row>
    <row r="78989" spans="15:15" x14ac:dyDescent="0.3">
      <c r="O78989" s="5"/>
    </row>
    <row r="78990" spans="15:15" x14ac:dyDescent="0.3">
      <c r="O78990" s="5"/>
    </row>
    <row r="78991" spans="15:15" x14ac:dyDescent="0.3">
      <c r="O78991" s="5"/>
    </row>
    <row r="78992" spans="15:15" x14ac:dyDescent="0.3">
      <c r="O78992" s="5"/>
    </row>
    <row r="78993" spans="15:15" x14ac:dyDescent="0.3">
      <c r="O78993" s="5"/>
    </row>
    <row r="78994" spans="15:15" x14ac:dyDescent="0.3">
      <c r="O78994" s="5"/>
    </row>
    <row r="78995" spans="15:15" x14ac:dyDescent="0.3">
      <c r="O78995" s="5"/>
    </row>
    <row r="78996" spans="15:15" x14ac:dyDescent="0.3">
      <c r="O78996" s="5"/>
    </row>
    <row r="78997" spans="15:15" x14ac:dyDescent="0.3">
      <c r="O78997" s="5"/>
    </row>
    <row r="78998" spans="15:15" x14ac:dyDescent="0.3">
      <c r="O78998" s="5"/>
    </row>
    <row r="78999" spans="15:15" x14ac:dyDescent="0.3">
      <c r="O78999" s="5"/>
    </row>
    <row r="79000" spans="15:15" x14ac:dyDescent="0.3">
      <c r="O79000" s="5"/>
    </row>
    <row r="79001" spans="15:15" x14ac:dyDescent="0.3">
      <c r="O79001" s="5"/>
    </row>
    <row r="79002" spans="15:15" x14ac:dyDescent="0.3">
      <c r="O79002" s="5"/>
    </row>
    <row r="79003" spans="15:15" x14ac:dyDescent="0.3">
      <c r="O79003" s="5"/>
    </row>
    <row r="79004" spans="15:15" x14ac:dyDescent="0.3">
      <c r="O79004" s="5"/>
    </row>
    <row r="79005" spans="15:15" x14ac:dyDescent="0.3">
      <c r="O79005" s="5"/>
    </row>
    <row r="79006" spans="15:15" x14ac:dyDescent="0.3">
      <c r="O79006" s="5"/>
    </row>
    <row r="79007" spans="15:15" x14ac:dyDescent="0.3">
      <c r="O79007" s="5"/>
    </row>
    <row r="79008" spans="15:15" x14ac:dyDescent="0.3">
      <c r="O79008" s="5"/>
    </row>
    <row r="79009" spans="15:15" x14ac:dyDescent="0.3">
      <c r="O79009" s="5"/>
    </row>
    <row r="79010" spans="15:15" x14ac:dyDescent="0.3">
      <c r="O79010" s="5"/>
    </row>
    <row r="79011" spans="15:15" x14ac:dyDescent="0.3">
      <c r="O79011" s="5"/>
    </row>
    <row r="79012" spans="15:15" x14ac:dyDescent="0.3">
      <c r="O79012" s="5"/>
    </row>
    <row r="79013" spans="15:15" x14ac:dyDescent="0.3">
      <c r="O79013" s="5"/>
    </row>
    <row r="79014" spans="15:15" x14ac:dyDescent="0.3">
      <c r="O79014" s="5"/>
    </row>
    <row r="79015" spans="15:15" x14ac:dyDescent="0.3">
      <c r="O79015" s="5"/>
    </row>
    <row r="79016" spans="15:15" x14ac:dyDescent="0.3">
      <c r="O79016" s="5"/>
    </row>
    <row r="79017" spans="15:15" x14ac:dyDescent="0.3">
      <c r="O79017" s="5"/>
    </row>
    <row r="79018" spans="15:15" x14ac:dyDescent="0.3">
      <c r="O79018" s="5"/>
    </row>
    <row r="79019" spans="15:15" x14ac:dyDescent="0.3">
      <c r="O79019" s="5"/>
    </row>
    <row r="79020" spans="15:15" x14ac:dyDescent="0.3">
      <c r="O79020" s="5"/>
    </row>
    <row r="79021" spans="15:15" x14ac:dyDescent="0.3">
      <c r="O79021" s="5"/>
    </row>
    <row r="79022" spans="15:15" x14ac:dyDescent="0.3">
      <c r="O79022" s="5"/>
    </row>
    <row r="79023" spans="15:15" x14ac:dyDescent="0.3">
      <c r="O79023" s="5"/>
    </row>
    <row r="79024" spans="15:15" x14ac:dyDescent="0.3">
      <c r="O79024" s="5"/>
    </row>
    <row r="79025" spans="15:15" x14ac:dyDescent="0.3">
      <c r="O79025" s="5"/>
    </row>
    <row r="79026" spans="15:15" x14ac:dyDescent="0.3">
      <c r="O79026" s="5"/>
    </row>
    <row r="79027" spans="15:15" x14ac:dyDescent="0.3">
      <c r="O79027" s="5"/>
    </row>
    <row r="79028" spans="15:15" x14ac:dyDescent="0.3">
      <c r="O79028" s="5"/>
    </row>
    <row r="79029" spans="15:15" x14ac:dyDescent="0.3">
      <c r="O79029" s="5"/>
    </row>
    <row r="79030" spans="15:15" x14ac:dyDescent="0.3">
      <c r="O79030" s="5"/>
    </row>
    <row r="79031" spans="15:15" x14ac:dyDescent="0.3">
      <c r="O79031" s="5"/>
    </row>
    <row r="79032" spans="15:15" x14ac:dyDescent="0.3">
      <c r="O79032" s="5"/>
    </row>
    <row r="79033" spans="15:15" x14ac:dyDescent="0.3">
      <c r="O79033" s="5"/>
    </row>
    <row r="79034" spans="15:15" x14ac:dyDescent="0.3">
      <c r="O79034" s="5"/>
    </row>
    <row r="79035" spans="15:15" x14ac:dyDescent="0.3">
      <c r="O79035" s="5"/>
    </row>
    <row r="79036" spans="15:15" x14ac:dyDescent="0.3">
      <c r="O79036" s="5"/>
    </row>
    <row r="79037" spans="15:15" x14ac:dyDescent="0.3">
      <c r="O79037" s="5"/>
    </row>
    <row r="79038" spans="15:15" x14ac:dyDescent="0.3">
      <c r="O79038" s="5"/>
    </row>
    <row r="79039" spans="15:15" x14ac:dyDescent="0.3">
      <c r="O79039" s="5"/>
    </row>
    <row r="79040" spans="15:15" x14ac:dyDescent="0.3">
      <c r="O79040" s="5"/>
    </row>
    <row r="79041" spans="15:15" x14ac:dyDescent="0.3">
      <c r="O79041" s="5"/>
    </row>
    <row r="79042" spans="15:15" x14ac:dyDescent="0.3">
      <c r="O79042" s="5"/>
    </row>
    <row r="79043" spans="15:15" x14ac:dyDescent="0.3">
      <c r="O79043" s="5"/>
    </row>
    <row r="79044" spans="15:15" x14ac:dyDescent="0.3">
      <c r="O79044" s="5"/>
    </row>
    <row r="79045" spans="15:15" x14ac:dyDescent="0.3">
      <c r="O79045" s="5"/>
    </row>
    <row r="79046" spans="15:15" x14ac:dyDescent="0.3">
      <c r="O79046" s="5"/>
    </row>
    <row r="79047" spans="15:15" x14ac:dyDescent="0.3">
      <c r="O79047" s="5"/>
    </row>
    <row r="79048" spans="15:15" x14ac:dyDescent="0.3">
      <c r="O79048" s="5"/>
    </row>
    <row r="79049" spans="15:15" x14ac:dyDescent="0.3">
      <c r="O79049" s="5"/>
    </row>
    <row r="79050" spans="15:15" x14ac:dyDescent="0.3">
      <c r="O79050" s="5"/>
    </row>
    <row r="79051" spans="15:15" x14ac:dyDescent="0.3">
      <c r="O79051" s="5"/>
    </row>
    <row r="79052" spans="15:15" x14ac:dyDescent="0.3">
      <c r="O79052" s="5"/>
    </row>
    <row r="79053" spans="15:15" x14ac:dyDescent="0.3">
      <c r="O79053" s="5"/>
    </row>
    <row r="79054" spans="15:15" x14ac:dyDescent="0.3">
      <c r="O79054" s="5"/>
    </row>
    <row r="79055" spans="15:15" x14ac:dyDescent="0.3">
      <c r="O79055" s="5"/>
    </row>
    <row r="79056" spans="15:15" x14ac:dyDescent="0.3">
      <c r="O79056" s="5"/>
    </row>
    <row r="79057" spans="15:15" x14ac:dyDescent="0.3">
      <c r="O79057" s="5"/>
    </row>
    <row r="79058" spans="15:15" x14ac:dyDescent="0.3">
      <c r="O79058" s="5"/>
    </row>
    <row r="79059" spans="15:15" x14ac:dyDescent="0.3">
      <c r="O79059" s="5"/>
    </row>
    <row r="79060" spans="15:15" x14ac:dyDescent="0.3">
      <c r="O79060" s="5"/>
    </row>
    <row r="79061" spans="15:15" x14ac:dyDescent="0.3">
      <c r="O79061" s="5"/>
    </row>
    <row r="79062" spans="15:15" x14ac:dyDescent="0.3">
      <c r="O79062" s="5"/>
    </row>
    <row r="79063" spans="15:15" x14ac:dyDescent="0.3">
      <c r="O79063" s="5"/>
    </row>
    <row r="79064" spans="15:15" x14ac:dyDescent="0.3">
      <c r="O79064" s="5"/>
    </row>
    <row r="79065" spans="15:15" x14ac:dyDescent="0.3">
      <c r="O79065" s="5"/>
    </row>
    <row r="79066" spans="15:15" x14ac:dyDescent="0.3">
      <c r="O79066" s="5"/>
    </row>
    <row r="79067" spans="15:15" x14ac:dyDescent="0.3">
      <c r="O79067" s="5"/>
    </row>
    <row r="79068" spans="15:15" x14ac:dyDescent="0.3">
      <c r="O79068" s="5"/>
    </row>
    <row r="79069" spans="15:15" x14ac:dyDescent="0.3">
      <c r="O79069" s="5"/>
    </row>
    <row r="79070" spans="15:15" x14ac:dyDescent="0.3">
      <c r="O79070" s="5"/>
    </row>
    <row r="79071" spans="15:15" x14ac:dyDescent="0.3">
      <c r="O79071" s="5"/>
    </row>
    <row r="79072" spans="15:15" x14ac:dyDescent="0.3">
      <c r="O79072" s="5"/>
    </row>
    <row r="79073" spans="15:15" x14ac:dyDescent="0.3">
      <c r="O79073" s="5"/>
    </row>
    <row r="79074" spans="15:15" x14ac:dyDescent="0.3">
      <c r="O79074" s="5"/>
    </row>
    <row r="79075" spans="15:15" x14ac:dyDescent="0.3">
      <c r="O79075" s="5"/>
    </row>
    <row r="79076" spans="15:15" x14ac:dyDescent="0.3">
      <c r="O79076" s="5"/>
    </row>
    <row r="79077" spans="15:15" x14ac:dyDescent="0.3">
      <c r="O79077" s="5"/>
    </row>
    <row r="79078" spans="15:15" x14ac:dyDescent="0.3">
      <c r="O79078" s="5"/>
    </row>
    <row r="79079" spans="15:15" x14ac:dyDescent="0.3">
      <c r="O79079" s="5"/>
    </row>
    <row r="79080" spans="15:15" x14ac:dyDescent="0.3">
      <c r="O79080" s="5"/>
    </row>
    <row r="79081" spans="15:15" x14ac:dyDescent="0.3">
      <c r="O79081" s="5"/>
    </row>
    <row r="79082" spans="15:15" x14ac:dyDescent="0.3">
      <c r="O79082" s="5"/>
    </row>
    <row r="79083" spans="15:15" x14ac:dyDescent="0.3">
      <c r="O79083" s="5"/>
    </row>
    <row r="79084" spans="15:15" x14ac:dyDescent="0.3">
      <c r="O79084" s="5"/>
    </row>
    <row r="79085" spans="15:15" x14ac:dyDescent="0.3">
      <c r="O79085" s="5"/>
    </row>
    <row r="79086" spans="15:15" x14ac:dyDescent="0.3">
      <c r="O79086" s="5"/>
    </row>
    <row r="79087" spans="15:15" x14ac:dyDescent="0.3">
      <c r="O79087" s="5"/>
    </row>
    <row r="79088" spans="15:15" x14ac:dyDescent="0.3">
      <c r="O79088" s="5"/>
    </row>
    <row r="79089" spans="15:15" x14ac:dyDescent="0.3">
      <c r="O79089" s="5"/>
    </row>
    <row r="79090" spans="15:15" x14ac:dyDescent="0.3">
      <c r="O79090" s="5"/>
    </row>
    <row r="79091" spans="15:15" x14ac:dyDescent="0.3">
      <c r="O79091" s="5"/>
    </row>
    <row r="79092" spans="15:15" x14ac:dyDescent="0.3">
      <c r="O79092" s="5"/>
    </row>
    <row r="79093" spans="15:15" x14ac:dyDescent="0.3">
      <c r="O79093" s="5"/>
    </row>
    <row r="79094" spans="15:15" x14ac:dyDescent="0.3">
      <c r="O79094" s="5"/>
    </row>
    <row r="79095" spans="15:15" x14ac:dyDescent="0.3">
      <c r="O79095" s="5"/>
    </row>
    <row r="79096" spans="15:15" x14ac:dyDescent="0.3">
      <c r="O79096" s="5"/>
    </row>
    <row r="79097" spans="15:15" x14ac:dyDescent="0.3">
      <c r="O79097" s="5"/>
    </row>
    <row r="79098" spans="15:15" x14ac:dyDescent="0.3">
      <c r="O79098" s="5"/>
    </row>
    <row r="79099" spans="15:15" x14ac:dyDescent="0.3">
      <c r="O79099" s="5"/>
    </row>
    <row r="79100" spans="15:15" x14ac:dyDescent="0.3">
      <c r="O79100" s="5"/>
    </row>
    <row r="79101" spans="15:15" x14ac:dyDescent="0.3">
      <c r="O79101" s="5"/>
    </row>
    <row r="79102" spans="15:15" x14ac:dyDescent="0.3">
      <c r="O79102" s="5"/>
    </row>
    <row r="79103" spans="15:15" x14ac:dyDescent="0.3">
      <c r="O79103" s="5"/>
    </row>
    <row r="79104" spans="15:15" x14ac:dyDescent="0.3">
      <c r="O79104" s="5"/>
    </row>
    <row r="79105" spans="15:15" x14ac:dyDescent="0.3">
      <c r="O79105" s="5"/>
    </row>
    <row r="79106" spans="15:15" x14ac:dyDescent="0.3">
      <c r="O79106" s="5"/>
    </row>
    <row r="79107" spans="15:15" x14ac:dyDescent="0.3">
      <c r="O79107" s="5"/>
    </row>
    <row r="79108" spans="15:15" x14ac:dyDescent="0.3">
      <c r="O79108" s="5"/>
    </row>
    <row r="79109" spans="15:15" x14ac:dyDescent="0.3">
      <c r="O79109" s="5"/>
    </row>
    <row r="79110" spans="15:15" x14ac:dyDescent="0.3">
      <c r="O79110" s="5"/>
    </row>
    <row r="79111" spans="15:15" x14ac:dyDescent="0.3">
      <c r="O79111" s="5"/>
    </row>
    <row r="79112" spans="15:15" x14ac:dyDescent="0.3">
      <c r="O79112" s="5"/>
    </row>
    <row r="79113" spans="15:15" x14ac:dyDescent="0.3">
      <c r="O79113" s="5"/>
    </row>
    <row r="79114" spans="15:15" x14ac:dyDescent="0.3">
      <c r="O79114" s="5"/>
    </row>
    <row r="79115" spans="15:15" x14ac:dyDescent="0.3">
      <c r="O79115" s="5"/>
    </row>
    <row r="79116" spans="15:15" x14ac:dyDescent="0.3">
      <c r="O79116" s="5"/>
    </row>
    <row r="79117" spans="15:15" x14ac:dyDescent="0.3">
      <c r="O79117" s="5"/>
    </row>
    <row r="79118" spans="15:15" x14ac:dyDescent="0.3">
      <c r="O79118" s="5"/>
    </row>
    <row r="79119" spans="15:15" x14ac:dyDescent="0.3">
      <c r="O79119" s="5"/>
    </row>
    <row r="79120" spans="15:15" x14ac:dyDescent="0.3">
      <c r="O79120" s="5"/>
    </row>
    <row r="79121" spans="15:15" x14ac:dyDescent="0.3">
      <c r="O79121" s="5"/>
    </row>
    <row r="79122" spans="15:15" x14ac:dyDescent="0.3">
      <c r="O79122" s="5"/>
    </row>
    <row r="79123" spans="15:15" x14ac:dyDescent="0.3">
      <c r="O79123" s="5"/>
    </row>
    <row r="79124" spans="15:15" x14ac:dyDescent="0.3">
      <c r="O79124" s="5"/>
    </row>
    <row r="79125" spans="15:15" x14ac:dyDescent="0.3">
      <c r="O79125" s="5"/>
    </row>
    <row r="79126" spans="15:15" x14ac:dyDescent="0.3">
      <c r="O79126" s="5"/>
    </row>
    <row r="79127" spans="15:15" x14ac:dyDescent="0.3">
      <c r="O79127" s="5"/>
    </row>
    <row r="79128" spans="15:15" x14ac:dyDescent="0.3">
      <c r="O79128" s="5"/>
    </row>
    <row r="79129" spans="15:15" x14ac:dyDescent="0.3">
      <c r="O79129" s="5"/>
    </row>
    <row r="79130" spans="15:15" x14ac:dyDescent="0.3">
      <c r="O79130" s="5"/>
    </row>
    <row r="79131" spans="15:15" x14ac:dyDescent="0.3">
      <c r="O79131" s="5"/>
    </row>
    <row r="79132" spans="15:15" x14ac:dyDescent="0.3">
      <c r="O79132" s="5"/>
    </row>
    <row r="79133" spans="15:15" x14ac:dyDescent="0.3">
      <c r="O79133" s="5"/>
    </row>
    <row r="79134" spans="15:15" x14ac:dyDescent="0.3">
      <c r="O79134" s="5"/>
    </row>
    <row r="79135" spans="15:15" x14ac:dyDescent="0.3">
      <c r="O79135" s="5"/>
    </row>
    <row r="79136" spans="15:15" x14ac:dyDescent="0.3">
      <c r="O79136" s="5"/>
    </row>
    <row r="79137" spans="15:15" x14ac:dyDescent="0.3">
      <c r="O79137" s="5"/>
    </row>
    <row r="79138" spans="15:15" x14ac:dyDescent="0.3">
      <c r="O79138" s="5"/>
    </row>
    <row r="79139" spans="15:15" x14ac:dyDescent="0.3">
      <c r="O79139" s="5"/>
    </row>
    <row r="79140" spans="15:15" x14ac:dyDescent="0.3">
      <c r="O79140" s="5"/>
    </row>
    <row r="79141" spans="15:15" x14ac:dyDescent="0.3">
      <c r="O79141" s="5"/>
    </row>
    <row r="79142" spans="15:15" x14ac:dyDescent="0.3">
      <c r="O79142" s="5"/>
    </row>
    <row r="79143" spans="15:15" x14ac:dyDescent="0.3">
      <c r="O79143" s="5"/>
    </row>
    <row r="79144" spans="15:15" x14ac:dyDescent="0.3">
      <c r="O79144" s="5"/>
    </row>
    <row r="79145" spans="15:15" x14ac:dyDescent="0.3">
      <c r="O79145" s="5"/>
    </row>
    <row r="79146" spans="15:15" x14ac:dyDescent="0.3">
      <c r="O79146" s="5"/>
    </row>
    <row r="79147" spans="15:15" x14ac:dyDescent="0.3">
      <c r="O79147" s="5"/>
    </row>
    <row r="79148" spans="15:15" x14ac:dyDescent="0.3">
      <c r="O79148" s="5"/>
    </row>
    <row r="79149" spans="15:15" x14ac:dyDescent="0.3">
      <c r="O79149" s="5"/>
    </row>
    <row r="79150" spans="15:15" x14ac:dyDescent="0.3">
      <c r="O79150" s="5"/>
    </row>
    <row r="79151" spans="15:15" x14ac:dyDescent="0.3">
      <c r="O79151" s="5"/>
    </row>
    <row r="79152" spans="15:15" x14ac:dyDescent="0.3">
      <c r="O79152" s="5"/>
    </row>
    <row r="79153" spans="15:15" x14ac:dyDescent="0.3">
      <c r="O79153" s="5"/>
    </row>
    <row r="79154" spans="15:15" x14ac:dyDescent="0.3">
      <c r="O79154" s="5"/>
    </row>
    <row r="79155" spans="15:15" x14ac:dyDescent="0.3">
      <c r="O79155" s="5"/>
    </row>
    <row r="79156" spans="15:15" x14ac:dyDescent="0.3">
      <c r="O79156" s="5"/>
    </row>
    <row r="79157" spans="15:15" x14ac:dyDescent="0.3">
      <c r="O79157" s="5"/>
    </row>
    <row r="79158" spans="15:15" x14ac:dyDescent="0.3">
      <c r="O79158" s="5"/>
    </row>
    <row r="79159" spans="15:15" x14ac:dyDescent="0.3">
      <c r="O79159" s="5"/>
    </row>
    <row r="79160" spans="15:15" x14ac:dyDescent="0.3">
      <c r="O79160" s="5"/>
    </row>
    <row r="79161" spans="15:15" x14ac:dyDescent="0.3">
      <c r="O79161" s="5"/>
    </row>
    <row r="79162" spans="15:15" x14ac:dyDescent="0.3">
      <c r="O79162" s="5"/>
    </row>
    <row r="79163" spans="15:15" x14ac:dyDescent="0.3">
      <c r="O79163" s="5"/>
    </row>
    <row r="79164" spans="15:15" x14ac:dyDescent="0.3">
      <c r="O79164" s="5"/>
    </row>
    <row r="79165" spans="15:15" x14ac:dyDescent="0.3">
      <c r="O79165" s="5"/>
    </row>
    <row r="79166" spans="15:15" x14ac:dyDescent="0.3">
      <c r="O79166" s="5"/>
    </row>
    <row r="79167" spans="15:15" x14ac:dyDescent="0.3">
      <c r="O79167" s="5"/>
    </row>
    <row r="79168" spans="15:15" x14ac:dyDescent="0.3">
      <c r="O79168" s="5"/>
    </row>
    <row r="79169" spans="15:15" x14ac:dyDescent="0.3">
      <c r="O79169" s="5"/>
    </row>
    <row r="79170" spans="15:15" x14ac:dyDescent="0.3">
      <c r="O79170" s="5"/>
    </row>
    <row r="79171" spans="15:15" x14ac:dyDescent="0.3">
      <c r="O79171" s="5"/>
    </row>
    <row r="79172" spans="15:15" x14ac:dyDescent="0.3">
      <c r="O79172" s="5"/>
    </row>
    <row r="79173" spans="15:15" x14ac:dyDescent="0.3">
      <c r="O79173" s="5"/>
    </row>
    <row r="79174" spans="15:15" x14ac:dyDescent="0.3">
      <c r="O79174" s="5"/>
    </row>
    <row r="79175" spans="15:15" x14ac:dyDescent="0.3">
      <c r="O79175" s="5"/>
    </row>
    <row r="79176" spans="15:15" x14ac:dyDescent="0.3">
      <c r="O79176" s="5"/>
    </row>
    <row r="79177" spans="15:15" x14ac:dyDescent="0.3">
      <c r="O79177" s="5"/>
    </row>
    <row r="79178" spans="15:15" x14ac:dyDescent="0.3">
      <c r="O79178" s="5"/>
    </row>
    <row r="79179" spans="15:15" x14ac:dyDescent="0.3">
      <c r="O79179" s="5"/>
    </row>
    <row r="79180" spans="15:15" x14ac:dyDescent="0.3">
      <c r="O79180" s="5"/>
    </row>
    <row r="79181" spans="15:15" x14ac:dyDescent="0.3">
      <c r="O79181" s="5"/>
    </row>
    <row r="79182" spans="15:15" x14ac:dyDescent="0.3">
      <c r="O79182" s="5"/>
    </row>
    <row r="79183" spans="15:15" x14ac:dyDescent="0.3">
      <c r="O79183" s="5"/>
    </row>
    <row r="79184" spans="15:15" x14ac:dyDescent="0.3">
      <c r="O79184" s="5"/>
    </row>
    <row r="79185" spans="15:15" x14ac:dyDescent="0.3">
      <c r="O79185" s="5"/>
    </row>
    <row r="79186" spans="15:15" x14ac:dyDescent="0.3">
      <c r="O79186" s="5"/>
    </row>
    <row r="79187" spans="15:15" x14ac:dyDescent="0.3">
      <c r="O79187" s="5"/>
    </row>
    <row r="79188" spans="15:15" x14ac:dyDescent="0.3">
      <c r="O79188" s="5"/>
    </row>
    <row r="79189" spans="15:15" x14ac:dyDescent="0.3">
      <c r="O79189" s="5"/>
    </row>
    <row r="79190" spans="15:15" x14ac:dyDescent="0.3">
      <c r="O79190" s="5"/>
    </row>
    <row r="79191" spans="15:15" x14ac:dyDescent="0.3">
      <c r="O79191" s="5"/>
    </row>
    <row r="79192" spans="15:15" x14ac:dyDescent="0.3">
      <c r="O79192" s="5"/>
    </row>
    <row r="79193" spans="15:15" x14ac:dyDescent="0.3">
      <c r="O79193" s="5"/>
    </row>
    <row r="79194" spans="15:15" x14ac:dyDescent="0.3">
      <c r="O79194" s="5"/>
    </row>
    <row r="79195" spans="15:15" x14ac:dyDescent="0.3">
      <c r="O79195" s="5"/>
    </row>
    <row r="79196" spans="15:15" x14ac:dyDescent="0.3">
      <c r="O79196" s="5"/>
    </row>
    <row r="79197" spans="15:15" x14ac:dyDescent="0.3">
      <c r="O79197" s="5"/>
    </row>
    <row r="79198" spans="15:15" x14ac:dyDescent="0.3">
      <c r="O79198" s="5"/>
    </row>
    <row r="79199" spans="15:15" x14ac:dyDescent="0.3">
      <c r="O79199" s="5"/>
    </row>
    <row r="79200" spans="15:15" x14ac:dyDescent="0.3">
      <c r="O79200" s="5"/>
    </row>
    <row r="79201" spans="15:15" x14ac:dyDescent="0.3">
      <c r="O79201" s="5"/>
    </row>
    <row r="79202" spans="15:15" x14ac:dyDescent="0.3">
      <c r="O79202" s="5"/>
    </row>
    <row r="79203" spans="15:15" x14ac:dyDescent="0.3">
      <c r="O79203" s="5"/>
    </row>
    <row r="79204" spans="15:15" x14ac:dyDescent="0.3">
      <c r="O79204" s="5"/>
    </row>
    <row r="79205" spans="15:15" x14ac:dyDescent="0.3">
      <c r="O79205" s="5"/>
    </row>
    <row r="79206" spans="15:15" x14ac:dyDescent="0.3">
      <c r="O79206" s="5"/>
    </row>
    <row r="79207" spans="15:15" x14ac:dyDescent="0.3">
      <c r="O79207" s="5"/>
    </row>
    <row r="79208" spans="15:15" x14ac:dyDescent="0.3">
      <c r="O79208" s="5"/>
    </row>
    <row r="79209" spans="15:15" x14ac:dyDescent="0.3">
      <c r="O79209" s="5"/>
    </row>
    <row r="79210" spans="15:15" x14ac:dyDescent="0.3">
      <c r="O79210" s="5"/>
    </row>
    <row r="79211" spans="15:15" x14ac:dyDescent="0.3">
      <c r="O79211" s="5"/>
    </row>
    <row r="79212" spans="15:15" x14ac:dyDescent="0.3">
      <c r="O79212" s="5"/>
    </row>
    <row r="79213" spans="15:15" x14ac:dyDescent="0.3">
      <c r="O79213" s="5"/>
    </row>
    <row r="79214" spans="15:15" x14ac:dyDescent="0.3">
      <c r="O79214" s="5"/>
    </row>
    <row r="79215" spans="15:15" x14ac:dyDescent="0.3">
      <c r="O79215" s="5"/>
    </row>
    <row r="79216" spans="15:15" x14ac:dyDescent="0.3">
      <c r="O79216" s="5"/>
    </row>
    <row r="79217" spans="15:15" x14ac:dyDescent="0.3">
      <c r="O79217" s="5"/>
    </row>
    <row r="79218" spans="15:15" x14ac:dyDescent="0.3">
      <c r="O79218" s="5"/>
    </row>
    <row r="79219" spans="15:15" x14ac:dyDescent="0.3">
      <c r="O79219" s="5"/>
    </row>
    <row r="79220" spans="15:15" x14ac:dyDescent="0.3">
      <c r="O79220" s="5"/>
    </row>
    <row r="79221" spans="15:15" x14ac:dyDescent="0.3">
      <c r="O79221" s="5"/>
    </row>
    <row r="79222" spans="15:15" x14ac:dyDescent="0.3">
      <c r="O79222" s="5"/>
    </row>
    <row r="79223" spans="15:15" x14ac:dyDescent="0.3">
      <c r="O79223" s="5"/>
    </row>
    <row r="79224" spans="15:15" x14ac:dyDescent="0.3">
      <c r="O79224" s="5"/>
    </row>
    <row r="79225" spans="15:15" x14ac:dyDescent="0.3">
      <c r="O79225" s="5"/>
    </row>
    <row r="79226" spans="15:15" x14ac:dyDescent="0.3">
      <c r="O79226" s="5"/>
    </row>
    <row r="79227" spans="15:15" x14ac:dyDescent="0.3">
      <c r="O79227" s="5"/>
    </row>
    <row r="79228" spans="15:15" x14ac:dyDescent="0.3">
      <c r="O79228" s="5"/>
    </row>
    <row r="79229" spans="15:15" x14ac:dyDescent="0.3">
      <c r="O79229" s="5"/>
    </row>
    <row r="79230" spans="15:15" x14ac:dyDescent="0.3">
      <c r="O79230" s="5"/>
    </row>
    <row r="79231" spans="15:15" x14ac:dyDescent="0.3">
      <c r="O79231" s="5"/>
    </row>
    <row r="79232" spans="15:15" x14ac:dyDescent="0.3">
      <c r="O79232" s="5"/>
    </row>
    <row r="79233" spans="15:15" x14ac:dyDescent="0.3">
      <c r="O79233" s="5"/>
    </row>
    <row r="79234" spans="15:15" x14ac:dyDescent="0.3">
      <c r="O79234" s="5"/>
    </row>
    <row r="79235" spans="15:15" x14ac:dyDescent="0.3">
      <c r="O79235" s="5"/>
    </row>
    <row r="79236" spans="15:15" x14ac:dyDescent="0.3">
      <c r="O79236" s="5"/>
    </row>
    <row r="79237" spans="15:15" x14ac:dyDescent="0.3">
      <c r="O79237" s="5"/>
    </row>
    <row r="79238" spans="15:15" x14ac:dyDescent="0.3">
      <c r="O79238" s="5"/>
    </row>
    <row r="79239" spans="15:15" x14ac:dyDescent="0.3">
      <c r="O79239" s="5"/>
    </row>
    <row r="79240" spans="15:15" x14ac:dyDescent="0.3">
      <c r="O79240" s="5"/>
    </row>
    <row r="79241" spans="15:15" x14ac:dyDescent="0.3">
      <c r="O79241" s="5"/>
    </row>
    <row r="79242" spans="15:15" x14ac:dyDescent="0.3">
      <c r="O79242" s="5"/>
    </row>
    <row r="79243" spans="15:15" x14ac:dyDescent="0.3">
      <c r="O79243" s="5"/>
    </row>
    <row r="79244" spans="15:15" x14ac:dyDescent="0.3">
      <c r="O79244" s="5"/>
    </row>
    <row r="79245" spans="15:15" x14ac:dyDescent="0.3">
      <c r="O79245" s="5"/>
    </row>
    <row r="79246" spans="15:15" x14ac:dyDescent="0.3">
      <c r="O79246" s="5"/>
    </row>
    <row r="79247" spans="15:15" x14ac:dyDescent="0.3">
      <c r="O79247" s="5"/>
    </row>
    <row r="79248" spans="15:15" x14ac:dyDescent="0.3">
      <c r="O79248" s="5"/>
    </row>
    <row r="79249" spans="15:15" x14ac:dyDescent="0.3">
      <c r="O79249" s="5"/>
    </row>
    <row r="79250" spans="15:15" x14ac:dyDescent="0.3">
      <c r="O79250" s="5"/>
    </row>
    <row r="79251" spans="15:15" x14ac:dyDescent="0.3">
      <c r="O79251" s="5"/>
    </row>
    <row r="79252" spans="15:15" x14ac:dyDescent="0.3">
      <c r="O79252" s="5"/>
    </row>
    <row r="79253" spans="15:15" x14ac:dyDescent="0.3">
      <c r="O79253" s="5"/>
    </row>
    <row r="79254" spans="15:15" x14ac:dyDescent="0.3">
      <c r="O79254" s="5"/>
    </row>
    <row r="79255" spans="15:15" x14ac:dyDescent="0.3">
      <c r="O79255" s="5"/>
    </row>
    <row r="79256" spans="15:15" x14ac:dyDescent="0.3">
      <c r="O79256" s="5"/>
    </row>
    <row r="79257" spans="15:15" x14ac:dyDescent="0.3">
      <c r="O79257" s="5"/>
    </row>
    <row r="79258" spans="15:15" x14ac:dyDescent="0.3">
      <c r="O79258" s="5"/>
    </row>
    <row r="79259" spans="15:15" x14ac:dyDescent="0.3">
      <c r="O79259" s="5"/>
    </row>
    <row r="79260" spans="15:15" x14ac:dyDescent="0.3">
      <c r="O79260" s="5"/>
    </row>
    <row r="79261" spans="15:15" x14ac:dyDescent="0.3">
      <c r="O79261" s="5"/>
    </row>
    <row r="79262" spans="15:15" x14ac:dyDescent="0.3">
      <c r="O79262" s="5"/>
    </row>
    <row r="79263" spans="15:15" x14ac:dyDescent="0.3">
      <c r="O79263" s="5"/>
    </row>
    <row r="79264" spans="15:15" x14ac:dyDescent="0.3">
      <c r="O79264" s="5"/>
    </row>
    <row r="79265" spans="15:15" x14ac:dyDescent="0.3">
      <c r="O79265" s="5"/>
    </row>
    <row r="79266" spans="15:15" x14ac:dyDescent="0.3">
      <c r="O79266" s="5"/>
    </row>
    <row r="79267" spans="15:15" x14ac:dyDescent="0.3">
      <c r="O79267" s="5"/>
    </row>
    <row r="79268" spans="15:15" x14ac:dyDescent="0.3">
      <c r="O79268" s="5"/>
    </row>
    <row r="79269" spans="15:15" x14ac:dyDescent="0.3">
      <c r="O79269" s="5"/>
    </row>
    <row r="79270" spans="15:15" x14ac:dyDescent="0.3">
      <c r="O79270" s="5"/>
    </row>
    <row r="79271" spans="15:15" x14ac:dyDescent="0.3">
      <c r="O79271" s="5"/>
    </row>
    <row r="79272" spans="15:15" x14ac:dyDescent="0.3">
      <c r="O79272" s="5"/>
    </row>
    <row r="79273" spans="15:15" x14ac:dyDescent="0.3">
      <c r="O79273" s="5"/>
    </row>
    <row r="79274" spans="15:15" x14ac:dyDescent="0.3">
      <c r="O79274" s="5"/>
    </row>
    <row r="79275" spans="15:15" x14ac:dyDescent="0.3">
      <c r="O79275" s="5"/>
    </row>
    <row r="79276" spans="15:15" x14ac:dyDescent="0.3">
      <c r="O79276" s="5"/>
    </row>
    <row r="79277" spans="15:15" x14ac:dyDescent="0.3">
      <c r="O79277" s="5"/>
    </row>
    <row r="79278" spans="15:15" x14ac:dyDescent="0.3">
      <c r="O79278" s="5"/>
    </row>
    <row r="79279" spans="15:15" x14ac:dyDescent="0.3">
      <c r="O79279" s="5"/>
    </row>
    <row r="79280" spans="15:15" x14ac:dyDescent="0.3">
      <c r="O79280" s="5"/>
    </row>
    <row r="79281" spans="15:15" x14ac:dyDescent="0.3">
      <c r="O79281" s="5"/>
    </row>
    <row r="79282" spans="15:15" x14ac:dyDescent="0.3">
      <c r="O79282" s="5"/>
    </row>
    <row r="79283" spans="15:15" x14ac:dyDescent="0.3">
      <c r="O79283" s="5"/>
    </row>
    <row r="79284" spans="15:15" x14ac:dyDescent="0.3">
      <c r="O79284" s="5"/>
    </row>
    <row r="79285" spans="15:15" x14ac:dyDescent="0.3">
      <c r="O79285" s="5"/>
    </row>
    <row r="79286" spans="15:15" x14ac:dyDescent="0.3">
      <c r="O79286" s="5"/>
    </row>
    <row r="79287" spans="15:15" x14ac:dyDescent="0.3">
      <c r="O79287" s="5"/>
    </row>
    <row r="79288" spans="15:15" x14ac:dyDescent="0.3">
      <c r="O79288" s="5"/>
    </row>
    <row r="79289" spans="15:15" x14ac:dyDescent="0.3">
      <c r="O79289" s="5"/>
    </row>
    <row r="79290" spans="15:15" x14ac:dyDescent="0.3">
      <c r="O79290" s="5"/>
    </row>
    <row r="79291" spans="15:15" x14ac:dyDescent="0.3">
      <c r="O79291" s="5"/>
    </row>
    <row r="79292" spans="15:15" x14ac:dyDescent="0.3">
      <c r="O79292" s="5"/>
    </row>
    <row r="79293" spans="15:15" x14ac:dyDescent="0.3">
      <c r="O79293" s="5"/>
    </row>
    <row r="79294" spans="15:15" x14ac:dyDescent="0.3">
      <c r="O79294" s="5"/>
    </row>
    <row r="79295" spans="15:15" x14ac:dyDescent="0.3">
      <c r="O79295" s="5"/>
    </row>
    <row r="79296" spans="15:15" x14ac:dyDescent="0.3">
      <c r="O79296" s="5"/>
    </row>
    <row r="79297" spans="15:15" x14ac:dyDescent="0.3">
      <c r="O79297" s="5"/>
    </row>
    <row r="79298" spans="15:15" x14ac:dyDescent="0.3">
      <c r="O79298" s="5"/>
    </row>
    <row r="79299" spans="15:15" x14ac:dyDescent="0.3">
      <c r="O79299" s="5"/>
    </row>
    <row r="79300" spans="15:15" x14ac:dyDescent="0.3">
      <c r="O79300" s="5"/>
    </row>
    <row r="79301" spans="15:15" x14ac:dyDescent="0.3">
      <c r="O79301" s="5"/>
    </row>
    <row r="79302" spans="15:15" x14ac:dyDescent="0.3">
      <c r="O79302" s="5"/>
    </row>
    <row r="79303" spans="15:15" x14ac:dyDescent="0.3">
      <c r="O79303" s="5"/>
    </row>
    <row r="79304" spans="15:15" x14ac:dyDescent="0.3">
      <c r="O79304" s="5"/>
    </row>
    <row r="79305" spans="15:15" x14ac:dyDescent="0.3">
      <c r="O79305" s="5"/>
    </row>
    <row r="79306" spans="15:15" x14ac:dyDescent="0.3">
      <c r="O79306" s="5"/>
    </row>
    <row r="79307" spans="15:15" x14ac:dyDescent="0.3">
      <c r="O79307" s="5"/>
    </row>
    <row r="79308" spans="15:15" x14ac:dyDescent="0.3">
      <c r="O79308" s="5"/>
    </row>
    <row r="79309" spans="15:15" x14ac:dyDescent="0.3">
      <c r="O79309" s="5"/>
    </row>
    <row r="79310" spans="15:15" x14ac:dyDescent="0.3">
      <c r="O79310" s="5"/>
    </row>
    <row r="79311" spans="15:15" x14ac:dyDescent="0.3">
      <c r="O79311" s="5"/>
    </row>
    <row r="79312" spans="15:15" x14ac:dyDescent="0.3">
      <c r="O79312" s="5"/>
    </row>
    <row r="79313" spans="15:15" x14ac:dyDescent="0.3">
      <c r="O79313" s="5"/>
    </row>
    <row r="79314" spans="15:15" x14ac:dyDescent="0.3">
      <c r="O79314" s="5"/>
    </row>
    <row r="79315" spans="15:15" x14ac:dyDescent="0.3">
      <c r="O79315" s="5"/>
    </row>
    <row r="79316" spans="15:15" x14ac:dyDescent="0.3">
      <c r="O79316" s="5"/>
    </row>
    <row r="79317" spans="15:15" x14ac:dyDescent="0.3">
      <c r="O79317" s="5"/>
    </row>
    <row r="79318" spans="15:15" x14ac:dyDescent="0.3">
      <c r="O79318" s="5"/>
    </row>
    <row r="79319" spans="15:15" x14ac:dyDescent="0.3">
      <c r="O79319" s="5"/>
    </row>
    <row r="79320" spans="15:15" x14ac:dyDescent="0.3">
      <c r="O79320" s="5"/>
    </row>
    <row r="79321" spans="15:15" x14ac:dyDescent="0.3">
      <c r="O79321" s="5"/>
    </row>
    <row r="79322" spans="15:15" x14ac:dyDescent="0.3">
      <c r="O79322" s="5"/>
    </row>
    <row r="79323" spans="15:15" x14ac:dyDescent="0.3">
      <c r="O79323" s="5"/>
    </row>
    <row r="79324" spans="15:15" x14ac:dyDescent="0.3">
      <c r="O79324" s="5"/>
    </row>
    <row r="79325" spans="15:15" x14ac:dyDescent="0.3">
      <c r="O79325" s="5"/>
    </row>
    <row r="79326" spans="15:15" x14ac:dyDescent="0.3">
      <c r="O79326" s="5"/>
    </row>
    <row r="79327" spans="15:15" x14ac:dyDescent="0.3">
      <c r="O79327" s="5"/>
    </row>
    <row r="79328" spans="15:15" x14ac:dyDescent="0.3">
      <c r="O79328" s="5"/>
    </row>
    <row r="79329" spans="15:15" x14ac:dyDescent="0.3">
      <c r="O79329" s="5"/>
    </row>
    <row r="79330" spans="15:15" x14ac:dyDescent="0.3">
      <c r="O79330" s="5"/>
    </row>
    <row r="79331" spans="15:15" x14ac:dyDescent="0.3">
      <c r="O79331" s="5"/>
    </row>
    <row r="79332" spans="15:15" x14ac:dyDescent="0.3">
      <c r="O79332" s="5"/>
    </row>
    <row r="79333" spans="15:15" x14ac:dyDescent="0.3">
      <c r="O79333" s="5"/>
    </row>
    <row r="79334" spans="15:15" x14ac:dyDescent="0.3">
      <c r="O79334" s="5"/>
    </row>
    <row r="79335" spans="15:15" x14ac:dyDescent="0.3">
      <c r="O79335" s="5"/>
    </row>
    <row r="79336" spans="15:15" x14ac:dyDescent="0.3">
      <c r="O79336" s="5"/>
    </row>
    <row r="79337" spans="15:15" x14ac:dyDescent="0.3">
      <c r="O79337" s="5"/>
    </row>
    <row r="79338" spans="15:15" x14ac:dyDescent="0.3">
      <c r="O79338" s="5"/>
    </row>
    <row r="79339" spans="15:15" x14ac:dyDescent="0.3">
      <c r="O79339" s="5"/>
    </row>
    <row r="79340" spans="15:15" x14ac:dyDescent="0.3">
      <c r="O79340" s="5"/>
    </row>
    <row r="79341" spans="15:15" x14ac:dyDescent="0.3">
      <c r="O79341" s="5"/>
    </row>
    <row r="79342" spans="15:15" x14ac:dyDescent="0.3">
      <c r="O79342" s="5"/>
    </row>
    <row r="79343" spans="15:15" x14ac:dyDescent="0.3">
      <c r="O79343" s="5"/>
    </row>
    <row r="79344" spans="15:15" x14ac:dyDescent="0.3">
      <c r="O79344" s="5"/>
    </row>
    <row r="79345" spans="15:15" x14ac:dyDescent="0.3">
      <c r="O79345" s="5"/>
    </row>
    <row r="79346" spans="15:15" x14ac:dyDescent="0.3">
      <c r="O79346" s="5"/>
    </row>
    <row r="79347" spans="15:15" x14ac:dyDescent="0.3">
      <c r="O79347" s="5"/>
    </row>
    <row r="79348" spans="15:15" x14ac:dyDescent="0.3">
      <c r="O79348" s="5"/>
    </row>
    <row r="79349" spans="15:15" x14ac:dyDescent="0.3">
      <c r="O79349" s="5"/>
    </row>
    <row r="79350" spans="15:15" x14ac:dyDescent="0.3">
      <c r="O79350" s="5"/>
    </row>
    <row r="79351" spans="15:15" x14ac:dyDescent="0.3">
      <c r="O79351" s="5"/>
    </row>
    <row r="79352" spans="15:15" x14ac:dyDescent="0.3">
      <c r="O79352" s="5"/>
    </row>
    <row r="79353" spans="15:15" x14ac:dyDescent="0.3">
      <c r="O79353" s="5"/>
    </row>
    <row r="79354" spans="15:15" x14ac:dyDescent="0.3">
      <c r="O79354" s="5"/>
    </row>
    <row r="79355" spans="15:15" x14ac:dyDescent="0.3">
      <c r="O79355" s="5"/>
    </row>
    <row r="79356" spans="15:15" x14ac:dyDescent="0.3">
      <c r="O79356" s="5"/>
    </row>
    <row r="79357" spans="15:15" x14ac:dyDescent="0.3">
      <c r="O79357" s="5"/>
    </row>
    <row r="79358" spans="15:15" x14ac:dyDescent="0.3">
      <c r="O79358" s="5"/>
    </row>
    <row r="79359" spans="15:15" x14ac:dyDescent="0.3">
      <c r="O79359" s="5"/>
    </row>
    <row r="79360" spans="15:15" x14ac:dyDescent="0.3">
      <c r="O79360" s="5"/>
    </row>
    <row r="79361" spans="15:15" x14ac:dyDescent="0.3">
      <c r="O79361" s="5"/>
    </row>
    <row r="79362" spans="15:15" x14ac:dyDescent="0.3">
      <c r="O79362" s="5"/>
    </row>
    <row r="79363" spans="15:15" x14ac:dyDescent="0.3">
      <c r="O79363" s="5"/>
    </row>
    <row r="79364" spans="15:15" x14ac:dyDescent="0.3">
      <c r="O79364" s="5"/>
    </row>
    <row r="79365" spans="15:15" x14ac:dyDescent="0.3">
      <c r="O79365" s="5"/>
    </row>
    <row r="79366" spans="15:15" x14ac:dyDescent="0.3">
      <c r="O79366" s="5"/>
    </row>
    <row r="79367" spans="15:15" x14ac:dyDescent="0.3">
      <c r="O79367" s="5"/>
    </row>
    <row r="79368" spans="15:15" x14ac:dyDescent="0.3">
      <c r="O79368" s="5"/>
    </row>
    <row r="79369" spans="15:15" x14ac:dyDescent="0.3">
      <c r="O79369" s="5"/>
    </row>
    <row r="79370" spans="15:15" x14ac:dyDescent="0.3">
      <c r="O79370" s="5"/>
    </row>
    <row r="79371" spans="15:15" x14ac:dyDescent="0.3">
      <c r="O79371" s="5"/>
    </row>
    <row r="79372" spans="15:15" x14ac:dyDescent="0.3">
      <c r="O79372" s="5"/>
    </row>
    <row r="79373" spans="15:15" x14ac:dyDescent="0.3">
      <c r="O79373" s="5"/>
    </row>
    <row r="79374" spans="15:15" x14ac:dyDescent="0.3">
      <c r="O79374" s="5"/>
    </row>
    <row r="79375" spans="15:15" x14ac:dyDescent="0.3">
      <c r="O79375" s="5"/>
    </row>
    <row r="79376" spans="15:15" x14ac:dyDescent="0.3">
      <c r="O79376" s="5"/>
    </row>
    <row r="79377" spans="15:15" x14ac:dyDescent="0.3">
      <c r="O79377" s="5"/>
    </row>
    <row r="79378" spans="15:15" x14ac:dyDescent="0.3">
      <c r="O79378" s="5"/>
    </row>
    <row r="79379" spans="15:15" x14ac:dyDescent="0.3">
      <c r="O79379" s="5"/>
    </row>
    <row r="79380" spans="15:15" x14ac:dyDescent="0.3">
      <c r="O79380" s="5"/>
    </row>
    <row r="79381" spans="15:15" x14ac:dyDescent="0.3">
      <c r="O79381" s="5"/>
    </row>
    <row r="79382" spans="15:15" x14ac:dyDescent="0.3">
      <c r="O79382" s="5"/>
    </row>
    <row r="79383" spans="15:15" x14ac:dyDescent="0.3">
      <c r="O79383" s="5"/>
    </row>
    <row r="79384" spans="15:15" x14ac:dyDescent="0.3">
      <c r="O79384" s="5"/>
    </row>
    <row r="79385" spans="15:15" x14ac:dyDescent="0.3">
      <c r="O79385" s="5"/>
    </row>
    <row r="79386" spans="15:15" x14ac:dyDescent="0.3">
      <c r="O79386" s="5"/>
    </row>
    <row r="79387" spans="15:15" x14ac:dyDescent="0.3">
      <c r="O79387" s="5"/>
    </row>
    <row r="79388" spans="15:15" x14ac:dyDescent="0.3">
      <c r="O79388" s="5"/>
    </row>
    <row r="79389" spans="15:15" x14ac:dyDescent="0.3">
      <c r="O79389" s="5"/>
    </row>
    <row r="79390" spans="15:15" x14ac:dyDescent="0.3">
      <c r="O79390" s="5"/>
    </row>
    <row r="79391" spans="15:15" x14ac:dyDescent="0.3">
      <c r="O79391" s="5"/>
    </row>
    <row r="79392" spans="15:15" x14ac:dyDescent="0.3">
      <c r="O79392" s="5"/>
    </row>
    <row r="79393" spans="15:15" x14ac:dyDescent="0.3">
      <c r="O79393" s="5"/>
    </row>
    <row r="79394" spans="15:15" x14ac:dyDescent="0.3">
      <c r="O79394" s="5"/>
    </row>
    <row r="79395" spans="15:15" x14ac:dyDescent="0.3">
      <c r="O79395" s="5"/>
    </row>
    <row r="79396" spans="15:15" x14ac:dyDescent="0.3">
      <c r="O79396" s="5"/>
    </row>
    <row r="79397" spans="15:15" x14ac:dyDescent="0.3">
      <c r="O79397" s="5"/>
    </row>
    <row r="79398" spans="15:15" x14ac:dyDescent="0.3">
      <c r="O79398" s="5"/>
    </row>
    <row r="79399" spans="15:15" x14ac:dyDescent="0.3">
      <c r="O79399" s="5"/>
    </row>
    <row r="79400" spans="15:15" x14ac:dyDescent="0.3">
      <c r="O79400" s="5"/>
    </row>
    <row r="79401" spans="15:15" x14ac:dyDescent="0.3">
      <c r="O79401" s="5"/>
    </row>
    <row r="79402" spans="15:15" x14ac:dyDescent="0.3">
      <c r="O79402" s="5"/>
    </row>
    <row r="79403" spans="15:15" x14ac:dyDescent="0.3">
      <c r="O79403" s="5"/>
    </row>
    <row r="79404" spans="15:15" x14ac:dyDescent="0.3">
      <c r="O79404" s="5"/>
    </row>
    <row r="79405" spans="15:15" x14ac:dyDescent="0.3">
      <c r="O79405" s="5"/>
    </row>
    <row r="79406" spans="15:15" x14ac:dyDescent="0.3">
      <c r="O79406" s="5"/>
    </row>
    <row r="79407" spans="15:15" x14ac:dyDescent="0.3">
      <c r="O79407" s="5"/>
    </row>
    <row r="79408" spans="15:15" x14ac:dyDescent="0.3">
      <c r="O79408" s="5"/>
    </row>
    <row r="79409" spans="15:15" x14ac:dyDescent="0.3">
      <c r="O79409" s="5"/>
    </row>
    <row r="79410" spans="15:15" x14ac:dyDescent="0.3">
      <c r="O79410" s="5"/>
    </row>
    <row r="79411" spans="15:15" x14ac:dyDescent="0.3">
      <c r="O79411" s="5"/>
    </row>
    <row r="79412" spans="15:15" x14ac:dyDescent="0.3">
      <c r="O79412" s="5"/>
    </row>
    <row r="79413" spans="15:15" x14ac:dyDescent="0.3">
      <c r="O79413" s="5"/>
    </row>
    <row r="79414" spans="15:15" x14ac:dyDescent="0.3">
      <c r="O79414" s="5"/>
    </row>
    <row r="79415" spans="15:15" x14ac:dyDescent="0.3">
      <c r="O79415" s="5"/>
    </row>
    <row r="79416" spans="15:15" x14ac:dyDescent="0.3">
      <c r="O79416" s="5"/>
    </row>
    <row r="79417" spans="15:15" x14ac:dyDescent="0.3">
      <c r="O79417" s="5"/>
    </row>
    <row r="79418" spans="15:15" x14ac:dyDescent="0.3">
      <c r="O79418" s="5"/>
    </row>
    <row r="79419" spans="15:15" x14ac:dyDescent="0.3">
      <c r="O79419" s="5"/>
    </row>
    <row r="79420" spans="15:15" x14ac:dyDescent="0.3">
      <c r="O79420" s="5"/>
    </row>
    <row r="79421" spans="15:15" x14ac:dyDescent="0.3">
      <c r="O79421" s="5"/>
    </row>
    <row r="79422" spans="15:15" x14ac:dyDescent="0.3">
      <c r="O79422" s="5"/>
    </row>
    <row r="79423" spans="15:15" x14ac:dyDescent="0.3">
      <c r="O79423" s="5"/>
    </row>
    <row r="79424" spans="15:15" x14ac:dyDescent="0.3">
      <c r="O79424" s="5"/>
    </row>
    <row r="79425" spans="15:15" x14ac:dyDescent="0.3">
      <c r="O79425" s="5"/>
    </row>
    <row r="79426" spans="15:15" x14ac:dyDescent="0.3">
      <c r="O79426" s="5"/>
    </row>
    <row r="79427" spans="15:15" x14ac:dyDescent="0.3">
      <c r="O79427" s="5"/>
    </row>
    <row r="79428" spans="15:15" x14ac:dyDescent="0.3">
      <c r="O79428" s="5"/>
    </row>
    <row r="79429" spans="15:15" x14ac:dyDescent="0.3">
      <c r="O79429" s="5"/>
    </row>
    <row r="79430" spans="15:15" x14ac:dyDescent="0.3">
      <c r="O79430" s="5"/>
    </row>
    <row r="79431" spans="15:15" x14ac:dyDescent="0.3">
      <c r="O79431" s="5"/>
    </row>
    <row r="79432" spans="15:15" x14ac:dyDescent="0.3">
      <c r="O79432" s="5"/>
    </row>
    <row r="79433" spans="15:15" x14ac:dyDescent="0.3">
      <c r="O79433" s="5"/>
    </row>
    <row r="79434" spans="15:15" x14ac:dyDescent="0.3">
      <c r="O79434" s="5"/>
    </row>
    <row r="79435" spans="15:15" x14ac:dyDescent="0.3">
      <c r="O79435" s="5"/>
    </row>
    <row r="79436" spans="15:15" x14ac:dyDescent="0.3">
      <c r="O79436" s="5"/>
    </row>
    <row r="79437" spans="15:15" x14ac:dyDescent="0.3">
      <c r="O79437" s="5"/>
    </row>
    <row r="79438" spans="15:15" x14ac:dyDescent="0.3">
      <c r="O79438" s="5"/>
    </row>
    <row r="79439" spans="15:15" x14ac:dyDescent="0.3">
      <c r="O79439" s="5"/>
    </row>
    <row r="79440" spans="15:15" x14ac:dyDescent="0.3">
      <c r="O79440" s="5"/>
    </row>
    <row r="79441" spans="15:15" x14ac:dyDescent="0.3">
      <c r="O79441" s="5"/>
    </row>
    <row r="79442" spans="15:15" x14ac:dyDescent="0.3">
      <c r="O79442" s="5"/>
    </row>
    <row r="79443" spans="15:15" x14ac:dyDescent="0.3">
      <c r="O79443" s="5"/>
    </row>
    <row r="79444" spans="15:15" x14ac:dyDescent="0.3">
      <c r="O79444" s="5"/>
    </row>
    <row r="79445" spans="15:15" x14ac:dyDescent="0.3">
      <c r="O79445" s="5"/>
    </row>
    <row r="79446" spans="15:15" x14ac:dyDescent="0.3">
      <c r="O79446" s="5"/>
    </row>
    <row r="79447" spans="15:15" x14ac:dyDescent="0.3">
      <c r="O79447" s="5"/>
    </row>
    <row r="79448" spans="15:15" x14ac:dyDescent="0.3">
      <c r="O79448" s="5"/>
    </row>
    <row r="79449" spans="15:15" x14ac:dyDescent="0.3">
      <c r="O79449" s="5"/>
    </row>
    <row r="79450" spans="15:15" x14ac:dyDescent="0.3">
      <c r="O79450" s="5"/>
    </row>
    <row r="79451" spans="15:15" x14ac:dyDescent="0.3">
      <c r="O79451" s="5"/>
    </row>
    <row r="79452" spans="15:15" x14ac:dyDescent="0.3">
      <c r="O79452" s="5"/>
    </row>
    <row r="79453" spans="15:15" x14ac:dyDescent="0.3">
      <c r="O79453" s="5"/>
    </row>
    <row r="79454" spans="15:15" x14ac:dyDescent="0.3">
      <c r="O79454" s="5"/>
    </row>
    <row r="79455" spans="15:15" x14ac:dyDescent="0.3">
      <c r="O79455" s="5"/>
    </row>
    <row r="79456" spans="15:15" x14ac:dyDescent="0.3">
      <c r="O79456" s="5"/>
    </row>
    <row r="79457" spans="15:15" x14ac:dyDescent="0.3">
      <c r="O79457" s="5"/>
    </row>
    <row r="79458" spans="15:15" x14ac:dyDescent="0.3">
      <c r="O79458" s="5"/>
    </row>
    <row r="79459" spans="15:15" x14ac:dyDescent="0.3">
      <c r="O79459" s="5"/>
    </row>
    <row r="79460" spans="15:15" x14ac:dyDescent="0.3">
      <c r="O79460" s="5"/>
    </row>
    <row r="79461" spans="15:15" x14ac:dyDescent="0.3">
      <c r="O79461" s="5"/>
    </row>
    <row r="79462" spans="15:15" x14ac:dyDescent="0.3">
      <c r="O79462" s="5"/>
    </row>
    <row r="79463" spans="15:15" x14ac:dyDescent="0.3">
      <c r="O79463" s="5"/>
    </row>
    <row r="79464" spans="15:15" x14ac:dyDescent="0.3">
      <c r="O79464" s="5"/>
    </row>
    <row r="79465" spans="15:15" x14ac:dyDescent="0.3">
      <c r="O79465" s="5"/>
    </row>
    <row r="79466" spans="15:15" x14ac:dyDescent="0.3">
      <c r="O79466" s="5"/>
    </row>
    <row r="79467" spans="15:15" x14ac:dyDescent="0.3">
      <c r="O79467" s="5"/>
    </row>
    <row r="79468" spans="15:15" x14ac:dyDescent="0.3">
      <c r="O79468" s="5"/>
    </row>
    <row r="79469" spans="15:15" x14ac:dyDescent="0.3">
      <c r="O79469" s="5"/>
    </row>
    <row r="79470" spans="15:15" x14ac:dyDescent="0.3">
      <c r="O79470" s="5"/>
    </row>
    <row r="79471" spans="15:15" x14ac:dyDescent="0.3">
      <c r="O79471" s="5"/>
    </row>
    <row r="79472" spans="15:15" x14ac:dyDescent="0.3">
      <c r="O79472" s="5"/>
    </row>
    <row r="79473" spans="15:15" x14ac:dyDescent="0.3">
      <c r="O79473" s="5"/>
    </row>
    <row r="79474" spans="15:15" x14ac:dyDescent="0.3">
      <c r="O79474" s="5"/>
    </row>
    <row r="79475" spans="15:15" x14ac:dyDescent="0.3">
      <c r="O79475" s="5"/>
    </row>
    <row r="79476" spans="15:15" x14ac:dyDescent="0.3">
      <c r="O79476" s="5"/>
    </row>
    <row r="79477" spans="15:15" x14ac:dyDescent="0.3">
      <c r="O79477" s="5"/>
    </row>
    <row r="79478" spans="15:15" x14ac:dyDescent="0.3">
      <c r="O79478" s="5"/>
    </row>
    <row r="79479" spans="15:15" x14ac:dyDescent="0.3">
      <c r="O79479" s="5"/>
    </row>
    <row r="79480" spans="15:15" x14ac:dyDescent="0.3">
      <c r="O79480" s="5"/>
    </row>
    <row r="79481" spans="15:15" x14ac:dyDescent="0.3">
      <c r="O79481" s="5"/>
    </row>
    <row r="79482" spans="15:15" x14ac:dyDescent="0.3">
      <c r="O79482" s="5"/>
    </row>
    <row r="79483" spans="15:15" x14ac:dyDescent="0.3">
      <c r="O79483" s="5"/>
    </row>
    <row r="79484" spans="15:15" x14ac:dyDescent="0.3">
      <c r="O79484" s="5"/>
    </row>
    <row r="79485" spans="15:15" x14ac:dyDescent="0.3">
      <c r="O79485" s="5"/>
    </row>
    <row r="79486" spans="15:15" x14ac:dyDescent="0.3">
      <c r="O79486" s="5"/>
    </row>
    <row r="79487" spans="15:15" x14ac:dyDescent="0.3">
      <c r="O79487" s="5"/>
    </row>
    <row r="79488" spans="15:15" x14ac:dyDescent="0.3">
      <c r="O79488" s="5"/>
    </row>
    <row r="79489" spans="15:15" x14ac:dyDescent="0.3">
      <c r="O79489" s="5"/>
    </row>
    <row r="79490" spans="15:15" x14ac:dyDescent="0.3">
      <c r="O79490" s="5"/>
    </row>
    <row r="79491" spans="15:15" x14ac:dyDescent="0.3">
      <c r="O79491" s="5"/>
    </row>
    <row r="79492" spans="15:15" x14ac:dyDescent="0.3">
      <c r="O79492" s="5"/>
    </row>
    <row r="79493" spans="15:15" x14ac:dyDescent="0.3">
      <c r="O79493" s="5"/>
    </row>
    <row r="79494" spans="15:15" x14ac:dyDescent="0.3">
      <c r="O79494" s="5"/>
    </row>
    <row r="79495" spans="15:15" x14ac:dyDescent="0.3">
      <c r="O79495" s="5"/>
    </row>
    <row r="79496" spans="15:15" x14ac:dyDescent="0.3">
      <c r="O79496" s="5"/>
    </row>
    <row r="79497" spans="15:15" x14ac:dyDescent="0.3">
      <c r="O79497" s="5"/>
    </row>
    <row r="79498" spans="15:15" x14ac:dyDescent="0.3">
      <c r="O79498" s="5"/>
    </row>
    <row r="79499" spans="15:15" x14ac:dyDescent="0.3">
      <c r="O79499" s="5"/>
    </row>
    <row r="79500" spans="15:15" x14ac:dyDescent="0.3">
      <c r="O79500" s="5"/>
    </row>
    <row r="79501" spans="15:15" x14ac:dyDescent="0.3">
      <c r="O79501" s="5"/>
    </row>
    <row r="79502" spans="15:15" x14ac:dyDescent="0.3">
      <c r="O79502" s="5"/>
    </row>
    <row r="79503" spans="15:15" x14ac:dyDescent="0.3">
      <c r="O79503" s="5"/>
    </row>
    <row r="79504" spans="15:15" x14ac:dyDescent="0.3">
      <c r="O79504" s="5"/>
    </row>
    <row r="79505" spans="15:15" x14ac:dyDescent="0.3">
      <c r="O79505" s="5"/>
    </row>
    <row r="79506" spans="15:15" x14ac:dyDescent="0.3">
      <c r="O79506" s="5"/>
    </row>
    <row r="79507" spans="15:15" x14ac:dyDescent="0.3">
      <c r="O79507" s="5"/>
    </row>
    <row r="79508" spans="15:15" x14ac:dyDescent="0.3">
      <c r="O79508" s="5"/>
    </row>
    <row r="79509" spans="15:15" x14ac:dyDescent="0.3">
      <c r="O79509" s="5"/>
    </row>
    <row r="79510" spans="15:15" x14ac:dyDescent="0.3">
      <c r="O79510" s="5"/>
    </row>
    <row r="79511" spans="15:15" x14ac:dyDescent="0.3">
      <c r="O79511" s="5"/>
    </row>
    <row r="79512" spans="15:15" x14ac:dyDescent="0.3">
      <c r="O79512" s="5"/>
    </row>
    <row r="79513" spans="15:15" x14ac:dyDescent="0.3">
      <c r="O79513" s="5"/>
    </row>
    <row r="79514" spans="15:15" x14ac:dyDescent="0.3">
      <c r="O79514" s="5"/>
    </row>
    <row r="79515" spans="15:15" x14ac:dyDescent="0.3">
      <c r="O79515" s="5"/>
    </row>
    <row r="79516" spans="15:15" x14ac:dyDescent="0.3">
      <c r="O79516" s="5"/>
    </row>
    <row r="79517" spans="15:15" x14ac:dyDescent="0.3">
      <c r="O79517" s="5"/>
    </row>
    <row r="79518" spans="15:15" x14ac:dyDescent="0.3">
      <c r="O79518" s="5"/>
    </row>
    <row r="79519" spans="15:15" x14ac:dyDescent="0.3">
      <c r="O79519" s="5"/>
    </row>
    <row r="79520" spans="15:15" x14ac:dyDescent="0.3">
      <c r="O79520" s="5"/>
    </row>
    <row r="79521" spans="15:15" x14ac:dyDescent="0.3">
      <c r="O79521" s="5"/>
    </row>
    <row r="79522" spans="15:15" x14ac:dyDescent="0.3">
      <c r="O79522" s="5"/>
    </row>
    <row r="79523" spans="15:15" x14ac:dyDescent="0.3">
      <c r="O79523" s="5"/>
    </row>
    <row r="79524" spans="15:15" x14ac:dyDescent="0.3">
      <c r="O79524" s="5"/>
    </row>
    <row r="79525" spans="15:15" x14ac:dyDescent="0.3">
      <c r="O79525" s="5"/>
    </row>
    <row r="79526" spans="15:15" x14ac:dyDescent="0.3">
      <c r="O79526" s="5"/>
    </row>
    <row r="79527" spans="15:15" x14ac:dyDescent="0.3">
      <c r="O79527" s="5"/>
    </row>
    <row r="79528" spans="15:15" x14ac:dyDescent="0.3">
      <c r="O79528" s="5"/>
    </row>
    <row r="79529" spans="15:15" x14ac:dyDescent="0.3">
      <c r="O79529" s="5"/>
    </row>
    <row r="79530" spans="15:15" x14ac:dyDescent="0.3">
      <c r="O79530" s="5"/>
    </row>
    <row r="79531" spans="15:15" x14ac:dyDescent="0.3">
      <c r="O79531" s="5"/>
    </row>
    <row r="79532" spans="15:15" x14ac:dyDescent="0.3">
      <c r="O79532" s="5"/>
    </row>
    <row r="79533" spans="15:15" x14ac:dyDescent="0.3">
      <c r="O79533" s="5"/>
    </row>
    <row r="79534" spans="15:15" x14ac:dyDescent="0.3">
      <c r="O79534" s="5"/>
    </row>
    <row r="79535" spans="15:15" x14ac:dyDescent="0.3">
      <c r="O79535" s="5"/>
    </row>
    <row r="79536" spans="15:15" x14ac:dyDescent="0.3">
      <c r="O79536" s="5"/>
    </row>
    <row r="79537" spans="15:15" x14ac:dyDescent="0.3">
      <c r="O79537" s="5"/>
    </row>
    <row r="79538" spans="15:15" x14ac:dyDescent="0.3">
      <c r="O79538" s="5"/>
    </row>
    <row r="79539" spans="15:15" x14ac:dyDescent="0.3">
      <c r="O79539" s="5"/>
    </row>
    <row r="79540" spans="15:15" x14ac:dyDescent="0.3">
      <c r="O79540" s="5"/>
    </row>
    <row r="79541" spans="15:15" x14ac:dyDescent="0.3">
      <c r="O79541" s="5"/>
    </row>
    <row r="79542" spans="15:15" x14ac:dyDescent="0.3">
      <c r="O79542" s="5"/>
    </row>
    <row r="79543" spans="15:15" x14ac:dyDescent="0.3">
      <c r="O79543" s="5"/>
    </row>
    <row r="79544" spans="15:15" x14ac:dyDescent="0.3">
      <c r="O79544" s="5"/>
    </row>
    <row r="79545" spans="15:15" x14ac:dyDescent="0.3">
      <c r="O79545" s="5"/>
    </row>
    <row r="79546" spans="15:15" x14ac:dyDescent="0.3">
      <c r="O79546" s="5"/>
    </row>
    <row r="79547" spans="15:15" x14ac:dyDescent="0.3">
      <c r="O79547" s="5"/>
    </row>
    <row r="79548" spans="15:15" x14ac:dyDescent="0.3">
      <c r="O79548" s="5"/>
    </row>
    <row r="79549" spans="15:15" x14ac:dyDescent="0.3">
      <c r="O79549" s="5"/>
    </row>
    <row r="79550" spans="15:15" x14ac:dyDescent="0.3">
      <c r="O79550" s="5"/>
    </row>
    <row r="79551" spans="15:15" x14ac:dyDescent="0.3">
      <c r="O79551" s="5"/>
    </row>
    <row r="79552" spans="15:15" x14ac:dyDescent="0.3">
      <c r="O79552" s="5"/>
    </row>
    <row r="79553" spans="15:15" x14ac:dyDescent="0.3">
      <c r="O79553" s="5"/>
    </row>
    <row r="79554" spans="15:15" x14ac:dyDescent="0.3">
      <c r="O79554" s="5"/>
    </row>
    <row r="79555" spans="15:15" x14ac:dyDescent="0.3">
      <c r="O79555" s="5"/>
    </row>
    <row r="79556" spans="15:15" x14ac:dyDescent="0.3">
      <c r="O79556" s="5"/>
    </row>
    <row r="79557" spans="15:15" x14ac:dyDescent="0.3">
      <c r="O79557" s="5"/>
    </row>
    <row r="79558" spans="15:15" x14ac:dyDescent="0.3">
      <c r="O79558" s="5"/>
    </row>
    <row r="79559" spans="15:15" x14ac:dyDescent="0.3">
      <c r="O79559" s="5"/>
    </row>
    <row r="79560" spans="15:15" x14ac:dyDescent="0.3">
      <c r="O79560" s="5"/>
    </row>
    <row r="79561" spans="15:15" x14ac:dyDescent="0.3">
      <c r="O79561" s="5"/>
    </row>
    <row r="79562" spans="15:15" x14ac:dyDescent="0.3">
      <c r="O79562" s="5"/>
    </row>
    <row r="79563" spans="15:15" x14ac:dyDescent="0.3">
      <c r="O79563" s="5"/>
    </row>
    <row r="79564" spans="15:15" x14ac:dyDescent="0.3">
      <c r="O79564" s="5"/>
    </row>
    <row r="79565" spans="15:15" x14ac:dyDescent="0.3">
      <c r="O79565" s="5"/>
    </row>
    <row r="79566" spans="15:15" x14ac:dyDescent="0.3">
      <c r="O79566" s="5"/>
    </row>
    <row r="79567" spans="15:15" x14ac:dyDescent="0.3">
      <c r="O79567" s="5"/>
    </row>
    <row r="79568" spans="15:15" x14ac:dyDescent="0.3">
      <c r="O79568" s="5"/>
    </row>
    <row r="79569" spans="15:15" x14ac:dyDescent="0.3">
      <c r="O79569" s="5"/>
    </row>
    <row r="79570" spans="15:15" x14ac:dyDescent="0.3">
      <c r="O79570" s="5"/>
    </row>
    <row r="79571" spans="15:15" x14ac:dyDescent="0.3">
      <c r="O79571" s="5"/>
    </row>
    <row r="79572" spans="15:15" x14ac:dyDescent="0.3">
      <c r="O79572" s="5"/>
    </row>
    <row r="79573" spans="15:15" x14ac:dyDescent="0.3">
      <c r="O79573" s="5"/>
    </row>
    <row r="79574" spans="15:15" x14ac:dyDescent="0.3">
      <c r="O79574" s="5"/>
    </row>
    <row r="79575" spans="15:15" x14ac:dyDescent="0.3">
      <c r="O79575" s="5"/>
    </row>
    <row r="79576" spans="15:15" x14ac:dyDescent="0.3">
      <c r="O79576" s="5"/>
    </row>
    <row r="79577" spans="15:15" x14ac:dyDescent="0.3">
      <c r="O79577" s="5"/>
    </row>
    <row r="79578" spans="15:15" x14ac:dyDescent="0.3">
      <c r="O79578" s="5"/>
    </row>
    <row r="79579" spans="15:15" x14ac:dyDescent="0.3">
      <c r="O79579" s="5"/>
    </row>
    <row r="79580" spans="15:15" x14ac:dyDescent="0.3">
      <c r="O79580" s="5"/>
    </row>
    <row r="79581" spans="15:15" x14ac:dyDescent="0.3">
      <c r="O79581" s="5"/>
    </row>
    <row r="79582" spans="15:15" x14ac:dyDescent="0.3">
      <c r="O79582" s="5"/>
    </row>
    <row r="79583" spans="15:15" x14ac:dyDescent="0.3">
      <c r="O79583" s="5"/>
    </row>
    <row r="79584" spans="15:15" x14ac:dyDescent="0.3">
      <c r="O79584" s="5"/>
    </row>
    <row r="79585" spans="15:15" x14ac:dyDescent="0.3">
      <c r="O79585" s="5"/>
    </row>
    <row r="79586" spans="15:15" x14ac:dyDescent="0.3">
      <c r="O79586" s="5"/>
    </row>
    <row r="79587" spans="15:15" x14ac:dyDescent="0.3">
      <c r="O79587" s="5"/>
    </row>
    <row r="79588" spans="15:15" x14ac:dyDescent="0.3">
      <c r="O79588" s="5"/>
    </row>
    <row r="79589" spans="15:15" x14ac:dyDescent="0.3">
      <c r="O79589" s="5"/>
    </row>
    <row r="79590" spans="15:15" x14ac:dyDescent="0.3">
      <c r="O79590" s="5"/>
    </row>
    <row r="79591" spans="15:15" x14ac:dyDescent="0.3">
      <c r="O79591" s="5"/>
    </row>
    <row r="79592" spans="15:15" x14ac:dyDescent="0.3">
      <c r="O79592" s="5"/>
    </row>
    <row r="79593" spans="15:15" x14ac:dyDescent="0.3">
      <c r="O79593" s="5"/>
    </row>
    <row r="79594" spans="15:15" x14ac:dyDescent="0.3">
      <c r="O79594" s="5"/>
    </row>
    <row r="79595" spans="15:15" x14ac:dyDescent="0.3">
      <c r="O79595" s="5"/>
    </row>
    <row r="79596" spans="15:15" x14ac:dyDescent="0.3">
      <c r="O79596" s="5"/>
    </row>
    <row r="79597" spans="15:15" x14ac:dyDescent="0.3">
      <c r="O79597" s="5"/>
    </row>
    <row r="79598" spans="15:15" x14ac:dyDescent="0.3">
      <c r="O79598" s="5"/>
    </row>
    <row r="79599" spans="15:15" x14ac:dyDescent="0.3">
      <c r="O79599" s="5"/>
    </row>
    <row r="79600" spans="15:15" x14ac:dyDescent="0.3">
      <c r="O79600" s="5"/>
    </row>
    <row r="79601" spans="15:15" x14ac:dyDescent="0.3">
      <c r="O79601" s="5"/>
    </row>
    <row r="79602" spans="15:15" x14ac:dyDescent="0.3">
      <c r="O79602" s="5"/>
    </row>
    <row r="79603" spans="15:15" x14ac:dyDescent="0.3">
      <c r="O79603" s="5"/>
    </row>
    <row r="79604" spans="15:15" x14ac:dyDescent="0.3">
      <c r="O79604" s="5"/>
    </row>
    <row r="79605" spans="15:15" x14ac:dyDescent="0.3">
      <c r="O79605" s="5"/>
    </row>
    <row r="79606" spans="15:15" x14ac:dyDescent="0.3">
      <c r="O79606" s="5"/>
    </row>
    <row r="79607" spans="15:15" x14ac:dyDescent="0.3">
      <c r="O79607" s="5"/>
    </row>
    <row r="79608" spans="15:15" x14ac:dyDescent="0.3">
      <c r="O79608" s="5"/>
    </row>
    <row r="79609" spans="15:15" x14ac:dyDescent="0.3">
      <c r="O79609" s="5"/>
    </row>
    <row r="79610" spans="15:15" x14ac:dyDescent="0.3">
      <c r="O79610" s="5"/>
    </row>
    <row r="79611" spans="15:15" x14ac:dyDescent="0.3">
      <c r="O79611" s="5"/>
    </row>
    <row r="79612" spans="15:15" x14ac:dyDescent="0.3">
      <c r="O79612" s="5"/>
    </row>
    <row r="79613" spans="15:15" x14ac:dyDescent="0.3">
      <c r="O79613" s="5"/>
    </row>
    <row r="79614" spans="15:15" x14ac:dyDescent="0.3">
      <c r="O79614" s="5"/>
    </row>
    <row r="79615" spans="15:15" x14ac:dyDescent="0.3">
      <c r="O79615" s="5"/>
    </row>
    <row r="79616" spans="15:15" x14ac:dyDescent="0.3">
      <c r="O79616" s="5"/>
    </row>
    <row r="79617" spans="15:15" x14ac:dyDescent="0.3">
      <c r="O79617" s="5"/>
    </row>
    <row r="79618" spans="15:15" x14ac:dyDescent="0.3">
      <c r="O79618" s="5"/>
    </row>
    <row r="79619" spans="15:15" x14ac:dyDescent="0.3">
      <c r="O79619" s="5"/>
    </row>
    <row r="79620" spans="15:15" x14ac:dyDescent="0.3">
      <c r="O79620" s="5"/>
    </row>
    <row r="79621" spans="15:15" x14ac:dyDescent="0.3">
      <c r="O79621" s="5"/>
    </row>
    <row r="79622" spans="15:15" x14ac:dyDescent="0.3">
      <c r="O79622" s="5"/>
    </row>
    <row r="79623" spans="15:15" x14ac:dyDescent="0.3">
      <c r="O79623" s="5"/>
    </row>
    <row r="79624" spans="15:15" x14ac:dyDescent="0.3">
      <c r="O79624" s="5"/>
    </row>
    <row r="79625" spans="15:15" x14ac:dyDescent="0.3">
      <c r="O79625" s="5"/>
    </row>
    <row r="79626" spans="15:15" x14ac:dyDescent="0.3">
      <c r="O79626" s="5"/>
    </row>
    <row r="79627" spans="15:15" x14ac:dyDescent="0.3">
      <c r="O79627" s="5"/>
    </row>
    <row r="79628" spans="15:15" x14ac:dyDescent="0.3">
      <c r="O79628" s="5"/>
    </row>
    <row r="79629" spans="15:15" x14ac:dyDescent="0.3">
      <c r="O79629" s="5"/>
    </row>
    <row r="79630" spans="15:15" x14ac:dyDescent="0.3">
      <c r="O79630" s="5"/>
    </row>
    <row r="79631" spans="15:15" x14ac:dyDescent="0.3">
      <c r="O79631" s="5"/>
    </row>
    <row r="79632" spans="15:15" x14ac:dyDescent="0.3">
      <c r="O79632" s="5"/>
    </row>
    <row r="79633" spans="15:15" x14ac:dyDescent="0.3">
      <c r="O79633" s="5"/>
    </row>
    <row r="79634" spans="15:15" x14ac:dyDescent="0.3">
      <c r="O79634" s="5"/>
    </row>
    <row r="79635" spans="15:15" x14ac:dyDescent="0.3">
      <c r="O79635" s="5"/>
    </row>
    <row r="79636" spans="15:15" x14ac:dyDescent="0.3">
      <c r="O79636" s="5"/>
    </row>
    <row r="79637" spans="15:15" x14ac:dyDescent="0.3">
      <c r="O79637" s="5"/>
    </row>
    <row r="79638" spans="15:15" x14ac:dyDescent="0.3">
      <c r="O79638" s="5"/>
    </row>
    <row r="79639" spans="15:15" x14ac:dyDescent="0.3">
      <c r="O79639" s="5"/>
    </row>
    <row r="79640" spans="15:15" x14ac:dyDescent="0.3">
      <c r="O79640" s="5"/>
    </row>
    <row r="79641" spans="15:15" x14ac:dyDescent="0.3">
      <c r="O79641" s="5"/>
    </row>
    <row r="79642" spans="15:15" x14ac:dyDescent="0.3">
      <c r="O79642" s="5"/>
    </row>
    <row r="79643" spans="15:15" x14ac:dyDescent="0.3">
      <c r="O79643" s="5"/>
    </row>
    <row r="79644" spans="15:15" x14ac:dyDescent="0.3">
      <c r="O79644" s="5"/>
    </row>
    <row r="79645" spans="15:15" x14ac:dyDescent="0.3">
      <c r="O79645" s="5"/>
    </row>
    <row r="79646" spans="15:15" x14ac:dyDescent="0.3">
      <c r="O79646" s="5"/>
    </row>
    <row r="79647" spans="15:15" x14ac:dyDescent="0.3">
      <c r="O79647" s="5"/>
    </row>
    <row r="79648" spans="15:15" x14ac:dyDescent="0.3">
      <c r="O79648" s="5"/>
    </row>
    <row r="79649" spans="15:15" x14ac:dyDescent="0.3">
      <c r="O79649" s="5"/>
    </row>
    <row r="79650" spans="15:15" x14ac:dyDescent="0.3">
      <c r="O79650" s="5"/>
    </row>
    <row r="79651" spans="15:15" x14ac:dyDescent="0.3">
      <c r="O79651" s="5"/>
    </row>
    <row r="79652" spans="15:15" x14ac:dyDescent="0.3">
      <c r="O79652" s="5"/>
    </row>
    <row r="79653" spans="15:15" x14ac:dyDescent="0.3">
      <c r="O79653" s="5"/>
    </row>
    <row r="79654" spans="15:15" x14ac:dyDescent="0.3">
      <c r="O79654" s="5"/>
    </row>
    <row r="79655" spans="15:15" x14ac:dyDescent="0.3">
      <c r="O79655" s="5"/>
    </row>
    <row r="79656" spans="15:15" x14ac:dyDescent="0.3">
      <c r="O79656" s="5"/>
    </row>
    <row r="79657" spans="15:15" x14ac:dyDescent="0.3">
      <c r="O79657" s="5"/>
    </row>
    <row r="79658" spans="15:15" x14ac:dyDescent="0.3">
      <c r="O79658" s="5"/>
    </row>
    <row r="79659" spans="15:15" x14ac:dyDescent="0.3">
      <c r="O79659" s="5"/>
    </row>
    <row r="79660" spans="15:15" x14ac:dyDescent="0.3">
      <c r="O79660" s="5"/>
    </row>
    <row r="79661" spans="15:15" x14ac:dyDescent="0.3">
      <c r="O79661" s="5"/>
    </row>
    <row r="79662" spans="15:15" x14ac:dyDescent="0.3">
      <c r="O79662" s="5"/>
    </row>
    <row r="79663" spans="15:15" x14ac:dyDescent="0.3">
      <c r="O79663" s="5"/>
    </row>
    <row r="79664" spans="15:15" x14ac:dyDescent="0.3">
      <c r="O79664" s="5"/>
    </row>
    <row r="79665" spans="15:15" x14ac:dyDescent="0.3">
      <c r="O79665" s="5"/>
    </row>
    <row r="79666" spans="15:15" x14ac:dyDescent="0.3">
      <c r="O79666" s="5"/>
    </row>
    <row r="79667" spans="15:15" x14ac:dyDescent="0.3">
      <c r="O79667" s="5"/>
    </row>
    <row r="79668" spans="15:15" x14ac:dyDescent="0.3">
      <c r="O79668" s="5"/>
    </row>
    <row r="79669" spans="15:15" x14ac:dyDescent="0.3">
      <c r="O79669" s="5"/>
    </row>
    <row r="79670" spans="15:15" x14ac:dyDescent="0.3">
      <c r="O79670" s="5"/>
    </row>
    <row r="79671" spans="15:15" x14ac:dyDescent="0.3">
      <c r="O79671" s="5"/>
    </row>
    <row r="79672" spans="15:15" x14ac:dyDescent="0.3">
      <c r="O79672" s="5"/>
    </row>
    <row r="79673" spans="15:15" x14ac:dyDescent="0.3">
      <c r="O79673" s="5"/>
    </row>
    <row r="79674" spans="15:15" x14ac:dyDescent="0.3">
      <c r="O79674" s="5"/>
    </row>
    <row r="79675" spans="15:15" x14ac:dyDescent="0.3">
      <c r="O79675" s="5"/>
    </row>
    <row r="79676" spans="15:15" x14ac:dyDescent="0.3">
      <c r="O79676" s="5"/>
    </row>
    <row r="79677" spans="15:15" x14ac:dyDescent="0.3">
      <c r="O79677" s="5"/>
    </row>
    <row r="79678" spans="15:15" x14ac:dyDescent="0.3">
      <c r="O79678" s="5"/>
    </row>
    <row r="79679" spans="15:15" x14ac:dyDescent="0.3">
      <c r="O79679" s="5"/>
    </row>
    <row r="79680" spans="15:15" x14ac:dyDescent="0.3">
      <c r="O79680" s="5"/>
    </row>
    <row r="79681" spans="15:15" x14ac:dyDescent="0.3">
      <c r="O79681" s="5"/>
    </row>
    <row r="79682" spans="15:15" x14ac:dyDescent="0.3">
      <c r="O79682" s="5"/>
    </row>
    <row r="79683" spans="15:15" x14ac:dyDescent="0.3">
      <c r="O79683" s="5"/>
    </row>
    <row r="79684" spans="15:15" x14ac:dyDescent="0.3">
      <c r="O79684" s="5"/>
    </row>
    <row r="79685" spans="15:15" x14ac:dyDescent="0.3">
      <c r="O79685" s="5"/>
    </row>
    <row r="79686" spans="15:15" x14ac:dyDescent="0.3">
      <c r="O79686" s="5"/>
    </row>
    <row r="79687" spans="15:15" x14ac:dyDescent="0.3">
      <c r="O79687" s="5"/>
    </row>
    <row r="79688" spans="15:15" x14ac:dyDescent="0.3">
      <c r="O79688" s="5"/>
    </row>
    <row r="79689" spans="15:15" x14ac:dyDescent="0.3">
      <c r="O79689" s="5"/>
    </row>
    <row r="79690" spans="15:15" x14ac:dyDescent="0.3">
      <c r="O79690" s="5"/>
    </row>
    <row r="79691" spans="15:15" x14ac:dyDescent="0.3">
      <c r="O79691" s="5"/>
    </row>
    <row r="79692" spans="15:15" x14ac:dyDescent="0.3">
      <c r="O79692" s="5"/>
    </row>
    <row r="79693" spans="15:15" x14ac:dyDescent="0.3">
      <c r="O79693" s="5"/>
    </row>
    <row r="79694" spans="15:15" x14ac:dyDescent="0.3">
      <c r="O79694" s="5"/>
    </row>
    <row r="79695" spans="15:15" x14ac:dyDescent="0.3">
      <c r="O79695" s="5"/>
    </row>
    <row r="79696" spans="15:15" x14ac:dyDescent="0.3">
      <c r="O79696" s="5"/>
    </row>
    <row r="79697" spans="15:15" x14ac:dyDescent="0.3">
      <c r="O79697" s="5"/>
    </row>
    <row r="79698" spans="15:15" x14ac:dyDescent="0.3">
      <c r="O79698" s="5"/>
    </row>
    <row r="79699" spans="15:15" x14ac:dyDescent="0.3">
      <c r="O79699" s="5"/>
    </row>
    <row r="79700" spans="15:15" x14ac:dyDescent="0.3">
      <c r="O79700" s="5"/>
    </row>
    <row r="79701" spans="15:15" x14ac:dyDescent="0.3">
      <c r="O79701" s="5"/>
    </row>
    <row r="79702" spans="15:15" x14ac:dyDescent="0.3">
      <c r="O79702" s="5"/>
    </row>
    <row r="79703" spans="15:15" x14ac:dyDescent="0.3">
      <c r="O79703" s="5"/>
    </row>
    <row r="79704" spans="15:15" x14ac:dyDescent="0.3">
      <c r="O79704" s="5"/>
    </row>
    <row r="79705" spans="15:15" x14ac:dyDescent="0.3">
      <c r="O79705" s="5"/>
    </row>
    <row r="79706" spans="15:15" x14ac:dyDescent="0.3">
      <c r="O79706" s="5"/>
    </row>
    <row r="79707" spans="15:15" x14ac:dyDescent="0.3">
      <c r="O79707" s="5"/>
    </row>
    <row r="79708" spans="15:15" x14ac:dyDescent="0.3">
      <c r="O79708" s="5"/>
    </row>
    <row r="79709" spans="15:15" x14ac:dyDescent="0.3">
      <c r="O79709" s="5"/>
    </row>
    <row r="79710" spans="15:15" x14ac:dyDescent="0.3">
      <c r="O79710" s="5"/>
    </row>
    <row r="79711" spans="15:15" x14ac:dyDescent="0.3">
      <c r="O79711" s="5"/>
    </row>
    <row r="79712" spans="15:15" x14ac:dyDescent="0.3">
      <c r="O79712" s="5"/>
    </row>
    <row r="79713" spans="15:15" x14ac:dyDescent="0.3">
      <c r="O79713" s="5"/>
    </row>
    <row r="79714" spans="15:15" x14ac:dyDescent="0.3">
      <c r="O79714" s="5"/>
    </row>
    <row r="79715" spans="15:15" x14ac:dyDescent="0.3">
      <c r="O79715" s="5"/>
    </row>
    <row r="79716" spans="15:15" x14ac:dyDescent="0.3">
      <c r="O79716" s="5"/>
    </row>
    <row r="79717" spans="15:15" x14ac:dyDescent="0.3">
      <c r="O79717" s="5"/>
    </row>
    <row r="79718" spans="15:15" x14ac:dyDescent="0.3">
      <c r="O79718" s="5"/>
    </row>
    <row r="79719" spans="15:15" x14ac:dyDescent="0.3">
      <c r="O79719" s="5"/>
    </row>
    <row r="79720" spans="15:15" x14ac:dyDescent="0.3">
      <c r="O79720" s="5"/>
    </row>
    <row r="79721" spans="15:15" x14ac:dyDescent="0.3">
      <c r="O79721" s="5"/>
    </row>
    <row r="79722" spans="15:15" x14ac:dyDescent="0.3">
      <c r="O79722" s="5"/>
    </row>
    <row r="79723" spans="15:15" x14ac:dyDescent="0.3">
      <c r="O79723" s="5"/>
    </row>
    <row r="79724" spans="15:15" x14ac:dyDescent="0.3">
      <c r="O79724" s="5"/>
    </row>
    <row r="79725" spans="15:15" x14ac:dyDescent="0.3">
      <c r="O79725" s="5"/>
    </row>
    <row r="79726" spans="15:15" x14ac:dyDescent="0.3">
      <c r="O79726" s="5"/>
    </row>
    <row r="79727" spans="15:15" x14ac:dyDescent="0.3">
      <c r="O79727" s="5"/>
    </row>
    <row r="79728" spans="15:15" x14ac:dyDescent="0.3">
      <c r="O79728" s="5"/>
    </row>
    <row r="79729" spans="15:15" x14ac:dyDescent="0.3">
      <c r="O79729" s="5"/>
    </row>
    <row r="79730" spans="15:15" x14ac:dyDescent="0.3">
      <c r="O79730" s="5"/>
    </row>
    <row r="79731" spans="15:15" x14ac:dyDescent="0.3">
      <c r="O79731" s="5"/>
    </row>
    <row r="79732" spans="15:15" x14ac:dyDescent="0.3">
      <c r="O79732" s="5"/>
    </row>
    <row r="79733" spans="15:15" x14ac:dyDescent="0.3">
      <c r="O79733" s="5"/>
    </row>
    <row r="79734" spans="15:15" x14ac:dyDescent="0.3">
      <c r="O79734" s="5"/>
    </row>
    <row r="79735" spans="15:15" x14ac:dyDescent="0.3">
      <c r="O79735" s="5"/>
    </row>
    <row r="79736" spans="15:15" x14ac:dyDescent="0.3">
      <c r="O79736" s="5"/>
    </row>
    <row r="79737" spans="15:15" x14ac:dyDescent="0.3">
      <c r="O79737" s="5"/>
    </row>
    <row r="79738" spans="15:15" x14ac:dyDescent="0.3">
      <c r="O79738" s="5"/>
    </row>
    <row r="79739" spans="15:15" x14ac:dyDescent="0.3">
      <c r="O79739" s="5"/>
    </row>
    <row r="79740" spans="15:15" x14ac:dyDescent="0.3">
      <c r="O79740" s="5"/>
    </row>
    <row r="79741" spans="15:15" x14ac:dyDescent="0.3">
      <c r="O79741" s="5"/>
    </row>
    <row r="79742" spans="15:15" x14ac:dyDescent="0.3">
      <c r="O79742" s="5"/>
    </row>
    <row r="79743" spans="15:15" x14ac:dyDescent="0.3">
      <c r="O79743" s="5"/>
    </row>
    <row r="79744" spans="15:15" x14ac:dyDescent="0.3">
      <c r="O79744" s="5"/>
    </row>
    <row r="79745" spans="15:15" x14ac:dyDescent="0.3">
      <c r="O79745" s="5"/>
    </row>
    <row r="79746" spans="15:15" x14ac:dyDescent="0.3">
      <c r="O79746" s="5"/>
    </row>
    <row r="79747" spans="15:15" x14ac:dyDescent="0.3">
      <c r="O79747" s="5"/>
    </row>
    <row r="79748" spans="15:15" x14ac:dyDescent="0.3">
      <c r="O79748" s="5"/>
    </row>
    <row r="79749" spans="15:15" x14ac:dyDescent="0.3">
      <c r="O79749" s="5"/>
    </row>
    <row r="79750" spans="15:15" x14ac:dyDescent="0.3">
      <c r="O79750" s="5"/>
    </row>
    <row r="79751" spans="15:15" x14ac:dyDescent="0.3">
      <c r="O79751" s="5"/>
    </row>
    <row r="79752" spans="15:15" x14ac:dyDescent="0.3">
      <c r="O79752" s="5"/>
    </row>
    <row r="79753" spans="15:15" x14ac:dyDescent="0.3">
      <c r="O79753" s="5"/>
    </row>
    <row r="79754" spans="15:15" x14ac:dyDescent="0.3">
      <c r="O79754" s="5"/>
    </row>
    <row r="79755" spans="15:15" x14ac:dyDescent="0.3">
      <c r="O79755" s="5"/>
    </row>
    <row r="79756" spans="15:15" x14ac:dyDescent="0.3">
      <c r="O79756" s="5"/>
    </row>
    <row r="79757" spans="15:15" x14ac:dyDescent="0.3">
      <c r="O79757" s="5"/>
    </row>
    <row r="79758" spans="15:15" x14ac:dyDescent="0.3">
      <c r="O79758" s="5"/>
    </row>
    <row r="79759" spans="15:15" x14ac:dyDescent="0.3">
      <c r="O79759" s="5"/>
    </row>
    <row r="79760" spans="15:15" x14ac:dyDescent="0.3">
      <c r="O79760" s="5"/>
    </row>
    <row r="79761" spans="15:15" x14ac:dyDescent="0.3">
      <c r="O79761" s="5"/>
    </row>
    <row r="79762" spans="15:15" x14ac:dyDescent="0.3">
      <c r="O79762" s="5"/>
    </row>
    <row r="79763" spans="15:15" x14ac:dyDescent="0.3">
      <c r="O79763" s="5"/>
    </row>
    <row r="79764" spans="15:15" x14ac:dyDescent="0.3">
      <c r="O79764" s="5"/>
    </row>
    <row r="79765" spans="15:15" x14ac:dyDescent="0.3">
      <c r="O79765" s="5"/>
    </row>
    <row r="79766" spans="15:15" x14ac:dyDescent="0.3">
      <c r="O79766" s="5"/>
    </row>
    <row r="79767" spans="15:15" x14ac:dyDescent="0.3">
      <c r="O79767" s="5"/>
    </row>
    <row r="79768" spans="15:15" x14ac:dyDescent="0.3">
      <c r="O79768" s="5"/>
    </row>
    <row r="79769" spans="15:15" x14ac:dyDescent="0.3">
      <c r="O79769" s="5"/>
    </row>
    <row r="79770" spans="15:15" x14ac:dyDescent="0.3">
      <c r="O79770" s="5"/>
    </row>
    <row r="79771" spans="15:15" x14ac:dyDescent="0.3">
      <c r="O79771" s="5"/>
    </row>
    <row r="79772" spans="15:15" x14ac:dyDescent="0.3">
      <c r="O79772" s="5"/>
    </row>
    <row r="79773" spans="15:15" x14ac:dyDescent="0.3">
      <c r="O79773" s="5"/>
    </row>
    <row r="79774" spans="15:15" x14ac:dyDescent="0.3">
      <c r="O79774" s="5"/>
    </row>
    <row r="79775" spans="15:15" x14ac:dyDescent="0.3">
      <c r="O79775" s="5"/>
    </row>
    <row r="79776" spans="15:15" x14ac:dyDescent="0.3">
      <c r="O79776" s="5"/>
    </row>
    <row r="79777" spans="15:15" x14ac:dyDescent="0.3">
      <c r="O79777" s="5"/>
    </row>
    <row r="79778" spans="15:15" x14ac:dyDescent="0.3">
      <c r="O79778" s="5"/>
    </row>
    <row r="79779" spans="15:15" x14ac:dyDescent="0.3">
      <c r="O79779" s="5"/>
    </row>
    <row r="79780" spans="15:15" x14ac:dyDescent="0.3">
      <c r="O79780" s="5"/>
    </row>
    <row r="79781" spans="15:15" x14ac:dyDescent="0.3">
      <c r="O79781" s="5"/>
    </row>
    <row r="79782" spans="15:15" x14ac:dyDescent="0.3">
      <c r="O79782" s="5"/>
    </row>
    <row r="79783" spans="15:15" x14ac:dyDescent="0.3">
      <c r="O79783" s="5"/>
    </row>
    <row r="79784" spans="15:15" x14ac:dyDescent="0.3">
      <c r="O79784" s="5"/>
    </row>
    <row r="79785" spans="15:15" x14ac:dyDescent="0.3">
      <c r="O79785" s="5"/>
    </row>
    <row r="79786" spans="15:15" x14ac:dyDescent="0.3">
      <c r="O79786" s="5"/>
    </row>
    <row r="79787" spans="15:15" x14ac:dyDescent="0.3">
      <c r="O79787" s="5"/>
    </row>
    <row r="79788" spans="15:15" x14ac:dyDescent="0.3">
      <c r="O79788" s="5"/>
    </row>
    <row r="79789" spans="15:15" x14ac:dyDescent="0.3">
      <c r="O79789" s="5"/>
    </row>
    <row r="79790" spans="15:15" x14ac:dyDescent="0.3">
      <c r="O79790" s="5"/>
    </row>
    <row r="79791" spans="15:15" x14ac:dyDescent="0.3">
      <c r="O79791" s="5"/>
    </row>
    <row r="79792" spans="15:15" x14ac:dyDescent="0.3">
      <c r="O79792" s="5"/>
    </row>
    <row r="79793" spans="15:15" x14ac:dyDescent="0.3">
      <c r="O79793" s="5"/>
    </row>
    <row r="79794" spans="15:15" x14ac:dyDescent="0.3">
      <c r="O79794" s="5"/>
    </row>
    <row r="79795" spans="15:15" x14ac:dyDescent="0.3">
      <c r="O79795" s="5"/>
    </row>
    <row r="79796" spans="15:15" x14ac:dyDescent="0.3">
      <c r="O79796" s="5"/>
    </row>
    <row r="79797" spans="15:15" x14ac:dyDescent="0.3">
      <c r="O79797" s="5"/>
    </row>
    <row r="79798" spans="15:15" x14ac:dyDescent="0.3">
      <c r="O79798" s="5"/>
    </row>
    <row r="79799" spans="15:15" x14ac:dyDescent="0.3">
      <c r="O79799" s="5"/>
    </row>
    <row r="79800" spans="15:15" x14ac:dyDescent="0.3">
      <c r="O79800" s="5"/>
    </row>
    <row r="79801" spans="15:15" x14ac:dyDescent="0.3">
      <c r="O79801" s="5"/>
    </row>
    <row r="79802" spans="15:15" x14ac:dyDescent="0.3">
      <c r="O79802" s="5"/>
    </row>
    <row r="79803" spans="15:15" x14ac:dyDescent="0.3">
      <c r="O79803" s="5"/>
    </row>
    <row r="79804" spans="15:15" x14ac:dyDescent="0.3">
      <c r="O79804" s="5"/>
    </row>
    <row r="79805" spans="15:15" x14ac:dyDescent="0.3">
      <c r="O79805" s="5"/>
    </row>
    <row r="79806" spans="15:15" x14ac:dyDescent="0.3">
      <c r="O79806" s="5"/>
    </row>
    <row r="79807" spans="15:15" x14ac:dyDescent="0.3">
      <c r="O79807" s="5"/>
    </row>
    <row r="79808" spans="15:15" x14ac:dyDescent="0.3">
      <c r="O79808" s="5"/>
    </row>
    <row r="79809" spans="15:15" x14ac:dyDescent="0.3">
      <c r="O79809" s="5"/>
    </row>
    <row r="79810" spans="15:15" x14ac:dyDescent="0.3">
      <c r="O79810" s="5"/>
    </row>
    <row r="79811" spans="15:15" x14ac:dyDescent="0.3">
      <c r="O79811" s="5"/>
    </row>
    <row r="79812" spans="15:15" x14ac:dyDescent="0.3">
      <c r="O79812" s="5"/>
    </row>
    <row r="79813" spans="15:15" x14ac:dyDescent="0.3">
      <c r="O79813" s="5"/>
    </row>
    <row r="79814" spans="15:15" x14ac:dyDescent="0.3">
      <c r="O79814" s="5"/>
    </row>
    <row r="79815" spans="15:15" x14ac:dyDescent="0.3">
      <c r="O79815" s="5"/>
    </row>
    <row r="79816" spans="15:15" x14ac:dyDescent="0.3">
      <c r="O79816" s="5"/>
    </row>
    <row r="79817" spans="15:15" x14ac:dyDescent="0.3">
      <c r="O79817" s="5"/>
    </row>
    <row r="79818" spans="15:15" x14ac:dyDescent="0.3">
      <c r="O79818" s="5"/>
    </row>
    <row r="79819" spans="15:15" x14ac:dyDescent="0.3">
      <c r="O79819" s="5"/>
    </row>
    <row r="79820" spans="15:15" x14ac:dyDescent="0.3">
      <c r="O79820" s="5"/>
    </row>
    <row r="79821" spans="15:15" x14ac:dyDescent="0.3">
      <c r="O79821" s="5"/>
    </row>
    <row r="79822" spans="15:15" x14ac:dyDescent="0.3">
      <c r="O79822" s="5"/>
    </row>
    <row r="79823" spans="15:15" x14ac:dyDescent="0.3">
      <c r="O79823" s="5"/>
    </row>
    <row r="79824" spans="15:15" x14ac:dyDescent="0.3">
      <c r="O79824" s="5"/>
    </row>
    <row r="79825" spans="15:15" x14ac:dyDescent="0.3">
      <c r="O79825" s="5"/>
    </row>
    <row r="79826" spans="15:15" x14ac:dyDescent="0.3">
      <c r="O79826" s="5"/>
    </row>
    <row r="79827" spans="15:15" x14ac:dyDescent="0.3">
      <c r="O79827" s="5"/>
    </row>
    <row r="79828" spans="15:15" x14ac:dyDescent="0.3">
      <c r="O79828" s="5"/>
    </row>
    <row r="79829" spans="15:15" x14ac:dyDescent="0.3">
      <c r="O79829" s="5"/>
    </row>
    <row r="79830" spans="15:15" x14ac:dyDescent="0.3">
      <c r="O79830" s="5"/>
    </row>
    <row r="79831" spans="15:15" x14ac:dyDescent="0.3">
      <c r="O79831" s="5"/>
    </row>
    <row r="79832" spans="15:15" x14ac:dyDescent="0.3">
      <c r="O79832" s="5"/>
    </row>
    <row r="79833" spans="15:15" x14ac:dyDescent="0.3">
      <c r="O79833" s="5"/>
    </row>
    <row r="79834" spans="15:15" x14ac:dyDescent="0.3">
      <c r="O79834" s="5"/>
    </row>
    <row r="79835" spans="15:15" x14ac:dyDescent="0.3">
      <c r="O79835" s="5"/>
    </row>
    <row r="79836" spans="15:15" x14ac:dyDescent="0.3">
      <c r="O79836" s="5"/>
    </row>
    <row r="79837" spans="15:15" x14ac:dyDescent="0.3">
      <c r="O79837" s="5"/>
    </row>
    <row r="79838" spans="15:15" x14ac:dyDescent="0.3">
      <c r="O79838" s="5"/>
    </row>
    <row r="79839" spans="15:15" x14ac:dyDescent="0.3">
      <c r="O79839" s="5"/>
    </row>
    <row r="79840" spans="15:15" x14ac:dyDescent="0.3">
      <c r="O79840" s="5"/>
    </row>
    <row r="79841" spans="15:15" x14ac:dyDescent="0.3">
      <c r="O79841" s="5"/>
    </row>
    <row r="79842" spans="15:15" x14ac:dyDescent="0.3">
      <c r="O79842" s="5"/>
    </row>
    <row r="79843" spans="15:15" x14ac:dyDescent="0.3">
      <c r="O79843" s="5"/>
    </row>
    <row r="79844" spans="15:15" x14ac:dyDescent="0.3">
      <c r="O79844" s="5"/>
    </row>
    <row r="79845" spans="15:15" x14ac:dyDescent="0.3">
      <c r="O79845" s="5"/>
    </row>
    <row r="79846" spans="15:15" x14ac:dyDescent="0.3">
      <c r="O79846" s="5"/>
    </row>
    <row r="79847" spans="15:15" x14ac:dyDescent="0.3">
      <c r="O79847" s="5"/>
    </row>
    <row r="79848" spans="15:15" x14ac:dyDescent="0.3">
      <c r="O79848" s="5"/>
    </row>
    <row r="79849" spans="15:15" x14ac:dyDescent="0.3">
      <c r="O79849" s="5"/>
    </row>
    <row r="79850" spans="15:15" x14ac:dyDescent="0.3">
      <c r="O79850" s="5"/>
    </row>
    <row r="79851" spans="15:15" x14ac:dyDescent="0.3">
      <c r="O79851" s="5"/>
    </row>
    <row r="79852" spans="15:15" x14ac:dyDescent="0.3">
      <c r="O79852" s="5"/>
    </row>
    <row r="79853" spans="15:15" x14ac:dyDescent="0.3">
      <c r="O79853" s="5"/>
    </row>
    <row r="79854" spans="15:15" x14ac:dyDescent="0.3">
      <c r="O79854" s="5"/>
    </row>
    <row r="79855" spans="15:15" x14ac:dyDescent="0.3">
      <c r="O79855" s="5"/>
    </row>
    <row r="79856" spans="15:15" x14ac:dyDescent="0.3">
      <c r="O79856" s="5"/>
    </row>
    <row r="79857" spans="15:15" x14ac:dyDescent="0.3">
      <c r="O79857" s="5"/>
    </row>
    <row r="79858" spans="15:15" x14ac:dyDescent="0.3">
      <c r="O79858" s="5"/>
    </row>
    <row r="79859" spans="15:15" x14ac:dyDescent="0.3">
      <c r="O79859" s="5"/>
    </row>
    <row r="79860" spans="15:15" x14ac:dyDescent="0.3">
      <c r="O79860" s="5"/>
    </row>
    <row r="79861" spans="15:15" x14ac:dyDescent="0.3">
      <c r="O79861" s="5"/>
    </row>
    <row r="79862" spans="15:15" x14ac:dyDescent="0.3">
      <c r="O79862" s="5"/>
    </row>
    <row r="79863" spans="15:15" x14ac:dyDescent="0.3">
      <c r="O79863" s="5"/>
    </row>
    <row r="79864" spans="15:15" x14ac:dyDescent="0.3">
      <c r="O79864" s="5"/>
    </row>
    <row r="79865" spans="15:15" x14ac:dyDescent="0.3">
      <c r="O79865" s="5"/>
    </row>
    <row r="79866" spans="15:15" x14ac:dyDescent="0.3">
      <c r="O79866" s="5"/>
    </row>
    <row r="79867" spans="15:15" x14ac:dyDescent="0.3">
      <c r="O79867" s="5"/>
    </row>
    <row r="79868" spans="15:15" x14ac:dyDescent="0.3">
      <c r="O79868" s="5"/>
    </row>
    <row r="79869" spans="15:15" x14ac:dyDescent="0.3">
      <c r="O79869" s="5"/>
    </row>
    <row r="79870" spans="15:15" x14ac:dyDescent="0.3">
      <c r="O79870" s="5"/>
    </row>
    <row r="79871" spans="15:15" x14ac:dyDescent="0.3">
      <c r="O79871" s="5"/>
    </row>
    <row r="79872" spans="15:15" x14ac:dyDescent="0.3">
      <c r="O79872" s="5"/>
    </row>
    <row r="79873" spans="15:15" x14ac:dyDescent="0.3">
      <c r="O79873" s="5"/>
    </row>
    <row r="79874" spans="15:15" x14ac:dyDescent="0.3">
      <c r="O79874" s="5"/>
    </row>
    <row r="79875" spans="15:15" x14ac:dyDescent="0.3">
      <c r="O79875" s="5"/>
    </row>
    <row r="79876" spans="15:15" x14ac:dyDescent="0.3">
      <c r="O79876" s="5"/>
    </row>
    <row r="79877" spans="15:15" x14ac:dyDescent="0.3">
      <c r="O79877" s="5"/>
    </row>
    <row r="79878" spans="15:15" x14ac:dyDescent="0.3">
      <c r="O79878" s="5"/>
    </row>
    <row r="79879" spans="15:15" x14ac:dyDescent="0.3">
      <c r="O79879" s="5"/>
    </row>
    <row r="79880" spans="15:15" x14ac:dyDescent="0.3">
      <c r="O79880" s="5"/>
    </row>
    <row r="79881" spans="15:15" x14ac:dyDescent="0.3">
      <c r="O79881" s="5"/>
    </row>
    <row r="79882" spans="15:15" x14ac:dyDescent="0.3">
      <c r="O79882" s="5"/>
    </row>
    <row r="79883" spans="15:15" x14ac:dyDescent="0.3">
      <c r="O79883" s="5"/>
    </row>
    <row r="79884" spans="15:15" x14ac:dyDescent="0.3">
      <c r="O79884" s="5"/>
    </row>
    <row r="79885" spans="15:15" x14ac:dyDescent="0.3">
      <c r="O79885" s="5"/>
    </row>
    <row r="79886" spans="15:15" x14ac:dyDescent="0.3">
      <c r="O79886" s="5"/>
    </row>
    <row r="79887" spans="15:15" x14ac:dyDescent="0.3">
      <c r="O79887" s="5"/>
    </row>
    <row r="79888" spans="15:15" x14ac:dyDescent="0.3">
      <c r="O79888" s="5"/>
    </row>
    <row r="79889" spans="15:15" x14ac:dyDescent="0.3">
      <c r="O79889" s="5"/>
    </row>
    <row r="79890" spans="15:15" x14ac:dyDescent="0.3">
      <c r="O79890" s="5"/>
    </row>
    <row r="79891" spans="15:15" x14ac:dyDescent="0.3">
      <c r="O79891" s="5"/>
    </row>
    <row r="79892" spans="15:15" x14ac:dyDescent="0.3">
      <c r="O79892" s="5"/>
    </row>
    <row r="79893" spans="15:15" x14ac:dyDescent="0.3">
      <c r="O79893" s="5"/>
    </row>
    <row r="79894" spans="15:15" x14ac:dyDescent="0.3">
      <c r="O79894" s="5"/>
    </row>
    <row r="79895" spans="15:15" x14ac:dyDescent="0.3">
      <c r="O79895" s="5"/>
    </row>
    <row r="79896" spans="15:15" x14ac:dyDescent="0.3">
      <c r="O79896" s="5"/>
    </row>
    <row r="79897" spans="15:15" x14ac:dyDescent="0.3">
      <c r="O79897" s="5"/>
    </row>
    <row r="79898" spans="15:15" x14ac:dyDescent="0.3">
      <c r="O79898" s="5"/>
    </row>
    <row r="79899" spans="15:15" x14ac:dyDescent="0.3">
      <c r="O79899" s="5"/>
    </row>
    <row r="79900" spans="15:15" x14ac:dyDescent="0.3">
      <c r="O79900" s="5"/>
    </row>
    <row r="79901" spans="15:15" x14ac:dyDescent="0.3">
      <c r="O79901" s="5"/>
    </row>
    <row r="79902" spans="15:15" x14ac:dyDescent="0.3">
      <c r="O79902" s="5"/>
    </row>
    <row r="79903" spans="15:15" x14ac:dyDescent="0.3">
      <c r="O79903" s="5"/>
    </row>
    <row r="79904" spans="15:15" x14ac:dyDescent="0.3">
      <c r="O79904" s="5"/>
    </row>
    <row r="79905" spans="15:15" x14ac:dyDescent="0.3">
      <c r="O79905" s="5"/>
    </row>
    <row r="79906" spans="15:15" x14ac:dyDescent="0.3">
      <c r="O79906" s="5"/>
    </row>
    <row r="79907" spans="15:15" x14ac:dyDescent="0.3">
      <c r="O79907" s="5"/>
    </row>
    <row r="79908" spans="15:15" x14ac:dyDescent="0.3">
      <c r="O79908" s="5"/>
    </row>
    <row r="79909" spans="15:15" x14ac:dyDescent="0.3">
      <c r="O79909" s="5"/>
    </row>
    <row r="79910" spans="15:15" x14ac:dyDescent="0.3">
      <c r="O79910" s="5"/>
    </row>
    <row r="79911" spans="15:15" x14ac:dyDescent="0.3">
      <c r="O79911" s="5"/>
    </row>
    <row r="79912" spans="15:15" x14ac:dyDescent="0.3">
      <c r="O79912" s="5"/>
    </row>
    <row r="79913" spans="15:15" x14ac:dyDescent="0.3">
      <c r="O79913" s="5"/>
    </row>
    <row r="79914" spans="15:15" x14ac:dyDescent="0.3">
      <c r="O79914" s="5"/>
    </row>
    <row r="79915" spans="15:15" x14ac:dyDescent="0.3">
      <c r="O79915" s="5"/>
    </row>
    <row r="79916" spans="15:15" x14ac:dyDescent="0.3">
      <c r="O79916" s="5"/>
    </row>
    <row r="79917" spans="15:15" x14ac:dyDescent="0.3">
      <c r="O79917" s="5"/>
    </row>
    <row r="79918" spans="15:15" x14ac:dyDescent="0.3">
      <c r="O79918" s="5"/>
    </row>
    <row r="79919" spans="15:15" x14ac:dyDescent="0.3">
      <c r="O79919" s="5"/>
    </row>
    <row r="79920" spans="15:15" x14ac:dyDescent="0.3">
      <c r="O79920" s="5"/>
    </row>
    <row r="79921" spans="15:15" x14ac:dyDescent="0.3">
      <c r="O79921" s="5"/>
    </row>
    <row r="79922" spans="15:15" x14ac:dyDescent="0.3">
      <c r="O79922" s="5"/>
    </row>
    <row r="79923" spans="15:15" x14ac:dyDescent="0.3">
      <c r="O79923" s="5"/>
    </row>
    <row r="79924" spans="15:15" x14ac:dyDescent="0.3">
      <c r="O79924" s="5"/>
    </row>
    <row r="79925" spans="15:15" x14ac:dyDescent="0.3">
      <c r="O79925" s="5"/>
    </row>
    <row r="79926" spans="15:15" x14ac:dyDescent="0.3">
      <c r="O79926" s="5"/>
    </row>
    <row r="79927" spans="15:15" x14ac:dyDescent="0.3">
      <c r="O79927" s="5"/>
    </row>
    <row r="79928" spans="15:15" x14ac:dyDescent="0.3">
      <c r="O79928" s="5"/>
    </row>
    <row r="79929" spans="15:15" x14ac:dyDescent="0.3">
      <c r="O79929" s="5"/>
    </row>
    <row r="79930" spans="15:15" x14ac:dyDescent="0.3">
      <c r="O79930" s="5"/>
    </row>
    <row r="79931" spans="15:15" x14ac:dyDescent="0.3">
      <c r="O79931" s="5"/>
    </row>
    <row r="79932" spans="15:15" x14ac:dyDescent="0.3">
      <c r="O79932" s="5"/>
    </row>
    <row r="79933" spans="15:15" x14ac:dyDescent="0.3">
      <c r="O79933" s="5"/>
    </row>
    <row r="79934" spans="15:15" x14ac:dyDescent="0.3">
      <c r="O79934" s="5"/>
    </row>
    <row r="79935" spans="15:15" x14ac:dyDescent="0.3">
      <c r="O79935" s="5"/>
    </row>
    <row r="79936" spans="15:15" x14ac:dyDescent="0.3">
      <c r="O79936" s="5"/>
    </row>
    <row r="79937" spans="15:15" x14ac:dyDescent="0.3">
      <c r="O79937" s="5"/>
    </row>
    <row r="79938" spans="15:15" x14ac:dyDescent="0.3">
      <c r="O79938" s="5"/>
    </row>
    <row r="79939" spans="15:15" x14ac:dyDescent="0.3">
      <c r="O79939" s="5"/>
    </row>
    <row r="79940" spans="15:15" x14ac:dyDescent="0.3">
      <c r="O79940" s="5"/>
    </row>
    <row r="79941" spans="15:15" x14ac:dyDescent="0.3">
      <c r="O79941" s="5"/>
    </row>
    <row r="79942" spans="15:15" x14ac:dyDescent="0.3">
      <c r="O79942" s="5"/>
    </row>
    <row r="79943" spans="15:15" x14ac:dyDescent="0.3">
      <c r="O79943" s="5"/>
    </row>
    <row r="79944" spans="15:15" x14ac:dyDescent="0.3">
      <c r="O79944" s="5"/>
    </row>
    <row r="79945" spans="15:15" x14ac:dyDescent="0.3">
      <c r="O79945" s="5"/>
    </row>
    <row r="79946" spans="15:15" x14ac:dyDescent="0.3">
      <c r="O79946" s="5"/>
    </row>
    <row r="79947" spans="15:15" x14ac:dyDescent="0.3">
      <c r="O79947" s="5"/>
    </row>
    <row r="79948" spans="15:15" x14ac:dyDescent="0.3">
      <c r="O79948" s="5"/>
    </row>
    <row r="79949" spans="15:15" x14ac:dyDescent="0.3">
      <c r="O79949" s="5"/>
    </row>
    <row r="79950" spans="15:15" x14ac:dyDescent="0.3">
      <c r="O79950" s="5"/>
    </row>
    <row r="79951" spans="15:15" x14ac:dyDescent="0.3">
      <c r="O79951" s="5"/>
    </row>
    <row r="79952" spans="15:15" x14ac:dyDescent="0.3">
      <c r="O79952" s="5"/>
    </row>
    <row r="79953" spans="15:15" x14ac:dyDescent="0.3">
      <c r="O79953" s="5"/>
    </row>
    <row r="79954" spans="15:15" x14ac:dyDescent="0.3">
      <c r="O79954" s="5"/>
    </row>
    <row r="79955" spans="15:15" x14ac:dyDescent="0.3">
      <c r="O79955" s="5"/>
    </row>
    <row r="79956" spans="15:15" x14ac:dyDescent="0.3">
      <c r="O79956" s="5"/>
    </row>
    <row r="79957" spans="15:15" x14ac:dyDescent="0.3">
      <c r="O79957" s="5"/>
    </row>
    <row r="79958" spans="15:15" x14ac:dyDescent="0.3">
      <c r="O79958" s="5"/>
    </row>
    <row r="79959" spans="15:15" x14ac:dyDescent="0.3">
      <c r="O79959" s="5"/>
    </row>
    <row r="79960" spans="15:15" x14ac:dyDescent="0.3">
      <c r="O79960" s="5"/>
    </row>
    <row r="79961" spans="15:15" x14ac:dyDescent="0.3">
      <c r="O79961" s="5"/>
    </row>
    <row r="79962" spans="15:15" x14ac:dyDescent="0.3">
      <c r="O79962" s="5"/>
    </row>
    <row r="79963" spans="15:15" x14ac:dyDescent="0.3">
      <c r="O79963" s="5"/>
    </row>
    <row r="79964" spans="15:15" x14ac:dyDescent="0.3">
      <c r="O79964" s="5"/>
    </row>
    <row r="79965" spans="15:15" x14ac:dyDescent="0.3">
      <c r="O79965" s="5"/>
    </row>
    <row r="79966" spans="15:15" x14ac:dyDescent="0.3">
      <c r="O79966" s="5"/>
    </row>
    <row r="79967" spans="15:15" x14ac:dyDescent="0.3">
      <c r="O79967" s="5"/>
    </row>
    <row r="79968" spans="15:15" x14ac:dyDescent="0.3">
      <c r="O79968" s="5"/>
    </row>
    <row r="79969" spans="15:15" x14ac:dyDescent="0.3">
      <c r="O79969" s="5"/>
    </row>
    <row r="79970" spans="15:15" x14ac:dyDescent="0.3">
      <c r="O79970" s="5"/>
    </row>
    <row r="79971" spans="15:15" x14ac:dyDescent="0.3">
      <c r="O79971" s="5"/>
    </row>
    <row r="79972" spans="15:15" x14ac:dyDescent="0.3">
      <c r="O79972" s="5"/>
    </row>
    <row r="79973" spans="15:15" x14ac:dyDescent="0.3">
      <c r="O79973" s="5"/>
    </row>
    <row r="79974" spans="15:15" x14ac:dyDescent="0.3">
      <c r="O79974" s="5"/>
    </row>
    <row r="79975" spans="15:15" x14ac:dyDescent="0.3">
      <c r="O79975" s="5"/>
    </row>
    <row r="79976" spans="15:15" x14ac:dyDescent="0.3">
      <c r="O79976" s="5"/>
    </row>
    <row r="79977" spans="15:15" x14ac:dyDescent="0.3">
      <c r="O79977" s="5"/>
    </row>
    <row r="79978" spans="15:15" x14ac:dyDescent="0.3">
      <c r="O79978" s="5"/>
    </row>
    <row r="79979" spans="15:15" x14ac:dyDescent="0.3">
      <c r="O79979" s="5"/>
    </row>
    <row r="79980" spans="15:15" x14ac:dyDescent="0.3">
      <c r="O79980" s="5"/>
    </row>
    <row r="79981" spans="15:15" x14ac:dyDescent="0.3">
      <c r="O79981" s="5"/>
    </row>
    <row r="79982" spans="15:15" x14ac:dyDescent="0.3">
      <c r="O79982" s="5"/>
    </row>
    <row r="79983" spans="15:15" x14ac:dyDescent="0.3">
      <c r="O79983" s="5"/>
    </row>
    <row r="79984" spans="15:15" x14ac:dyDescent="0.3">
      <c r="O79984" s="5"/>
    </row>
    <row r="79985" spans="15:15" x14ac:dyDescent="0.3">
      <c r="O79985" s="5"/>
    </row>
    <row r="79986" spans="15:15" x14ac:dyDescent="0.3">
      <c r="O79986" s="5"/>
    </row>
    <row r="79987" spans="15:15" x14ac:dyDescent="0.3">
      <c r="O79987" s="5"/>
    </row>
    <row r="79988" spans="15:15" x14ac:dyDescent="0.3">
      <c r="O79988" s="5"/>
    </row>
    <row r="79989" spans="15:15" x14ac:dyDescent="0.3">
      <c r="O79989" s="5"/>
    </row>
    <row r="79990" spans="15:15" x14ac:dyDescent="0.3">
      <c r="O79990" s="5"/>
    </row>
    <row r="79991" spans="15:15" x14ac:dyDescent="0.3">
      <c r="O79991" s="5"/>
    </row>
    <row r="79992" spans="15:15" x14ac:dyDescent="0.3">
      <c r="O79992" s="5"/>
    </row>
    <row r="79993" spans="15:15" x14ac:dyDescent="0.3">
      <c r="O79993" s="5"/>
    </row>
    <row r="79994" spans="15:15" x14ac:dyDescent="0.3">
      <c r="O79994" s="5"/>
    </row>
    <row r="79995" spans="15:15" x14ac:dyDescent="0.3">
      <c r="O79995" s="5"/>
    </row>
    <row r="79996" spans="15:15" x14ac:dyDescent="0.3">
      <c r="O79996" s="5"/>
    </row>
    <row r="79997" spans="15:15" x14ac:dyDescent="0.3">
      <c r="O79997" s="5"/>
    </row>
    <row r="79998" spans="15:15" x14ac:dyDescent="0.3">
      <c r="O79998" s="5"/>
    </row>
    <row r="79999" spans="15:15" x14ac:dyDescent="0.3">
      <c r="O79999" s="5"/>
    </row>
    <row r="80000" spans="15:15" x14ac:dyDescent="0.3">
      <c r="O80000" s="5"/>
    </row>
    <row r="80001" spans="15:15" x14ac:dyDescent="0.3">
      <c r="O80001" s="5"/>
    </row>
    <row r="80002" spans="15:15" x14ac:dyDescent="0.3">
      <c r="O80002" s="5"/>
    </row>
    <row r="80003" spans="15:15" x14ac:dyDescent="0.3">
      <c r="O80003" s="5"/>
    </row>
    <row r="80004" spans="15:15" x14ac:dyDescent="0.3">
      <c r="O80004" s="5"/>
    </row>
    <row r="80005" spans="15:15" x14ac:dyDescent="0.3">
      <c r="O80005" s="5"/>
    </row>
    <row r="80006" spans="15:15" x14ac:dyDescent="0.3">
      <c r="O80006" s="5"/>
    </row>
    <row r="80007" spans="15:15" x14ac:dyDescent="0.3">
      <c r="O80007" s="5"/>
    </row>
    <row r="80008" spans="15:15" x14ac:dyDescent="0.3">
      <c r="O80008" s="5"/>
    </row>
    <row r="80009" spans="15:15" x14ac:dyDescent="0.3">
      <c r="O80009" s="5"/>
    </row>
    <row r="80010" spans="15:15" x14ac:dyDescent="0.3">
      <c r="O80010" s="5"/>
    </row>
    <row r="80011" spans="15:15" x14ac:dyDescent="0.3">
      <c r="O80011" s="5"/>
    </row>
    <row r="80012" spans="15:15" x14ac:dyDescent="0.3">
      <c r="O80012" s="5"/>
    </row>
    <row r="80013" spans="15:15" x14ac:dyDescent="0.3">
      <c r="O80013" s="5"/>
    </row>
    <row r="80014" spans="15:15" x14ac:dyDescent="0.3">
      <c r="O80014" s="5"/>
    </row>
    <row r="80015" spans="15:15" x14ac:dyDescent="0.3">
      <c r="O80015" s="5"/>
    </row>
    <row r="80016" spans="15:15" x14ac:dyDescent="0.3">
      <c r="O80016" s="5"/>
    </row>
    <row r="80017" spans="15:15" x14ac:dyDescent="0.3">
      <c r="O80017" s="5"/>
    </row>
    <row r="80018" spans="15:15" x14ac:dyDescent="0.3">
      <c r="O80018" s="5"/>
    </row>
    <row r="80019" spans="15:15" x14ac:dyDescent="0.3">
      <c r="O80019" s="5"/>
    </row>
    <row r="80020" spans="15:15" x14ac:dyDescent="0.3">
      <c r="O80020" s="5"/>
    </row>
    <row r="80021" spans="15:15" x14ac:dyDescent="0.3">
      <c r="O80021" s="5"/>
    </row>
    <row r="80022" spans="15:15" x14ac:dyDescent="0.3">
      <c r="O80022" s="5"/>
    </row>
    <row r="80023" spans="15:15" x14ac:dyDescent="0.3">
      <c r="O80023" s="5"/>
    </row>
    <row r="80024" spans="15:15" x14ac:dyDescent="0.3">
      <c r="O80024" s="5"/>
    </row>
    <row r="80025" spans="15:15" x14ac:dyDescent="0.3">
      <c r="O80025" s="5"/>
    </row>
    <row r="80026" spans="15:15" x14ac:dyDescent="0.3">
      <c r="O80026" s="5"/>
    </row>
    <row r="80027" spans="15:15" x14ac:dyDescent="0.3">
      <c r="O80027" s="5"/>
    </row>
    <row r="80028" spans="15:15" x14ac:dyDescent="0.3">
      <c r="O80028" s="5"/>
    </row>
    <row r="80029" spans="15:15" x14ac:dyDescent="0.3">
      <c r="O80029" s="5"/>
    </row>
    <row r="80030" spans="15:15" x14ac:dyDescent="0.3">
      <c r="O80030" s="5"/>
    </row>
    <row r="80031" spans="15:15" x14ac:dyDescent="0.3">
      <c r="O80031" s="5"/>
    </row>
    <row r="80032" spans="15:15" x14ac:dyDescent="0.3">
      <c r="O80032" s="5"/>
    </row>
    <row r="80033" spans="15:15" x14ac:dyDescent="0.3">
      <c r="O80033" s="5"/>
    </row>
    <row r="80034" spans="15:15" x14ac:dyDescent="0.3">
      <c r="O80034" s="5"/>
    </row>
    <row r="80035" spans="15:15" x14ac:dyDescent="0.3">
      <c r="O80035" s="5"/>
    </row>
    <row r="80036" spans="15:15" x14ac:dyDescent="0.3">
      <c r="O80036" s="5"/>
    </row>
    <row r="80037" spans="15:15" x14ac:dyDescent="0.3">
      <c r="O80037" s="5"/>
    </row>
    <row r="80038" spans="15:15" x14ac:dyDescent="0.3">
      <c r="O80038" s="5"/>
    </row>
    <row r="80039" spans="15:15" x14ac:dyDescent="0.3">
      <c r="O80039" s="5"/>
    </row>
    <row r="80040" spans="15:15" x14ac:dyDescent="0.3">
      <c r="O80040" s="5"/>
    </row>
    <row r="80041" spans="15:15" x14ac:dyDescent="0.3">
      <c r="O80041" s="5"/>
    </row>
    <row r="80042" spans="15:15" x14ac:dyDescent="0.3">
      <c r="O80042" s="5"/>
    </row>
    <row r="80043" spans="15:15" x14ac:dyDescent="0.3">
      <c r="O80043" s="5"/>
    </row>
    <row r="80044" spans="15:15" x14ac:dyDescent="0.3">
      <c r="O80044" s="5"/>
    </row>
    <row r="80045" spans="15:15" x14ac:dyDescent="0.3">
      <c r="O80045" s="5"/>
    </row>
    <row r="80046" spans="15:15" x14ac:dyDescent="0.3">
      <c r="O80046" s="5"/>
    </row>
    <row r="80047" spans="15:15" x14ac:dyDescent="0.3">
      <c r="O80047" s="5"/>
    </row>
    <row r="80048" spans="15:15" x14ac:dyDescent="0.3">
      <c r="O80048" s="5"/>
    </row>
    <row r="80049" spans="15:15" x14ac:dyDescent="0.3">
      <c r="O80049" s="5"/>
    </row>
    <row r="80050" spans="15:15" x14ac:dyDescent="0.3">
      <c r="O80050" s="5"/>
    </row>
    <row r="80051" spans="15:15" x14ac:dyDescent="0.3">
      <c r="O80051" s="5"/>
    </row>
    <row r="80052" spans="15:15" x14ac:dyDescent="0.3">
      <c r="O80052" s="5"/>
    </row>
    <row r="80053" spans="15:15" x14ac:dyDescent="0.3">
      <c r="O80053" s="5"/>
    </row>
    <row r="80054" spans="15:15" x14ac:dyDescent="0.3">
      <c r="O80054" s="5"/>
    </row>
    <row r="80055" spans="15:15" x14ac:dyDescent="0.3">
      <c r="O80055" s="5"/>
    </row>
    <row r="80056" spans="15:15" x14ac:dyDescent="0.3">
      <c r="O80056" s="5"/>
    </row>
    <row r="80057" spans="15:15" x14ac:dyDescent="0.3">
      <c r="O80057" s="5"/>
    </row>
    <row r="80058" spans="15:15" x14ac:dyDescent="0.3">
      <c r="O80058" s="5"/>
    </row>
    <row r="80059" spans="15:15" x14ac:dyDescent="0.3">
      <c r="O80059" s="5"/>
    </row>
    <row r="80060" spans="15:15" x14ac:dyDescent="0.3">
      <c r="O80060" s="5"/>
    </row>
    <row r="80061" spans="15:15" x14ac:dyDescent="0.3">
      <c r="O80061" s="5"/>
    </row>
    <row r="80062" spans="15:15" x14ac:dyDescent="0.3">
      <c r="O80062" s="5"/>
    </row>
    <row r="80063" spans="15:15" x14ac:dyDescent="0.3">
      <c r="O80063" s="5"/>
    </row>
    <row r="80064" spans="15:15" x14ac:dyDescent="0.3">
      <c r="O80064" s="5"/>
    </row>
    <row r="80065" spans="15:15" x14ac:dyDescent="0.3">
      <c r="O80065" s="5"/>
    </row>
    <row r="80066" spans="15:15" x14ac:dyDescent="0.3">
      <c r="O80066" s="5"/>
    </row>
    <row r="80067" spans="15:15" x14ac:dyDescent="0.3">
      <c r="O80067" s="5"/>
    </row>
    <row r="80068" spans="15:15" x14ac:dyDescent="0.3">
      <c r="O80068" s="5"/>
    </row>
    <row r="80069" spans="15:15" x14ac:dyDescent="0.3">
      <c r="O80069" s="5"/>
    </row>
    <row r="80070" spans="15:15" x14ac:dyDescent="0.3">
      <c r="O80070" s="5"/>
    </row>
    <row r="80071" spans="15:15" x14ac:dyDescent="0.3">
      <c r="O80071" s="5"/>
    </row>
    <row r="80072" spans="15:15" x14ac:dyDescent="0.3">
      <c r="O80072" s="5"/>
    </row>
    <row r="80073" spans="15:15" x14ac:dyDescent="0.3">
      <c r="O80073" s="5"/>
    </row>
    <row r="80074" spans="15:15" x14ac:dyDescent="0.3">
      <c r="O80074" s="5"/>
    </row>
    <row r="80075" spans="15:15" x14ac:dyDescent="0.3">
      <c r="O80075" s="5"/>
    </row>
    <row r="80076" spans="15:15" x14ac:dyDescent="0.3">
      <c r="O80076" s="5"/>
    </row>
    <row r="80077" spans="15:15" x14ac:dyDescent="0.3">
      <c r="O80077" s="5"/>
    </row>
    <row r="80078" spans="15:15" x14ac:dyDescent="0.3">
      <c r="O80078" s="5"/>
    </row>
    <row r="80079" spans="15:15" x14ac:dyDescent="0.3">
      <c r="O80079" s="5"/>
    </row>
    <row r="80080" spans="15:15" x14ac:dyDescent="0.3">
      <c r="O80080" s="5"/>
    </row>
    <row r="80081" spans="15:15" x14ac:dyDescent="0.3">
      <c r="O80081" s="5"/>
    </row>
    <row r="80082" spans="15:15" x14ac:dyDescent="0.3">
      <c r="O80082" s="5"/>
    </row>
    <row r="80083" spans="15:15" x14ac:dyDescent="0.3">
      <c r="O80083" s="5"/>
    </row>
    <row r="80084" spans="15:15" x14ac:dyDescent="0.3">
      <c r="O80084" s="5"/>
    </row>
    <row r="80085" spans="15:15" x14ac:dyDescent="0.3">
      <c r="O80085" s="5"/>
    </row>
    <row r="80086" spans="15:15" x14ac:dyDescent="0.3">
      <c r="O80086" s="5"/>
    </row>
    <row r="80087" spans="15:15" x14ac:dyDescent="0.3">
      <c r="O80087" s="5"/>
    </row>
    <row r="80088" spans="15:15" x14ac:dyDescent="0.3">
      <c r="O80088" s="5"/>
    </row>
    <row r="80089" spans="15:15" x14ac:dyDescent="0.3">
      <c r="O80089" s="5"/>
    </row>
    <row r="80090" spans="15:15" x14ac:dyDescent="0.3">
      <c r="O80090" s="5"/>
    </row>
    <row r="80091" spans="15:15" x14ac:dyDescent="0.3">
      <c r="O80091" s="5"/>
    </row>
    <row r="80092" spans="15:15" x14ac:dyDescent="0.3">
      <c r="O80092" s="5"/>
    </row>
    <row r="80093" spans="15:15" x14ac:dyDescent="0.3">
      <c r="O80093" s="5"/>
    </row>
    <row r="80094" spans="15:15" x14ac:dyDescent="0.3">
      <c r="O80094" s="5"/>
    </row>
    <row r="80095" spans="15:15" x14ac:dyDescent="0.3">
      <c r="O80095" s="5"/>
    </row>
    <row r="80096" spans="15:15" x14ac:dyDescent="0.3">
      <c r="O80096" s="5"/>
    </row>
    <row r="80097" spans="15:15" x14ac:dyDescent="0.3">
      <c r="O80097" s="5"/>
    </row>
    <row r="80098" spans="15:15" x14ac:dyDescent="0.3">
      <c r="O80098" s="5"/>
    </row>
    <row r="80099" spans="15:15" x14ac:dyDescent="0.3">
      <c r="O80099" s="5"/>
    </row>
    <row r="80100" spans="15:15" x14ac:dyDescent="0.3">
      <c r="O80100" s="5"/>
    </row>
    <row r="80101" spans="15:15" x14ac:dyDescent="0.3">
      <c r="O80101" s="5"/>
    </row>
    <row r="80102" spans="15:15" x14ac:dyDescent="0.3">
      <c r="O80102" s="5"/>
    </row>
    <row r="80103" spans="15:15" x14ac:dyDescent="0.3">
      <c r="O80103" s="5"/>
    </row>
    <row r="80104" spans="15:15" x14ac:dyDescent="0.3">
      <c r="O80104" s="5"/>
    </row>
    <row r="80105" spans="15:15" x14ac:dyDescent="0.3">
      <c r="O80105" s="5"/>
    </row>
    <row r="80106" spans="15:15" x14ac:dyDescent="0.3">
      <c r="O80106" s="5"/>
    </row>
    <row r="80107" spans="15:15" x14ac:dyDescent="0.3">
      <c r="O80107" s="5"/>
    </row>
    <row r="80108" spans="15:15" x14ac:dyDescent="0.3">
      <c r="O80108" s="5"/>
    </row>
    <row r="80109" spans="15:15" x14ac:dyDescent="0.3">
      <c r="O80109" s="5"/>
    </row>
    <row r="80110" spans="15:15" x14ac:dyDescent="0.3">
      <c r="O80110" s="5"/>
    </row>
    <row r="80111" spans="15:15" x14ac:dyDescent="0.3">
      <c r="O80111" s="5"/>
    </row>
    <row r="80112" spans="15:15" x14ac:dyDescent="0.3">
      <c r="O80112" s="5"/>
    </row>
    <row r="80113" spans="15:15" x14ac:dyDescent="0.3">
      <c r="O80113" s="5"/>
    </row>
    <row r="80114" spans="15:15" x14ac:dyDescent="0.3">
      <c r="O80114" s="5"/>
    </row>
    <row r="80115" spans="15:15" x14ac:dyDescent="0.3">
      <c r="O80115" s="5"/>
    </row>
    <row r="80116" spans="15:15" x14ac:dyDescent="0.3">
      <c r="O80116" s="5"/>
    </row>
    <row r="80117" spans="15:15" x14ac:dyDescent="0.3">
      <c r="O80117" s="5"/>
    </row>
    <row r="80118" spans="15:15" x14ac:dyDescent="0.3">
      <c r="O80118" s="5"/>
    </row>
    <row r="80119" spans="15:15" x14ac:dyDescent="0.3">
      <c r="O80119" s="5"/>
    </row>
    <row r="80120" spans="15:15" x14ac:dyDescent="0.3">
      <c r="O80120" s="5"/>
    </row>
    <row r="80121" spans="15:15" x14ac:dyDescent="0.3">
      <c r="O80121" s="5"/>
    </row>
    <row r="80122" spans="15:15" x14ac:dyDescent="0.3">
      <c r="O80122" s="5"/>
    </row>
    <row r="80123" spans="15:15" x14ac:dyDescent="0.3">
      <c r="O80123" s="5"/>
    </row>
    <row r="80124" spans="15:15" x14ac:dyDescent="0.3">
      <c r="O80124" s="5"/>
    </row>
    <row r="80125" spans="15:15" x14ac:dyDescent="0.3">
      <c r="O80125" s="5"/>
    </row>
    <row r="80126" spans="15:15" x14ac:dyDescent="0.3">
      <c r="O80126" s="5"/>
    </row>
    <row r="80127" spans="15:15" x14ac:dyDescent="0.3">
      <c r="O80127" s="5"/>
    </row>
    <row r="80128" spans="15:15" x14ac:dyDescent="0.3">
      <c r="O80128" s="5"/>
    </row>
    <row r="80129" spans="15:15" x14ac:dyDescent="0.3">
      <c r="O80129" s="5"/>
    </row>
    <row r="80130" spans="15:15" x14ac:dyDescent="0.3">
      <c r="O80130" s="5"/>
    </row>
    <row r="80131" spans="15:15" x14ac:dyDescent="0.3">
      <c r="O80131" s="5"/>
    </row>
    <row r="80132" spans="15:15" x14ac:dyDescent="0.3">
      <c r="O80132" s="5"/>
    </row>
    <row r="80133" spans="15:15" x14ac:dyDescent="0.3">
      <c r="O80133" s="5"/>
    </row>
    <row r="80134" spans="15:15" x14ac:dyDescent="0.3">
      <c r="O80134" s="5"/>
    </row>
    <row r="80135" spans="15:15" x14ac:dyDescent="0.3">
      <c r="O80135" s="5"/>
    </row>
    <row r="80136" spans="15:15" x14ac:dyDescent="0.3">
      <c r="O80136" s="5"/>
    </row>
    <row r="80137" spans="15:15" x14ac:dyDescent="0.3">
      <c r="O80137" s="5"/>
    </row>
    <row r="80138" spans="15:15" x14ac:dyDescent="0.3">
      <c r="O80138" s="5"/>
    </row>
    <row r="80139" spans="15:15" x14ac:dyDescent="0.3">
      <c r="O80139" s="5"/>
    </row>
    <row r="80140" spans="15:15" x14ac:dyDescent="0.3">
      <c r="O80140" s="5"/>
    </row>
    <row r="80141" spans="15:15" x14ac:dyDescent="0.3">
      <c r="O80141" s="5"/>
    </row>
    <row r="80142" spans="15:15" x14ac:dyDescent="0.3">
      <c r="O80142" s="5"/>
    </row>
    <row r="80143" spans="15:15" x14ac:dyDescent="0.3">
      <c r="O80143" s="5"/>
    </row>
    <row r="80144" spans="15:15" x14ac:dyDescent="0.3">
      <c r="O80144" s="5"/>
    </row>
    <row r="80145" spans="15:15" x14ac:dyDescent="0.3">
      <c r="O80145" s="5"/>
    </row>
    <row r="80146" spans="15:15" x14ac:dyDescent="0.3">
      <c r="O80146" s="5"/>
    </row>
    <row r="80147" spans="15:15" x14ac:dyDescent="0.3">
      <c r="O80147" s="5"/>
    </row>
    <row r="80148" spans="15:15" x14ac:dyDescent="0.3">
      <c r="O80148" s="5"/>
    </row>
    <row r="80149" spans="15:15" x14ac:dyDescent="0.3">
      <c r="O80149" s="5"/>
    </row>
    <row r="80150" spans="15:15" x14ac:dyDescent="0.3">
      <c r="O80150" s="5"/>
    </row>
    <row r="80151" spans="15:15" x14ac:dyDescent="0.3">
      <c r="O80151" s="5"/>
    </row>
    <row r="80152" spans="15:15" x14ac:dyDescent="0.3">
      <c r="O80152" s="5"/>
    </row>
    <row r="80153" spans="15:15" x14ac:dyDescent="0.3">
      <c r="O80153" s="5"/>
    </row>
    <row r="80154" spans="15:15" x14ac:dyDescent="0.3">
      <c r="O80154" s="5"/>
    </row>
    <row r="80155" spans="15:15" x14ac:dyDescent="0.3">
      <c r="O80155" s="5"/>
    </row>
    <row r="80156" spans="15:15" x14ac:dyDescent="0.3">
      <c r="O80156" s="5"/>
    </row>
    <row r="80157" spans="15:15" x14ac:dyDescent="0.3">
      <c r="O80157" s="5"/>
    </row>
    <row r="80158" spans="15:15" x14ac:dyDescent="0.3">
      <c r="O80158" s="5"/>
    </row>
    <row r="80159" spans="15:15" x14ac:dyDescent="0.3">
      <c r="O80159" s="5"/>
    </row>
    <row r="80160" spans="15:15" x14ac:dyDescent="0.3">
      <c r="O80160" s="5"/>
    </row>
    <row r="80161" spans="15:15" x14ac:dyDescent="0.3">
      <c r="O80161" s="5"/>
    </row>
    <row r="80162" spans="15:15" x14ac:dyDescent="0.3">
      <c r="O80162" s="5"/>
    </row>
    <row r="80163" spans="15:15" x14ac:dyDescent="0.3">
      <c r="O80163" s="5"/>
    </row>
    <row r="80164" spans="15:15" x14ac:dyDescent="0.3">
      <c r="O80164" s="5"/>
    </row>
    <row r="80165" spans="15:15" x14ac:dyDescent="0.3">
      <c r="O80165" s="5"/>
    </row>
    <row r="80166" spans="15:15" x14ac:dyDescent="0.3">
      <c r="O80166" s="5"/>
    </row>
    <row r="80167" spans="15:15" x14ac:dyDescent="0.3">
      <c r="O80167" s="5"/>
    </row>
    <row r="80168" spans="15:15" x14ac:dyDescent="0.3">
      <c r="O80168" s="5"/>
    </row>
    <row r="80169" spans="15:15" x14ac:dyDescent="0.3">
      <c r="O80169" s="5"/>
    </row>
    <row r="80170" spans="15:15" x14ac:dyDescent="0.3">
      <c r="O80170" s="5"/>
    </row>
    <row r="80171" spans="15:15" x14ac:dyDescent="0.3">
      <c r="O80171" s="5"/>
    </row>
    <row r="80172" spans="15:15" x14ac:dyDescent="0.3">
      <c r="O80172" s="5"/>
    </row>
    <row r="80173" spans="15:15" x14ac:dyDescent="0.3">
      <c r="O80173" s="5"/>
    </row>
    <row r="80174" spans="15:15" x14ac:dyDescent="0.3">
      <c r="O80174" s="5"/>
    </row>
    <row r="80175" spans="15:15" x14ac:dyDescent="0.3">
      <c r="O80175" s="5"/>
    </row>
    <row r="80176" spans="15:15" x14ac:dyDescent="0.3">
      <c r="O80176" s="5"/>
    </row>
    <row r="80177" spans="15:15" x14ac:dyDescent="0.3">
      <c r="O80177" s="5"/>
    </row>
    <row r="80178" spans="15:15" x14ac:dyDescent="0.3">
      <c r="O80178" s="5"/>
    </row>
    <row r="80179" spans="15:15" x14ac:dyDescent="0.3">
      <c r="O80179" s="5"/>
    </row>
    <row r="80180" spans="15:15" x14ac:dyDescent="0.3">
      <c r="O80180" s="5"/>
    </row>
    <row r="80181" spans="15:15" x14ac:dyDescent="0.3">
      <c r="O80181" s="5"/>
    </row>
    <row r="80182" spans="15:15" x14ac:dyDescent="0.3">
      <c r="O80182" s="5"/>
    </row>
    <row r="80183" spans="15:15" x14ac:dyDescent="0.3">
      <c r="O80183" s="5"/>
    </row>
    <row r="80184" spans="15:15" x14ac:dyDescent="0.3">
      <c r="O80184" s="5"/>
    </row>
    <row r="80185" spans="15:15" x14ac:dyDescent="0.3">
      <c r="O80185" s="5"/>
    </row>
    <row r="80186" spans="15:15" x14ac:dyDescent="0.3">
      <c r="O80186" s="5"/>
    </row>
    <row r="80187" spans="15:15" x14ac:dyDescent="0.3">
      <c r="O80187" s="5"/>
    </row>
    <row r="80188" spans="15:15" x14ac:dyDescent="0.3">
      <c r="O80188" s="5"/>
    </row>
    <row r="80189" spans="15:15" x14ac:dyDescent="0.3">
      <c r="O80189" s="5"/>
    </row>
    <row r="80190" spans="15:15" x14ac:dyDescent="0.3">
      <c r="O80190" s="5"/>
    </row>
    <row r="80191" spans="15:15" x14ac:dyDescent="0.3">
      <c r="O80191" s="5"/>
    </row>
    <row r="80192" spans="15:15" x14ac:dyDescent="0.3">
      <c r="O80192" s="5"/>
    </row>
    <row r="80193" spans="15:15" x14ac:dyDescent="0.3">
      <c r="O80193" s="5"/>
    </row>
    <row r="80194" spans="15:15" x14ac:dyDescent="0.3">
      <c r="O80194" s="5"/>
    </row>
    <row r="80195" spans="15:15" x14ac:dyDescent="0.3">
      <c r="O80195" s="5"/>
    </row>
    <row r="80196" spans="15:15" x14ac:dyDescent="0.3">
      <c r="O80196" s="5"/>
    </row>
    <row r="80197" spans="15:15" x14ac:dyDescent="0.3">
      <c r="O80197" s="5"/>
    </row>
    <row r="80198" spans="15:15" x14ac:dyDescent="0.3">
      <c r="O80198" s="5"/>
    </row>
    <row r="80199" spans="15:15" x14ac:dyDescent="0.3">
      <c r="O80199" s="5"/>
    </row>
    <row r="80200" spans="15:15" x14ac:dyDescent="0.3">
      <c r="O80200" s="5"/>
    </row>
    <row r="80201" spans="15:15" x14ac:dyDescent="0.3">
      <c r="O80201" s="5"/>
    </row>
    <row r="80202" spans="15:15" x14ac:dyDescent="0.3">
      <c r="O80202" s="5"/>
    </row>
    <row r="80203" spans="15:15" x14ac:dyDescent="0.3">
      <c r="O80203" s="5"/>
    </row>
    <row r="80204" spans="15:15" x14ac:dyDescent="0.3">
      <c r="O80204" s="5"/>
    </row>
    <row r="80205" spans="15:15" x14ac:dyDescent="0.3">
      <c r="O80205" s="5"/>
    </row>
    <row r="80206" spans="15:15" x14ac:dyDescent="0.3">
      <c r="O80206" s="5"/>
    </row>
    <row r="80207" spans="15:15" x14ac:dyDescent="0.3">
      <c r="O80207" s="5"/>
    </row>
    <row r="80208" spans="15:15" x14ac:dyDescent="0.3">
      <c r="O80208" s="5"/>
    </row>
    <row r="80209" spans="15:15" x14ac:dyDescent="0.3">
      <c r="O80209" s="5"/>
    </row>
    <row r="80210" spans="15:15" x14ac:dyDescent="0.3">
      <c r="O80210" s="5"/>
    </row>
    <row r="80211" spans="15:15" x14ac:dyDescent="0.3">
      <c r="O80211" s="5"/>
    </row>
    <row r="80212" spans="15:15" x14ac:dyDescent="0.3">
      <c r="O80212" s="5"/>
    </row>
    <row r="80213" spans="15:15" x14ac:dyDescent="0.3">
      <c r="O80213" s="5"/>
    </row>
    <row r="80214" spans="15:15" x14ac:dyDescent="0.3">
      <c r="O80214" s="5"/>
    </row>
    <row r="80215" spans="15:15" x14ac:dyDescent="0.3">
      <c r="O80215" s="5"/>
    </row>
    <row r="80216" spans="15:15" x14ac:dyDescent="0.3">
      <c r="O80216" s="5"/>
    </row>
    <row r="80217" spans="15:15" x14ac:dyDescent="0.3">
      <c r="O80217" s="5"/>
    </row>
    <row r="80218" spans="15:15" x14ac:dyDescent="0.3">
      <c r="O80218" s="5"/>
    </row>
    <row r="80219" spans="15:15" x14ac:dyDescent="0.3">
      <c r="O80219" s="5"/>
    </row>
    <row r="80220" spans="15:15" x14ac:dyDescent="0.3">
      <c r="O80220" s="5"/>
    </row>
    <row r="80221" spans="15:15" x14ac:dyDescent="0.3">
      <c r="O80221" s="5"/>
    </row>
    <row r="80222" spans="15:15" x14ac:dyDescent="0.3">
      <c r="O80222" s="5"/>
    </row>
    <row r="80223" spans="15:15" x14ac:dyDescent="0.3">
      <c r="O80223" s="5"/>
    </row>
    <row r="80224" spans="15:15" x14ac:dyDescent="0.3">
      <c r="O80224" s="5"/>
    </row>
    <row r="80225" spans="15:15" x14ac:dyDescent="0.3">
      <c r="O80225" s="5"/>
    </row>
    <row r="80226" spans="15:15" x14ac:dyDescent="0.3">
      <c r="O80226" s="5"/>
    </row>
    <row r="80227" spans="15:15" x14ac:dyDescent="0.3">
      <c r="O80227" s="5"/>
    </row>
    <row r="80228" spans="15:15" x14ac:dyDescent="0.3">
      <c r="O80228" s="5"/>
    </row>
    <row r="80229" spans="15:15" x14ac:dyDescent="0.3">
      <c r="O80229" s="5"/>
    </row>
    <row r="80230" spans="15:15" x14ac:dyDescent="0.3">
      <c r="O80230" s="5"/>
    </row>
    <row r="80231" spans="15:15" x14ac:dyDescent="0.3">
      <c r="O80231" s="5"/>
    </row>
    <row r="80232" spans="15:15" x14ac:dyDescent="0.3">
      <c r="O80232" s="5"/>
    </row>
    <row r="80233" spans="15:15" x14ac:dyDescent="0.3">
      <c r="O80233" s="5"/>
    </row>
    <row r="80234" spans="15:15" x14ac:dyDescent="0.3">
      <c r="O80234" s="5"/>
    </row>
    <row r="80235" spans="15:15" x14ac:dyDescent="0.3">
      <c r="O80235" s="5"/>
    </row>
    <row r="80236" spans="15:15" x14ac:dyDescent="0.3">
      <c r="O80236" s="5"/>
    </row>
    <row r="80237" spans="15:15" x14ac:dyDescent="0.3">
      <c r="O80237" s="5"/>
    </row>
    <row r="80238" spans="15:15" x14ac:dyDescent="0.3">
      <c r="O80238" s="5"/>
    </row>
    <row r="80239" spans="15:15" x14ac:dyDescent="0.3">
      <c r="O80239" s="5"/>
    </row>
    <row r="80240" spans="15:15" x14ac:dyDescent="0.3">
      <c r="O80240" s="5"/>
    </row>
    <row r="80241" spans="15:15" x14ac:dyDescent="0.3">
      <c r="O80241" s="5"/>
    </row>
    <row r="80242" spans="15:15" x14ac:dyDescent="0.3">
      <c r="O80242" s="5"/>
    </row>
    <row r="80243" spans="15:15" x14ac:dyDescent="0.3">
      <c r="O80243" s="5"/>
    </row>
    <row r="80244" spans="15:15" x14ac:dyDescent="0.3">
      <c r="O80244" s="5"/>
    </row>
    <row r="80245" spans="15:15" x14ac:dyDescent="0.3">
      <c r="O80245" s="5"/>
    </row>
    <row r="80246" spans="15:15" x14ac:dyDescent="0.3">
      <c r="O80246" s="5"/>
    </row>
    <row r="80247" spans="15:15" x14ac:dyDescent="0.3">
      <c r="O80247" s="5"/>
    </row>
    <row r="80248" spans="15:15" x14ac:dyDescent="0.3">
      <c r="O80248" s="5"/>
    </row>
    <row r="80249" spans="15:15" x14ac:dyDescent="0.3">
      <c r="O80249" s="5"/>
    </row>
    <row r="80250" spans="15:15" x14ac:dyDescent="0.3">
      <c r="O80250" s="5"/>
    </row>
    <row r="80251" spans="15:15" x14ac:dyDescent="0.3">
      <c r="O80251" s="5"/>
    </row>
    <row r="80252" spans="15:15" x14ac:dyDescent="0.3">
      <c r="O80252" s="5"/>
    </row>
    <row r="80253" spans="15:15" x14ac:dyDescent="0.3">
      <c r="O80253" s="5"/>
    </row>
    <row r="80254" spans="15:15" x14ac:dyDescent="0.3">
      <c r="O80254" s="5"/>
    </row>
    <row r="80255" spans="15:15" x14ac:dyDescent="0.3">
      <c r="O80255" s="5"/>
    </row>
    <row r="80256" spans="15:15" x14ac:dyDescent="0.3">
      <c r="O80256" s="5"/>
    </row>
    <row r="80257" spans="15:15" x14ac:dyDescent="0.3">
      <c r="O80257" s="5"/>
    </row>
    <row r="80258" spans="15:15" x14ac:dyDescent="0.3">
      <c r="O80258" s="5"/>
    </row>
    <row r="80259" spans="15:15" x14ac:dyDescent="0.3">
      <c r="O80259" s="5"/>
    </row>
    <row r="80260" spans="15:15" x14ac:dyDescent="0.3">
      <c r="O80260" s="5"/>
    </row>
    <row r="80261" spans="15:15" x14ac:dyDescent="0.3">
      <c r="O80261" s="5"/>
    </row>
    <row r="80262" spans="15:15" x14ac:dyDescent="0.3">
      <c r="O80262" s="5"/>
    </row>
    <row r="80263" spans="15:15" x14ac:dyDescent="0.3">
      <c r="O80263" s="5"/>
    </row>
    <row r="80264" spans="15:15" x14ac:dyDescent="0.3">
      <c r="O80264" s="5"/>
    </row>
    <row r="80265" spans="15:15" x14ac:dyDescent="0.3">
      <c r="O80265" s="5"/>
    </row>
    <row r="80266" spans="15:15" x14ac:dyDescent="0.3">
      <c r="O80266" s="5"/>
    </row>
    <row r="80267" spans="15:15" x14ac:dyDescent="0.3">
      <c r="O80267" s="5"/>
    </row>
    <row r="80268" spans="15:15" x14ac:dyDescent="0.3">
      <c r="O80268" s="5"/>
    </row>
    <row r="80269" spans="15:15" x14ac:dyDescent="0.3">
      <c r="O80269" s="5"/>
    </row>
    <row r="80270" spans="15:15" x14ac:dyDescent="0.3">
      <c r="O80270" s="5"/>
    </row>
    <row r="80271" spans="15:15" x14ac:dyDescent="0.3">
      <c r="O80271" s="5"/>
    </row>
    <row r="80272" spans="15:15" x14ac:dyDescent="0.3">
      <c r="O80272" s="5"/>
    </row>
    <row r="80273" spans="15:15" x14ac:dyDescent="0.3">
      <c r="O80273" s="5"/>
    </row>
    <row r="80274" spans="15:15" x14ac:dyDescent="0.3">
      <c r="O80274" s="5"/>
    </row>
    <row r="80275" spans="15:15" x14ac:dyDescent="0.3">
      <c r="O80275" s="5"/>
    </row>
    <row r="80276" spans="15:15" x14ac:dyDescent="0.3">
      <c r="O80276" s="5"/>
    </row>
    <row r="80277" spans="15:15" x14ac:dyDescent="0.3">
      <c r="O80277" s="5"/>
    </row>
    <row r="80278" spans="15:15" x14ac:dyDescent="0.3">
      <c r="O80278" s="5"/>
    </row>
    <row r="80279" spans="15:15" x14ac:dyDescent="0.3">
      <c r="O80279" s="5"/>
    </row>
    <row r="80280" spans="15:15" x14ac:dyDescent="0.3">
      <c r="O80280" s="5"/>
    </row>
    <row r="80281" spans="15:15" x14ac:dyDescent="0.3">
      <c r="O80281" s="5"/>
    </row>
    <row r="80282" spans="15:15" x14ac:dyDescent="0.3">
      <c r="O80282" s="5"/>
    </row>
    <row r="80283" spans="15:15" x14ac:dyDescent="0.3">
      <c r="O80283" s="5"/>
    </row>
    <row r="80284" spans="15:15" x14ac:dyDescent="0.3">
      <c r="O80284" s="5"/>
    </row>
    <row r="80285" spans="15:15" x14ac:dyDescent="0.3">
      <c r="O80285" s="5"/>
    </row>
    <row r="80286" spans="15:15" x14ac:dyDescent="0.3">
      <c r="O80286" s="5"/>
    </row>
    <row r="80287" spans="15:15" x14ac:dyDescent="0.3">
      <c r="O80287" s="5"/>
    </row>
    <row r="80288" spans="15:15" x14ac:dyDescent="0.3">
      <c r="O80288" s="5"/>
    </row>
    <row r="80289" spans="15:15" x14ac:dyDescent="0.3">
      <c r="O80289" s="5"/>
    </row>
    <row r="80290" spans="15:15" x14ac:dyDescent="0.3">
      <c r="O80290" s="5"/>
    </row>
    <row r="80291" spans="15:15" x14ac:dyDescent="0.3">
      <c r="O80291" s="5"/>
    </row>
    <row r="80292" spans="15:15" x14ac:dyDescent="0.3">
      <c r="O80292" s="5"/>
    </row>
    <row r="80293" spans="15:15" x14ac:dyDescent="0.3">
      <c r="O80293" s="5"/>
    </row>
    <row r="80294" spans="15:15" x14ac:dyDescent="0.3">
      <c r="O80294" s="5"/>
    </row>
    <row r="80295" spans="15:15" x14ac:dyDescent="0.3">
      <c r="O80295" s="5"/>
    </row>
    <row r="80296" spans="15:15" x14ac:dyDescent="0.3">
      <c r="O80296" s="5"/>
    </row>
    <row r="80297" spans="15:15" x14ac:dyDescent="0.3">
      <c r="O80297" s="5"/>
    </row>
    <row r="80298" spans="15:15" x14ac:dyDescent="0.3">
      <c r="O80298" s="5"/>
    </row>
    <row r="80299" spans="15:15" x14ac:dyDescent="0.3">
      <c r="O80299" s="5"/>
    </row>
    <row r="80300" spans="15:15" x14ac:dyDescent="0.3">
      <c r="O80300" s="5"/>
    </row>
    <row r="80301" spans="15:15" x14ac:dyDescent="0.3">
      <c r="O80301" s="5"/>
    </row>
    <row r="80302" spans="15:15" x14ac:dyDescent="0.3">
      <c r="O80302" s="5"/>
    </row>
    <row r="80303" spans="15:15" x14ac:dyDescent="0.3">
      <c r="O80303" s="5"/>
    </row>
    <row r="80304" spans="15:15" x14ac:dyDescent="0.3">
      <c r="O80304" s="5"/>
    </row>
    <row r="80305" spans="15:15" x14ac:dyDescent="0.3">
      <c r="O80305" s="5"/>
    </row>
    <row r="80306" spans="15:15" x14ac:dyDescent="0.3">
      <c r="O80306" s="5"/>
    </row>
    <row r="80307" spans="15:15" x14ac:dyDescent="0.3">
      <c r="O80307" s="5"/>
    </row>
    <row r="80308" spans="15:15" x14ac:dyDescent="0.3">
      <c r="O80308" s="5"/>
    </row>
    <row r="80309" spans="15:15" x14ac:dyDescent="0.3">
      <c r="O80309" s="5"/>
    </row>
    <row r="80310" spans="15:15" x14ac:dyDescent="0.3">
      <c r="O80310" s="5"/>
    </row>
    <row r="80311" spans="15:15" x14ac:dyDescent="0.3">
      <c r="O80311" s="5"/>
    </row>
    <row r="80312" spans="15:15" x14ac:dyDescent="0.3">
      <c r="O80312" s="5"/>
    </row>
    <row r="80313" spans="15:15" x14ac:dyDescent="0.3">
      <c r="O80313" s="5"/>
    </row>
    <row r="80314" spans="15:15" x14ac:dyDescent="0.3">
      <c r="O80314" s="5"/>
    </row>
    <row r="80315" spans="15:15" x14ac:dyDescent="0.3">
      <c r="O80315" s="5"/>
    </row>
    <row r="80316" spans="15:15" x14ac:dyDescent="0.3">
      <c r="O80316" s="5"/>
    </row>
    <row r="80317" spans="15:15" x14ac:dyDescent="0.3">
      <c r="O80317" s="5"/>
    </row>
    <row r="80318" spans="15:15" x14ac:dyDescent="0.3">
      <c r="O80318" s="5"/>
    </row>
    <row r="80319" spans="15:15" x14ac:dyDescent="0.3">
      <c r="O80319" s="5"/>
    </row>
    <row r="80320" spans="15:15" x14ac:dyDescent="0.3">
      <c r="O80320" s="5"/>
    </row>
    <row r="80321" spans="15:15" x14ac:dyDescent="0.3">
      <c r="O80321" s="5"/>
    </row>
    <row r="80322" spans="15:15" x14ac:dyDescent="0.3">
      <c r="O80322" s="5"/>
    </row>
    <row r="80323" spans="15:15" x14ac:dyDescent="0.3">
      <c r="O80323" s="5"/>
    </row>
    <row r="80324" spans="15:15" x14ac:dyDescent="0.3">
      <c r="O80324" s="5"/>
    </row>
    <row r="80325" spans="15:15" x14ac:dyDescent="0.3">
      <c r="O80325" s="5"/>
    </row>
    <row r="80326" spans="15:15" x14ac:dyDescent="0.3">
      <c r="O80326" s="5"/>
    </row>
    <row r="80327" spans="15:15" x14ac:dyDescent="0.3">
      <c r="O80327" s="5"/>
    </row>
    <row r="80328" spans="15:15" x14ac:dyDescent="0.3">
      <c r="O80328" s="5"/>
    </row>
    <row r="80329" spans="15:15" x14ac:dyDescent="0.3">
      <c r="O80329" s="5"/>
    </row>
    <row r="80330" spans="15:15" x14ac:dyDescent="0.3">
      <c r="O80330" s="5"/>
    </row>
    <row r="80331" spans="15:15" x14ac:dyDescent="0.3">
      <c r="O80331" s="5"/>
    </row>
    <row r="80332" spans="15:15" x14ac:dyDescent="0.3">
      <c r="O80332" s="5"/>
    </row>
    <row r="80333" spans="15:15" x14ac:dyDescent="0.3">
      <c r="O80333" s="5"/>
    </row>
    <row r="80334" spans="15:15" x14ac:dyDescent="0.3">
      <c r="O80334" s="5"/>
    </row>
    <row r="80335" spans="15:15" x14ac:dyDescent="0.3">
      <c r="O80335" s="5"/>
    </row>
    <row r="80336" spans="15:15" x14ac:dyDescent="0.3">
      <c r="O80336" s="5"/>
    </row>
    <row r="80337" spans="15:15" x14ac:dyDescent="0.3">
      <c r="O80337" s="5"/>
    </row>
    <row r="80338" spans="15:15" x14ac:dyDescent="0.3">
      <c r="O80338" s="5"/>
    </row>
    <row r="80339" spans="15:15" x14ac:dyDescent="0.3">
      <c r="O80339" s="5"/>
    </row>
    <row r="80340" spans="15:15" x14ac:dyDescent="0.3">
      <c r="O80340" s="5"/>
    </row>
    <row r="80341" spans="15:15" x14ac:dyDescent="0.3">
      <c r="O80341" s="5"/>
    </row>
    <row r="80342" spans="15:15" x14ac:dyDescent="0.3">
      <c r="O80342" s="5"/>
    </row>
    <row r="80343" spans="15:15" x14ac:dyDescent="0.3">
      <c r="O80343" s="5"/>
    </row>
    <row r="80344" spans="15:15" x14ac:dyDescent="0.3">
      <c r="O80344" s="5"/>
    </row>
    <row r="80345" spans="15:15" x14ac:dyDescent="0.3">
      <c r="O80345" s="5"/>
    </row>
    <row r="80346" spans="15:15" x14ac:dyDescent="0.3">
      <c r="O80346" s="5"/>
    </row>
    <row r="80347" spans="15:15" x14ac:dyDescent="0.3">
      <c r="O80347" s="5"/>
    </row>
    <row r="80348" spans="15:15" x14ac:dyDescent="0.3">
      <c r="O80348" s="5"/>
    </row>
    <row r="80349" spans="15:15" x14ac:dyDescent="0.3">
      <c r="O80349" s="5"/>
    </row>
    <row r="80350" spans="15:15" x14ac:dyDescent="0.3">
      <c r="O80350" s="5"/>
    </row>
    <row r="80351" spans="15:15" x14ac:dyDescent="0.3">
      <c r="O80351" s="5"/>
    </row>
    <row r="80352" spans="15:15" x14ac:dyDescent="0.3">
      <c r="O80352" s="5"/>
    </row>
    <row r="80353" spans="15:15" x14ac:dyDescent="0.3">
      <c r="O80353" s="5"/>
    </row>
    <row r="80354" spans="15:15" x14ac:dyDescent="0.3">
      <c r="O80354" s="5"/>
    </row>
    <row r="80355" spans="15:15" x14ac:dyDescent="0.3">
      <c r="O80355" s="5"/>
    </row>
    <row r="80356" spans="15:15" x14ac:dyDescent="0.3">
      <c r="O80356" s="5"/>
    </row>
    <row r="80357" spans="15:15" x14ac:dyDescent="0.3">
      <c r="O80357" s="5"/>
    </row>
    <row r="80358" spans="15:15" x14ac:dyDescent="0.3">
      <c r="O80358" s="5"/>
    </row>
    <row r="80359" spans="15:15" x14ac:dyDescent="0.3">
      <c r="O80359" s="5"/>
    </row>
    <row r="80360" spans="15:15" x14ac:dyDescent="0.3">
      <c r="O80360" s="5"/>
    </row>
    <row r="80361" spans="15:15" x14ac:dyDescent="0.3">
      <c r="O80361" s="5"/>
    </row>
    <row r="80362" spans="15:15" x14ac:dyDescent="0.3">
      <c r="O80362" s="5"/>
    </row>
    <row r="80363" spans="15:15" x14ac:dyDescent="0.3">
      <c r="O80363" s="5"/>
    </row>
    <row r="80364" spans="15:15" x14ac:dyDescent="0.3">
      <c r="O80364" s="5"/>
    </row>
    <row r="80365" spans="15:15" x14ac:dyDescent="0.3">
      <c r="O80365" s="5"/>
    </row>
    <row r="80366" spans="15:15" x14ac:dyDescent="0.3">
      <c r="O80366" s="5"/>
    </row>
    <row r="80367" spans="15:15" x14ac:dyDescent="0.3">
      <c r="O80367" s="5"/>
    </row>
    <row r="80368" spans="15:15" x14ac:dyDescent="0.3">
      <c r="O80368" s="5"/>
    </row>
    <row r="80369" spans="15:15" x14ac:dyDescent="0.3">
      <c r="O80369" s="5"/>
    </row>
    <row r="80370" spans="15:15" x14ac:dyDescent="0.3">
      <c r="O80370" s="5"/>
    </row>
    <row r="80371" spans="15:15" x14ac:dyDescent="0.3">
      <c r="O80371" s="5"/>
    </row>
    <row r="80372" spans="15:15" x14ac:dyDescent="0.3">
      <c r="O80372" s="5"/>
    </row>
    <row r="80373" spans="15:15" x14ac:dyDescent="0.3">
      <c r="O80373" s="5"/>
    </row>
    <row r="80374" spans="15:15" x14ac:dyDescent="0.3">
      <c r="O80374" s="5"/>
    </row>
    <row r="80375" spans="15:15" x14ac:dyDescent="0.3">
      <c r="O80375" s="5"/>
    </row>
    <row r="80376" spans="15:15" x14ac:dyDescent="0.3">
      <c r="O80376" s="5"/>
    </row>
    <row r="80377" spans="15:15" x14ac:dyDescent="0.3">
      <c r="O80377" s="5"/>
    </row>
    <row r="80378" spans="15:15" x14ac:dyDescent="0.3">
      <c r="O80378" s="5"/>
    </row>
    <row r="80379" spans="15:15" x14ac:dyDescent="0.3">
      <c r="O80379" s="5"/>
    </row>
    <row r="80380" spans="15:15" x14ac:dyDescent="0.3">
      <c r="O80380" s="5"/>
    </row>
    <row r="80381" spans="15:15" x14ac:dyDescent="0.3">
      <c r="O80381" s="5"/>
    </row>
    <row r="80382" spans="15:15" x14ac:dyDescent="0.3">
      <c r="O80382" s="5"/>
    </row>
    <row r="80383" spans="15:15" x14ac:dyDescent="0.3">
      <c r="O80383" s="5"/>
    </row>
    <row r="80384" spans="15:15" x14ac:dyDescent="0.3">
      <c r="O80384" s="5"/>
    </row>
    <row r="80385" spans="15:15" x14ac:dyDescent="0.3">
      <c r="O80385" s="5"/>
    </row>
    <row r="80386" spans="15:15" x14ac:dyDescent="0.3">
      <c r="O80386" s="5"/>
    </row>
    <row r="80387" spans="15:15" x14ac:dyDescent="0.3">
      <c r="O80387" s="5"/>
    </row>
    <row r="80388" spans="15:15" x14ac:dyDescent="0.3">
      <c r="O80388" s="5"/>
    </row>
    <row r="80389" spans="15:15" x14ac:dyDescent="0.3">
      <c r="O80389" s="5"/>
    </row>
    <row r="80390" spans="15:15" x14ac:dyDescent="0.3">
      <c r="O80390" s="5"/>
    </row>
    <row r="80391" spans="15:15" x14ac:dyDescent="0.3">
      <c r="O80391" s="5"/>
    </row>
    <row r="80392" spans="15:15" x14ac:dyDescent="0.3">
      <c r="O80392" s="5"/>
    </row>
    <row r="80393" spans="15:15" x14ac:dyDescent="0.3">
      <c r="O80393" s="5"/>
    </row>
    <row r="80394" spans="15:15" x14ac:dyDescent="0.3">
      <c r="O80394" s="5"/>
    </row>
    <row r="80395" spans="15:15" x14ac:dyDescent="0.3">
      <c r="O80395" s="5"/>
    </row>
    <row r="80396" spans="15:15" x14ac:dyDescent="0.3">
      <c r="O80396" s="5"/>
    </row>
    <row r="80397" spans="15:15" x14ac:dyDescent="0.3">
      <c r="O80397" s="5"/>
    </row>
    <row r="80398" spans="15:15" x14ac:dyDescent="0.3">
      <c r="O80398" s="5"/>
    </row>
    <row r="80399" spans="15:15" x14ac:dyDescent="0.3">
      <c r="O80399" s="5"/>
    </row>
    <row r="80400" spans="15:15" x14ac:dyDescent="0.3">
      <c r="O80400" s="5"/>
    </row>
    <row r="80401" spans="15:15" x14ac:dyDescent="0.3">
      <c r="O80401" s="5"/>
    </row>
    <row r="80402" spans="15:15" x14ac:dyDescent="0.3">
      <c r="O80402" s="5"/>
    </row>
    <row r="80403" spans="15:15" x14ac:dyDescent="0.3">
      <c r="O80403" s="5"/>
    </row>
    <row r="80404" spans="15:15" x14ac:dyDescent="0.3">
      <c r="O80404" s="5"/>
    </row>
    <row r="80405" spans="15:15" x14ac:dyDescent="0.3">
      <c r="O80405" s="5"/>
    </row>
    <row r="80406" spans="15:15" x14ac:dyDescent="0.3">
      <c r="O80406" s="5"/>
    </row>
    <row r="80407" spans="15:15" x14ac:dyDescent="0.3">
      <c r="O80407" s="5"/>
    </row>
    <row r="80408" spans="15:15" x14ac:dyDescent="0.3">
      <c r="O80408" s="5"/>
    </row>
    <row r="80409" spans="15:15" x14ac:dyDescent="0.3">
      <c r="O80409" s="5"/>
    </row>
    <row r="80410" spans="15:15" x14ac:dyDescent="0.3">
      <c r="O80410" s="5"/>
    </row>
    <row r="80411" spans="15:15" x14ac:dyDescent="0.3">
      <c r="O80411" s="5"/>
    </row>
    <row r="80412" spans="15:15" x14ac:dyDescent="0.3">
      <c r="O80412" s="5"/>
    </row>
    <row r="80413" spans="15:15" x14ac:dyDescent="0.3">
      <c r="O80413" s="5"/>
    </row>
    <row r="80414" spans="15:15" x14ac:dyDescent="0.3">
      <c r="O80414" s="5"/>
    </row>
    <row r="80415" spans="15:15" x14ac:dyDescent="0.3">
      <c r="O80415" s="5"/>
    </row>
    <row r="80416" spans="15:15" x14ac:dyDescent="0.3">
      <c r="O80416" s="5"/>
    </row>
    <row r="80417" spans="15:15" x14ac:dyDescent="0.3">
      <c r="O80417" s="5"/>
    </row>
    <row r="80418" spans="15:15" x14ac:dyDescent="0.3">
      <c r="O80418" s="5"/>
    </row>
    <row r="80419" spans="15:15" x14ac:dyDescent="0.3">
      <c r="O80419" s="5"/>
    </row>
    <row r="80420" spans="15:15" x14ac:dyDescent="0.3">
      <c r="O80420" s="5"/>
    </row>
    <row r="80421" spans="15:15" x14ac:dyDescent="0.3">
      <c r="O80421" s="5"/>
    </row>
    <row r="80422" spans="15:15" x14ac:dyDescent="0.3">
      <c r="O80422" s="5"/>
    </row>
    <row r="80423" spans="15:15" x14ac:dyDescent="0.3">
      <c r="O80423" s="5"/>
    </row>
    <row r="80424" spans="15:15" x14ac:dyDescent="0.3">
      <c r="O80424" s="5"/>
    </row>
    <row r="80425" spans="15:15" x14ac:dyDescent="0.3">
      <c r="O80425" s="5"/>
    </row>
    <row r="80426" spans="15:15" x14ac:dyDescent="0.3">
      <c r="O80426" s="5"/>
    </row>
    <row r="80427" spans="15:15" x14ac:dyDescent="0.3">
      <c r="O80427" s="5"/>
    </row>
    <row r="80428" spans="15:15" x14ac:dyDescent="0.3">
      <c r="O80428" s="5"/>
    </row>
    <row r="80429" spans="15:15" x14ac:dyDescent="0.3">
      <c r="O80429" s="5"/>
    </row>
    <row r="80430" spans="15:15" x14ac:dyDescent="0.3">
      <c r="O80430" s="5"/>
    </row>
    <row r="80431" spans="15:15" x14ac:dyDescent="0.3">
      <c r="O80431" s="5"/>
    </row>
    <row r="80432" spans="15:15" x14ac:dyDescent="0.3">
      <c r="O80432" s="5"/>
    </row>
    <row r="80433" spans="15:15" x14ac:dyDescent="0.3">
      <c r="O80433" s="5"/>
    </row>
    <row r="80434" spans="15:15" x14ac:dyDescent="0.3">
      <c r="O80434" s="5"/>
    </row>
    <row r="80435" spans="15:15" x14ac:dyDescent="0.3">
      <c r="O80435" s="5"/>
    </row>
    <row r="80436" spans="15:15" x14ac:dyDescent="0.3">
      <c r="O80436" s="5"/>
    </row>
    <row r="80437" spans="15:15" x14ac:dyDescent="0.3">
      <c r="O80437" s="5"/>
    </row>
    <row r="80438" spans="15:15" x14ac:dyDescent="0.3">
      <c r="O80438" s="5"/>
    </row>
    <row r="80439" spans="15:15" x14ac:dyDescent="0.3">
      <c r="O80439" s="5"/>
    </row>
    <row r="80440" spans="15:15" x14ac:dyDescent="0.3">
      <c r="O80440" s="5"/>
    </row>
    <row r="80441" spans="15:15" x14ac:dyDescent="0.3">
      <c r="O80441" s="5"/>
    </row>
    <row r="80442" spans="15:15" x14ac:dyDescent="0.3">
      <c r="O80442" s="5"/>
    </row>
    <row r="80443" spans="15:15" x14ac:dyDescent="0.3">
      <c r="O80443" s="5"/>
    </row>
    <row r="80444" spans="15:15" x14ac:dyDescent="0.3">
      <c r="O80444" s="5"/>
    </row>
    <row r="80445" spans="15:15" x14ac:dyDescent="0.3">
      <c r="O80445" s="5"/>
    </row>
    <row r="80446" spans="15:15" x14ac:dyDescent="0.3">
      <c r="O80446" s="5"/>
    </row>
    <row r="80447" spans="15:15" x14ac:dyDescent="0.3">
      <c r="O80447" s="5"/>
    </row>
    <row r="80448" spans="15:15" x14ac:dyDescent="0.3">
      <c r="O80448" s="5"/>
    </row>
    <row r="80449" spans="15:15" x14ac:dyDescent="0.3">
      <c r="O80449" s="5"/>
    </row>
    <row r="80450" spans="15:15" x14ac:dyDescent="0.3">
      <c r="O80450" s="5"/>
    </row>
    <row r="80451" spans="15:15" x14ac:dyDescent="0.3">
      <c r="O80451" s="5"/>
    </row>
    <row r="80452" spans="15:15" x14ac:dyDescent="0.3">
      <c r="O80452" s="5"/>
    </row>
    <row r="80453" spans="15:15" x14ac:dyDescent="0.3">
      <c r="O80453" s="5"/>
    </row>
    <row r="80454" spans="15:15" x14ac:dyDescent="0.3">
      <c r="O80454" s="5"/>
    </row>
    <row r="80455" spans="15:15" x14ac:dyDescent="0.3">
      <c r="O80455" s="5"/>
    </row>
    <row r="80456" spans="15:15" x14ac:dyDescent="0.3">
      <c r="O80456" s="5"/>
    </row>
    <row r="80457" spans="15:15" x14ac:dyDescent="0.3">
      <c r="O80457" s="5"/>
    </row>
    <row r="80458" spans="15:15" x14ac:dyDescent="0.3">
      <c r="O80458" s="5"/>
    </row>
    <row r="80459" spans="15:15" x14ac:dyDescent="0.3">
      <c r="O80459" s="5"/>
    </row>
    <row r="80460" spans="15:15" x14ac:dyDescent="0.3">
      <c r="O80460" s="5"/>
    </row>
    <row r="80461" spans="15:15" x14ac:dyDescent="0.3">
      <c r="O80461" s="5"/>
    </row>
    <row r="80462" spans="15:15" x14ac:dyDescent="0.3">
      <c r="O80462" s="5"/>
    </row>
    <row r="80463" spans="15:15" x14ac:dyDescent="0.3">
      <c r="O80463" s="5"/>
    </row>
    <row r="80464" spans="15:15" x14ac:dyDescent="0.3">
      <c r="O80464" s="5"/>
    </row>
    <row r="80465" spans="15:15" x14ac:dyDescent="0.3">
      <c r="O80465" s="5"/>
    </row>
    <row r="80466" spans="15:15" x14ac:dyDescent="0.3">
      <c r="O80466" s="5"/>
    </row>
    <row r="80467" spans="15:15" x14ac:dyDescent="0.3">
      <c r="O80467" s="5"/>
    </row>
    <row r="80468" spans="15:15" x14ac:dyDescent="0.3">
      <c r="O80468" s="5"/>
    </row>
    <row r="80469" spans="15:15" x14ac:dyDescent="0.3">
      <c r="O80469" s="5"/>
    </row>
    <row r="80470" spans="15:15" x14ac:dyDescent="0.3">
      <c r="O80470" s="5"/>
    </row>
    <row r="80471" spans="15:15" x14ac:dyDescent="0.3">
      <c r="O80471" s="5"/>
    </row>
    <row r="80472" spans="15:15" x14ac:dyDescent="0.3">
      <c r="O80472" s="5"/>
    </row>
    <row r="80473" spans="15:15" x14ac:dyDescent="0.3">
      <c r="O80473" s="5"/>
    </row>
    <row r="80474" spans="15:15" x14ac:dyDescent="0.3">
      <c r="O80474" s="5"/>
    </row>
    <row r="80475" spans="15:15" x14ac:dyDescent="0.3">
      <c r="O80475" s="5"/>
    </row>
    <row r="80476" spans="15:15" x14ac:dyDescent="0.3">
      <c r="O80476" s="5"/>
    </row>
    <row r="80477" spans="15:15" x14ac:dyDescent="0.3">
      <c r="O80477" s="5"/>
    </row>
    <row r="80478" spans="15:15" x14ac:dyDescent="0.3">
      <c r="O80478" s="5"/>
    </row>
    <row r="80479" spans="15:15" x14ac:dyDescent="0.3">
      <c r="O80479" s="5"/>
    </row>
    <row r="80480" spans="15:15" x14ac:dyDescent="0.3">
      <c r="O80480" s="5"/>
    </row>
    <row r="80481" spans="15:15" x14ac:dyDescent="0.3">
      <c r="O80481" s="5"/>
    </row>
    <row r="80482" spans="15:15" x14ac:dyDescent="0.3">
      <c r="O80482" s="5"/>
    </row>
    <row r="80483" spans="15:15" x14ac:dyDescent="0.3">
      <c r="O80483" s="5"/>
    </row>
    <row r="80484" spans="15:15" x14ac:dyDescent="0.3">
      <c r="O80484" s="5"/>
    </row>
    <row r="80485" spans="15:15" x14ac:dyDescent="0.3">
      <c r="O80485" s="5"/>
    </row>
    <row r="80486" spans="15:15" x14ac:dyDescent="0.3">
      <c r="O80486" s="5"/>
    </row>
    <row r="80487" spans="15:15" x14ac:dyDescent="0.3">
      <c r="O80487" s="5"/>
    </row>
    <row r="80488" spans="15:15" x14ac:dyDescent="0.3">
      <c r="O80488" s="5"/>
    </row>
    <row r="80489" spans="15:15" x14ac:dyDescent="0.3">
      <c r="O80489" s="5"/>
    </row>
    <row r="80490" spans="15:15" x14ac:dyDescent="0.3">
      <c r="O80490" s="5"/>
    </row>
    <row r="80491" spans="15:15" x14ac:dyDescent="0.3">
      <c r="O80491" s="5"/>
    </row>
    <row r="80492" spans="15:15" x14ac:dyDescent="0.3">
      <c r="O80492" s="5"/>
    </row>
    <row r="80493" spans="15:15" x14ac:dyDescent="0.3">
      <c r="O80493" s="5"/>
    </row>
    <row r="80494" spans="15:15" x14ac:dyDescent="0.3">
      <c r="O80494" s="5"/>
    </row>
    <row r="80495" spans="15:15" x14ac:dyDescent="0.3">
      <c r="O80495" s="5"/>
    </row>
    <row r="80496" spans="15:15" x14ac:dyDescent="0.3">
      <c r="O80496" s="5"/>
    </row>
    <row r="80497" spans="15:15" x14ac:dyDescent="0.3">
      <c r="O80497" s="5"/>
    </row>
    <row r="80498" spans="15:15" x14ac:dyDescent="0.3">
      <c r="O80498" s="5"/>
    </row>
    <row r="80499" spans="15:15" x14ac:dyDescent="0.3">
      <c r="O80499" s="5"/>
    </row>
    <row r="80500" spans="15:15" x14ac:dyDescent="0.3">
      <c r="O80500" s="5"/>
    </row>
    <row r="80501" spans="15:15" x14ac:dyDescent="0.3">
      <c r="O80501" s="5"/>
    </row>
    <row r="80502" spans="15:15" x14ac:dyDescent="0.3">
      <c r="O80502" s="5"/>
    </row>
    <row r="80503" spans="15:15" x14ac:dyDescent="0.3">
      <c r="O80503" s="5"/>
    </row>
    <row r="80504" spans="15:15" x14ac:dyDescent="0.3">
      <c r="O80504" s="5"/>
    </row>
    <row r="80505" spans="15:15" x14ac:dyDescent="0.3">
      <c r="O80505" s="5"/>
    </row>
    <row r="80506" spans="15:15" x14ac:dyDescent="0.3">
      <c r="O80506" s="5"/>
    </row>
    <row r="80507" spans="15:15" x14ac:dyDescent="0.3">
      <c r="O80507" s="5"/>
    </row>
    <row r="80508" spans="15:15" x14ac:dyDescent="0.3">
      <c r="O80508" s="5"/>
    </row>
    <row r="80509" spans="15:15" x14ac:dyDescent="0.3">
      <c r="O80509" s="5"/>
    </row>
    <row r="80510" spans="15:15" x14ac:dyDescent="0.3">
      <c r="O80510" s="5"/>
    </row>
    <row r="80511" spans="15:15" x14ac:dyDescent="0.3">
      <c r="O80511" s="5"/>
    </row>
    <row r="80512" spans="15:15" x14ac:dyDescent="0.3">
      <c r="O80512" s="5"/>
    </row>
    <row r="80513" spans="15:15" x14ac:dyDescent="0.3">
      <c r="O80513" s="5"/>
    </row>
    <row r="80514" spans="15:15" x14ac:dyDescent="0.3">
      <c r="O80514" s="5"/>
    </row>
    <row r="80515" spans="15:15" x14ac:dyDescent="0.3">
      <c r="O80515" s="5"/>
    </row>
    <row r="80516" spans="15:15" x14ac:dyDescent="0.3">
      <c r="O80516" s="5"/>
    </row>
    <row r="80517" spans="15:15" x14ac:dyDescent="0.3">
      <c r="O80517" s="5"/>
    </row>
    <row r="80518" spans="15:15" x14ac:dyDescent="0.3">
      <c r="O80518" s="5"/>
    </row>
    <row r="80519" spans="15:15" x14ac:dyDescent="0.3">
      <c r="O80519" s="5"/>
    </row>
    <row r="80520" spans="15:15" x14ac:dyDescent="0.3">
      <c r="O80520" s="5"/>
    </row>
    <row r="80521" spans="15:15" x14ac:dyDescent="0.3">
      <c r="O80521" s="5"/>
    </row>
    <row r="80522" spans="15:15" x14ac:dyDescent="0.3">
      <c r="O80522" s="5"/>
    </row>
    <row r="80523" spans="15:15" x14ac:dyDescent="0.3">
      <c r="O80523" s="5"/>
    </row>
    <row r="80524" spans="15:15" x14ac:dyDescent="0.3">
      <c r="O80524" s="5"/>
    </row>
    <row r="80525" spans="15:15" x14ac:dyDescent="0.3">
      <c r="O80525" s="5"/>
    </row>
    <row r="80526" spans="15:15" x14ac:dyDescent="0.3">
      <c r="O80526" s="5"/>
    </row>
    <row r="80527" spans="15:15" x14ac:dyDescent="0.3">
      <c r="O80527" s="5"/>
    </row>
    <row r="80528" spans="15:15" x14ac:dyDescent="0.3">
      <c r="O80528" s="5"/>
    </row>
    <row r="80529" spans="15:15" x14ac:dyDescent="0.3">
      <c r="O80529" s="5"/>
    </row>
    <row r="80530" spans="15:15" x14ac:dyDescent="0.3">
      <c r="O80530" s="5"/>
    </row>
    <row r="80531" spans="15:15" x14ac:dyDescent="0.3">
      <c r="O80531" s="5"/>
    </row>
    <row r="80532" spans="15:15" x14ac:dyDescent="0.3">
      <c r="O80532" s="5"/>
    </row>
    <row r="80533" spans="15:15" x14ac:dyDescent="0.3">
      <c r="O80533" s="5"/>
    </row>
    <row r="80534" spans="15:15" x14ac:dyDescent="0.3">
      <c r="O80534" s="5"/>
    </row>
    <row r="80535" spans="15:15" x14ac:dyDescent="0.3">
      <c r="O80535" s="5"/>
    </row>
    <row r="80536" spans="15:15" x14ac:dyDescent="0.3">
      <c r="O80536" s="5"/>
    </row>
    <row r="80537" spans="15:15" x14ac:dyDescent="0.3">
      <c r="O80537" s="5"/>
    </row>
    <row r="80538" spans="15:15" x14ac:dyDescent="0.3">
      <c r="O80538" s="5"/>
    </row>
    <row r="80539" spans="15:15" x14ac:dyDescent="0.3">
      <c r="O80539" s="5"/>
    </row>
    <row r="80540" spans="15:15" x14ac:dyDescent="0.3">
      <c r="O80540" s="5"/>
    </row>
    <row r="80541" spans="15:15" x14ac:dyDescent="0.3">
      <c r="O80541" s="5"/>
    </row>
    <row r="80542" spans="15:15" x14ac:dyDescent="0.3">
      <c r="O80542" s="5"/>
    </row>
    <row r="80543" spans="15:15" x14ac:dyDescent="0.3">
      <c r="O80543" s="5"/>
    </row>
    <row r="80544" spans="15:15" x14ac:dyDescent="0.3">
      <c r="O80544" s="5"/>
    </row>
    <row r="80545" spans="15:15" x14ac:dyDescent="0.3">
      <c r="O80545" s="5"/>
    </row>
    <row r="80546" spans="15:15" x14ac:dyDescent="0.3">
      <c r="O80546" s="5"/>
    </row>
    <row r="80547" spans="15:15" x14ac:dyDescent="0.3">
      <c r="O80547" s="5"/>
    </row>
    <row r="80548" spans="15:15" x14ac:dyDescent="0.3">
      <c r="O80548" s="5"/>
    </row>
    <row r="80549" spans="15:15" x14ac:dyDescent="0.3">
      <c r="O80549" s="5"/>
    </row>
    <row r="80550" spans="15:15" x14ac:dyDescent="0.3">
      <c r="O80550" s="5"/>
    </row>
    <row r="80551" spans="15:15" x14ac:dyDescent="0.3">
      <c r="O80551" s="5"/>
    </row>
    <row r="80552" spans="15:15" x14ac:dyDescent="0.3">
      <c r="O80552" s="5"/>
    </row>
    <row r="80553" spans="15:15" x14ac:dyDescent="0.3">
      <c r="O80553" s="5"/>
    </row>
    <row r="80554" spans="15:15" x14ac:dyDescent="0.3">
      <c r="O80554" s="5"/>
    </row>
    <row r="80555" spans="15:15" x14ac:dyDescent="0.3">
      <c r="O80555" s="5"/>
    </row>
    <row r="80556" spans="15:15" x14ac:dyDescent="0.3">
      <c r="O80556" s="5"/>
    </row>
    <row r="80557" spans="15:15" x14ac:dyDescent="0.3">
      <c r="O80557" s="5"/>
    </row>
    <row r="80558" spans="15:15" x14ac:dyDescent="0.3">
      <c r="O80558" s="5"/>
    </row>
    <row r="80559" spans="15:15" x14ac:dyDescent="0.3">
      <c r="O80559" s="5"/>
    </row>
    <row r="80560" spans="15:15" x14ac:dyDescent="0.3">
      <c r="O80560" s="5"/>
    </row>
    <row r="80561" spans="15:15" x14ac:dyDescent="0.3">
      <c r="O80561" s="5"/>
    </row>
    <row r="80562" spans="15:15" x14ac:dyDescent="0.3">
      <c r="O80562" s="5"/>
    </row>
    <row r="80563" spans="15:15" x14ac:dyDescent="0.3">
      <c r="O80563" s="5"/>
    </row>
    <row r="80564" spans="15:15" x14ac:dyDescent="0.3">
      <c r="O80564" s="5"/>
    </row>
    <row r="80565" spans="15:15" x14ac:dyDescent="0.3">
      <c r="O80565" s="5"/>
    </row>
    <row r="80566" spans="15:15" x14ac:dyDescent="0.3">
      <c r="O80566" s="5"/>
    </row>
    <row r="80567" spans="15:15" x14ac:dyDescent="0.3">
      <c r="O80567" s="5"/>
    </row>
    <row r="80568" spans="15:15" x14ac:dyDescent="0.3">
      <c r="O80568" s="5"/>
    </row>
    <row r="80569" spans="15:15" x14ac:dyDescent="0.3">
      <c r="O80569" s="5"/>
    </row>
    <row r="80570" spans="15:15" x14ac:dyDescent="0.3">
      <c r="O80570" s="5"/>
    </row>
    <row r="80571" spans="15:15" x14ac:dyDescent="0.3">
      <c r="O80571" s="5"/>
    </row>
    <row r="80572" spans="15:15" x14ac:dyDescent="0.3">
      <c r="O80572" s="5"/>
    </row>
    <row r="80573" spans="15:15" x14ac:dyDescent="0.3">
      <c r="O80573" s="5"/>
    </row>
    <row r="80574" spans="15:15" x14ac:dyDescent="0.3">
      <c r="O80574" s="5"/>
    </row>
    <row r="80575" spans="15:15" x14ac:dyDescent="0.3">
      <c r="O80575" s="5"/>
    </row>
    <row r="80576" spans="15:15" x14ac:dyDescent="0.3">
      <c r="O80576" s="5"/>
    </row>
    <row r="80577" spans="15:15" x14ac:dyDescent="0.3">
      <c r="O80577" s="5"/>
    </row>
    <row r="80578" spans="15:15" x14ac:dyDescent="0.3">
      <c r="O80578" s="5"/>
    </row>
    <row r="80579" spans="15:15" x14ac:dyDescent="0.3">
      <c r="O80579" s="5"/>
    </row>
    <row r="80580" spans="15:15" x14ac:dyDescent="0.3">
      <c r="O80580" s="5"/>
    </row>
    <row r="80581" spans="15:15" x14ac:dyDescent="0.3">
      <c r="O80581" s="5"/>
    </row>
    <row r="80582" spans="15:15" x14ac:dyDescent="0.3">
      <c r="O80582" s="5"/>
    </row>
    <row r="80583" spans="15:15" x14ac:dyDescent="0.3">
      <c r="O80583" s="5"/>
    </row>
    <row r="80584" spans="15:15" x14ac:dyDescent="0.3">
      <c r="O80584" s="5"/>
    </row>
    <row r="80585" spans="15:15" x14ac:dyDescent="0.3">
      <c r="O80585" s="5"/>
    </row>
    <row r="80586" spans="15:15" x14ac:dyDescent="0.3">
      <c r="O80586" s="5"/>
    </row>
    <row r="80587" spans="15:15" x14ac:dyDescent="0.3">
      <c r="O80587" s="5"/>
    </row>
    <row r="80588" spans="15:15" x14ac:dyDescent="0.3">
      <c r="O80588" s="5"/>
    </row>
    <row r="80589" spans="15:15" x14ac:dyDescent="0.3">
      <c r="O80589" s="5"/>
    </row>
    <row r="80590" spans="15:15" x14ac:dyDescent="0.3">
      <c r="O80590" s="5"/>
    </row>
    <row r="80591" spans="15:15" x14ac:dyDescent="0.3">
      <c r="O80591" s="5"/>
    </row>
    <row r="80592" spans="15:15" x14ac:dyDescent="0.3">
      <c r="O80592" s="5"/>
    </row>
    <row r="80593" spans="15:15" x14ac:dyDescent="0.3">
      <c r="O80593" s="5"/>
    </row>
    <row r="80594" spans="15:15" x14ac:dyDescent="0.3">
      <c r="O80594" s="5"/>
    </row>
    <row r="80595" spans="15:15" x14ac:dyDescent="0.3">
      <c r="O80595" s="5"/>
    </row>
    <row r="80596" spans="15:15" x14ac:dyDescent="0.3">
      <c r="O80596" s="5"/>
    </row>
    <row r="80597" spans="15:15" x14ac:dyDescent="0.3">
      <c r="O80597" s="5"/>
    </row>
    <row r="80598" spans="15:15" x14ac:dyDescent="0.3">
      <c r="O80598" s="5"/>
    </row>
    <row r="80599" spans="15:15" x14ac:dyDescent="0.3">
      <c r="O80599" s="5"/>
    </row>
    <row r="80600" spans="15:15" x14ac:dyDescent="0.3">
      <c r="O80600" s="5"/>
    </row>
    <row r="80601" spans="15:15" x14ac:dyDescent="0.3">
      <c r="O80601" s="5"/>
    </row>
    <row r="80602" spans="15:15" x14ac:dyDescent="0.3">
      <c r="O80602" s="5"/>
    </row>
    <row r="80603" spans="15:15" x14ac:dyDescent="0.3">
      <c r="O80603" s="5"/>
    </row>
    <row r="80604" spans="15:15" x14ac:dyDescent="0.3">
      <c r="O80604" s="5"/>
    </row>
    <row r="80605" spans="15:15" x14ac:dyDescent="0.3">
      <c r="O80605" s="5"/>
    </row>
    <row r="80606" spans="15:15" x14ac:dyDescent="0.3">
      <c r="O80606" s="5"/>
    </row>
    <row r="80607" spans="15:15" x14ac:dyDescent="0.3">
      <c r="O80607" s="5"/>
    </row>
    <row r="80608" spans="15:15" x14ac:dyDescent="0.3">
      <c r="O80608" s="5"/>
    </row>
    <row r="80609" spans="15:15" x14ac:dyDescent="0.3">
      <c r="O80609" s="5"/>
    </row>
    <row r="80610" spans="15:15" x14ac:dyDescent="0.3">
      <c r="O80610" s="5"/>
    </row>
    <row r="80611" spans="15:15" x14ac:dyDescent="0.3">
      <c r="O80611" s="5"/>
    </row>
    <row r="80612" spans="15:15" x14ac:dyDescent="0.3">
      <c r="O80612" s="5"/>
    </row>
    <row r="80613" spans="15:15" x14ac:dyDescent="0.3">
      <c r="O80613" s="5"/>
    </row>
    <row r="80614" spans="15:15" x14ac:dyDescent="0.3">
      <c r="O80614" s="5"/>
    </row>
    <row r="80615" spans="15:15" x14ac:dyDescent="0.3">
      <c r="O80615" s="5"/>
    </row>
    <row r="80616" spans="15:15" x14ac:dyDescent="0.3">
      <c r="O80616" s="5"/>
    </row>
    <row r="80617" spans="15:15" x14ac:dyDescent="0.3">
      <c r="O80617" s="5"/>
    </row>
    <row r="80618" spans="15:15" x14ac:dyDescent="0.3">
      <c r="O80618" s="5"/>
    </row>
    <row r="80619" spans="15:15" x14ac:dyDescent="0.3">
      <c r="O80619" s="5"/>
    </row>
    <row r="80620" spans="15:15" x14ac:dyDescent="0.3">
      <c r="O80620" s="5"/>
    </row>
    <row r="80621" spans="15:15" x14ac:dyDescent="0.3">
      <c r="O80621" s="5"/>
    </row>
    <row r="80622" spans="15:15" x14ac:dyDescent="0.3">
      <c r="O80622" s="5"/>
    </row>
    <row r="80623" spans="15:15" x14ac:dyDescent="0.3">
      <c r="O80623" s="5"/>
    </row>
    <row r="80624" spans="15:15" x14ac:dyDescent="0.3">
      <c r="O80624" s="5"/>
    </row>
    <row r="80625" spans="15:15" x14ac:dyDescent="0.3">
      <c r="O80625" s="5"/>
    </row>
    <row r="80626" spans="15:15" x14ac:dyDescent="0.3">
      <c r="O80626" s="5"/>
    </row>
    <row r="80627" spans="15:15" x14ac:dyDescent="0.3">
      <c r="O80627" s="5"/>
    </row>
    <row r="80628" spans="15:15" x14ac:dyDescent="0.3">
      <c r="O80628" s="5"/>
    </row>
    <row r="80629" spans="15:15" x14ac:dyDescent="0.3">
      <c r="O80629" s="5"/>
    </row>
    <row r="80630" spans="15:15" x14ac:dyDescent="0.3">
      <c r="O80630" s="5"/>
    </row>
    <row r="80631" spans="15:15" x14ac:dyDescent="0.3">
      <c r="O80631" s="5"/>
    </row>
    <row r="80632" spans="15:15" x14ac:dyDescent="0.3">
      <c r="O80632" s="5"/>
    </row>
    <row r="80633" spans="15:15" x14ac:dyDescent="0.3">
      <c r="O80633" s="5"/>
    </row>
    <row r="80634" spans="15:15" x14ac:dyDescent="0.3">
      <c r="O80634" s="5"/>
    </row>
    <row r="80635" spans="15:15" x14ac:dyDescent="0.3">
      <c r="O80635" s="5"/>
    </row>
    <row r="80636" spans="15:15" x14ac:dyDescent="0.3">
      <c r="O80636" s="5"/>
    </row>
    <row r="80637" spans="15:15" x14ac:dyDescent="0.3">
      <c r="O80637" s="5"/>
    </row>
    <row r="80638" spans="15:15" x14ac:dyDescent="0.3">
      <c r="O80638" s="5"/>
    </row>
    <row r="80639" spans="15:15" x14ac:dyDescent="0.3">
      <c r="O80639" s="5"/>
    </row>
    <row r="80640" spans="15:15" x14ac:dyDescent="0.3">
      <c r="O80640" s="5"/>
    </row>
    <row r="80641" spans="15:15" x14ac:dyDescent="0.3">
      <c r="O80641" s="5"/>
    </row>
    <row r="80642" spans="15:15" x14ac:dyDescent="0.3">
      <c r="O80642" s="5"/>
    </row>
    <row r="80643" spans="15:15" x14ac:dyDescent="0.3">
      <c r="O80643" s="5"/>
    </row>
    <row r="80644" spans="15:15" x14ac:dyDescent="0.3">
      <c r="O80644" s="5"/>
    </row>
    <row r="80645" spans="15:15" x14ac:dyDescent="0.3">
      <c r="O80645" s="5"/>
    </row>
    <row r="80646" spans="15:15" x14ac:dyDescent="0.3">
      <c r="O80646" s="5"/>
    </row>
    <row r="80647" spans="15:15" x14ac:dyDescent="0.3">
      <c r="O80647" s="5"/>
    </row>
    <row r="80648" spans="15:15" x14ac:dyDescent="0.3">
      <c r="O80648" s="5"/>
    </row>
    <row r="80649" spans="15:15" x14ac:dyDescent="0.3">
      <c r="O80649" s="5"/>
    </row>
    <row r="80650" spans="15:15" x14ac:dyDescent="0.3">
      <c r="O80650" s="5"/>
    </row>
    <row r="80651" spans="15:15" x14ac:dyDescent="0.3">
      <c r="O80651" s="5"/>
    </row>
    <row r="80652" spans="15:15" x14ac:dyDescent="0.3">
      <c r="O80652" s="5"/>
    </row>
    <row r="80653" spans="15:15" x14ac:dyDescent="0.3">
      <c r="O80653" s="5"/>
    </row>
    <row r="80654" spans="15:15" x14ac:dyDescent="0.3">
      <c r="O80654" s="5"/>
    </row>
    <row r="80655" spans="15:15" x14ac:dyDescent="0.3">
      <c r="O80655" s="5"/>
    </row>
    <row r="80656" spans="15:15" x14ac:dyDescent="0.3">
      <c r="O80656" s="5"/>
    </row>
    <row r="80657" spans="15:15" x14ac:dyDescent="0.3">
      <c r="O80657" s="5"/>
    </row>
    <row r="80658" spans="15:15" x14ac:dyDescent="0.3">
      <c r="O80658" s="5"/>
    </row>
    <row r="80659" spans="15:15" x14ac:dyDescent="0.3">
      <c r="O80659" s="5"/>
    </row>
    <row r="80660" spans="15:15" x14ac:dyDescent="0.3">
      <c r="O80660" s="5"/>
    </row>
    <row r="80661" spans="15:15" x14ac:dyDescent="0.3">
      <c r="O80661" s="5"/>
    </row>
    <row r="80662" spans="15:15" x14ac:dyDescent="0.3">
      <c r="O80662" s="5"/>
    </row>
    <row r="80663" spans="15:15" x14ac:dyDescent="0.3">
      <c r="O80663" s="5"/>
    </row>
    <row r="80664" spans="15:15" x14ac:dyDescent="0.3">
      <c r="O80664" s="5"/>
    </row>
    <row r="80665" spans="15:15" x14ac:dyDescent="0.3">
      <c r="O80665" s="5"/>
    </row>
    <row r="80666" spans="15:15" x14ac:dyDescent="0.3">
      <c r="O80666" s="5"/>
    </row>
    <row r="80667" spans="15:15" x14ac:dyDescent="0.3">
      <c r="O80667" s="5"/>
    </row>
    <row r="80668" spans="15:15" x14ac:dyDescent="0.3">
      <c r="O80668" s="5"/>
    </row>
    <row r="80669" spans="15:15" x14ac:dyDescent="0.3">
      <c r="O80669" s="5"/>
    </row>
    <row r="80670" spans="15:15" x14ac:dyDescent="0.3">
      <c r="O80670" s="5"/>
    </row>
    <row r="80671" spans="15:15" x14ac:dyDescent="0.3">
      <c r="O80671" s="5"/>
    </row>
    <row r="80672" spans="15:15" x14ac:dyDescent="0.3">
      <c r="O80672" s="5"/>
    </row>
    <row r="80673" spans="15:15" x14ac:dyDescent="0.3">
      <c r="O80673" s="5"/>
    </row>
    <row r="80674" spans="15:15" x14ac:dyDescent="0.3">
      <c r="O80674" s="5"/>
    </row>
    <row r="80675" spans="15:15" x14ac:dyDescent="0.3">
      <c r="O80675" s="5"/>
    </row>
    <row r="80676" spans="15:15" x14ac:dyDescent="0.3">
      <c r="O80676" s="5"/>
    </row>
    <row r="80677" spans="15:15" x14ac:dyDescent="0.3">
      <c r="O80677" s="5"/>
    </row>
    <row r="80678" spans="15:15" x14ac:dyDescent="0.3">
      <c r="O80678" s="5"/>
    </row>
    <row r="80679" spans="15:15" x14ac:dyDescent="0.3">
      <c r="O80679" s="5"/>
    </row>
    <row r="80680" spans="15:15" x14ac:dyDescent="0.3">
      <c r="O80680" s="5"/>
    </row>
    <row r="80681" spans="15:15" x14ac:dyDescent="0.3">
      <c r="O80681" s="5"/>
    </row>
    <row r="80682" spans="15:15" x14ac:dyDescent="0.3">
      <c r="O80682" s="5"/>
    </row>
    <row r="80683" spans="15:15" x14ac:dyDescent="0.3">
      <c r="O80683" s="5"/>
    </row>
    <row r="80684" spans="15:15" x14ac:dyDescent="0.3">
      <c r="O80684" s="5"/>
    </row>
    <row r="80685" spans="15:15" x14ac:dyDescent="0.3">
      <c r="O80685" s="5"/>
    </row>
    <row r="80686" spans="15:15" x14ac:dyDescent="0.3">
      <c r="O80686" s="5"/>
    </row>
    <row r="80687" spans="15:15" x14ac:dyDescent="0.3">
      <c r="O80687" s="5"/>
    </row>
    <row r="80688" spans="15:15" x14ac:dyDescent="0.3">
      <c r="O80688" s="5"/>
    </row>
    <row r="80689" spans="15:15" x14ac:dyDescent="0.3">
      <c r="O80689" s="5"/>
    </row>
    <row r="80690" spans="15:15" x14ac:dyDescent="0.3">
      <c r="O80690" s="5"/>
    </row>
    <row r="80691" spans="15:15" x14ac:dyDescent="0.3">
      <c r="O80691" s="5"/>
    </row>
    <row r="80692" spans="15:15" x14ac:dyDescent="0.3">
      <c r="O80692" s="5"/>
    </row>
    <row r="80693" spans="15:15" x14ac:dyDescent="0.3">
      <c r="O80693" s="5"/>
    </row>
    <row r="80694" spans="15:15" x14ac:dyDescent="0.3">
      <c r="O80694" s="5"/>
    </row>
    <row r="80695" spans="15:15" x14ac:dyDescent="0.3">
      <c r="O80695" s="5"/>
    </row>
    <row r="80696" spans="15:15" x14ac:dyDescent="0.3">
      <c r="O80696" s="5"/>
    </row>
    <row r="80697" spans="15:15" x14ac:dyDescent="0.3">
      <c r="O80697" s="5"/>
    </row>
    <row r="80698" spans="15:15" x14ac:dyDescent="0.3">
      <c r="O80698" s="5"/>
    </row>
    <row r="80699" spans="15:15" x14ac:dyDescent="0.3">
      <c r="O80699" s="5"/>
    </row>
    <row r="80700" spans="15:15" x14ac:dyDescent="0.3">
      <c r="O80700" s="5"/>
    </row>
    <row r="80701" spans="15:15" x14ac:dyDescent="0.3">
      <c r="O80701" s="5"/>
    </row>
    <row r="80702" spans="15:15" x14ac:dyDescent="0.3">
      <c r="O80702" s="5"/>
    </row>
    <row r="80703" spans="15:15" x14ac:dyDescent="0.3">
      <c r="O80703" s="5"/>
    </row>
    <row r="80704" spans="15:15" x14ac:dyDescent="0.3">
      <c r="O80704" s="5"/>
    </row>
    <row r="80705" spans="15:15" x14ac:dyDescent="0.3">
      <c r="O80705" s="5"/>
    </row>
    <row r="80706" spans="15:15" x14ac:dyDescent="0.3">
      <c r="O80706" s="5"/>
    </row>
    <row r="80707" spans="15:15" x14ac:dyDescent="0.3">
      <c r="O80707" s="5"/>
    </row>
    <row r="80708" spans="15:15" x14ac:dyDescent="0.3">
      <c r="O80708" s="5"/>
    </row>
    <row r="80709" spans="15:15" x14ac:dyDescent="0.3">
      <c r="O80709" s="5"/>
    </row>
    <row r="80710" spans="15:15" x14ac:dyDescent="0.3">
      <c r="O80710" s="5"/>
    </row>
    <row r="80711" spans="15:15" x14ac:dyDescent="0.3">
      <c r="O80711" s="5"/>
    </row>
    <row r="80712" spans="15:15" x14ac:dyDescent="0.3">
      <c r="O80712" s="5"/>
    </row>
    <row r="80713" spans="15:15" x14ac:dyDescent="0.3">
      <c r="O80713" s="5"/>
    </row>
    <row r="80714" spans="15:15" x14ac:dyDescent="0.3">
      <c r="O80714" s="5"/>
    </row>
    <row r="80715" spans="15:15" x14ac:dyDescent="0.3">
      <c r="O80715" s="5"/>
    </row>
    <row r="80716" spans="15:15" x14ac:dyDescent="0.3">
      <c r="O80716" s="5"/>
    </row>
    <row r="80717" spans="15:15" x14ac:dyDescent="0.3">
      <c r="O80717" s="5"/>
    </row>
    <row r="80718" spans="15:15" x14ac:dyDescent="0.3">
      <c r="O80718" s="5"/>
    </row>
    <row r="80719" spans="15:15" x14ac:dyDescent="0.3">
      <c r="O80719" s="5"/>
    </row>
    <row r="80720" spans="15:15" x14ac:dyDescent="0.3">
      <c r="O80720" s="5"/>
    </row>
    <row r="80721" spans="15:15" x14ac:dyDescent="0.3">
      <c r="O80721" s="5"/>
    </row>
    <row r="80722" spans="15:15" x14ac:dyDescent="0.3">
      <c r="O80722" s="5"/>
    </row>
    <row r="80723" spans="15:15" x14ac:dyDescent="0.3">
      <c r="O80723" s="5"/>
    </row>
    <row r="80724" spans="15:15" x14ac:dyDescent="0.3">
      <c r="O80724" s="5"/>
    </row>
    <row r="80725" spans="15:15" x14ac:dyDescent="0.3">
      <c r="O80725" s="5"/>
    </row>
    <row r="80726" spans="15:15" x14ac:dyDescent="0.3">
      <c r="O80726" s="5"/>
    </row>
    <row r="80727" spans="15:15" x14ac:dyDescent="0.3">
      <c r="O80727" s="5"/>
    </row>
    <row r="80728" spans="15:15" x14ac:dyDescent="0.3">
      <c r="O80728" s="5"/>
    </row>
    <row r="80729" spans="15:15" x14ac:dyDescent="0.3">
      <c r="O80729" s="5"/>
    </row>
    <row r="80730" spans="15:15" x14ac:dyDescent="0.3">
      <c r="O80730" s="5"/>
    </row>
    <row r="80731" spans="15:15" x14ac:dyDescent="0.3">
      <c r="O80731" s="5"/>
    </row>
    <row r="80732" spans="15:15" x14ac:dyDescent="0.3">
      <c r="O80732" s="5"/>
    </row>
    <row r="80733" spans="15:15" x14ac:dyDescent="0.3">
      <c r="O80733" s="5"/>
    </row>
    <row r="80734" spans="15:15" x14ac:dyDescent="0.3">
      <c r="O80734" s="5"/>
    </row>
    <row r="80735" spans="15:15" x14ac:dyDescent="0.3">
      <c r="O80735" s="5"/>
    </row>
    <row r="80736" spans="15:15" x14ac:dyDescent="0.3">
      <c r="O80736" s="5"/>
    </row>
    <row r="80737" spans="15:15" x14ac:dyDescent="0.3">
      <c r="O80737" s="5"/>
    </row>
    <row r="80738" spans="15:15" x14ac:dyDescent="0.3">
      <c r="O80738" s="5"/>
    </row>
    <row r="80739" spans="15:15" x14ac:dyDescent="0.3">
      <c r="O80739" s="5"/>
    </row>
    <row r="80740" spans="15:15" x14ac:dyDescent="0.3">
      <c r="O80740" s="5"/>
    </row>
    <row r="80741" spans="15:15" x14ac:dyDescent="0.3">
      <c r="O80741" s="5"/>
    </row>
    <row r="80742" spans="15:15" x14ac:dyDescent="0.3">
      <c r="O80742" s="5"/>
    </row>
    <row r="80743" spans="15:15" x14ac:dyDescent="0.3">
      <c r="O80743" s="5"/>
    </row>
    <row r="80744" spans="15:15" x14ac:dyDescent="0.3">
      <c r="O80744" s="5"/>
    </row>
    <row r="80745" spans="15:15" x14ac:dyDescent="0.3">
      <c r="O80745" s="5"/>
    </row>
    <row r="80746" spans="15:15" x14ac:dyDescent="0.3">
      <c r="O80746" s="5"/>
    </row>
    <row r="80747" spans="15:15" x14ac:dyDescent="0.3">
      <c r="O80747" s="5"/>
    </row>
    <row r="80748" spans="15:15" x14ac:dyDescent="0.3">
      <c r="O80748" s="5"/>
    </row>
    <row r="80749" spans="15:15" x14ac:dyDescent="0.3">
      <c r="O80749" s="5"/>
    </row>
    <row r="80750" spans="15:15" x14ac:dyDescent="0.3">
      <c r="O80750" s="5"/>
    </row>
    <row r="80751" spans="15:15" x14ac:dyDescent="0.3">
      <c r="O80751" s="5"/>
    </row>
    <row r="80752" spans="15:15" x14ac:dyDescent="0.3">
      <c r="O80752" s="5"/>
    </row>
    <row r="80753" spans="15:15" x14ac:dyDescent="0.3">
      <c r="O80753" s="5"/>
    </row>
    <row r="80754" spans="15:15" x14ac:dyDescent="0.3">
      <c r="O80754" s="5"/>
    </row>
    <row r="80755" spans="15:15" x14ac:dyDescent="0.3">
      <c r="O80755" s="5"/>
    </row>
    <row r="80756" spans="15:15" x14ac:dyDescent="0.3">
      <c r="O80756" s="5"/>
    </row>
    <row r="80757" spans="15:15" x14ac:dyDescent="0.3">
      <c r="O80757" s="5"/>
    </row>
    <row r="80758" spans="15:15" x14ac:dyDescent="0.3">
      <c r="O80758" s="5"/>
    </row>
    <row r="80759" spans="15:15" x14ac:dyDescent="0.3">
      <c r="O80759" s="5"/>
    </row>
    <row r="80760" spans="15:15" x14ac:dyDescent="0.3">
      <c r="O80760" s="5"/>
    </row>
    <row r="80761" spans="15:15" x14ac:dyDescent="0.3">
      <c r="O80761" s="5"/>
    </row>
    <row r="80762" spans="15:15" x14ac:dyDescent="0.3">
      <c r="O80762" s="5"/>
    </row>
    <row r="80763" spans="15:15" x14ac:dyDescent="0.3">
      <c r="O80763" s="5"/>
    </row>
    <row r="80764" spans="15:15" x14ac:dyDescent="0.3">
      <c r="O80764" s="5"/>
    </row>
    <row r="80765" spans="15:15" x14ac:dyDescent="0.3">
      <c r="O80765" s="5"/>
    </row>
    <row r="80766" spans="15:15" x14ac:dyDescent="0.3">
      <c r="O80766" s="5"/>
    </row>
    <row r="80767" spans="15:15" x14ac:dyDescent="0.3">
      <c r="O80767" s="5"/>
    </row>
    <row r="80768" spans="15:15" x14ac:dyDescent="0.3">
      <c r="O80768" s="5"/>
    </row>
    <row r="80769" spans="15:15" x14ac:dyDescent="0.3">
      <c r="O80769" s="5"/>
    </row>
    <row r="80770" spans="15:15" x14ac:dyDescent="0.3">
      <c r="O80770" s="5"/>
    </row>
    <row r="80771" spans="15:15" x14ac:dyDescent="0.3">
      <c r="O80771" s="5"/>
    </row>
    <row r="80772" spans="15:15" x14ac:dyDescent="0.3">
      <c r="O80772" s="5"/>
    </row>
    <row r="80773" spans="15:15" x14ac:dyDescent="0.3">
      <c r="O80773" s="5"/>
    </row>
    <row r="80774" spans="15:15" x14ac:dyDescent="0.3">
      <c r="O80774" s="5"/>
    </row>
    <row r="80775" spans="15:15" x14ac:dyDescent="0.3">
      <c r="O80775" s="5"/>
    </row>
    <row r="80776" spans="15:15" x14ac:dyDescent="0.3">
      <c r="O80776" s="5"/>
    </row>
    <row r="80777" spans="15:15" x14ac:dyDescent="0.3">
      <c r="O80777" s="5"/>
    </row>
    <row r="80778" spans="15:15" x14ac:dyDescent="0.3">
      <c r="O80778" s="5"/>
    </row>
    <row r="80779" spans="15:15" x14ac:dyDescent="0.3">
      <c r="O80779" s="5"/>
    </row>
    <row r="80780" spans="15:15" x14ac:dyDescent="0.3">
      <c r="O80780" s="5"/>
    </row>
    <row r="80781" spans="15:15" x14ac:dyDescent="0.3">
      <c r="O80781" s="5"/>
    </row>
    <row r="80782" spans="15:15" x14ac:dyDescent="0.3">
      <c r="O80782" s="5"/>
    </row>
    <row r="80783" spans="15:15" x14ac:dyDescent="0.3">
      <c r="O80783" s="5"/>
    </row>
    <row r="80784" spans="15:15" x14ac:dyDescent="0.3">
      <c r="O80784" s="5"/>
    </row>
    <row r="80785" spans="15:15" x14ac:dyDescent="0.3">
      <c r="O80785" s="5"/>
    </row>
    <row r="80786" spans="15:15" x14ac:dyDescent="0.3">
      <c r="O80786" s="5"/>
    </row>
    <row r="80787" spans="15:15" x14ac:dyDescent="0.3">
      <c r="O80787" s="5"/>
    </row>
    <row r="80788" spans="15:15" x14ac:dyDescent="0.3">
      <c r="O80788" s="5"/>
    </row>
    <row r="80789" spans="15:15" x14ac:dyDescent="0.3">
      <c r="O80789" s="5"/>
    </row>
    <row r="80790" spans="15:15" x14ac:dyDescent="0.3">
      <c r="O80790" s="5"/>
    </row>
    <row r="80791" spans="15:15" x14ac:dyDescent="0.3">
      <c r="O80791" s="5"/>
    </row>
    <row r="80792" spans="15:15" x14ac:dyDescent="0.3">
      <c r="O80792" s="5"/>
    </row>
    <row r="80793" spans="15:15" x14ac:dyDescent="0.3">
      <c r="O80793" s="5"/>
    </row>
    <row r="80794" spans="15:15" x14ac:dyDescent="0.3">
      <c r="O80794" s="5"/>
    </row>
    <row r="80795" spans="15:15" x14ac:dyDescent="0.3">
      <c r="O80795" s="5"/>
    </row>
    <row r="80796" spans="15:15" x14ac:dyDescent="0.3">
      <c r="O80796" s="5"/>
    </row>
    <row r="80797" spans="15:15" x14ac:dyDescent="0.3">
      <c r="O80797" s="5"/>
    </row>
    <row r="80798" spans="15:15" x14ac:dyDescent="0.3">
      <c r="O80798" s="5"/>
    </row>
    <row r="80799" spans="15:15" x14ac:dyDescent="0.3">
      <c r="O80799" s="5"/>
    </row>
    <row r="80800" spans="15:15" x14ac:dyDescent="0.3">
      <c r="O80800" s="5"/>
    </row>
    <row r="80801" spans="15:15" x14ac:dyDescent="0.3">
      <c r="O80801" s="5"/>
    </row>
    <row r="80802" spans="15:15" x14ac:dyDescent="0.3">
      <c r="O80802" s="5"/>
    </row>
    <row r="80803" spans="15:15" x14ac:dyDescent="0.3">
      <c r="O80803" s="5"/>
    </row>
    <row r="80804" spans="15:15" x14ac:dyDescent="0.3">
      <c r="O80804" s="5"/>
    </row>
    <row r="80805" spans="15:15" x14ac:dyDescent="0.3">
      <c r="O80805" s="5"/>
    </row>
    <row r="80806" spans="15:15" x14ac:dyDescent="0.3">
      <c r="O80806" s="5"/>
    </row>
    <row r="80807" spans="15:15" x14ac:dyDescent="0.3">
      <c r="O80807" s="5"/>
    </row>
    <row r="80808" spans="15:15" x14ac:dyDescent="0.3">
      <c r="O80808" s="5"/>
    </row>
    <row r="80809" spans="15:15" x14ac:dyDescent="0.3">
      <c r="O80809" s="5"/>
    </row>
    <row r="80810" spans="15:15" x14ac:dyDescent="0.3">
      <c r="O80810" s="5"/>
    </row>
    <row r="80811" spans="15:15" x14ac:dyDescent="0.3">
      <c r="O80811" s="5"/>
    </row>
    <row r="80812" spans="15:15" x14ac:dyDescent="0.3">
      <c r="O80812" s="5"/>
    </row>
    <row r="80813" spans="15:15" x14ac:dyDescent="0.3">
      <c r="O80813" s="5"/>
    </row>
    <row r="80814" spans="15:15" x14ac:dyDescent="0.3">
      <c r="O80814" s="5"/>
    </row>
    <row r="80815" spans="15:15" x14ac:dyDescent="0.3">
      <c r="O80815" s="5"/>
    </row>
    <row r="80816" spans="15:15" x14ac:dyDescent="0.3">
      <c r="O80816" s="5"/>
    </row>
    <row r="80817" spans="15:15" x14ac:dyDescent="0.3">
      <c r="O80817" s="5"/>
    </row>
    <row r="80818" spans="15:15" x14ac:dyDescent="0.3">
      <c r="O80818" s="5"/>
    </row>
    <row r="80819" spans="15:15" x14ac:dyDescent="0.3">
      <c r="O80819" s="5"/>
    </row>
    <row r="80820" spans="15:15" x14ac:dyDescent="0.3">
      <c r="O80820" s="5"/>
    </row>
    <row r="80821" spans="15:15" x14ac:dyDescent="0.3">
      <c r="O80821" s="5"/>
    </row>
    <row r="80822" spans="15:15" x14ac:dyDescent="0.3">
      <c r="O80822" s="5"/>
    </row>
    <row r="80823" spans="15:15" x14ac:dyDescent="0.3">
      <c r="O80823" s="5"/>
    </row>
    <row r="80824" spans="15:15" x14ac:dyDescent="0.3">
      <c r="O80824" s="5"/>
    </row>
    <row r="80825" spans="15:15" x14ac:dyDescent="0.3">
      <c r="O80825" s="5"/>
    </row>
    <row r="80826" spans="15:15" x14ac:dyDescent="0.3">
      <c r="O80826" s="5"/>
    </row>
    <row r="80827" spans="15:15" x14ac:dyDescent="0.3">
      <c r="O80827" s="5"/>
    </row>
    <row r="80828" spans="15:15" x14ac:dyDescent="0.3">
      <c r="O80828" s="5"/>
    </row>
    <row r="80829" spans="15:15" x14ac:dyDescent="0.3">
      <c r="O80829" s="5"/>
    </row>
    <row r="80830" spans="15:15" x14ac:dyDescent="0.3">
      <c r="O80830" s="5"/>
    </row>
    <row r="80831" spans="15:15" x14ac:dyDescent="0.3">
      <c r="O80831" s="5"/>
    </row>
    <row r="80832" spans="15:15" x14ac:dyDescent="0.3">
      <c r="O80832" s="5"/>
    </row>
    <row r="80833" spans="15:15" x14ac:dyDescent="0.3">
      <c r="O80833" s="5"/>
    </row>
    <row r="80834" spans="15:15" x14ac:dyDescent="0.3">
      <c r="O80834" s="5"/>
    </row>
    <row r="80835" spans="15:15" x14ac:dyDescent="0.3">
      <c r="O80835" s="5"/>
    </row>
    <row r="80836" spans="15:15" x14ac:dyDescent="0.3">
      <c r="O80836" s="5"/>
    </row>
    <row r="80837" spans="15:15" x14ac:dyDescent="0.3">
      <c r="O80837" s="5"/>
    </row>
    <row r="80838" spans="15:15" x14ac:dyDescent="0.3">
      <c r="O80838" s="5"/>
    </row>
    <row r="80839" spans="15:15" x14ac:dyDescent="0.3">
      <c r="O80839" s="5"/>
    </row>
    <row r="80840" spans="15:15" x14ac:dyDescent="0.3">
      <c r="O80840" s="5"/>
    </row>
    <row r="80841" spans="15:15" x14ac:dyDescent="0.3">
      <c r="O80841" s="5"/>
    </row>
    <row r="80842" spans="15:15" x14ac:dyDescent="0.3">
      <c r="O80842" s="5"/>
    </row>
    <row r="80843" spans="15:15" x14ac:dyDescent="0.3">
      <c r="O80843" s="5"/>
    </row>
    <row r="80844" spans="15:15" x14ac:dyDescent="0.3">
      <c r="O80844" s="5"/>
    </row>
    <row r="80845" spans="15:15" x14ac:dyDescent="0.3">
      <c r="O80845" s="5"/>
    </row>
    <row r="80846" spans="15:15" x14ac:dyDescent="0.3">
      <c r="O80846" s="5"/>
    </row>
    <row r="80847" spans="15:15" x14ac:dyDescent="0.3">
      <c r="O80847" s="5"/>
    </row>
    <row r="80848" spans="15:15" x14ac:dyDescent="0.3">
      <c r="O80848" s="5"/>
    </row>
    <row r="80849" spans="15:15" x14ac:dyDescent="0.3">
      <c r="O80849" s="5"/>
    </row>
    <row r="80850" spans="15:15" x14ac:dyDescent="0.3">
      <c r="O80850" s="5"/>
    </row>
    <row r="80851" spans="15:15" x14ac:dyDescent="0.3">
      <c r="O80851" s="5"/>
    </row>
    <row r="80852" spans="15:15" x14ac:dyDescent="0.3">
      <c r="O80852" s="5"/>
    </row>
    <row r="80853" spans="15:15" x14ac:dyDescent="0.3">
      <c r="O80853" s="5"/>
    </row>
    <row r="80854" spans="15:15" x14ac:dyDescent="0.3">
      <c r="O80854" s="5"/>
    </row>
    <row r="80855" spans="15:15" x14ac:dyDescent="0.3">
      <c r="O80855" s="5"/>
    </row>
    <row r="80856" spans="15:15" x14ac:dyDescent="0.3">
      <c r="O80856" s="5"/>
    </row>
    <row r="80857" spans="15:15" x14ac:dyDescent="0.3">
      <c r="O80857" s="5"/>
    </row>
    <row r="80858" spans="15:15" x14ac:dyDescent="0.3">
      <c r="O80858" s="5"/>
    </row>
    <row r="80859" spans="15:15" x14ac:dyDescent="0.3">
      <c r="O80859" s="5"/>
    </row>
    <row r="80860" spans="15:15" x14ac:dyDescent="0.3">
      <c r="O80860" s="5"/>
    </row>
    <row r="80861" spans="15:15" x14ac:dyDescent="0.3">
      <c r="O80861" s="5"/>
    </row>
    <row r="80862" spans="15:15" x14ac:dyDescent="0.3">
      <c r="O80862" s="5"/>
    </row>
    <row r="80863" spans="15:15" x14ac:dyDescent="0.3">
      <c r="O80863" s="5"/>
    </row>
    <row r="80864" spans="15:15" x14ac:dyDescent="0.3">
      <c r="O80864" s="5"/>
    </row>
    <row r="80865" spans="15:15" x14ac:dyDescent="0.3">
      <c r="O80865" s="5"/>
    </row>
    <row r="80866" spans="15:15" x14ac:dyDescent="0.3">
      <c r="O80866" s="5"/>
    </row>
    <row r="80867" spans="15:15" x14ac:dyDescent="0.3">
      <c r="O80867" s="5"/>
    </row>
    <row r="80868" spans="15:15" x14ac:dyDescent="0.3">
      <c r="O80868" s="5"/>
    </row>
    <row r="80869" spans="15:15" x14ac:dyDescent="0.3">
      <c r="O80869" s="5"/>
    </row>
    <row r="80870" spans="15:15" x14ac:dyDescent="0.3">
      <c r="O80870" s="5"/>
    </row>
    <row r="80871" spans="15:15" x14ac:dyDescent="0.3">
      <c r="O80871" s="5"/>
    </row>
    <row r="80872" spans="15:15" x14ac:dyDescent="0.3">
      <c r="O80872" s="5"/>
    </row>
    <row r="80873" spans="15:15" x14ac:dyDescent="0.3">
      <c r="O80873" s="5"/>
    </row>
    <row r="80874" spans="15:15" x14ac:dyDescent="0.3">
      <c r="O80874" s="5"/>
    </row>
    <row r="80875" spans="15:15" x14ac:dyDescent="0.3">
      <c r="O80875" s="5"/>
    </row>
    <row r="80876" spans="15:15" x14ac:dyDescent="0.3">
      <c r="O80876" s="5"/>
    </row>
    <row r="80877" spans="15:15" x14ac:dyDescent="0.3">
      <c r="O80877" s="5"/>
    </row>
    <row r="80878" spans="15:15" x14ac:dyDescent="0.3">
      <c r="O80878" s="5"/>
    </row>
    <row r="80879" spans="15:15" x14ac:dyDescent="0.3">
      <c r="O80879" s="5"/>
    </row>
    <row r="80880" spans="15:15" x14ac:dyDescent="0.3">
      <c r="O80880" s="5"/>
    </row>
    <row r="80881" spans="15:15" x14ac:dyDescent="0.3">
      <c r="O80881" s="5"/>
    </row>
    <row r="80882" spans="15:15" x14ac:dyDescent="0.3">
      <c r="O80882" s="5"/>
    </row>
    <row r="80883" spans="15:15" x14ac:dyDescent="0.3">
      <c r="O80883" s="5"/>
    </row>
    <row r="80884" spans="15:15" x14ac:dyDescent="0.3">
      <c r="O80884" s="5"/>
    </row>
    <row r="80885" spans="15:15" x14ac:dyDescent="0.3">
      <c r="O80885" s="5"/>
    </row>
    <row r="80886" spans="15:15" x14ac:dyDescent="0.3">
      <c r="O80886" s="5"/>
    </row>
    <row r="80887" spans="15:15" x14ac:dyDescent="0.3">
      <c r="O80887" s="5"/>
    </row>
    <row r="80888" spans="15:15" x14ac:dyDescent="0.3">
      <c r="O80888" s="5"/>
    </row>
    <row r="80889" spans="15:15" x14ac:dyDescent="0.3">
      <c r="O80889" s="5"/>
    </row>
    <row r="80890" spans="15:15" x14ac:dyDescent="0.3">
      <c r="O80890" s="5"/>
    </row>
    <row r="80891" spans="15:15" x14ac:dyDescent="0.3">
      <c r="O80891" s="5"/>
    </row>
    <row r="80892" spans="15:15" x14ac:dyDescent="0.3">
      <c r="O80892" s="5"/>
    </row>
    <row r="80893" spans="15:15" x14ac:dyDescent="0.3">
      <c r="O80893" s="5"/>
    </row>
    <row r="80894" spans="15:15" x14ac:dyDescent="0.3">
      <c r="O80894" s="5"/>
    </row>
    <row r="80895" spans="15:15" x14ac:dyDescent="0.3">
      <c r="O80895" s="5"/>
    </row>
    <row r="80896" spans="15:15" x14ac:dyDescent="0.3">
      <c r="O80896" s="5"/>
    </row>
    <row r="80897" spans="15:15" x14ac:dyDescent="0.3">
      <c r="O80897" s="5"/>
    </row>
    <row r="80898" spans="15:15" x14ac:dyDescent="0.3">
      <c r="O80898" s="5"/>
    </row>
    <row r="80899" spans="15:15" x14ac:dyDescent="0.3">
      <c r="O80899" s="5"/>
    </row>
    <row r="80900" spans="15:15" x14ac:dyDescent="0.3">
      <c r="O80900" s="5"/>
    </row>
    <row r="80901" spans="15:15" x14ac:dyDescent="0.3">
      <c r="O80901" s="5"/>
    </row>
    <row r="80902" spans="15:15" x14ac:dyDescent="0.3">
      <c r="O80902" s="5"/>
    </row>
    <row r="80903" spans="15:15" x14ac:dyDescent="0.3">
      <c r="O80903" s="5"/>
    </row>
    <row r="80904" spans="15:15" x14ac:dyDescent="0.3">
      <c r="O80904" s="5"/>
    </row>
    <row r="80905" spans="15:15" x14ac:dyDescent="0.3">
      <c r="O80905" s="5"/>
    </row>
    <row r="80906" spans="15:15" x14ac:dyDescent="0.3">
      <c r="O80906" s="5"/>
    </row>
    <row r="80907" spans="15:15" x14ac:dyDescent="0.3">
      <c r="O80907" s="5"/>
    </row>
    <row r="80908" spans="15:15" x14ac:dyDescent="0.3">
      <c r="O80908" s="5"/>
    </row>
    <row r="80909" spans="15:15" x14ac:dyDescent="0.3">
      <c r="O80909" s="5"/>
    </row>
    <row r="80910" spans="15:15" x14ac:dyDescent="0.3">
      <c r="O80910" s="5"/>
    </row>
    <row r="80911" spans="15:15" x14ac:dyDescent="0.3">
      <c r="O80911" s="5"/>
    </row>
    <row r="80912" spans="15:15" x14ac:dyDescent="0.3">
      <c r="O80912" s="5"/>
    </row>
    <row r="80913" spans="15:15" x14ac:dyDescent="0.3">
      <c r="O80913" s="5"/>
    </row>
    <row r="80914" spans="15:15" x14ac:dyDescent="0.3">
      <c r="O80914" s="5"/>
    </row>
    <row r="80915" spans="15:15" x14ac:dyDescent="0.3">
      <c r="O80915" s="5"/>
    </row>
    <row r="80916" spans="15:15" x14ac:dyDescent="0.3">
      <c r="O80916" s="5"/>
    </row>
    <row r="80917" spans="15:15" x14ac:dyDescent="0.3">
      <c r="O80917" s="5"/>
    </row>
    <row r="80918" spans="15:15" x14ac:dyDescent="0.3">
      <c r="O80918" s="5"/>
    </row>
    <row r="80919" spans="15:15" x14ac:dyDescent="0.3">
      <c r="O80919" s="5"/>
    </row>
    <row r="80920" spans="15:15" x14ac:dyDescent="0.3">
      <c r="O80920" s="5"/>
    </row>
    <row r="80921" spans="15:15" x14ac:dyDescent="0.3">
      <c r="O80921" s="5"/>
    </row>
    <row r="80922" spans="15:15" x14ac:dyDescent="0.3">
      <c r="O80922" s="5"/>
    </row>
    <row r="80923" spans="15:15" x14ac:dyDescent="0.3">
      <c r="O80923" s="5"/>
    </row>
    <row r="80924" spans="15:15" x14ac:dyDescent="0.3">
      <c r="O80924" s="5"/>
    </row>
    <row r="80925" spans="15:15" x14ac:dyDescent="0.3">
      <c r="O80925" s="5"/>
    </row>
    <row r="80926" spans="15:15" x14ac:dyDescent="0.3">
      <c r="O80926" s="5"/>
    </row>
    <row r="80927" spans="15:15" x14ac:dyDescent="0.3">
      <c r="O80927" s="5"/>
    </row>
    <row r="80928" spans="15:15" x14ac:dyDescent="0.3">
      <c r="O80928" s="5"/>
    </row>
    <row r="80929" spans="15:15" x14ac:dyDescent="0.3">
      <c r="O80929" s="5"/>
    </row>
    <row r="80930" spans="15:15" x14ac:dyDescent="0.3">
      <c r="O80930" s="5"/>
    </row>
    <row r="80931" spans="15:15" x14ac:dyDescent="0.3">
      <c r="O80931" s="5"/>
    </row>
    <row r="80932" spans="15:15" x14ac:dyDescent="0.3">
      <c r="O80932" s="5"/>
    </row>
    <row r="80933" spans="15:15" x14ac:dyDescent="0.3">
      <c r="O80933" s="5"/>
    </row>
    <row r="80934" spans="15:15" x14ac:dyDescent="0.3">
      <c r="O80934" s="5"/>
    </row>
    <row r="80935" spans="15:15" x14ac:dyDescent="0.3">
      <c r="O80935" s="5"/>
    </row>
    <row r="80936" spans="15:15" x14ac:dyDescent="0.3">
      <c r="O80936" s="5"/>
    </row>
    <row r="80937" spans="15:15" x14ac:dyDescent="0.3">
      <c r="O80937" s="5"/>
    </row>
    <row r="80938" spans="15:15" x14ac:dyDescent="0.3">
      <c r="O80938" s="5"/>
    </row>
    <row r="80939" spans="15:15" x14ac:dyDescent="0.3">
      <c r="O80939" s="5"/>
    </row>
    <row r="80940" spans="15:15" x14ac:dyDescent="0.3">
      <c r="O80940" s="5"/>
    </row>
    <row r="80941" spans="15:15" x14ac:dyDescent="0.3">
      <c r="O80941" s="5"/>
    </row>
    <row r="80942" spans="15:15" x14ac:dyDescent="0.3">
      <c r="O80942" s="5"/>
    </row>
    <row r="80943" spans="15:15" x14ac:dyDescent="0.3">
      <c r="O80943" s="5"/>
    </row>
    <row r="80944" spans="15:15" x14ac:dyDescent="0.3">
      <c r="O80944" s="5"/>
    </row>
    <row r="80945" spans="15:15" x14ac:dyDescent="0.3">
      <c r="O80945" s="5"/>
    </row>
    <row r="80946" spans="15:15" x14ac:dyDescent="0.3">
      <c r="O80946" s="5"/>
    </row>
    <row r="80947" spans="15:15" x14ac:dyDescent="0.3">
      <c r="O80947" s="5"/>
    </row>
    <row r="80948" spans="15:15" x14ac:dyDescent="0.3">
      <c r="O80948" s="5"/>
    </row>
    <row r="80949" spans="15:15" x14ac:dyDescent="0.3">
      <c r="O80949" s="5"/>
    </row>
    <row r="80950" spans="15:15" x14ac:dyDescent="0.3">
      <c r="O80950" s="5"/>
    </row>
    <row r="80951" spans="15:15" x14ac:dyDescent="0.3">
      <c r="O80951" s="5"/>
    </row>
    <row r="80952" spans="15:15" x14ac:dyDescent="0.3">
      <c r="O80952" s="5"/>
    </row>
    <row r="80953" spans="15:15" x14ac:dyDescent="0.3">
      <c r="O80953" s="5"/>
    </row>
    <row r="80954" spans="15:15" x14ac:dyDescent="0.3">
      <c r="O80954" s="5"/>
    </row>
    <row r="80955" spans="15:15" x14ac:dyDescent="0.3">
      <c r="O80955" s="5"/>
    </row>
    <row r="80956" spans="15:15" x14ac:dyDescent="0.3">
      <c r="O80956" s="5"/>
    </row>
    <row r="80957" spans="15:15" x14ac:dyDescent="0.3">
      <c r="O80957" s="5"/>
    </row>
    <row r="80958" spans="15:15" x14ac:dyDescent="0.3">
      <c r="O80958" s="5"/>
    </row>
    <row r="80959" spans="15:15" x14ac:dyDescent="0.3">
      <c r="O80959" s="5"/>
    </row>
    <row r="80960" spans="15:15" x14ac:dyDescent="0.3">
      <c r="O80960" s="5"/>
    </row>
    <row r="80961" spans="15:15" x14ac:dyDescent="0.3">
      <c r="O80961" s="5"/>
    </row>
    <row r="80962" spans="15:15" x14ac:dyDescent="0.3">
      <c r="O80962" s="5"/>
    </row>
    <row r="80963" spans="15:15" x14ac:dyDescent="0.3">
      <c r="O80963" s="5"/>
    </row>
    <row r="80964" spans="15:15" x14ac:dyDescent="0.3">
      <c r="O80964" s="5"/>
    </row>
    <row r="80965" spans="15:15" x14ac:dyDescent="0.3">
      <c r="O80965" s="5"/>
    </row>
    <row r="80966" spans="15:15" x14ac:dyDescent="0.3">
      <c r="O80966" s="5"/>
    </row>
    <row r="80967" spans="15:15" x14ac:dyDescent="0.3">
      <c r="O80967" s="5"/>
    </row>
    <row r="80968" spans="15:15" x14ac:dyDescent="0.3">
      <c r="O80968" s="5"/>
    </row>
    <row r="80969" spans="15:15" x14ac:dyDescent="0.3">
      <c r="O80969" s="5"/>
    </row>
    <row r="80970" spans="15:15" x14ac:dyDescent="0.3">
      <c r="O80970" s="5"/>
    </row>
    <row r="80971" spans="15:15" x14ac:dyDescent="0.3">
      <c r="O80971" s="5"/>
    </row>
    <row r="80972" spans="15:15" x14ac:dyDescent="0.3">
      <c r="O80972" s="5"/>
    </row>
    <row r="80973" spans="15:15" x14ac:dyDescent="0.3">
      <c r="O80973" s="5"/>
    </row>
    <row r="80974" spans="15:15" x14ac:dyDescent="0.3">
      <c r="O80974" s="5"/>
    </row>
    <row r="80975" spans="15:15" x14ac:dyDescent="0.3">
      <c r="O80975" s="5"/>
    </row>
    <row r="80976" spans="15:15" x14ac:dyDescent="0.3">
      <c r="O80976" s="5"/>
    </row>
    <row r="80977" spans="15:15" x14ac:dyDescent="0.3">
      <c r="O80977" s="5"/>
    </row>
    <row r="80978" spans="15:15" x14ac:dyDescent="0.3">
      <c r="O80978" s="5"/>
    </row>
    <row r="80979" spans="15:15" x14ac:dyDescent="0.3">
      <c r="O80979" s="5"/>
    </row>
    <row r="80980" spans="15:15" x14ac:dyDescent="0.3">
      <c r="O80980" s="5"/>
    </row>
    <row r="80981" spans="15:15" x14ac:dyDescent="0.3">
      <c r="O80981" s="5"/>
    </row>
    <row r="80982" spans="15:15" x14ac:dyDescent="0.3">
      <c r="O80982" s="5"/>
    </row>
    <row r="80983" spans="15:15" x14ac:dyDescent="0.3">
      <c r="O80983" s="5"/>
    </row>
    <row r="80984" spans="15:15" x14ac:dyDescent="0.3">
      <c r="O80984" s="5"/>
    </row>
    <row r="80985" spans="15:15" x14ac:dyDescent="0.3">
      <c r="O80985" s="5"/>
    </row>
    <row r="80986" spans="15:15" x14ac:dyDescent="0.3">
      <c r="O80986" s="5"/>
    </row>
    <row r="80987" spans="15:15" x14ac:dyDescent="0.3">
      <c r="O80987" s="5"/>
    </row>
    <row r="80988" spans="15:15" x14ac:dyDescent="0.3">
      <c r="O80988" s="5"/>
    </row>
    <row r="80989" spans="15:15" x14ac:dyDescent="0.3">
      <c r="O80989" s="5"/>
    </row>
    <row r="80990" spans="15:15" x14ac:dyDescent="0.3">
      <c r="O80990" s="5"/>
    </row>
    <row r="80991" spans="15:15" x14ac:dyDescent="0.3">
      <c r="O80991" s="5"/>
    </row>
    <row r="80992" spans="15:15" x14ac:dyDescent="0.3">
      <c r="O80992" s="5"/>
    </row>
    <row r="80993" spans="15:15" x14ac:dyDescent="0.3">
      <c r="O80993" s="5"/>
    </row>
    <row r="80994" spans="15:15" x14ac:dyDescent="0.3">
      <c r="O80994" s="5"/>
    </row>
    <row r="80995" spans="15:15" x14ac:dyDescent="0.3">
      <c r="O80995" s="5"/>
    </row>
    <row r="80996" spans="15:15" x14ac:dyDescent="0.3">
      <c r="O80996" s="5"/>
    </row>
    <row r="80997" spans="15:15" x14ac:dyDescent="0.3">
      <c r="O80997" s="5"/>
    </row>
    <row r="80998" spans="15:15" x14ac:dyDescent="0.3">
      <c r="O80998" s="5"/>
    </row>
    <row r="80999" spans="15:15" x14ac:dyDescent="0.3">
      <c r="O80999" s="5"/>
    </row>
    <row r="81000" spans="15:15" x14ac:dyDescent="0.3">
      <c r="O81000" s="5"/>
    </row>
    <row r="81001" spans="15:15" x14ac:dyDescent="0.3">
      <c r="O81001" s="5"/>
    </row>
    <row r="81002" spans="15:15" x14ac:dyDescent="0.3">
      <c r="O81002" s="5"/>
    </row>
    <row r="81003" spans="15:15" x14ac:dyDescent="0.3">
      <c r="O81003" s="5"/>
    </row>
    <row r="81004" spans="15:15" x14ac:dyDescent="0.3">
      <c r="O81004" s="5"/>
    </row>
    <row r="81005" spans="15:15" x14ac:dyDescent="0.3">
      <c r="O81005" s="5"/>
    </row>
    <row r="81006" spans="15:15" x14ac:dyDescent="0.3">
      <c r="O81006" s="5"/>
    </row>
    <row r="81007" spans="15:15" x14ac:dyDescent="0.3">
      <c r="O81007" s="5"/>
    </row>
    <row r="81008" spans="15:15" x14ac:dyDescent="0.3">
      <c r="O81008" s="5"/>
    </row>
    <row r="81009" spans="15:15" x14ac:dyDescent="0.3">
      <c r="O81009" s="5"/>
    </row>
    <row r="81010" spans="15:15" x14ac:dyDescent="0.3">
      <c r="O81010" s="5"/>
    </row>
    <row r="81011" spans="15:15" x14ac:dyDescent="0.3">
      <c r="O81011" s="5"/>
    </row>
    <row r="81012" spans="15:15" x14ac:dyDescent="0.3">
      <c r="O81012" s="5"/>
    </row>
    <row r="81013" spans="15:15" x14ac:dyDescent="0.3">
      <c r="O81013" s="5"/>
    </row>
    <row r="81014" spans="15:15" x14ac:dyDescent="0.3">
      <c r="O81014" s="5"/>
    </row>
    <row r="81015" spans="15:15" x14ac:dyDescent="0.3">
      <c r="O81015" s="5"/>
    </row>
    <row r="81016" spans="15:15" x14ac:dyDescent="0.3">
      <c r="O81016" s="5"/>
    </row>
    <row r="81017" spans="15:15" x14ac:dyDescent="0.3">
      <c r="O81017" s="5"/>
    </row>
    <row r="81018" spans="15:15" x14ac:dyDescent="0.3">
      <c r="O81018" s="5"/>
    </row>
    <row r="81019" spans="15:15" x14ac:dyDescent="0.3">
      <c r="O81019" s="5"/>
    </row>
    <row r="81020" spans="15:15" x14ac:dyDescent="0.3">
      <c r="O81020" s="5"/>
    </row>
    <row r="81021" spans="15:15" x14ac:dyDescent="0.3">
      <c r="O81021" s="5"/>
    </row>
    <row r="81022" spans="15:15" x14ac:dyDescent="0.3">
      <c r="O81022" s="5"/>
    </row>
    <row r="81023" spans="15:15" x14ac:dyDescent="0.3">
      <c r="O81023" s="5"/>
    </row>
    <row r="81024" spans="15:15" x14ac:dyDescent="0.3">
      <c r="O81024" s="5"/>
    </row>
    <row r="81025" spans="15:15" x14ac:dyDescent="0.3">
      <c r="O81025" s="5"/>
    </row>
    <row r="81026" spans="15:15" x14ac:dyDescent="0.3">
      <c r="O81026" s="5"/>
    </row>
    <row r="81027" spans="15:15" x14ac:dyDescent="0.3">
      <c r="O81027" s="5"/>
    </row>
    <row r="81028" spans="15:15" x14ac:dyDescent="0.3">
      <c r="O81028" s="5"/>
    </row>
    <row r="81029" spans="15:15" x14ac:dyDescent="0.3">
      <c r="O81029" s="5"/>
    </row>
    <row r="81030" spans="15:15" x14ac:dyDescent="0.3">
      <c r="O81030" s="5"/>
    </row>
    <row r="81031" spans="15:15" x14ac:dyDescent="0.3">
      <c r="O81031" s="5"/>
    </row>
    <row r="81032" spans="15:15" x14ac:dyDescent="0.3">
      <c r="O81032" s="5"/>
    </row>
    <row r="81033" spans="15:15" x14ac:dyDescent="0.3">
      <c r="O81033" s="5"/>
    </row>
    <row r="81034" spans="15:15" x14ac:dyDescent="0.3">
      <c r="O81034" s="5"/>
    </row>
    <row r="81035" spans="15:15" x14ac:dyDescent="0.3">
      <c r="O81035" s="5"/>
    </row>
    <row r="81036" spans="15:15" x14ac:dyDescent="0.3">
      <c r="O81036" s="5"/>
    </row>
    <row r="81037" spans="15:15" x14ac:dyDescent="0.3">
      <c r="O81037" s="5"/>
    </row>
    <row r="81038" spans="15:15" x14ac:dyDescent="0.3">
      <c r="O81038" s="5"/>
    </row>
    <row r="81039" spans="15:15" x14ac:dyDescent="0.3">
      <c r="O81039" s="5"/>
    </row>
    <row r="81040" spans="15:15" x14ac:dyDescent="0.3">
      <c r="O81040" s="5"/>
    </row>
    <row r="81041" spans="15:15" x14ac:dyDescent="0.3">
      <c r="O81041" s="5"/>
    </row>
    <row r="81042" spans="15:15" x14ac:dyDescent="0.3">
      <c r="O81042" s="5"/>
    </row>
    <row r="81043" spans="15:15" x14ac:dyDescent="0.3">
      <c r="O81043" s="5"/>
    </row>
    <row r="81044" spans="15:15" x14ac:dyDescent="0.3">
      <c r="O81044" s="5"/>
    </row>
    <row r="81045" spans="15:15" x14ac:dyDescent="0.3">
      <c r="O81045" s="5"/>
    </row>
    <row r="81046" spans="15:15" x14ac:dyDescent="0.3">
      <c r="O81046" s="5"/>
    </row>
    <row r="81047" spans="15:15" x14ac:dyDescent="0.3">
      <c r="O81047" s="5"/>
    </row>
    <row r="81048" spans="15:15" x14ac:dyDescent="0.3">
      <c r="O81048" s="5"/>
    </row>
    <row r="81049" spans="15:15" x14ac:dyDescent="0.3">
      <c r="O81049" s="5"/>
    </row>
    <row r="81050" spans="15:15" x14ac:dyDescent="0.3">
      <c r="O81050" s="5"/>
    </row>
    <row r="81051" spans="15:15" x14ac:dyDescent="0.3">
      <c r="O81051" s="5"/>
    </row>
    <row r="81052" spans="15:15" x14ac:dyDescent="0.3">
      <c r="O81052" s="5"/>
    </row>
    <row r="81053" spans="15:15" x14ac:dyDescent="0.3">
      <c r="O81053" s="5"/>
    </row>
    <row r="81054" spans="15:15" x14ac:dyDescent="0.3">
      <c r="O81054" s="5"/>
    </row>
    <row r="81055" spans="15:15" x14ac:dyDescent="0.3">
      <c r="O81055" s="5"/>
    </row>
    <row r="81056" spans="15:15" x14ac:dyDescent="0.3">
      <c r="O81056" s="5"/>
    </row>
    <row r="81057" spans="15:15" x14ac:dyDescent="0.3">
      <c r="O81057" s="5"/>
    </row>
    <row r="81058" spans="15:15" x14ac:dyDescent="0.3">
      <c r="O81058" s="5"/>
    </row>
    <row r="81059" spans="15:15" x14ac:dyDescent="0.3">
      <c r="O81059" s="5"/>
    </row>
    <row r="81060" spans="15:15" x14ac:dyDescent="0.3">
      <c r="O81060" s="5"/>
    </row>
    <row r="81061" spans="15:15" x14ac:dyDescent="0.3">
      <c r="O81061" s="5"/>
    </row>
    <row r="81062" spans="15:15" x14ac:dyDescent="0.3">
      <c r="O81062" s="5"/>
    </row>
    <row r="81063" spans="15:15" x14ac:dyDescent="0.3">
      <c r="O81063" s="5"/>
    </row>
    <row r="81064" spans="15:15" x14ac:dyDescent="0.3">
      <c r="O81064" s="5"/>
    </row>
    <row r="81065" spans="15:15" x14ac:dyDescent="0.3">
      <c r="O81065" s="5"/>
    </row>
    <row r="81066" spans="15:15" x14ac:dyDescent="0.3">
      <c r="O81066" s="5"/>
    </row>
    <row r="81067" spans="15:15" x14ac:dyDescent="0.3">
      <c r="O81067" s="5"/>
    </row>
    <row r="81068" spans="15:15" x14ac:dyDescent="0.3">
      <c r="O81068" s="5"/>
    </row>
    <row r="81069" spans="15:15" x14ac:dyDescent="0.3">
      <c r="O81069" s="5"/>
    </row>
    <row r="81070" spans="15:15" x14ac:dyDescent="0.3">
      <c r="O81070" s="5"/>
    </row>
    <row r="81071" spans="15:15" x14ac:dyDescent="0.3">
      <c r="O81071" s="5"/>
    </row>
    <row r="81072" spans="15:15" x14ac:dyDescent="0.3">
      <c r="O81072" s="5"/>
    </row>
    <row r="81073" spans="15:15" x14ac:dyDescent="0.3">
      <c r="O81073" s="5"/>
    </row>
    <row r="81074" spans="15:15" x14ac:dyDescent="0.3">
      <c r="O81074" s="5"/>
    </row>
    <row r="81075" spans="15:15" x14ac:dyDescent="0.3">
      <c r="O81075" s="5"/>
    </row>
    <row r="81076" spans="15:15" x14ac:dyDescent="0.3">
      <c r="O81076" s="5"/>
    </row>
    <row r="81077" spans="15:15" x14ac:dyDescent="0.3">
      <c r="O81077" s="5"/>
    </row>
    <row r="81078" spans="15:15" x14ac:dyDescent="0.3">
      <c r="O81078" s="5"/>
    </row>
    <row r="81079" spans="15:15" x14ac:dyDescent="0.3">
      <c r="O81079" s="5"/>
    </row>
    <row r="81080" spans="15:15" x14ac:dyDescent="0.3">
      <c r="O81080" s="5"/>
    </row>
    <row r="81081" spans="15:15" x14ac:dyDescent="0.3">
      <c r="O81081" s="5"/>
    </row>
    <row r="81082" spans="15:15" x14ac:dyDescent="0.3">
      <c r="O81082" s="5"/>
    </row>
    <row r="81083" spans="15:15" x14ac:dyDescent="0.3">
      <c r="O81083" s="5"/>
    </row>
    <row r="81084" spans="15:15" x14ac:dyDescent="0.3">
      <c r="O81084" s="5"/>
    </row>
    <row r="81085" spans="15:15" x14ac:dyDescent="0.3">
      <c r="O81085" s="5"/>
    </row>
    <row r="81086" spans="15:15" x14ac:dyDescent="0.3">
      <c r="O81086" s="5"/>
    </row>
    <row r="81087" spans="15:15" x14ac:dyDescent="0.3">
      <c r="O81087" s="5"/>
    </row>
    <row r="81088" spans="15:15" x14ac:dyDescent="0.3">
      <c r="O81088" s="5"/>
    </row>
    <row r="81089" spans="15:15" x14ac:dyDescent="0.3">
      <c r="O81089" s="5"/>
    </row>
    <row r="81090" spans="15:15" x14ac:dyDescent="0.3">
      <c r="O81090" s="5"/>
    </row>
    <row r="81091" spans="15:15" x14ac:dyDescent="0.3">
      <c r="O81091" s="5"/>
    </row>
    <row r="81092" spans="15:15" x14ac:dyDescent="0.3">
      <c r="O81092" s="5"/>
    </row>
    <row r="81093" spans="15:15" x14ac:dyDescent="0.3">
      <c r="O81093" s="5"/>
    </row>
    <row r="81094" spans="15:15" x14ac:dyDescent="0.3">
      <c r="O81094" s="5"/>
    </row>
    <row r="81095" spans="15:15" x14ac:dyDescent="0.3">
      <c r="O81095" s="5"/>
    </row>
    <row r="81096" spans="15:15" x14ac:dyDescent="0.3">
      <c r="O81096" s="5"/>
    </row>
    <row r="81097" spans="15:15" x14ac:dyDescent="0.3">
      <c r="O81097" s="5"/>
    </row>
    <row r="81098" spans="15:15" x14ac:dyDescent="0.3">
      <c r="O81098" s="5"/>
    </row>
    <row r="81099" spans="15:15" x14ac:dyDescent="0.3">
      <c r="O81099" s="5"/>
    </row>
    <row r="81100" spans="15:15" x14ac:dyDescent="0.3">
      <c r="O81100" s="5"/>
    </row>
    <row r="81101" spans="15:15" x14ac:dyDescent="0.3">
      <c r="O81101" s="5"/>
    </row>
    <row r="81102" spans="15:15" x14ac:dyDescent="0.3">
      <c r="O81102" s="5"/>
    </row>
    <row r="81103" spans="15:15" x14ac:dyDescent="0.3">
      <c r="O81103" s="5"/>
    </row>
    <row r="81104" spans="15:15" x14ac:dyDescent="0.3">
      <c r="O81104" s="5"/>
    </row>
    <row r="81105" spans="15:15" x14ac:dyDescent="0.3">
      <c r="O81105" s="5"/>
    </row>
    <row r="81106" spans="15:15" x14ac:dyDescent="0.3">
      <c r="O81106" s="5"/>
    </row>
    <row r="81107" spans="15:15" x14ac:dyDescent="0.3">
      <c r="O81107" s="5"/>
    </row>
    <row r="81108" spans="15:15" x14ac:dyDescent="0.3">
      <c r="O81108" s="5"/>
    </row>
    <row r="81109" spans="15:15" x14ac:dyDescent="0.3">
      <c r="O81109" s="5"/>
    </row>
    <row r="81110" spans="15:15" x14ac:dyDescent="0.3">
      <c r="O81110" s="5"/>
    </row>
    <row r="81111" spans="15:15" x14ac:dyDescent="0.3">
      <c r="O81111" s="5"/>
    </row>
    <row r="81112" spans="15:15" x14ac:dyDescent="0.3">
      <c r="O81112" s="5"/>
    </row>
    <row r="81113" spans="15:15" x14ac:dyDescent="0.3">
      <c r="O81113" s="5"/>
    </row>
    <row r="81114" spans="15:15" x14ac:dyDescent="0.3">
      <c r="O81114" s="5"/>
    </row>
    <row r="81115" spans="15:15" x14ac:dyDescent="0.3">
      <c r="O81115" s="5"/>
    </row>
    <row r="81116" spans="15:15" x14ac:dyDescent="0.3">
      <c r="O81116" s="5"/>
    </row>
    <row r="81117" spans="15:15" x14ac:dyDescent="0.3">
      <c r="O81117" s="5"/>
    </row>
    <row r="81118" spans="15:15" x14ac:dyDescent="0.3">
      <c r="O81118" s="5"/>
    </row>
    <row r="81119" spans="15:15" x14ac:dyDescent="0.3">
      <c r="O81119" s="5"/>
    </row>
    <row r="81120" spans="15:15" x14ac:dyDescent="0.3">
      <c r="O81120" s="5"/>
    </row>
    <row r="81121" spans="15:15" x14ac:dyDescent="0.3">
      <c r="O81121" s="5"/>
    </row>
    <row r="81122" spans="15:15" x14ac:dyDescent="0.3">
      <c r="O81122" s="5"/>
    </row>
    <row r="81123" spans="15:15" x14ac:dyDescent="0.3">
      <c r="O81123" s="5"/>
    </row>
    <row r="81124" spans="15:15" x14ac:dyDescent="0.3">
      <c r="O81124" s="5"/>
    </row>
    <row r="81125" spans="15:15" x14ac:dyDescent="0.3">
      <c r="O81125" s="5"/>
    </row>
    <row r="81126" spans="15:15" x14ac:dyDescent="0.3">
      <c r="O81126" s="5"/>
    </row>
    <row r="81127" spans="15:15" x14ac:dyDescent="0.3">
      <c r="O81127" s="5"/>
    </row>
    <row r="81128" spans="15:15" x14ac:dyDescent="0.3">
      <c r="O81128" s="5"/>
    </row>
    <row r="81129" spans="15:15" x14ac:dyDescent="0.3">
      <c r="O81129" s="5"/>
    </row>
    <row r="81130" spans="15:15" x14ac:dyDescent="0.3">
      <c r="O81130" s="5"/>
    </row>
    <row r="81131" spans="15:15" x14ac:dyDescent="0.3">
      <c r="O81131" s="5"/>
    </row>
    <row r="81132" spans="15:15" x14ac:dyDescent="0.3">
      <c r="O81132" s="5"/>
    </row>
    <row r="81133" spans="15:15" x14ac:dyDescent="0.3">
      <c r="O81133" s="5"/>
    </row>
    <row r="81134" spans="15:15" x14ac:dyDescent="0.3">
      <c r="O81134" s="5"/>
    </row>
    <row r="81135" spans="15:15" x14ac:dyDescent="0.3">
      <c r="O81135" s="5"/>
    </row>
    <row r="81136" spans="15:15" x14ac:dyDescent="0.3">
      <c r="O81136" s="5"/>
    </row>
    <row r="81137" spans="15:15" x14ac:dyDescent="0.3">
      <c r="O81137" s="5"/>
    </row>
    <row r="81138" spans="15:15" x14ac:dyDescent="0.3">
      <c r="O81138" s="5"/>
    </row>
    <row r="81139" spans="15:15" x14ac:dyDescent="0.3">
      <c r="O81139" s="5"/>
    </row>
    <row r="81140" spans="15:15" x14ac:dyDescent="0.3">
      <c r="O81140" s="5"/>
    </row>
    <row r="81141" spans="15:15" x14ac:dyDescent="0.3">
      <c r="O81141" s="5"/>
    </row>
    <row r="81142" spans="15:15" x14ac:dyDescent="0.3">
      <c r="O81142" s="5"/>
    </row>
    <row r="81143" spans="15:15" x14ac:dyDescent="0.3">
      <c r="O81143" s="5"/>
    </row>
    <row r="81144" spans="15:15" x14ac:dyDescent="0.3">
      <c r="O81144" s="5"/>
    </row>
    <row r="81145" spans="15:15" x14ac:dyDescent="0.3">
      <c r="O81145" s="5"/>
    </row>
    <row r="81146" spans="15:15" x14ac:dyDescent="0.3">
      <c r="O81146" s="5"/>
    </row>
    <row r="81147" spans="15:15" x14ac:dyDescent="0.3">
      <c r="O81147" s="5"/>
    </row>
    <row r="81148" spans="15:15" x14ac:dyDescent="0.3">
      <c r="O81148" s="5"/>
    </row>
    <row r="81149" spans="15:15" x14ac:dyDescent="0.3">
      <c r="O81149" s="5"/>
    </row>
    <row r="81150" spans="15:15" x14ac:dyDescent="0.3">
      <c r="O81150" s="5"/>
    </row>
    <row r="81151" spans="15:15" x14ac:dyDescent="0.3">
      <c r="O81151" s="5"/>
    </row>
    <row r="81152" spans="15:15" x14ac:dyDescent="0.3">
      <c r="O81152" s="5"/>
    </row>
    <row r="81153" spans="15:15" x14ac:dyDescent="0.3">
      <c r="O81153" s="5"/>
    </row>
    <row r="81154" spans="15:15" x14ac:dyDescent="0.3">
      <c r="O81154" s="5"/>
    </row>
    <row r="81155" spans="15:15" x14ac:dyDescent="0.3">
      <c r="O81155" s="5"/>
    </row>
    <row r="81156" spans="15:15" x14ac:dyDescent="0.3">
      <c r="O81156" s="5"/>
    </row>
    <row r="81157" spans="15:15" x14ac:dyDescent="0.3">
      <c r="O81157" s="5"/>
    </row>
    <row r="81158" spans="15:15" x14ac:dyDescent="0.3">
      <c r="O81158" s="5"/>
    </row>
    <row r="81159" spans="15:15" x14ac:dyDescent="0.3">
      <c r="O81159" s="5"/>
    </row>
    <row r="81160" spans="15:15" x14ac:dyDescent="0.3">
      <c r="O81160" s="5"/>
    </row>
    <row r="81161" spans="15:15" x14ac:dyDescent="0.3">
      <c r="O81161" s="5"/>
    </row>
    <row r="81162" spans="15:15" x14ac:dyDescent="0.3">
      <c r="O81162" s="5"/>
    </row>
    <row r="81163" spans="15:15" x14ac:dyDescent="0.3">
      <c r="O81163" s="5"/>
    </row>
    <row r="81164" spans="15:15" x14ac:dyDescent="0.3">
      <c r="O81164" s="5"/>
    </row>
    <row r="81165" spans="15:15" x14ac:dyDescent="0.3">
      <c r="O81165" s="5"/>
    </row>
    <row r="81166" spans="15:15" x14ac:dyDescent="0.3">
      <c r="O81166" s="5"/>
    </row>
    <row r="81167" spans="15:15" x14ac:dyDescent="0.3">
      <c r="O81167" s="5"/>
    </row>
    <row r="81168" spans="15:15" x14ac:dyDescent="0.3">
      <c r="O81168" s="5"/>
    </row>
    <row r="81169" spans="15:15" x14ac:dyDescent="0.3">
      <c r="O81169" s="5"/>
    </row>
    <row r="81170" spans="15:15" x14ac:dyDescent="0.3">
      <c r="O81170" s="5"/>
    </row>
    <row r="81171" spans="15:15" x14ac:dyDescent="0.3">
      <c r="O81171" s="5"/>
    </row>
    <row r="81172" spans="15:15" x14ac:dyDescent="0.3">
      <c r="O81172" s="5"/>
    </row>
    <row r="81173" spans="15:15" x14ac:dyDescent="0.3">
      <c r="O81173" s="5"/>
    </row>
    <row r="81174" spans="15:15" x14ac:dyDescent="0.3">
      <c r="O81174" s="5"/>
    </row>
    <row r="81175" spans="15:15" x14ac:dyDescent="0.3">
      <c r="O81175" s="5"/>
    </row>
    <row r="81176" spans="15:15" x14ac:dyDescent="0.3">
      <c r="O81176" s="5"/>
    </row>
    <row r="81177" spans="15:15" x14ac:dyDescent="0.3">
      <c r="O81177" s="5"/>
    </row>
    <row r="81178" spans="15:15" x14ac:dyDescent="0.3">
      <c r="O81178" s="5"/>
    </row>
    <row r="81179" spans="15:15" x14ac:dyDescent="0.3">
      <c r="O81179" s="5"/>
    </row>
    <row r="81180" spans="15:15" x14ac:dyDescent="0.3">
      <c r="O81180" s="5"/>
    </row>
    <row r="81181" spans="15:15" x14ac:dyDescent="0.3">
      <c r="O81181" s="5"/>
    </row>
    <row r="81182" spans="15:15" x14ac:dyDescent="0.3">
      <c r="O81182" s="5"/>
    </row>
    <row r="81183" spans="15:15" x14ac:dyDescent="0.3">
      <c r="O81183" s="5"/>
    </row>
    <row r="81184" spans="15:15" x14ac:dyDescent="0.3">
      <c r="O81184" s="5"/>
    </row>
    <row r="81185" spans="15:15" x14ac:dyDescent="0.3">
      <c r="O81185" s="5"/>
    </row>
    <row r="81186" spans="15:15" x14ac:dyDescent="0.3">
      <c r="O81186" s="5"/>
    </row>
    <row r="81187" spans="15:15" x14ac:dyDescent="0.3">
      <c r="O81187" s="5"/>
    </row>
    <row r="81188" spans="15:15" x14ac:dyDescent="0.3">
      <c r="O81188" s="5"/>
    </row>
    <row r="81189" spans="15:15" x14ac:dyDescent="0.3">
      <c r="O81189" s="5"/>
    </row>
    <row r="81190" spans="15:15" x14ac:dyDescent="0.3">
      <c r="O81190" s="5"/>
    </row>
    <row r="81191" spans="15:15" x14ac:dyDescent="0.3">
      <c r="O81191" s="5"/>
    </row>
    <row r="81192" spans="15:15" x14ac:dyDescent="0.3">
      <c r="O81192" s="5"/>
    </row>
    <row r="81193" spans="15:15" x14ac:dyDescent="0.3">
      <c r="O81193" s="5"/>
    </row>
    <row r="81194" spans="15:15" x14ac:dyDescent="0.3">
      <c r="O81194" s="5"/>
    </row>
    <row r="81195" spans="15:15" x14ac:dyDescent="0.3">
      <c r="O81195" s="5"/>
    </row>
    <row r="81196" spans="15:15" x14ac:dyDescent="0.3">
      <c r="O81196" s="5"/>
    </row>
    <row r="81197" spans="15:15" x14ac:dyDescent="0.3">
      <c r="O81197" s="5"/>
    </row>
    <row r="81198" spans="15:15" x14ac:dyDescent="0.3">
      <c r="O81198" s="5"/>
    </row>
    <row r="81199" spans="15:15" x14ac:dyDescent="0.3">
      <c r="O81199" s="5"/>
    </row>
    <row r="81200" spans="15:15" x14ac:dyDescent="0.3">
      <c r="O81200" s="5"/>
    </row>
    <row r="81201" spans="15:15" x14ac:dyDescent="0.3">
      <c r="O81201" s="5"/>
    </row>
    <row r="81202" spans="15:15" x14ac:dyDescent="0.3">
      <c r="O81202" s="5"/>
    </row>
    <row r="81203" spans="15:15" x14ac:dyDescent="0.3">
      <c r="O81203" s="5"/>
    </row>
    <row r="81204" spans="15:15" x14ac:dyDescent="0.3">
      <c r="O81204" s="5"/>
    </row>
    <row r="81205" spans="15:15" x14ac:dyDescent="0.3">
      <c r="O81205" s="5"/>
    </row>
    <row r="81206" spans="15:15" x14ac:dyDescent="0.3">
      <c r="O81206" s="5"/>
    </row>
    <row r="81207" spans="15:15" x14ac:dyDescent="0.3">
      <c r="O81207" s="5"/>
    </row>
    <row r="81208" spans="15:15" x14ac:dyDescent="0.3">
      <c r="O81208" s="5"/>
    </row>
    <row r="81209" spans="15:15" x14ac:dyDescent="0.3">
      <c r="O81209" s="5"/>
    </row>
    <row r="81210" spans="15:15" x14ac:dyDescent="0.3">
      <c r="O81210" s="5"/>
    </row>
    <row r="81211" spans="15:15" x14ac:dyDescent="0.3">
      <c r="O81211" s="5"/>
    </row>
    <row r="81212" spans="15:15" x14ac:dyDescent="0.3">
      <c r="O81212" s="5"/>
    </row>
    <row r="81213" spans="15:15" x14ac:dyDescent="0.3">
      <c r="O81213" s="5"/>
    </row>
    <row r="81214" spans="15:15" x14ac:dyDescent="0.3">
      <c r="O81214" s="5"/>
    </row>
    <row r="81215" spans="15:15" x14ac:dyDescent="0.3">
      <c r="O81215" s="5"/>
    </row>
    <row r="81216" spans="15:15" x14ac:dyDescent="0.3">
      <c r="O81216" s="5"/>
    </row>
    <row r="81217" spans="15:15" x14ac:dyDescent="0.3">
      <c r="O81217" s="5"/>
    </row>
    <row r="81218" spans="15:15" x14ac:dyDescent="0.3">
      <c r="O81218" s="5"/>
    </row>
    <row r="81219" spans="15:15" x14ac:dyDescent="0.3">
      <c r="O81219" s="5"/>
    </row>
    <row r="81220" spans="15:15" x14ac:dyDescent="0.3">
      <c r="O81220" s="5"/>
    </row>
    <row r="81221" spans="15:15" x14ac:dyDescent="0.3">
      <c r="O81221" s="5"/>
    </row>
    <row r="81222" spans="15:15" x14ac:dyDescent="0.3">
      <c r="O81222" s="5"/>
    </row>
    <row r="81223" spans="15:15" x14ac:dyDescent="0.3">
      <c r="O81223" s="5"/>
    </row>
    <row r="81224" spans="15:15" x14ac:dyDescent="0.3">
      <c r="O81224" s="5"/>
    </row>
    <row r="81225" spans="15:15" x14ac:dyDescent="0.3">
      <c r="O81225" s="5"/>
    </row>
    <row r="81226" spans="15:15" x14ac:dyDescent="0.3">
      <c r="O81226" s="5"/>
    </row>
    <row r="81227" spans="15:15" x14ac:dyDescent="0.3">
      <c r="O81227" s="5"/>
    </row>
    <row r="81228" spans="15:15" x14ac:dyDescent="0.3">
      <c r="O81228" s="5"/>
    </row>
    <row r="81229" spans="15:15" x14ac:dyDescent="0.3">
      <c r="O81229" s="5"/>
    </row>
    <row r="81230" spans="15:15" x14ac:dyDescent="0.3">
      <c r="O81230" s="5"/>
    </row>
    <row r="81231" spans="15:15" x14ac:dyDescent="0.3">
      <c r="O81231" s="5"/>
    </row>
    <row r="81232" spans="15:15" x14ac:dyDescent="0.3">
      <c r="O81232" s="5"/>
    </row>
    <row r="81233" spans="15:15" x14ac:dyDescent="0.3">
      <c r="O81233" s="5"/>
    </row>
    <row r="81234" spans="15:15" x14ac:dyDescent="0.3">
      <c r="O81234" s="5"/>
    </row>
    <row r="81235" spans="15:15" x14ac:dyDescent="0.3">
      <c r="O81235" s="5"/>
    </row>
    <row r="81236" spans="15:15" x14ac:dyDescent="0.3">
      <c r="O81236" s="5"/>
    </row>
    <row r="81237" spans="15:15" x14ac:dyDescent="0.3">
      <c r="O81237" s="5"/>
    </row>
    <row r="81238" spans="15:15" x14ac:dyDescent="0.3">
      <c r="O81238" s="5"/>
    </row>
    <row r="81239" spans="15:15" x14ac:dyDescent="0.3">
      <c r="O81239" s="5"/>
    </row>
    <row r="81240" spans="15:15" x14ac:dyDescent="0.3">
      <c r="O81240" s="5"/>
    </row>
    <row r="81241" spans="15:15" x14ac:dyDescent="0.3">
      <c r="O81241" s="5"/>
    </row>
    <row r="81242" spans="15:15" x14ac:dyDescent="0.3">
      <c r="O81242" s="5"/>
    </row>
    <row r="81243" spans="15:15" x14ac:dyDescent="0.3">
      <c r="O81243" s="5"/>
    </row>
    <row r="81244" spans="15:15" x14ac:dyDescent="0.3">
      <c r="O81244" s="5"/>
    </row>
    <row r="81245" spans="15:15" x14ac:dyDescent="0.3">
      <c r="O81245" s="5"/>
    </row>
    <row r="81246" spans="15:15" x14ac:dyDescent="0.3">
      <c r="O81246" s="5"/>
    </row>
    <row r="81247" spans="15:15" x14ac:dyDescent="0.3">
      <c r="O81247" s="5"/>
    </row>
    <row r="81248" spans="15:15" x14ac:dyDescent="0.3">
      <c r="O81248" s="5"/>
    </row>
    <row r="81249" spans="15:15" x14ac:dyDescent="0.3">
      <c r="O81249" s="5"/>
    </row>
    <row r="81250" spans="15:15" x14ac:dyDescent="0.3">
      <c r="O81250" s="5"/>
    </row>
    <row r="81251" spans="15:15" x14ac:dyDescent="0.3">
      <c r="O81251" s="5"/>
    </row>
    <row r="81252" spans="15:15" x14ac:dyDescent="0.3">
      <c r="O81252" s="5"/>
    </row>
    <row r="81253" spans="15:15" x14ac:dyDescent="0.3">
      <c r="O81253" s="5"/>
    </row>
    <row r="81254" spans="15:15" x14ac:dyDescent="0.3">
      <c r="O81254" s="5"/>
    </row>
    <row r="81255" spans="15:15" x14ac:dyDescent="0.3">
      <c r="O81255" s="5"/>
    </row>
    <row r="81256" spans="15:15" x14ac:dyDescent="0.3">
      <c r="O81256" s="5"/>
    </row>
    <row r="81257" spans="15:15" x14ac:dyDescent="0.3">
      <c r="O81257" s="5"/>
    </row>
    <row r="81258" spans="15:15" x14ac:dyDescent="0.3">
      <c r="O81258" s="5"/>
    </row>
    <row r="81259" spans="15:15" x14ac:dyDescent="0.3">
      <c r="O81259" s="5"/>
    </row>
    <row r="81260" spans="15:15" x14ac:dyDescent="0.3">
      <c r="O81260" s="5"/>
    </row>
    <row r="81261" spans="15:15" x14ac:dyDescent="0.3">
      <c r="O81261" s="5"/>
    </row>
    <row r="81262" spans="15:15" x14ac:dyDescent="0.3">
      <c r="O81262" s="5"/>
    </row>
    <row r="81263" spans="15:15" x14ac:dyDescent="0.3">
      <c r="O81263" s="5"/>
    </row>
    <row r="81264" spans="15:15" x14ac:dyDescent="0.3">
      <c r="O81264" s="5"/>
    </row>
    <row r="81265" spans="15:15" x14ac:dyDescent="0.3">
      <c r="O81265" s="5"/>
    </row>
    <row r="81266" spans="15:15" x14ac:dyDescent="0.3">
      <c r="O81266" s="5"/>
    </row>
    <row r="81267" spans="15:15" x14ac:dyDescent="0.3">
      <c r="O81267" s="5"/>
    </row>
    <row r="81268" spans="15:15" x14ac:dyDescent="0.3">
      <c r="O81268" s="5"/>
    </row>
    <row r="81269" spans="15:15" x14ac:dyDescent="0.3">
      <c r="O81269" s="5"/>
    </row>
    <row r="81270" spans="15:15" x14ac:dyDescent="0.3">
      <c r="O81270" s="5"/>
    </row>
    <row r="81271" spans="15:15" x14ac:dyDescent="0.3">
      <c r="O81271" s="5"/>
    </row>
    <row r="81272" spans="15:15" x14ac:dyDescent="0.3">
      <c r="O81272" s="5"/>
    </row>
    <row r="81273" spans="15:15" x14ac:dyDescent="0.3">
      <c r="O81273" s="5"/>
    </row>
    <row r="81274" spans="15:15" x14ac:dyDescent="0.3">
      <c r="O81274" s="5"/>
    </row>
    <row r="81275" spans="15:15" x14ac:dyDescent="0.3">
      <c r="O81275" s="5"/>
    </row>
    <row r="81276" spans="15:15" x14ac:dyDescent="0.3">
      <c r="O81276" s="5"/>
    </row>
    <row r="81277" spans="15:15" x14ac:dyDescent="0.3">
      <c r="O81277" s="5"/>
    </row>
    <row r="81278" spans="15:15" x14ac:dyDescent="0.3">
      <c r="O81278" s="5"/>
    </row>
    <row r="81279" spans="15:15" x14ac:dyDescent="0.3">
      <c r="O81279" s="5"/>
    </row>
    <row r="81280" spans="15:15" x14ac:dyDescent="0.3">
      <c r="O81280" s="5"/>
    </row>
    <row r="81281" spans="15:15" x14ac:dyDescent="0.3">
      <c r="O81281" s="5"/>
    </row>
    <row r="81282" spans="15:15" x14ac:dyDescent="0.3">
      <c r="O81282" s="5"/>
    </row>
    <row r="81283" spans="15:15" x14ac:dyDescent="0.3">
      <c r="O81283" s="5"/>
    </row>
    <row r="81284" spans="15:15" x14ac:dyDescent="0.3">
      <c r="O81284" s="5"/>
    </row>
    <row r="81285" spans="15:15" x14ac:dyDescent="0.3">
      <c r="O81285" s="5"/>
    </row>
    <row r="81286" spans="15:15" x14ac:dyDescent="0.3">
      <c r="O81286" s="5"/>
    </row>
    <row r="81287" spans="15:15" x14ac:dyDescent="0.3">
      <c r="O81287" s="5"/>
    </row>
    <row r="81288" spans="15:15" x14ac:dyDescent="0.3">
      <c r="O81288" s="5"/>
    </row>
    <row r="81289" spans="15:15" x14ac:dyDescent="0.3">
      <c r="O81289" s="5"/>
    </row>
    <row r="81290" spans="15:15" x14ac:dyDescent="0.3">
      <c r="O81290" s="5"/>
    </row>
    <row r="81291" spans="15:15" x14ac:dyDescent="0.3">
      <c r="O81291" s="5"/>
    </row>
    <row r="81292" spans="15:15" x14ac:dyDescent="0.3">
      <c r="O81292" s="5"/>
    </row>
    <row r="81293" spans="15:15" x14ac:dyDescent="0.3">
      <c r="O81293" s="5"/>
    </row>
    <row r="81294" spans="15:15" x14ac:dyDescent="0.3">
      <c r="O81294" s="5"/>
    </row>
    <row r="81295" spans="15:15" x14ac:dyDescent="0.3">
      <c r="O81295" s="5"/>
    </row>
    <row r="81296" spans="15:15" x14ac:dyDescent="0.3">
      <c r="O81296" s="5"/>
    </row>
    <row r="81297" spans="15:15" x14ac:dyDescent="0.3">
      <c r="O81297" s="5"/>
    </row>
    <row r="81298" spans="15:15" x14ac:dyDescent="0.3">
      <c r="O81298" s="5"/>
    </row>
    <row r="81299" spans="15:15" x14ac:dyDescent="0.3">
      <c r="O81299" s="5"/>
    </row>
    <row r="81300" spans="15:15" x14ac:dyDescent="0.3">
      <c r="O81300" s="5"/>
    </row>
    <row r="81301" spans="15:15" x14ac:dyDescent="0.3">
      <c r="O81301" s="5"/>
    </row>
    <row r="81302" spans="15:15" x14ac:dyDescent="0.3">
      <c r="O81302" s="5"/>
    </row>
    <row r="81303" spans="15:15" x14ac:dyDescent="0.3">
      <c r="O81303" s="5"/>
    </row>
    <row r="81304" spans="15:15" x14ac:dyDescent="0.3">
      <c r="O81304" s="5"/>
    </row>
    <row r="81305" spans="15:15" x14ac:dyDescent="0.3">
      <c r="O81305" s="5"/>
    </row>
    <row r="81306" spans="15:15" x14ac:dyDescent="0.3">
      <c r="O81306" s="5"/>
    </row>
    <row r="81307" spans="15:15" x14ac:dyDescent="0.3">
      <c r="O81307" s="5"/>
    </row>
    <row r="81308" spans="15:15" x14ac:dyDescent="0.3">
      <c r="O81308" s="5"/>
    </row>
    <row r="81309" spans="15:15" x14ac:dyDescent="0.3">
      <c r="O81309" s="5"/>
    </row>
    <row r="81310" spans="15:15" x14ac:dyDescent="0.3">
      <c r="O81310" s="5"/>
    </row>
    <row r="81311" spans="15:15" x14ac:dyDescent="0.3">
      <c r="O81311" s="5"/>
    </row>
    <row r="81312" spans="15:15" x14ac:dyDescent="0.3">
      <c r="O81312" s="5"/>
    </row>
    <row r="81313" spans="15:15" x14ac:dyDescent="0.3">
      <c r="O81313" s="5"/>
    </row>
    <row r="81314" spans="15:15" x14ac:dyDescent="0.3">
      <c r="O81314" s="5"/>
    </row>
    <row r="81315" spans="15:15" x14ac:dyDescent="0.3">
      <c r="O81315" s="5"/>
    </row>
    <row r="81316" spans="15:15" x14ac:dyDescent="0.3">
      <c r="O81316" s="5"/>
    </row>
    <row r="81317" spans="15:15" x14ac:dyDescent="0.3">
      <c r="O81317" s="5"/>
    </row>
    <row r="81318" spans="15:15" x14ac:dyDescent="0.3">
      <c r="O81318" s="5"/>
    </row>
    <row r="81319" spans="15:15" x14ac:dyDescent="0.3">
      <c r="O81319" s="5"/>
    </row>
    <row r="81320" spans="15:15" x14ac:dyDescent="0.3">
      <c r="O81320" s="5"/>
    </row>
    <row r="81321" spans="15:15" x14ac:dyDescent="0.3">
      <c r="O81321" s="5"/>
    </row>
    <row r="81322" spans="15:15" x14ac:dyDescent="0.3">
      <c r="O81322" s="5"/>
    </row>
    <row r="81323" spans="15:15" x14ac:dyDescent="0.3">
      <c r="O81323" s="5"/>
    </row>
    <row r="81324" spans="15:15" x14ac:dyDescent="0.3">
      <c r="O81324" s="5"/>
    </row>
    <row r="81325" spans="15:15" x14ac:dyDescent="0.3">
      <c r="O81325" s="5"/>
    </row>
    <row r="81326" spans="15:15" x14ac:dyDescent="0.3">
      <c r="O81326" s="5"/>
    </row>
    <row r="81327" spans="15:15" x14ac:dyDescent="0.3">
      <c r="O81327" s="5"/>
    </row>
    <row r="81328" spans="15:15" x14ac:dyDescent="0.3">
      <c r="O81328" s="5"/>
    </row>
    <row r="81329" spans="15:15" x14ac:dyDescent="0.3">
      <c r="O81329" s="5"/>
    </row>
    <row r="81330" spans="15:15" x14ac:dyDescent="0.3">
      <c r="O81330" s="5"/>
    </row>
    <row r="81331" spans="15:15" x14ac:dyDescent="0.3">
      <c r="O81331" s="5"/>
    </row>
    <row r="81332" spans="15:15" x14ac:dyDescent="0.3">
      <c r="O81332" s="5"/>
    </row>
    <row r="81333" spans="15:15" x14ac:dyDescent="0.3">
      <c r="O81333" s="5"/>
    </row>
    <row r="81334" spans="15:15" x14ac:dyDescent="0.3">
      <c r="O81334" s="5"/>
    </row>
    <row r="81335" spans="15:15" x14ac:dyDescent="0.3">
      <c r="O81335" s="5"/>
    </row>
    <row r="81336" spans="15:15" x14ac:dyDescent="0.3">
      <c r="O81336" s="5"/>
    </row>
    <row r="81337" spans="15:15" x14ac:dyDescent="0.3">
      <c r="O81337" s="5"/>
    </row>
    <row r="81338" spans="15:15" x14ac:dyDescent="0.3">
      <c r="O81338" s="5"/>
    </row>
    <row r="81339" spans="15:15" x14ac:dyDescent="0.3">
      <c r="O81339" s="5"/>
    </row>
    <row r="81340" spans="15:15" x14ac:dyDescent="0.3">
      <c r="O81340" s="5"/>
    </row>
    <row r="81341" spans="15:15" x14ac:dyDescent="0.3">
      <c r="O81341" s="5"/>
    </row>
    <row r="81342" spans="15:15" x14ac:dyDescent="0.3">
      <c r="O81342" s="5"/>
    </row>
    <row r="81343" spans="15:15" x14ac:dyDescent="0.3">
      <c r="O81343" s="5"/>
    </row>
    <row r="81344" spans="15:15" x14ac:dyDescent="0.3">
      <c r="O81344" s="5"/>
    </row>
    <row r="81345" spans="15:15" x14ac:dyDescent="0.3">
      <c r="O81345" s="5"/>
    </row>
    <row r="81346" spans="15:15" x14ac:dyDescent="0.3">
      <c r="O81346" s="5"/>
    </row>
    <row r="81347" spans="15:15" x14ac:dyDescent="0.3">
      <c r="O81347" s="5"/>
    </row>
    <row r="81348" spans="15:15" x14ac:dyDescent="0.3">
      <c r="O81348" s="5"/>
    </row>
    <row r="81349" spans="15:15" x14ac:dyDescent="0.3">
      <c r="O81349" s="5"/>
    </row>
    <row r="81350" spans="15:15" x14ac:dyDescent="0.3">
      <c r="O81350" s="5"/>
    </row>
    <row r="81351" spans="15:15" x14ac:dyDescent="0.3">
      <c r="O81351" s="5"/>
    </row>
    <row r="81352" spans="15:15" x14ac:dyDescent="0.3">
      <c r="O81352" s="5"/>
    </row>
    <row r="81353" spans="15:15" x14ac:dyDescent="0.3">
      <c r="O81353" s="5"/>
    </row>
    <row r="81354" spans="15:15" x14ac:dyDescent="0.3">
      <c r="O81354" s="5"/>
    </row>
    <row r="81355" spans="15:15" x14ac:dyDescent="0.3">
      <c r="O81355" s="5"/>
    </row>
    <row r="81356" spans="15:15" x14ac:dyDescent="0.3">
      <c r="O81356" s="5"/>
    </row>
    <row r="81357" spans="15:15" x14ac:dyDescent="0.3">
      <c r="O81357" s="5"/>
    </row>
    <row r="81358" spans="15:15" x14ac:dyDescent="0.3">
      <c r="O81358" s="5"/>
    </row>
    <row r="81359" spans="15:15" x14ac:dyDescent="0.3">
      <c r="O81359" s="5"/>
    </row>
    <row r="81360" spans="15:15" x14ac:dyDescent="0.3">
      <c r="O81360" s="5"/>
    </row>
    <row r="81361" spans="15:15" x14ac:dyDescent="0.3">
      <c r="O81361" s="5"/>
    </row>
    <row r="81362" spans="15:15" x14ac:dyDescent="0.3">
      <c r="O81362" s="5"/>
    </row>
    <row r="81363" spans="15:15" x14ac:dyDescent="0.3">
      <c r="O81363" s="5"/>
    </row>
    <row r="81364" spans="15:15" x14ac:dyDescent="0.3">
      <c r="O81364" s="5"/>
    </row>
    <row r="81365" spans="15:15" x14ac:dyDescent="0.3">
      <c r="O81365" s="5"/>
    </row>
    <row r="81366" spans="15:15" x14ac:dyDescent="0.3">
      <c r="O81366" s="5"/>
    </row>
    <row r="81367" spans="15:15" x14ac:dyDescent="0.3">
      <c r="O81367" s="5"/>
    </row>
    <row r="81368" spans="15:15" x14ac:dyDescent="0.3">
      <c r="O81368" s="5"/>
    </row>
    <row r="81369" spans="15:15" x14ac:dyDescent="0.3">
      <c r="O81369" s="5"/>
    </row>
    <row r="81370" spans="15:15" x14ac:dyDescent="0.3">
      <c r="O81370" s="5"/>
    </row>
    <row r="81371" spans="15:15" x14ac:dyDescent="0.3">
      <c r="O81371" s="5"/>
    </row>
    <row r="81372" spans="15:15" x14ac:dyDescent="0.3">
      <c r="O81372" s="5"/>
    </row>
    <row r="81373" spans="15:15" x14ac:dyDescent="0.3">
      <c r="O81373" s="5"/>
    </row>
    <row r="81374" spans="15:15" x14ac:dyDescent="0.3">
      <c r="O81374" s="5"/>
    </row>
    <row r="81375" spans="15:15" x14ac:dyDescent="0.3">
      <c r="O81375" s="5"/>
    </row>
    <row r="81376" spans="15:15" x14ac:dyDescent="0.3">
      <c r="O81376" s="5"/>
    </row>
    <row r="81377" spans="15:15" x14ac:dyDescent="0.3">
      <c r="O81377" s="5"/>
    </row>
    <row r="81378" spans="15:15" x14ac:dyDescent="0.3">
      <c r="O81378" s="5"/>
    </row>
    <row r="81379" spans="15:15" x14ac:dyDescent="0.3">
      <c r="O81379" s="5"/>
    </row>
    <row r="81380" spans="15:15" x14ac:dyDescent="0.3">
      <c r="O81380" s="5"/>
    </row>
    <row r="81381" spans="15:15" x14ac:dyDescent="0.3">
      <c r="O81381" s="5"/>
    </row>
    <row r="81382" spans="15:15" x14ac:dyDescent="0.3">
      <c r="O81382" s="5"/>
    </row>
    <row r="81383" spans="15:15" x14ac:dyDescent="0.3">
      <c r="O81383" s="5"/>
    </row>
    <row r="81384" spans="15:15" x14ac:dyDescent="0.3">
      <c r="O81384" s="5"/>
    </row>
    <row r="81385" spans="15:15" x14ac:dyDescent="0.3">
      <c r="O81385" s="5"/>
    </row>
    <row r="81386" spans="15:15" x14ac:dyDescent="0.3">
      <c r="O81386" s="5"/>
    </row>
    <row r="81387" spans="15:15" x14ac:dyDescent="0.3">
      <c r="O81387" s="5"/>
    </row>
    <row r="81388" spans="15:15" x14ac:dyDescent="0.3">
      <c r="O81388" s="5"/>
    </row>
    <row r="81389" spans="15:15" x14ac:dyDescent="0.3">
      <c r="O81389" s="5"/>
    </row>
    <row r="81390" spans="15:15" x14ac:dyDescent="0.3">
      <c r="O81390" s="5"/>
    </row>
    <row r="81391" spans="15:15" x14ac:dyDescent="0.3">
      <c r="O81391" s="5"/>
    </row>
    <row r="81392" spans="15:15" x14ac:dyDescent="0.3">
      <c r="O81392" s="5"/>
    </row>
    <row r="81393" spans="15:15" x14ac:dyDescent="0.3">
      <c r="O81393" s="5"/>
    </row>
    <row r="81394" spans="15:15" x14ac:dyDescent="0.3">
      <c r="O81394" s="5"/>
    </row>
    <row r="81395" spans="15:15" x14ac:dyDescent="0.3">
      <c r="O81395" s="5"/>
    </row>
    <row r="81396" spans="15:15" x14ac:dyDescent="0.3">
      <c r="O81396" s="5"/>
    </row>
    <row r="81397" spans="15:15" x14ac:dyDescent="0.3">
      <c r="O81397" s="5"/>
    </row>
    <row r="81398" spans="15:15" x14ac:dyDescent="0.3">
      <c r="O81398" s="5"/>
    </row>
    <row r="81399" spans="15:15" x14ac:dyDescent="0.3">
      <c r="O81399" s="5"/>
    </row>
    <row r="81400" spans="15:15" x14ac:dyDescent="0.3">
      <c r="O81400" s="5"/>
    </row>
    <row r="81401" spans="15:15" x14ac:dyDescent="0.3">
      <c r="O81401" s="5"/>
    </row>
    <row r="81402" spans="15:15" x14ac:dyDescent="0.3">
      <c r="O81402" s="5"/>
    </row>
    <row r="81403" spans="15:15" x14ac:dyDescent="0.3">
      <c r="O81403" s="5"/>
    </row>
    <row r="81404" spans="15:15" x14ac:dyDescent="0.3">
      <c r="O81404" s="5"/>
    </row>
    <row r="81405" spans="15:15" x14ac:dyDescent="0.3">
      <c r="O81405" s="5"/>
    </row>
    <row r="81406" spans="15:15" x14ac:dyDescent="0.3">
      <c r="O81406" s="5"/>
    </row>
    <row r="81407" spans="15:15" x14ac:dyDescent="0.3">
      <c r="O81407" s="5"/>
    </row>
    <row r="81408" spans="15:15" x14ac:dyDescent="0.3">
      <c r="O81408" s="5"/>
    </row>
    <row r="81409" spans="15:15" x14ac:dyDescent="0.3">
      <c r="O81409" s="5"/>
    </row>
    <row r="81410" spans="15:15" x14ac:dyDescent="0.3">
      <c r="O81410" s="5"/>
    </row>
    <row r="81411" spans="15:15" x14ac:dyDescent="0.3">
      <c r="O81411" s="5"/>
    </row>
    <row r="81412" spans="15:15" x14ac:dyDescent="0.3">
      <c r="O81412" s="5"/>
    </row>
    <row r="81413" spans="15:15" x14ac:dyDescent="0.3">
      <c r="O81413" s="5"/>
    </row>
    <row r="81414" spans="15:15" x14ac:dyDescent="0.3">
      <c r="O81414" s="5"/>
    </row>
    <row r="81415" spans="15:15" x14ac:dyDescent="0.3">
      <c r="O81415" s="5"/>
    </row>
    <row r="81416" spans="15:15" x14ac:dyDescent="0.3">
      <c r="O81416" s="5"/>
    </row>
    <row r="81417" spans="15:15" x14ac:dyDescent="0.3">
      <c r="O81417" s="5"/>
    </row>
    <row r="81418" spans="15:15" x14ac:dyDescent="0.3">
      <c r="O81418" s="5"/>
    </row>
    <row r="81419" spans="15:15" x14ac:dyDescent="0.3">
      <c r="O81419" s="5"/>
    </row>
    <row r="81420" spans="15:15" x14ac:dyDescent="0.3">
      <c r="O81420" s="5"/>
    </row>
    <row r="81421" spans="15:15" x14ac:dyDescent="0.3">
      <c r="O81421" s="5"/>
    </row>
    <row r="81422" spans="15:15" x14ac:dyDescent="0.3">
      <c r="O81422" s="5"/>
    </row>
    <row r="81423" spans="15:15" x14ac:dyDescent="0.3">
      <c r="O81423" s="5"/>
    </row>
    <row r="81424" spans="15:15" x14ac:dyDescent="0.3">
      <c r="O81424" s="5"/>
    </row>
    <row r="81425" spans="15:15" x14ac:dyDescent="0.3">
      <c r="O81425" s="5"/>
    </row>
    <row r="81426" spans="15:15" x14ac:dyDescent="0.3">
      <c r="O81426" s="5"/>
    </row>
    <row r="81427" spans="15:15" x14ac:dyDescent="0.3">
      <c r="O81427" s="5"/>
    </row>
    <row r="81428" spans="15:15" x14ac:dyDescent="0.3">
      <c r="O81428" s="5"/>
    </row>
    <row r="81429" spans="15:15" x14ac:dyDescent="0.3">
      <c r="O81429" s="5"/>
    </row>
    <row r="81430" spans="15:15" x14ac:dyDescent="0.3">
      <c r="O81430" s="5"/>
    </row>
    <row r="81431" spans="15:15" x14ac:dyDescent="0.3">
      <c r="O81431" s="5"/>
    </row>
    <row r="81432" spans="15:15" x14ac:dyDescent="0.3">
      <c r="O81432" s="5"/>
    </row>
    <row r="81433" spans="15:15" x14ac:dyDescent="0.3">
      <c r="O81433" s="5"/>
    </row>
    <row r="81434" spans="15:15" x14ac:dyDescent="0.3">
      <c r="O81434" s="5"/>
    </row>
    <row r="81435" spans="15:15" x14ac:dyDescent="0.3">
      <c r="O81435" s="5"/>
    </row>
    <row r="81436" spans="15:15" x14ac:dyDescent="0.3">
      <c r="O81436" s="5"/>
    </row>
    <row r="81437" spans="15:15" x14ac:dyDescent="0.3">
      <c r="O81437" s="5"/>
    </row>
    <row r="81438" spans="15:15" x14ac:dyDescent="0.3">
      <c r="O81438" s="5"/>
    </row>
    <row r="81439" spans="15:15" x14ac:dyDescent="0.3">
      <c r="O81439" s="5"/>
    </row>
    <row r="81440" spans="15:15" x14ac:dyDescent="0.3">
      <c r="O81440" s="5"/>
    </row>
    <row r="81441" spans="15:15" x14ac:dyDescent="0.3">
      <c r="O81441" s="5"/>
    </row>
    <row r="81442" spans="15:15" x14ac:dyDescent="0.3">
      <c r="O81442" s="5"/>
    </row>
    <row r="81443" spans="15:15" x14ac:dyDescent="0.3">
      <c r="O81443" s="5"/>
    </row>
    <row r="81444" spans="15:15" x14ac:dyDescent="0.3">
      <c r="O81444" s="5"/>
    </row>
    <row r="81445" spans="15:15" x14ac:dyDescent="0.3">
      <c r="O81445" s="5"/>
    </row>
    <row r="81446" spans="15:15" x14ac:dyDescent="0.3">
      <c r="O81446" s="5"/>
    </row>
    <row r="81447" spans="15:15" x14ac:dyDescent="0.3">
      <c r="O81447" s="5"/>
    </row>
    <row r="81448" spans="15:15" x14ac:dyDescent="0.3">
      <c r="O81448" s="5"/>
    </row>
    <row r="81449" spans="15:15" x14ac:dyDescent="0.3">
      <c r="O81449" s="5"/>
    </row>
    <row r="81450" spans="15:15" x14ac:dyDescent="0.3">
      <c r="O81450" s="5"/>
    </row>
    <row r="81451" spans="15:15" x14ac:dyDescent="0.3">
      <c r="O81451" s="5"/>
    </row>
    <row r="81452" spans="15:15" x14ac:dyDescent="0.3">
      <c r="O81452" s="5"/>
    </row>
    <row r="81453" spans="15:15" x14ac:dyDescent="0.3">
      <c r="O81453" s="5"/>
    </row>
    <row r="81454" spans="15:15" x14ac:dyDescent="0.3">
      <c r="O81454" s="5"/>
    </row>
    <row r="81455" spans="15:15" x14ac:dyDescent="0.3">
      <c r="O81455" s="5"/>
    </row>
    <row r="81456" spans="15:15" x14ac:dyDescent="0.3">
      <c r="O81456" s="5"/>
    </row>
    <row r="81457" spans="15:15" x14ac:dyDescent="0.3">
      <c r="O81457" s="5"/>
    </row>
    <row r="81458" spans="15:15" x14ac:dyDescent="0.3">
      <c r="O81458" s="5"/>
    </row>
    <row r="81459" spans="15:15" x14ac:dyDescent="0.3">
      <c r="O81459" s="5"/>
    </row>
    <row r="81460" spans="15:15" x14ac:dyDescent="0.3">
      <c r="O81460" s="5"/>
    </row>
    <row r="81461" spans="15:15" x14ac:dyDescent="0.3">
      <c r="O81461" s="5"/>
    </row>
    <row r="81462" spans="15:15" x14ac:dyDescent="0.3">
      <c r="O81462" s="5"/>
    </row>
    <row r="81463" spans="15:15" x14ac:dyDescent="0.3">
      <c r="O81463" s="5"/>
    </row>
    <row r="81464" spans="15:15" x14ac:dyDescent="0.3">
      <c r="O81464" s="5"/>
    </row>
    <row r="81465" spans="15:15" x14ac:dyDescent="0.3">
      <c r="O81465" s="5"/>
    </row>
    <row r="81466" spans="15:15" x14ac:dyDescent="0.3">
      <c r="O81466" s="5"/>
    </row>
    <row r="81467" spans="15:15" x14ac:dyDescent="0.3">
      <c r="O81467" s="5"/>
    </row>
    <row r="81468" spans="15:15" x14ac:dyDescent="0.3">
      <c r="O81468" s="5"/>
    </row>
    <row r="81469" spans="15:15" x14ac:dyDescent="0.3">
      <c r="O81469" s="5"/>
    </row>
    <row r="81470" spans="15:15" x14ac:dyDescent="0.3">
      <c r="O81470" s="5"/>
    </row>
    <row r="81471" spans="15:15" x14ac:dyDescent="0.3">
      <c r="O81471" s="5"/>
    </row>
    <row r="81472" spans="15:15" x14ac:dyDescent="0.3">
      <c r="O81472" s="5"/>
    </row>
    <row r="81473" spans="15:15" x14ac:dyDescent="0.3">
      <c r="O81473" s="5"/>
    </row>
    <row r="81474" spans="15:15" x14ac:dyDescent="0.3">
      <c r="O81474" s="5"/>
    </row>
    <row r="81475" spans="15:15" x14ac:dyDescent="0.3">
      <c r="O81475" s="5"/>
    </row>
    <row r="81476" spans="15:15" x14ac:dyDescent="0.3">
      <c r="O81476" s="5"/>
    </row>
    <row r="81477" spans="15:15" x14ac:dyDescent="0.3">
      <c r="O81477" s="5"/>
    </row>
    <row r="81478" spans="15:15" x14ac:dyDescent="0.3">
      <c r="O81478" s="5"/>
    </row>
    <row r="81479" spans="15:15" x14ac:dyDescent="0.3">
      <c r="O81479" s="5"/>
    </row>
    <row r="81480" spans="15:15" x14ac:dyDescent="0.3">
      <c r="O81480" s="5"/>
    </row>
    <row r="81481" spans="15:15" x14ac:dyDescent="0.3">
      <c r="O81481" s="5"/>
    </row>
    <row r="81482" spans="15:15" x14ac:dyDescent="0.3">
      <c r="O81482" s="5"/>
    </row>
    <row r="81483" spans="15:15" x14ac:dyDescent="0.3">
      <c r="O81483" s="5"/>
    </row>
    <row r="81484" spans="15:15" x14ac:dyDescent="0.3">
      <c r="O81484" s="5"/>
    </row>
    <row r="81485" spans="15:15" x14ac:dyDescent="0.3">
      <c r="O81485" s="5"/>
    </row>
    <row r="81486" spans="15:15" x14ac:dyDescent="0.3">
      <c r="O81486" s="5"/>
    </row>
    <row r="81487" spans="15:15" x14ac:dyDescent="0.3">
      <c r="O81487" s="5"/>
    </row>
    <row r="81488" spans="15:15" x14ac:dyDescent="0.3">
      <c r="O81488" s="5"/>
    </row>
    <row r="81489" spans="15:15" x14ac:dyDescent="0.3">
      <c r="O81489" s="5"/>
    </row>
    <row r="81490" spans="15:15" x14ac:dyDescent="0.3">
      <c r="O81490" s="5"/>
    </row>
    <row r="81491" spans="15:15" x14ac:dyDescent="0.3">
      <c r="O81491" s="5"/>
    </row>
    <row r="81492" spans="15:15" x14ac:dyDescent="0.3">
      <c r="O81492" s="5"/>
    </row>
    <row r="81493" spans="15:15" x14ac:dyDescent="0.3">
      <c r="O81493" s="5"/>
    </row>
    <row r="81494" spans="15:15" x14ac:dyDescent="0.3">
      <c r="O81494" s="5"/>
    </row>
    <row r="81495" spans="15:15" x14ac:dyDescent="0.3">
      <c r="O81495" s="5"/>
    </row>
    <row r="81496" spans="15:15" x14ac:dyDescent="0.3">
      <c r="O81496" s="5"/>
    </row>
    <row r="81497" spans="15:15" x14ac:dyDescent="0.3">
      <c r="O81497" s="5"/>
    </row>
    <row r="81498" spans="15:15" x14ac:dyDescent="0.3">
      <c r="O81498" s="5"/>
    </row>
    <row r="81499" spans="15:15" x14ac:dyDescent="0.3">
      <c r="O81499" s="5"/>
    </row>
    <row r="81500" spans="15:15" x14ac:dyDescent="0.3">
      <c r="O81500" s="5"/>
    </row>
    <row r="81501" spans="15:15" x14ac:dyDescent="0.3">
      <c r="O81501" s="5"/>
    </row>
    <row r="81502" spans="15:15" x14ac:dyDescent="0.3">
      <c r="O81502" s="5"/>
    </row>
    <row r="81503" spans="15:15" x14ac:dyDescent="0.3">
      <c r="O81503" s="5"/>
    </row>
    <row r="81504" spans="15:15" x14ac:dyDescent="0.3">
      <c r="O81504" s="5"/>
    </row>
    <row r="81505" spans="15:15" x14ac:dyDescent="0.3">
      <c r="O81505" s="5"/>
    </row>
    <row r="81506" spans="15:15" x14ac:dyDescent="0.3">
      <c r="O81506" s="5"/>
    </row>
    <row r="81507" spans="15:15" x14ac:dyDescent="0.3">
      <c r="O81507" s="5"/>
    </row>
    <row r="81508" spans="15:15" x14ac:dyDescent="0.3">
      <c r="O81508" s="5"/>
    </row>
    <row r="81509" spans="15:15" x14ac:dyDescent="0.3">
      <c r="O81509" s="5"/>
    </row>
    <row r="81510" spans="15:15" x14ac:dyDescent="0.3">
      <c r="O81510" s="5"/>
    </row>
    <row r="81511" spans="15:15" x14ac:dyDescent="0.3">
      <c r="O81511" s="5"/>
    </row>
    <row r="81512" spans="15:15" x14ac:dyDescent="0.3">
      <c r="O81512" s="5"/>
    </row>
    <row r="81513" spans="15:15" x14ac:dyDescent="0.3">
      <c r="O81513" s="5"/>
    </row>
    <row r="81514" spans="15:15" x14ac:dyDescent="0.3">
      <c r="O81514" s="5"/>
    </row>
    <row r="81515" spans="15:15" x14ac:dyDescent="0.3">
      <c r="O81515" s="5"/>
    </row>
    <row r="81516" spans="15:15" x14ac:dyDescent="0.3">
      <c r="O81516" s="5"/>
    </row>
    <row r="81517" spans="15:15" x14ac:dyDescent="0.3">
      <c r="O81517" s="5"/>
    </row>
    <row r="81518" spans="15:15" x14ac:dyDescent="0.3">
      <c r="O81518" s="5"/>
    </row>
    <row r="81519" spans="15:15" x14ac:dyDescent="0.3">
      <c r="O81519" s="5"/>
    </row>
    <row r="81520" spans="15:15" x14ac:dyDescent="0.3">
      <c r="O81520" s="5"/>
    </row>
    <row r="81521" spans="15:15" x14ac:dyDescent="0.3">
      <c r="O81521" s="5"/>
    </row>
    <row r="81522" spans="15:15" x14ac:dyDescent="0.3">
      <c r="O81522" s="5"/>
    </row>
    <row r="81523" spans="15:15" x14ac:dyDescent="0.3">
      <c r="O81523" s="5"/>
    </row>
    <row r="81524" spans="15:15" x14ac:dyDescent="0.3">
      <c r="O81524" s="5"/>
    </row>
    <row r="81525" spans="15:15" x14ac:dyDescent="0.3">
      <c r="O81525" s="5"/>
    </row>
    <row r="81526" spans="15:15" x14ac:dyDescent="0.3">
      <c r="O81526" s="5"/>
    </row>
    <row r="81527" spans="15:15" x14ac:dyDescent="0.3">
      <c r="O81527" s="5"/>
    </row>
    <row r="81528" spans="15:15" x14ac:dyDescent="0.3">
      <c r="O81528" s="5"/>
    </row>
    <row r="81529" spans="15:15" x14ac:dyDescent="0.3">
      <c r="O81529" s="5"/>
    </row>
    <row r="81530" spans="15:15" x14ac:dyDescent="0.3">
      <c r="O81530" s="5"/>
    </row>
    <row r="81531" spans="15:15" x14ac:dyDescent="0.3">
      <c r="O81531" s="5"/>
    </row>
    <row r="81532" spans="15:15" x14ac:dyDescent="0.3">
      <c r="O81532" s="5"/>
    </row>
    <row r="81533" spans="15:15" x14ac:dyDescent="0.3">
      <c r="O81533" s="5"/>
    </row>
    <row r="81534" spans="15:15" x14ac:dyDescent="0.3">
      <c r="O81534" s="5"/>
    </row>
    <row r="81535" spans="15:15" x14ac:dyDescent="0.3">
      <c r="O81535" s="5"/>
    </row>
    <row r="81536" spans="15:15" x14ac:dyDescent="0.3">
      <c r="O81536" s="5"/>
    </row>
    <row r="81537" spans="15:15" x14ac:dyDescent="0.3">
      <c r="O81537" s="5"/>
    </row>
    <row r="81538" spans="15:15" x14ac:dyDescent="0.3">
      <c r="O81538" s="5"/>
    </row>
    <row r="81539" spans="15:15" x14ac:dyDescent="0.3">
      <c r="O81539" s="5"/>
    </row>
    <row r="81540" spans="15:15" x14ac:dyDescent="0.3">
      <c r="O81540" s="5"/>
    </row>
    <row r="81541" spans="15:15" x14ac:dyDescent="0.3">
      <c r="O81541" s="5"/>
    </row>
    <row r="81542" spans="15:15" x14ac:dyDescent="0.3">
      <c r="O81542" s="5"/>
    </row>
    <row r="81543" spans="15:15" x14ac:dyDescent="0.3">
      <c r="O81543" s="5"/>
    </row>
    <row r="81544" spans="15:15" x14ac:dyDescent="0.3">
      <c r="O81544" s="5"/>
    </row>
    <row r="81545" spans="15:15" x14ac:dyDescent="0.3">
      <c r="O81545" s="5"/>
    </row>
    <row r="81546" spans="15:15" x14ac:dyDescent="0.3">
      <c r="O81546" s="5"/>
    </row>
    <row r="81547" spans="15:15" x14ac:dyDescent="0.3">
      <c r="O81547" s="5"/>
    </row>
    <row r="81548" spans="15:15" x14ac:dyDescent="0.3">
      <c r="O81548" s="5"/>
    </row>
    <row r="81549" spans="15:15" x14ac:dyDescent="0.3">
      <c r="O81549" s="5"/>
    </row>
    <row r="81550" spans="15:15" x14ac:dyDescent="0.3">
      <c r="O81550" s="5"/>
    </row>
    <row r="81551" spans="15:15" x14ac:dyDescent="0.3">
      <c r="O81551" s="5"/>
    </row>
    <row r="81552" spans="15:15" x14ac:dyDescent="0.3">
      <c r="O81552" s="5"/>
    </row>
    <row r="81553" spans="15:15" x14ac:dyDescent="0.3">
      <c r="O81553" s="5"/>
    </row>
    <row r="81554" spans="15:15" x14ac:dyDescent="0.3">
      <c r="O81554" s="5"/>
    </row>
    <row r="81555" spans="15:15" x14ac:dyDescent="0.3">
      <c r="O81555" s="5"/>
    </row>
    <row r="81556" spans="15:15" x14ac:dyDescent="0.3">
      <c r="O81556" s="5"/>
    </row>
    <row r="81557" spans="15:15" x14ac:dyDescent="0.3">
      <c r="O81557" s="5"/>
    </row>
    <row r="81558" spans="15:15" x14ac:dyDescent="0.3">
      <c r="O81558" s="5"/>
    </row>
    <row r="81559" spans="15:15" x14ac:dyDescent="0.3">
      <c r="O81559" s="5"/>
    </row>
    <row r="81560" spans="15:15" x14ac:dyDescent="0.3">
      <c r="O81560" s="5"/>
    </row>
    <row r="81561" spans="15:15" x14ac:dyDescent="0.3">
      <c r="O81561" s="5"/>
    </row>
    <row r="81562" spans="15:15" x14ac:dyDescent="0.3">
      <c r="O81562" s="5"/>
    </row>
    <row r="81563" spans="15:15" x14ac:dyDescent="0.3">
      <c r="O81563" s="5"/>
    </row>
    <row r="81564" spans="15:15" x14ac:dyDescent="0.3">
      <c r="O81564" s="5"/>
    </row>
    <row r="81565" spans="15:15" x14ac:dyDescent="0.3">
      <c r="O81565" s="5"/>
    </row>
    <row r="81566" spans="15:15" x14ac:dyDescent="0.3">
      <c r="O81566" s="5"/>
    </row>
    <row r="81567" spans="15:15" x14ac:dyDescent="0.3">
      <c r="O81567" s="5"/>
    </row>
    <row r="81568" spans="15:15" x14ac:dyDescent="0.3">
      <c r="O81568" s="5"/>
    </row>
    <row r="81569" spans="15:15" x14ac:dyDescent="0.3">
      <c r="O81569" s="5"/>
    </row>
    <row r="81570" spans="15:15" x14ac:dyDescent="0.3">
      <c r="O81570" s="5"/>
    </row>
    <row r="81571" spans="15:15" x14ac:dyDescent="0.3">
      <c r="O81571" s="5"/>
    </row>
    <row r="81572" spans="15:15" x14ac:dyDescent="0.3">
      <c r="O81572" s="5"/>
    </row>
    <row r="81573" spans="15:15" x14ac:dyDescent="0.3">
      <c r="O81573" s="5"/>
    </row>
    <row r="81574" spans="15:15" x14ac:dyDescent="0.3">
      <c r="O81574" s="5"/>
    </row>
    <row r="81575" spans="15:15" x14ac:dyDescent="0.3">
      <c r="O81575" s="5"/>
    </row>
    <row r="81576" spans="15:15" x14ac:dyDescent="0.3">
      <c r="O81576" s="5"/>
    </row>
    <row r="81577" spans="15:15" x14ac:dyDescent="0.3">
      <c r="O81577" s="5"/>
    </row>
    <row r="81578" spans="15:15" x14ac:dyDescent="0.3">
      <c r="O81578" s="5"/>
    </row>
    <row r="81579" spans="15:15" x14ac:dyDescent="0.3">
      <c r="O81579" s="5"/>
    </row>
    <row r="81580" spans="15:15" x14ac:dyDescent="0.3">
      <c r="O81580" s="5"/>
    </row>
    <row r="81581" spans="15:15" x14ac:dyDescent="0.3">
      <c r="O81581" s="5"/>
    </row>
    <row r="81582" spans="15:15" x14ac:dyDescent="0.3">
      <c r="O81582" s="5"/>
    </row>
    <row r="81583" spans="15:15" x14ac:dyDescent="0.3">
      <c r="O81583" s="5"/>
    </row>
    <row r="81584" spans="15:15" x14ac:dyDescent="0.3">
      <c r="O81584" s="5"/>
    </row>
    <row r="81585" spans="15:15" x14ac:dyDescent="0.3">
      <c r="O81585" s="5"/>
    </row>
    <row r="81586" spans="15:15" x14ac:dyDescent="0.3">
      <c r="O81586" s="5"/>
    </row>
    <row r="81587" spans="15:15" x14ac:dyDescent="0.3">
      <c r="O81587" s="5"/>
    </row>
    <row r="81588" spans="15:15" x14ac:dyDescent="0.3">
      <c r="O81588" s="5"/>
    </row>
    <row r="81589" spans="15:15" x14ac:dyDescent="0.3">
      <c r="O81589" s="5"/>
    </row>
    <row r="81590" spans="15:15" x14ac:dyDescent="0.3">
      <c r="O81590" s="5"/>
    </row>
    <row r="81591" spans="15:15" x14ac:dyDescent="0.3">
      <c r="O81591" s="5"/>
    </row>
    <row r="81592" spans="15:15" x14ac:dyDescent="0.3">
      <c r="O81592" s="5"/>
    </row>
    <row r="81593" spans="15:15" x14ac:dyDescent="0.3">
      <c r="O81593" s="5"/>
    </row>
    <row r="81594" spans="15:15" x14ac:dyDescent="0.3">
      <c r="O81594" s="5"/>
    </row>
    <row r="81595" spans="15:15" x14ac:dyDescent="0.3">
      <c r="O81595" s="5"/>
    </row>
    <row r="81596" spans="15:15" x14ac:dyDescent="0.3">
      <c r="O81596" s="5"/>
    </row>
    <row r="81597" spans="15:15" x14ac:dyDescent="0.3">
      <c r="O81597" s="5"/>
    </row>
    <row r="81598" spans="15:15" x14ac:dyDescent="0.3">
      <c r="O81598" s="5"/>
    </row>
    <row r="81599" spans="15:15" x14ac:dyDescent="0.3">
      <c r="O81599" s="5"/>
    </row>
    <row r="81600" spans="15:15" x14ac:dyDescent="0.3">
      <c r="O81600" s="5"/>
    </row>
    <row r="81601" spans="15:15" x14ac:dyDescent="0.3">
      <c r="O81601" s="5"/>
    </row>
    <row r="81602" spans="15:15" x14ac:dyDescent="0.3">
      <c r="O81602" s="5"/>
    </row>
    <row r="81603" spans="15:15" x14ac:dyDescent="0.3">
      <c r="O81603" s="5"/>
    </row>
    <row r="81604" spans="15:15" x14ac:dyDescent="0.3">
      <c r="O81604" s="5"/>
    </row>
    <row r="81605" spans="15:15" x14ac:dyDescent="0.3">
      <c r="O81605" s="5"/>
    </row>
    <row r="81606" spans="15:15" x14ac:dyDescent="0.3">
      <c r="O81606" s="5"/>
    </row>
    <row r="81607" spans="15:15" x14ac:dyDescent="0.3">
      <c r="O81607" s="5"/>
    </row>
    <row r="81608" spans="15:15" x14ac:dyDescent="0.3">
      <c r="O81608" s="5"/>
    </row>
    <row r="81609" spans="15:15" x14ac:dyDescent="0.3">
      <c r="O81609" s="5"/>
    </row>
    <row r="81610" spans="15:15" x14ac:dyDescent="0.3">
      <c r="O81610" s="5"/>
    </row>
    <row r="81611" spans="15:15" x14ac:dyDescent="0.3">
      <c r="O81611" s="5"/>
    </row>
    <row r="81612" spans="15:15" x14ac:dyDescent="0.3">
      <c r="O81612" s="5"/>
    </row>
    <row r="81613" spans="15:15" x14ac:dyDescent="0.3">
      <c r="O81613" s="5"/>
    </row>
    <row r="81614" spans="15:15" x14ac:dyDescent="0.3">
      <c r="O81614" s="5"/>
    </row>
    <row r="81615" spans="15:15" x14ac:dyDescent="0.3">
      <c r="O81615" s="5"/>
    </row>
    <row r="81616" spans="15:15" x14ac:dyDescent="0.3">
      <c r="O81616" s="5"/>
    </row>
    <row r="81617" spans="15:15" x14ac:dyDescent="0.3">
      <c r="O81617" s="5"/>
    </row>
    <row r="81618" spans="15:15" x14ac:dyDescent="0.3">
      <c r="O81618" s="5"/>
    </row>
    <row r="81619" spans="15:15" x14ac:dyDescent="0.3">
      <c r="O81619" s="5"/>
    </row>
    <row r="81620" spans="15:15" x14ac:dyDescent="0.3">
      <c r="O81620" s="5"/>
    </row>
    <row r="81621" spans="15:15" x14ac:dyDescent="0.3">
      <c r="O81621" s="5"/>
    </row>
    <row r="81622" spans="15:15" x14ac:dyDescent="0.3">
      <c r="O81622" s="5"/>
    </row>
    <row r="81623" spans="15:15" x14ac:dyDescent="0.3">
      <c r="O81623" s="5"/>
    </row>
    <row r="81624" spans="15:15" x14ac:dyDescent="0.3">
      <c r="O81624" s="5"/>
    </row>
    <row r="81625" spans="15:15" x14ac:dyDescent="0.3">
      <c r="O81625" s="5"/>
    </row>
    <row r="81626" spans="15:15" x14ac:dyDescent="0.3">
      <c r="O81626" s="5"/>
    </row>
    <row r="81627" spans="15:15" x14ac:dyDescent="0.3">
      <c r="O81627" s="5"/>
    </row>
    <row r="81628" spans="15:15" x14ac:dyDescent="0.3">
      <c r="O81628" s="5"/>
    </row>
    <row r="81629" spans="15:15" x14ac:dyDescent="0.3">
      <c r="O81629" s="5"/>
    </row>
    <row r="81630" spans="15:15" x14ac:dyDescent="0.3">
      <c r="O81630" s="5"/>
    </row>
    <row r="81631" spans="15:15" x14ac:dyDescent="0.3">
      <c r="O81631" s="5"/>
    </row>
    <row r="81632" spans="15:15" x14ac:dyDescent="0.3">
      <c r="O81632" s="5"/>
    </row>
    <row r="81633" spans="15:15" x14ac:dyDescent="0.3">
      <c r="O81633" s="5"/>
    </row>
    <row r="81634" spans="15:15" x14ac:dyDescent="0.3">
      <c r="O81634" s="5"/>
    </row>
    <row r="81635" spans="15:15" x14ac:dyDescent="0.3">
      <c r="O81635" s="5"/>
    </row>
    <row r="81636" spans="15:15" x14ac:dyDescent="0.3">
      <c r="O81636" s="5"/>
    </row>
    <row r="81637" spans="15:15" x14ac:dyDescent="0.3">
      <c r="O81637" s="5"/>
    </row>
    <row r="81638" spans="15:15" x14ac:dyDescent="0.3">
      <c r="O81638" s="5"/>
    </row>
    <row r="81639" spans="15:15" x14ac:dyDescent="0.3">
      <c r="O81639" s="5"/>
    </row>
    <row r="81640" spans="15:15" x14ac:dyDescent="0.3">
      <c r="O81640" s="5"/>
    </row>
    <row r="81641" spans="15:15" x14ac:dyDescent="0.3">
      <c r="O81641" s="5"/>
    </row>
    <row r="81642" spans="15:15" x14ac:dyDescent="0.3">
      <c r="O81642" s="5"/>
    </row>
    <row r="81643" spans="15:15" x14ac:dyDescent="0.3">
      <c r="O81643" s="5"/>
    </row>
    <row r="81644" spans="15:15" x14ac:dyDescent="0.3">
      <c r="O81644" s="5"/>
    </row>
    <row r="81645" spans="15:15" x14ac:dyDescent="0.3">
      <c r="O81645" s="5"/>
    </row>
    <row r="81646" spans="15:15" x14ac:dyDescent="0.3">
      <c r="O81646" s="5"/>
    </row>
    <row r="81647" spans="15:15" x14ac:dyDescent="0.3">
      <c r="O81647" s="5"/>
    </row>
    <row r="81648" spans="15:15" x14ac:dyDescent="0.3">
      <c r="O81648" s="5"/>
    </row>
    <row r="81649" spans="15:15" x14ac:dyDescent="0.3">
      <c r="O81649" s="5"/>
    </row>
    <row r="81650" spans="15:15" x14ac:dyDescent="0.3">
      <c r="O81650" s="5"/>
    </row>
    <row r="81651" spans="15:15" x14ac:dyDescent="0.3">
      <c r="O81651" s="5"/>
    </row>
    <row r="81652" spans="15:15" x14ac:dyDescent="0.3">
      <c r="O81652" s="5"/>
    </row>
    <row r="81653" spans="15:15" x14ac:dyDescent="0.3">
      <c r="O81653" s="5"/>
    </row>
    <row r="81654" spans="15:15" x14ac:dyDescent="0.3">
      <c r="O81654" s="5"/>
    </row>
    <row r="81655" spans="15:15" x14ac:dyDescent="0.3">
      <c r="O81655" s="5"/>
    </row>
    <row r="81656" spans="15:15" x14ac:dyDescent="0.3">
      <c r="O81656" s="5"/>
    </row>
    <row r="81657" spans="15:15" x14ac:dyDescent="0.3">
      <c r="O81657" s="5"/>
    </row>
    <row r="81658" spans="15:15" x14ac:dyDescent="0.3">
      <c r="O81658" s="5"/>
    </row>
    <row r="81659" spans="15:15" x14ac:dyDescent="0.3">
      <c r="O81659" s="5"/>
    </row>
    <row r="81660" spans="15:15" x14ac:dyDescent="0.3">
      <c r="O81660" s="5"/>
    </row>
    <row r="81661" spans="15:15" x14ac:dyDescent="0.3">
      <c r="O81661" s="5"/>
    </row>
    <row r="81662" spans="15:15" x14ac:dyDescent="0.3">
      <c r="O81662" s="5"/>
    </row>
    <row r="81663" spans="15:15" x14ac:dyDescent="0.3">
      <c r="O81663" s="5"/>
    </row>
    <row r="81664" spans="15:15" x14ac:dyDescent="0.3">
      <c r="O81664" s="5"/>
    </row>
    <row r="81665" spans="15:15" x14ac:dyDescent="0.3">
      <c r="O81665" s="5"/>
    </row>
    <row r="81666" spans="15:15" x14ac:dyDescent="0.3">
      <c r="O81666" s="5"/>
    </row>
    <row r="81667" spans="15:15" x14ac:dyDescent="0.3">
      <c r="O81667" s="5"/>
    </row>
    <row r="81668" spans="15:15" x14ac:dyDescent="0.3">
      <c r="O81668" s="5"/>
    </row>
    <row r="81669" spans="15:15" x14ac:dyDescent="0.3">
      <c r="O81669" s="5"/>
    </row>
    <row r="81670" spans="15:15" x14ac:dyDescent="0.3">
      <c r="O81670" s="5"/>
    </row>
    <row r="81671" spans="15:15" x14ac:dyDescent="0.3">
      <c r="O81671" s="5"/>
    </row>
    <row r="81672" spans="15:15" x14ac:dyDescent="0.3">
      <c r="O81672" s="5"/>
    </row>
    <row r="81673" spans="15:15" x14ac:dyDescent="0.3">
      <c r="O81673" s="5"/>
    </row>
    <row r="81674" spans="15:15" x14ac:dyDescent="0.3">
      <c r="O81674" s="5"/>
    </row>
    <row r="81675" spans="15:15" x14ac:dyDescent="0.3">
      <c r="O81675" s="5"/>
    </row>
    <row r="81676" spans="15:15" x14ac:dyDescent="0.3">
      <c r="O81676" s="5"/>
    </row>
    <row r="81677" spans="15:15" x14ac:dyDescent="0.3">
      <c r="O81677" s="5"/>
    </row>
    <row r="81678" spans="15:15" x14ac:dyDescent="0.3">
      <c r="O81678" s="5"/>
    </row>
    <row r="81679" spans="15:15" x14ac:dyDescent="0.3">
      <c r="O81679" s="5"/>
    </row>
    <row r="81680" spans="15:15" x14ac:dyDescent="0.3">
      <c r="O81680" s="5"/>
    </row>
    <row r="81681" spans="15:15" x14ac:dyDescent="0.3">
      <c r="O81681" s="5"/>
    </row>
    <row r="81682" spans="15:15" x14ac:dyDescent="0.3">
      <c r="O81682" s="5"/>
    </row>
    <row r="81683" spans="15:15" x14ac:dyDescent="0.3">
      <c r="O81683" s="5"/>
    </row>
    <row r="81684" spans="15:15" x14ac:dyDescent="0.3">
      <c r="O81684" s="5"/>
    </row>
    <row r="81685" spans="15:15" x14ac:dyDescent="0.3">
      <c r="O81685" s="5"/>
    </row>
    <row r="81686" spans="15:15" x14ac:dyDescent="0.3">
      <c r="O81686" s="5"/>
    </row>
    <row r="81687" spans="15:15" x14ac:dyDescent="0.3">
      <c r="O81687" s="5"/>
    </row>
    <row r="81688" spans="15:15" x14ac:dyDescent="0.3">
      <c r="O81688" s="5"/>
    </row>
    <row r="81689" spans="15:15" x14ac:dyDescent="0.3">
      <c r="O81689" s="5"/>
    </row>
    <row r="81690" spans="15:15" x14ac:dyDescent="0.3">
      <c r="O81690" s="5"/>
    </row>
    <row r="81691" spans="15:15" x14ac:dyDescent="0.3">
      <c r="O81691" s="5"/>
    </row>
    <row r="81692" spans="15:15" x14ac:dyDescent="0.3">
      <c r="O81692" s="5"/>
    </row>
    <row r="81693" spans="15:15" x14ac:dyDescent="0.3">
      <c r="O81693" s="5"/>
    </row>
    <row r="81694" spans="15:15" x14ac:dyDescent="0.3">
      <c r="O81694" s="5"/>
    </row>
    <row r="81695" spans="15:15" x14ac:dyDescent="0.3">
      <c r="O81695" s="5"/>
    </row>
    <row r="81696" spans="15:15" x14ac:dyDescent="0.3">
      <c r="O81696" s="5"/>
    </row>
    <row r="81697" spans="15:15" x14ac:dyDescent="0.3">
      <c r="O81697" s="5"/>
    </row>
    <row r="81698" spans="15:15" x14ac:dyDescent="0.3">
      <c r="O81698" s="5"/>
    </row>
    <row r="81699" spans="15:15" x14ac:dyDescent="0.3">
      <c r="O81699" s="5"/>
    </row>
    <row r="81700" spans="15:15" x14ac:dyDescent="0.3">
      <c r="O81700" s="5"/>
    </row>
    <row r="81701" spans="15:15" x14ac:dyDescent="0.3">
      <c r="O81701" s="5"/>
    </row>
    <row r="81702" spans="15:15" x14ac:dyDescent="0.3">
      <c r="O81702" s="5"/>
    </row>
    <row r="81703" spans="15:15" x14ac:dyDescent="0.3">
      <c r="O81703" s="5"/>
    </row>
    <row r="81704" spans="15:15" x14ac:dyDescent="0.3">
      <c r="O81704" s="5"/>
    </row>
    <row r="81705" spans="15:15" x14ac:dyDescent="0.3">
      <c r="O81705" s="5"/>
    </row>
    <row r="81706" spans="15:15" x14ac:dyDescent="0.3">
      <c r="O81706" s="5"/>
    </row>
    <row r="81707" spans="15:15" x14ac:dyDescent="0.3">
      <c r="O81707" s="5"/>
    </row>
    <row r="81708" spans="15:15" x14ac:dyDescent="0.3">
      <c r="O81708" s="5"/>
    </row>
    <row r="81709" spans="15:15" x14ac:dyDescent="0.3">
      <c r="O81709" s="5"/>
    </row>
    <row r="81710" spans="15:15" x14ac:dyDescent="0.3">
      <c r="O81710" s="5"/>
    </row>
    <row r="81711" spans="15:15" x14ac:dyDescent="0.3">
      <c r="O81711" s="5"/>
    </row>
    <row r="81712" spans="15:15" x14ac:dyDescent="0.3">
      <c r="O81712" s="5"/>
    </row>
    <row r="81713" spans="15:15" x14ac:dyDescent="0.3">
      <c r="O81713" s="5"/>
    </row>
    <row r="81714" spans="15:15" x14ac:dyDescent="0.3">
      <c r="O81714" s="5"/>
    </row>
    <row r="81715" spans="15:15" x14ac:dyDescent="0.3">
      <c r="O81715" s="5"/>
    </row>
    <row r="81716" spans="15:15" x14ac:dyDescent="0.3">
      <c r="O81716" s="5"/>
    </row>
    <row r="81717" spans="15:15" x14ac:dyDescent="0.3">
      <c r="O81717" s="5"/>
    </row>
    <row r="81718" spans="15:15" x14ac:dyDescent="0.3">
      <c r="O81718" s="5"/>
    </row>
    <row r="81719" spans="15:15" x14ac:dyDescent="0.3">
      <c r="O81719" s="5"/>
    </row>
    <row r="81720" spans="15:15" x14ac:dyDescent="0.3">
      <c r="O81720" s="5"/>
    </row>
    <row r="81721" spans="15:15" x14ac:dyDescent="0.3">
      <c r="O81721" s="5"/>
    </row>
    <row r="81722" spans="15:15" x14ac:dyDescent="0.3">
      <c r="O81722" s="5"/>
    </row>
    <row r="81723" spans="15:15" x14ac:dyDescent="0.3">
      <c r="O81723" s="5"/>
    </row>
    <row r="81724" spans="15:15" x14ac:dyDescent="0.3">
      <c r="O81724" s="5"/>
    </row>
    <row r="81725" spans="15:15" x14ac:dyDescent="0.3">
      <c r="O81725" s="5"/>
    </row>
    <row r="81726" spans="15:15" x14ac:dyDescent="0.3">
      <c r="O81726" s="5"/>
    </row>
    <row r="81727" spans="15:15" x14ac:dyDescent="0.3">
      <c r="O81727" s="5"/>
    </row>
    <row r="81728" spans="15:15" x14ac:dyDescent="0.3">
      <c r="O81728" s="5"/>
    </row>
    <row r="81729" spans="15:15" x14ac:dyDescent="0.3">
      <c r="O81729" s="5"/>
    </row>
    <row r="81730" spans="15:15" x14ac:dyDescent="0.3">
      <c r="O81730" s="5"/>
    </row>
    <row r="81731" spans="15:15" x14ac:dyDescent="0.3">
      <c r="O81731" s="5"/>
    </row>
    <row r="81732" spans="15:15" x14ac:dyDescent="0.3">
      <c r="O81732" s="5"/>
    </row>
    <row r="81733" spans="15:15" x14ac:dyDescent="0.3">
      <c r="O81733" s="5"/>
    </row>
    <row r="81734" spans="15:15" x14ac:dyDescent="0.3">
      <c r="O81734" s="5"/>
    </row>
    <row r="81735" spans="15:15" x14ac:dyDescent="0.3">
      <c r="O81735" s="5"/>
    </row>
    <row r="81736" spans="15:15" x14ac:dyDescent="0.3">
      <c r="O81736" s="5"/>
    </row>
    <row r="81737" spans="15:15" x14ac:dyDescent="0.3">
      <c r="O81737" s="5"/>
    </row>
    <row r="81738" spans="15:15" x14ac:dyDescent="0.3">
      <c r="O81738" s="5"/>
    </row>
    <row r="81739" spans="15:15" x14ac:dyDescent="0.3">
      <c r="O81739" s="5"/>
    </row>
    <row r="81740" spans="15:15" x14ac:dyDescent="0.3">
      <c r="O81740" s="5"/>
    </row>
    <row r="81741" spans="15:15" x14ac:dyDescent="0.3">
      <c r="O81741" s="5"/>
    </row>
    <row r="81742" spans="15:15" x14ac:dyDescent="0.3">
      <c r="O81742" s="5"/>
    </row>
    <row r="81743" spans="15:15" x14ac:dyDescent="0.3">
      <c r="O81743" s="5"/>
    </row>
    <row r="81744" spans="15:15" x14ac:dyDescent="0.3">
      <c r="O81744" s="5"/>
    </row>
    <row r="81745" spans="15:15" x14ac:dyDescent="0.3">
      <c r="O81745" s="5"/>
    </row>
    <row r="81746" spans="15:15" x14ac:dyDescent="0.3">
      <c r="O81746" s="5"/>
    </row>
    <row r="81747" spans="15:15" x14ac:dyDescent="0.3">
      <c r="O81747" s="5"/>
    </row>
    <row r="81748" spans="15:15" x14ac:dyDescent="0.3">
      <c r="O81748" s="5"/>
    </row>
    <row r="81749" spans="15:15" x14ac:dyDescent="0.3">
      <c r="O81749" s="5"/>
    </row>
    <row r="81750" spans="15:15" x14ac:dyDescent="0.3">
      <c r="O81750" s="5"/>
    </row>
    <row r="81751" spans="15:15" x14ac:dyDescent="0.3">
      <c r="O81751" s="5"/>
    </row>
    <row r="81752" spans="15:15" x14ac:dyDescent="0.3">
      <c r="O81752" s="5"/>
    </row>
    <row r="81753" spans="15:15" x14ac:dyDescent="0.3">
      <c r="O81753" s="5"/>
    </row>
    <row r="81754" spans="15:15" x14ac:dyDescent="0.3">
      <c r="O81754" s="5"/>
    </row>
    <row r="81755" spans="15:15" x14ac:dyDescent="0.3">
      <c r="O81755" s="5"/>
    </row>
    <row r="81756" spans="15:15" x14ac:dyDescent="0.3">
      <c r="O81756" s="5"/>
    </row>
    <row r="81757" spans="15:15" x14ac:dyDescent="0.3">
      <c r="O81757" s="5"/>
    </row>
    <row r="81758" spans="15:15" x14ac:dyDescent="0.3">
      <c r="O81758" s="5"/>
    </row>
    <row r="81759" spans="15:15" x14ac:dyDescent="0.3">
      <c r="O81759" s="5"/>
    </row>
    <row r="81760" spans="15:15" x14ac:dyDescent="0.3">
      <c r="O81760" s="5"/>
    </row>
    <row r="81761" spans="15:15" x14ac:dyDescent="0.3">
      <c r="O81761" s="5"/>
    </row>
    <row r="81762" spans="15:15" x14ac:dyDescent="0.3">
      <c r="O81762" s="5"/>
    </row>
    <row r="81763" spans="15:15" x14ac:dyDescent="0.3">
      <c r="O81763" s="5"/>
    </row>
    <row r="81764" spans="15:15" x14ac:dyDescent="0.3">
      <c r="O81764" s="5"/>
    </row>
    <row r="81765" spans="15:15" x14ac:dyDescent="0.3">
      <c r="O81765" s="5"/>
    </row>
    <row r="81766" spans="15:15" x14ac:dyDescent="0.3">
      <c r="O81766" s="5"/>
    </row>
    <row r="81767" spans="15:15" x14ac:dyDescent="0.3">
      <c r="O81767" s="5"/>
    </row>
    <row r="81768" spans="15:15" x14ac:dyDescent="0.3">
      <c r="O81768" s="5"/>
    </row>
    <row r="81769" spans="15:15" x14ac:dyDescent="0.3">
      <c r="O81769" s="5"/>
    </row>
    <row r="81770" spans="15:15" x14ac:dyDescent="0.3">
      <c r="O81770" s="5"/>
    </row>
    <row r="81771" spans="15:15" x14ac:dyDescent="0.3">
      <c r="O81771" s="5"/>
    </row>
    <row r="81772" spans="15:15" x14ac:dyDescent="0.3">
      <c r="O81772" s="5"/>
    </row>
    <row r="81773" spans="15:15" x14ac:dyDescent="0.3">
      <c r="O81773" s="5"/>
    </row>
    <row r="81774" spans="15:15" x14ac:dyDescent="0.3">
      <c r="O81774" s="5"/>
    </row>
    <row r="81775" spans="15:15" x14ac:dyDescent="0.3">
      <c r="O81775" s="5"/>
    </row>
    <row r="81776" spans="15:15" x14ac:dyDescent="0.3">
      <c r="O81776" s="5"/>
    </row>
    <row r="81777" spans="15:15" x14ac:dyDescent="0.3">
      <c r="O81777" s="5"/>
    </row>
    <row r="81778" spans="15:15" x14ac:dyDescent="0.3">
      <c r="O81778" s="5"/>
    </row>
    <row r="81779" spans="15:15" x14ac:dyDescent="0.3">
      <c r="O81779" s="5"/>
    </row>
    <row r="81780" spans="15:15" x14ac:dyDescent="0.3">
      <c r="O81780" s="5"/>
    </row>
    <row r="81781" spans="15:15" x14ac:dyDescent="0.3">
      <c r="O81781" s="5"/>
    </row>
    <row r="81782" spans="15:15" x14ac:dyDescent="0.3">
      <c r="O81782" s="5"/>
    </row>
    <row r="81783" spans="15:15" x14ac:dyDescent="0.3">
      <c r="O81783" s="5"/>
    </row>
    <row r="81784" spans="15:15" x14ac:dyDescent="0.3">
      <c r="O81784" s="5"/>
    </row>
    <row r="81785" spans="15:15" x14ac:dyDescent="0.3">
      <c r="O81785" s="5"/>
    </row>
    <row r="81786" spans="15:15" x14ac:dyDescent="0.3">
      <c r="O81786" s="5"/>
    </row>
    <row r="81787" spans="15:15" x14ac:dyDescent="0.3">
      <c r="O81787" s="5"/>
    </row>
    <row r="81788" spans="15:15" x14ac:dyDescent="0.3">
      <c r="O81788" s="5"/>
    </row>
    <row r="81789" spans="15:15" x14ac:dyDescent="0.3">
      <c r="O81789" s="5"/>
    </row>
    <row r="81790" spans="15:15" x14ac:dyDescent="0.3">
      <c r="O81790" s="5"/>
    </row>
    <row r="81791" spans="15:15" x14ac:dyDescent="0.3">
      <c r="O81791" s="5"/>
    </row>
    <row r="81792" spans="15:15" x14ac:dyDescent="0.3">
      <c r="O81792" s="5"/>
    </row>
    <row r="81793" spans="15:15" x14ac:dyDescent="0.3">
      <c r="O81793" s="5"/>
    </row>
    <row r="81794" spans="15:15" x14ac:dyDescent="0.3">
      <c r="O81794" s="5"/>
    </row>
    <row r="81795" spans="15:15" x14ac:dyDescent="0.3">
      <c r="O81795" s="5"/>
    </row>
    <row r="81796" spans="15:15" x14ac:dyDescent="0.3">
      <c r="O81796" s="5"/>
    </row>
    <row r="81797" spans="15:15" x14ac:dyDescent="0.3">
      <c r="O81797" s="5"/>
    </row>
    <row r="81798" spans="15:15" x14ac:dyDescent="0.3">
      <c r="O81798" s="5"/>
    </row>
    <row r="81799" spans="15:15" x14ac:dyDescent="0.3">
      <c r="O81799" s="5"/>
    </row>
    <row r="81800" spans="15:15" x14ac:dyDescent="0.3">
      <c r="O81800" s="5"/>
    </row>
    <row r="81801" spans="15:15" x14ac:dyDescent="0.3">
      <c r="O81801" s="5"/>
    </row>
    <row r="81802" spans="15:15" x14ac:dyDescent="0.3">
      <c r="O81802" s="5"/>
    </row>
    <row r="81803" spans="15:15" x14ac:dyDescent="0.3">
      <c r="O81803" s="5"/>
    </row>
    <row r="81804" spans="15:15" x14ac:dyDescent="0.3">
      <c r="O81804" s="5"/>
    </row>
    <row r="81805" spans="15:15" x14ac:dyDescent="0.3">
      <c r="O81805" s="5"/>
    </row>
    <row r="81806" spans="15:15" x14ac:dyDescent="0.3">
      <c r="O81806" s="5"/>
    </row>
    <row r="81807" spans="15:15" x14ac:dyDescent="0.3">
      <c r="O81807" s="5"/>
    </row>
    <row r="81808" spans="15:15" x14ac:dyDescent="0.3">
      <c r="O81808" s="5"/>
    </row>
    <row r="81809" spans="15:15" x14ac:dyDescent="0.3">
      <c r="O81809" s="5"/>
    </row>
    <row r="81810" spans="15:15" x14ac:dyDescent="0.3">
      <c r="O81810" s="5"/>
    </row>
    <row r="81811" spans="15:15" x14ac:dyDescent="0.3">
      <c r="O81811" s="5"/>
    </row>
    <row r="81812" spans="15:15" x14ac:dyDescent="0.3">
      <c r="O81812" s="5"/>
    </row>
    <row r="81813" spans="15:15" x14ac:dyDescent="0.3">
      <c r="O81813" s="5"/>
    </row>
    <row r="81814" spans="15:15" x14ac:dyDescent="0.3">
      <c r="O81814" s="5"/>
    </row>
    <row r="81815" spans="15:15" x14ac:dyDescent="0.3">
      <c r="O81815" s="5"/>
    </row>
    <row r="81816" spans="15:15" x14ac:dyDescent="0.3">
      <c r="O81816" s="5"/>
    </row>
    <row r="81817" spans="15:15" x14ac:dyDescent="0.3">
      <c r="O81817" s="5"/>
    </row>
    <row r="81818" spans="15:15" x14ac:dyDescent="0.3">
      <c r="O81818" s="5"/>
    </row>
    <row r="81819" spans="15:15" x14ac:dyDescent="0.3">
      <c r="O81819" s="5"/>
    </row>
    <row r="81820" spans="15:15" x14ac:dyDescent="0.3">
      <c r="O81820" s="5"/>
    </row>
    <row r="81821" spans="15:15" x14ac:dyDescent="0.3">
      <c r="O81821" s="5"/>
    </row>
    <row r="81822" spans="15:15" x14ac:dyDescent="0.3">
      <c r="O81822" s="5"/>
    </row>
    <row r="81823" spans="15:15" x14ac:dyDescent="0.3">
      <c r="O81823" s="5"/>
    </row>
    <row r="81824" spans="15:15" x14ac:dyDescent="0.3">
      <c r="O81824" s="5"/>
    </row>
    <row r="81825" spans="15:15" x14ac:dyDescent="0.3">
      <c r="O81825" s="5"/>
    </row>
    <row r="81826" spans="15:15" x14ac:dyDescent="0.3">
      <c r="O81826" s="5"/>
    </row>
    <row r="81827" spans="15:15" x14ac:dyDescent="0.3">
      <c r="O81827" s="5"/>
    </row>
    <row r="81828" spans="15:15" x14ac:dyDescent="0.3">
      <c r="O81828" s="5"/>
    </row>
    <row r="81829" spans="15:15" x14ac:dyDescent="0.3">
      <c r="O81829" s="5"/>
    </row>
    <row r="81830" spans="15:15" x14ac:dyDescent="0.3">
      <c r="O81830" s="5"/>
    </row>
    <row r="81831" spans="15:15" x14ac:dyDescent="0.3">
      <c r="O81831" s="5"/>
    </row>
    <row r="81832" spans="15:15" x14ac:dyDescent="0.3">
      <c r="O81832" s="5"/>
    </row>
    <row r="81833" spans="15:15" x14ac:dyDescent="0.3">
      <c r="O81833" s="5"/>
    </row>
    <row r="81834" spans="15:15" x14ac:dyDescent="0.3">
      <c r="O81834" s="5"/>
    </row>
    <row r="81835" spans="15:15" x14ac:dyDescent="0.3">
      <c r="O81835" s="5"/>
    </row>
    <row r="81836" spans="15:15" x14ac:dyDescent="0.3">
      <c r="O81836" s="5"/>
    </row>
    <row r="81837" spans="15:15" x14ac:dyDescent="0.3">
      <c r="O81837" s="5"/>
    </row>
    <row r="81838" spans="15:15" x14ac:dyDescent="0.3">
      <c r="O81838" s="5"/>
    </row>
    <row r="81839" spans="15:15" x14ac:dyDescent="0.3">
      <c r="O81839" s="5"/>
    </row>
    <row r="81840" spans="15:15" x14ac:dyDescent="0.3">
      <c r="O81840" s="5"/>
    </row>
    <row r="81841" spans="15:15" x14ac:dyDescent="0.3">
      <c r="O81841" s="5"/>
    </row>
    <row r="81842" spans="15:15" x14ac:dyDescent="0.3">
      <c r="O81842" s="5"/>
    </row>
    <row r="81843" spans="15:15" x14ac:dyDescent="0.3">
      <c r="O81843" s="5"/>
    </row>
    <row r="81844" spans="15:15" x14ac:dyDescent="0.3">
      <c r="O81844" s="5"/>
    </row>
    <row r="81845" spans="15:15" x14ac:dyDescent="0.3">
      <c r="O81845" s="5"/>
    </row>
    <row r="81846" spans="15:15" x14ac:dyDescent="0.3">
      <c r="O81846" s="5"/>
    </row>
    <row r="81847" spans="15:15" x14ac:dyDescent="0.3">
      <c r="O81847" s="5"/>
    </row>
    <row r="81848" spans="15:15" x14ac:dyDescent="0.3">
      <c r="O81848" s="5"/>
    </row>
    <row r="81849" spans="15:15" x14ac:dyDescent="0.3">
      <c r="O81849" s="5"/>
    </row>
    <row r="81850" spans="15:15" x14ac:dyDescent="0.3">
      <c r="O81850" s="5"/>
    </row>
    <row r="81851" spans="15:15" x14ac:dyDescent="0.3">
      <c r="O81851" s="5"/>
    </row>
    <row r="81852" spans="15:15" x14ac:dyDescent="0.3">
      <c r="O81852" s="5"/>
    </row>
    <row r="81853" spans="15:15" x14ac:dyDescent="0.3">
      <c r="O81853" s="5"/>
    </row>
    <row r="81854" spans="15:15" x14ac:dyDescent="0.3">
      <c r="O81854" s="5"/>
    </row>
    <row r="81855" spans="15:15" x14ac:dyDescent="0.3">
      <c r="O81855" s="5"/>
    </row>
    <row r="81856" spans="15:15" x14ac:dyDescent="0.3">
      <c r="O81856" s="5"/>
    </row>
    <row r="81857" spans="15:15" x14ac:dyDescent="0.3">
      <c r="O81857" s="5"/>
    </row>
    <row r="81858" spans="15:15" x14ac:dyDescent="0.3">
      <c r="O81858" s="5"/>
    </row>
    <row r="81859" spans="15:15" x14ac:dyDescent="0.3">
      <c r="O81859" s="5"/>
    </row>
    <row r="81860" spans="15:15" x14ac:dyDescent="0.3">
      <c r="O81860" s="5"/>
    </row>
    <row r="81861" spans="15:15" x14ac:dyDescent="0.3">
      <c r="O81861" s="5"/>
    </row>
    <row r="81862" spans="15:15" x14ac:dyDescent="0.3">
      <c r="O81862" s="5"/>
    </row>
    <row r="81863" spans="15:15" x14ac:dyDescent="0.3">
      <c r="O81863" s="5"/>
    </row>
    <row r="81864" spans="15:15" x14ac:dyDescent="0.3">
      <c r="O81864" s="5"/>
    </row>
    <row r="81865" spans="15:15" x14ac:dyDescent="0.3">
      <c r="O81865" s="5"/>
    </row>
    <row r="81866" spans="15:15" x14ac:dyDescent="0.3">
      <c r="O81866" s="5"/>
    </row>
    <row r="81867" spans="15:15" x14ac:dyDescent="0.3">
      <c r="O81867" s="5"/>
    </row>
    <row r="81868" spans="15:15" x14ac:dyDescent="0.3">
      <c r="O81868" s="5"/>
    </row>
    <row r="81869" spans="15:15" x14ac:dyDescent="0.3">
      <c r="O81869" s="5"/>
    </row>
    <row r="81870" spans="15:15" x14ac:dyDescent="0.3">
      <c r="O81870" s="5"/>
    </row>
    <row r="81871" spans="15:15" x14ac:dyDescent="0.3">
      <c r="O81871" s="5"/>
    </row>
    <row r="81872" spans="15:15" x14ac:dyDescent="0.3">
      <c r="O81872" s="5"/>
    </row>
    <row r="81873" spans="15:15" x14ac:dyDescent="0.3">
      <c r="O81873" s="5"/>
    </row>
    <row r="81874" spans="15:15" x14ac:dyDescent="0.3">
      <c r="O81874" s="5"/>
    </row>
    <row r="81875" spans="15:15" x14ac:dyDescent="0.3">
      <c r="O81875" s="5"/>
    </row>
    <row r="81876" spans="15:15" x14ac:dyDescent="0.3">
      <c r="O81876" s="5"/>
    </row>
    <row r="81877" spans="15:15" x14ac:dyDescent="0.3">
      <c r="O81877" s="5"/>
    </row>
    <row r="81878" spans="15:15" x14ac:dyDescent="0.3">
      <c r="O81878" s="5"/>
    </row>
    <row r="81879" spans="15:15" x14ac:dyDescent="0.3">
      <c r="O81879" s="5"/>
    </row>
    <row r="81880" spans="15:15" x14ac:dyDescent="0.3">
      <c r="O81880" s="5"/>
    </row>
    <row r="81881" spans="15:15" x14ac:dyDescent="0.3">
      <c r="O81881" s="5"/>
    </row>
    <row r="81882" spans="15:15" x14ac:dyDescent="0.3">
      <c r="O81882" s="5"/>
    </row>
    <row r="81883" spans="15:15" x14ac:dyDescent="0.3">
      <c r="O81883" s="5"/>
    </row>
    <row r="81884" spans="15:15" x14ac:dyDescent="0.3">
      <c r="O81884" s="5"/>
    </row>
    <row r="81885" spans="15:15" x14ac:dyDescent="0.3">
      <c r="O81885" s="5"/>
    </row>
    <row r="81886" spans="15:15" x14ac:dyDescent="0.3">
      <c r="O81886" s="5"/>
    </row>
    <row r="81887" spans="15:15" x14ac:dyDescent="0.3">
      <c r="O81887" s="5"/>
    </row>
    <row r="81888" spans="15:15" x14ac:dyDescent="0.3">
      <c r="O81888" s="5"/>
    </row>
    <row r="81889" spans="15:15" x14ac:dyDescent="0.3">
      <c r="O81889" s="5"/>
    </row>
    <row r="81890" spans="15:15" x14ac:dyDescent="0.3">
      <c r="O81890" s="5"/>
    </row>
    <row r="81891" spans="15:15" x14ac:dyDescent="0.3">
      <c r="O81891" s="5"/>
    </row>
    <row r="81892" spans="15:15" x14ac:dyDescent="0.3">
      <c r="O81892" s="5"/>
    </row>
    <row r="81893" spans="15:15" x14ac:dyDescent="0.3">
      <c r="O81893" s="5"/>
    </row>
    <row r="81894" spans="15:15" x14ac:dyDescent="0.3">
      <c r="O81894" s="5"/>
    </row>
    <row r="81895" spans="15:15" x14ac:dyDescent="0.3">
      <c r="O81895" s="5"/>
    </row>
    <row r="81896" spans="15:15" x14ac:dyDescent="0.3">
      <c r="O81896" s="5"/>
    </row>
    <row r="81897" spans="15:15" x14ac:dyDescent="0.3">
      <c r="O81897" s="5"/>
    </row>
    <row r="81898" spans="15:15" x14ac:dyDescent="0.3">
      <c r="O81898" s="5"/>
    </row>
    <row r="81899" spans="15:15" x14ac:dyDescent="0.3">
      <c r="O81899" s="5"/>
    </row>
    <row r="81900" spans="15:15" x14ac:dyDescent="0.3">
      <c r="O81900" s="5"/>
    </row>
    <row r="81901" spans="15:15" x14ac:dyDescent="0.3">
      <c r="O81901" s="5"/>
    </row>
    <row r="81902" spans="15:15" x14ac:dyDescent="0.3">
      <c r="O81902" s="5"/>
    </row>
    <row r="81903" spans="15:15" x14ac:dyDescent="0.3">
      <c r="O81903" s="5"/>
    </row>
    <row r="81904" spans="15:15" x14ac:dyDescent="0.3">
      <c r="O81904" s="5"/>
    </row>
    <row r="81905" spans="15:15" x14ac:dyDescent="0.3">
      <c r="O81905" s="5"/>
    </row>
    <row r="81906" spans="15:15" x14ac:dyDescent="0.3">
      <c r="O81906" s="5"/>
    </row>
    <row r="81907" spans="15:15" x14ac:dyDescent="0.3">
      <c r="O81907" s="5"/>
    </row>
    <row r="81908" spans="15:15" x14ac:dyDescent="0.3">
      <c r="O81908" s="5"/>
    </row>
    <row r="81909" spans="15:15" x14ac:dyDescent="0.3">
      <c r="O81909" s="5"/>
    </row>
    <row r="81910" spans="15:15" x14ac:dyDescent="0.3">
      <c r="O81910" s="5"/>
    </row>
    <row r="81911" spans="15:15" x14ac:dyDescent="0.3">
      <c r="O81911" s="5"/>
    </row>
    <row r="81912" spans="15:15" x14ac:dyDescent="0.3">
      <c r="O81912" s="5"/>
    </row>
    <row r="81913" spans="15:15" x14ac:dyDescent="0.3">
      <c r="O81913" s="5"/>
    </row>
    <row r="81914" spans="15:15" x14ac:dyDescent="0.3">
      <c r="O81914" s="5"/>
    </row>
    <row r="81915" spans="15:15" x14ac:dyDescent="0.3">
      <c r="O81915" s="5"/>
    </row>
    <row r="81916" spans="15:15" x14ac:dyDescent="0.3">
      <c r="O81916" s="5"/>
    </row>
    <row r="81917" spans="15:15" x14ac:dyDescent="0.3">
      <c r="O81917" s="5"/>
    </row>
    <row r="81918" spans="15:15" x14ac:dyDescent="0.3">
      <c r="O81918" s="5"/>
    </row>
    <row r="81919" spans="15:15" x14ac:dyDescent="0.3">
      <c r="O81919" s="5"/>
    </row>
    <row r="81920" spans="15:15" x14ac:dyDescent="0.3">
      <c r="O81920" s="5"/>
    </row>
    <row r="81921" spans="15:15" x14ac:dyDescent="0.3">
      <c r="O81921" s="5"/>
    </row>
    <row r="81922" spans="15:15" x14ac:dyDescent="0.3">
      <c r="O81922" s="5"/>
    </row>
    <row r="81923" spans="15:15" x14ac:dyDescent="0.3">
      <c r="O81923" s="5"/>
    </row>
    <row r="81924" spans="15:15" x14ac:dyDescent="0.3">
      <c r="O81924" s="5"/>
    </row>
    <row r="81925" spans="15:15" x14ac:dyDescent="0.3">
      <c r="O81925" s="5"/>
    </row>
    <row r="81926" spans="15:15" x14ac:dyDescent="0.3">
      <c r="O81926" s="5"/>
    </row>
    <row r="81927" spans="15:15" x14ac:dyDescent="0.3">
      <c r="O81927" s="5"/>
    </row>
    <row r="81928" spans="15:15" x14ac:dyDescent="0.3">
      <c r="O81928" s="5"/>
    </row>
    <row r="81929" spans="15:15" x14ac:dyDescent="0.3">
      <c r="O81929" s="5"/>
    </row>
    <row r="81930" spans="15:15" x14ac:dyDescent="0.3">
      <c r="O81930" s="5"/>
    </row>
    <row r="81931" spans="15:15" x14ac:dyDescent="0.3">
      <c r="O81931" s="5"/>
    </row>
    <row r="81932" spans="15:15" x14ac:dyDescent="0.3">
      <c r="O81932" s="5"/>
    </row>
    <row r="81933" spans="15:15" x14ac:dyDescent="0.3">
      <c r="O81933" s="5"/>
    </row>
    <row r="81934" spans="15:15" x14ac:dyDescent="0.3">
      <c r="O81934" s="5"/>
    </row>
    <row r="81935" spans="15:15" x14ac:dyDescent="0.3">
      <c r="O81935" s="5"/>
    </row>
    <row r="81936" spans="15:15" x14ac:dyDescent="0.3">
      <c r="O81936" s="5"/>
    </row>
    <row r="81937" spans="15:15" x14ac:dyDescent="0.3">
      <c r="O81937" s="5"/>
    </row>
    <row r="81938" spans="15:15" x14ac:dyDescent="0.3">
      <c r="O81938" s="5"/>
    </row>
    <row r="81939" spans="15:15" x14ac:dyDescent="0.3">
      <c r="O81939" s="5"/>
    </row>
    <row r="81940" spans="15:15" x14ac:dyDescent="0.3">
      <c r="O81940" s="5"/>
    </row>
    <row r="81941" spans="15:15" x14ac:dyDescent="0.3">
      <c r="O81941" s="5"/>
    </row>
    <row r="81942" spans="15:15" x14ac:dyDescent="0.3">
      <c r="O81942" s="5"/>
    </row>
    <row r="81943" spans="15:15" x14ac:dyDescent="0.3">
      <c r="O81943" s="5"/>
    </row>
    <row r="81944" spans="15:15" x14ac:dyDescent="0.3">
      <c r="O81944" s="5"/>
    </row>
    <row r="81945" spans="15:15" x14ac:dyDescent="0.3">
      <c r="O81945" s="5"/>
    </row>
    <row r="81946" spans="15:15" x14ac:dyDescent="0.3">
      <c r="O81946" s="5"/>
    </row>
    <row r="81947" spans="15:15" x14ac:dyDescent="0.3">
      <c r="O81947" s="5"/>
    </row>
    <row r="81948" spans="15:15" x14ac:dyDescent="0.3">
      <c r="O81948" s="5"/>
    </row>
    <row r="81949" spans="15:15" x14ac:dyDescent="0.3">
      <c r="O81949" s="5"/>
    </row>
    <row r="81950" spans="15:15" x14ac:dyDescent="0.3">
      <c r="O81950" s="5"/>
    </row>
    <row r="81951" spans="15:15" x14ac:dyDescent="0.3">
      <c r="O81951" s="5"/>
    </row>
    <row r="81952" spans="15:15" x14ac:dyDescent="0.3">
      <c r="O81952" s="5"/>
    </row>
    <row r="81953" spans="15:15" x14ac:dyDescent="0.3">
      <c r="O81953" s="5"/>
    </row>
    <row r="81954" spans="15:15" x14ac:dyDescent="0.3">
      <c r="O81954" s="5"/>
    </row>
    <row r="81955" spans="15:15" x14ac:dyDescent="0.3">
      <c r="O81955" s="5"/>
    </row>
    <row r="81956" spans="15:15" x14ac:dyDescent="0.3">
      <c r="O81956" s="5"/>
    </row>
    <row r="81957" spans="15:15" x14ac:dyDescent="0.3">
      <c r="O81957" s="5"/>
    </row>
    <row r="81958" spans="15:15" x14ac:dyDescent="0.3">
      <c r="O81958" s="5"/>
    </row>
    <row r="81959" spans="15:15" x14ac:dyDescent="0.3">
      <c r="O81959" s="5"/>
    </row>
    <row r="81960" spans="15:15" x14ac:dyDescent="0.3">
      <c r="O81960" s="5"/>
    </row>
    <row r="81961" spans="15:15" x14ac:dyDescent="0.3">
      <c r="O81961" s="5"/>
    </row>
    <row r="81962" spans="15:15" x14ac:dyDescent="0.3">
      <c r="O81962" s="5"/>
    </row>
    <row r="81963" spans="15:15" x14ac:dyDescent="0.3">
      <c r="O81963" s="5"/>
    </row>
    <row r="81964" spans="15:15" x14ac:dyDescent="0.3">
      <c r="O81964" s="5"/>
    </row>
    <row r="81965" spans="15:15" x14ac:dyDescent="0.3">
      <c r="O81965" s="5"/>
    </row>
    <row r="81966" spans="15:15" x14ac:dyDescent="0.3">
      <c r="O81966" s="5"/>
    </row>
    <row r="81967" spans="15:15" x14ac:dyDescent="0.3">
      <c r="O81967" s="5"/>
    </row>
    <row r="81968" spans="15:15" x14ac:dyDescent="0.3">
      <c r="O81968" s="5"/>
    </row>
    <row r="81969" spans="15:15" x14ac:dyDescent="0.3">
      <c r="O81969" s="5"/>
    </row>
    <row r="81970" spans="15:15" x14ac:dyDescent="0.3">
      <c r="O81970" s="5"/>
    </row>
    <row r="81971" spans="15:15" x14ac:dyDescent="0.3">
      <c r="O81971" s="5"/>
    </row>
    <row r="81972" spans="15:15" x14ac:dyDescent="0.3">
      <c r="O81972" s="5"/>
    </row>
    <row r="81973" spans="15:15" x14ac:dyDescent="0.3">
      <c r="O81973" s="5"/>
    </row>
    <row r="81974" spans="15:15" x14ac:dyDescent="0.3">
      <c r="O81974" s="5"/>
    </row>
    <row r="81975" spans="15:15" x14ac:dyDescent="0.3">
      <c r="O81975" s="5"/>
    </row>
    <row r="81976" spans="15:15" x14ac:dyDescent="0.3">
      <c r="O81976" s="5"/>
    </row>
    <row r="81977" spans="15:15" x14ac:dyDescent="0.3">
      <c r="O81977" s="5"/>
    </row>
    <row r="81978" spans="15:15" x14ac:dyDescent="0.3">
      <c r="O81978" s="5"/>
    </row>
    <row r="81979" spans="15:15" x14ac:dyDescent="0.3">
      <c r="O81979" s="5"/>
    </row>
    <row r="81980" spans="15:15" x14ac:dyDescent="0.3">
      <c r="O81980" s="5"/>
    </row>
    <row r="81981" spans="15:15" x14ac:dyDescent="0.3">
      <c r="O81981" s="5"/>
    </row>
    <row r="81982" spans="15:15" x14ac:dyDescent="0.3">
      <c r="O81982" s="5"/>
    </row>
    <row r="81983" spans="15:15" x14ac:dyDescent="0.3">
      <c r="O81983" s="5"/>
    </row>
    <row r="81984" spans="15:15" x14ac:dyDescent="0.3">
      <c r="O81984" s="5"/>
    </row>
    <row r="81985" spans="15:15" x14ac:dyDescent="0.3">
      <c r="O81985" s="5"/>
    </row>
    <row r="81986" spans="15:15" x14ac:dyDescent="0.3">
      <c r="O81986" s="5"/>
    </row>
    <row r="81987" spans="15:15" x14ac:dyDescent="0.3">
      <c r="O81987" s="5"/>
    </row>
    <row r="81988" spans="15:15" x14ac:dyDescent="0.3">
      <c r="O81988" s="5"/>
    </row>
    <row r="81989" spans="15:15" x14ac:dyDescent="0.3">
      <c r="O81989" s="5"/>
    </row>
    <row r="81990" spans="15:15" x14ac:dyDescent="0.3">
      <c r="O81990" s="5"/>
    </row>
    <row r="81991" spans="15:15" x14ac:dyDescent="0.3">
      <c r="O81991" s="5"/>
    </row>
    <row r="81992" spans="15:15" x14ac:dyDescent="0.3">
      <c r="O81992" s="5"/>
    </row>
    <row r="81993" spans="15:15" x14ac:dyDescent="0.3">
      <c r="O81993" s="5"/>
    </row>
    <row r="81994" spans="15:15" x14ac:dyDescent="0.3">
      <c r="O81994" s="5"/>
    </row>
    <row r="81995" spans="15:15" x14ac:dyDescent="0.3">
      <c r="O81995" s="5"/>
    </row>
    <row r="81996" spans="15:15" x14ac:dyDescent="0.3">
      <c r="O81996" s="5"/>
    </row>
    <row r="81997" spans="15:15" x14ac:dyDescent="0.3">
      <c r="O81997" s="5"/>
    </row>
    <row r="81998" spans="15:15" x14ac:dyDescent="0.3">
      <c r="O81998" s="5"/>
    </row>
    <row r="81999" spans="15:15" x14ac:dyDescent="0.3">
      <c r="O81999" s="5"/>
    </row>
    <row r="82000" spans="15:15" x14ac:dyDescent="0.3">
      <c r="O82000" s="5"/>
    </row>
    <row r="82001" spans="15:15" x14ac:dyDescent="0.3">
      <c r="O82001" s="5"/>
    </row>
    <row r="82002" spans="15:15" x14ac:dyDescent="0.3">
      <c r="O82002" s="5"/>
    </row>
    <row r="82003" spans="15:15" x14ac:dyDescent="0.3">
      <c r="O82003" s="5"/>
    </row>
    <row r="82004" spans="15:15" x14ac:dyDescent="0.3">
      <c r="O82004" s="5"/>
    </row>
    <row r="82005" spans="15:15" x14ac:dyDescent="0.3">
      <c r="O82005" s="5"/>
    </row>
    <row r="82006" spans="15:15" x14ac:dyDescent="0.3">
      <c r="O82006" s="5"/>
    </row>
    <row r="82007" spans="15:15" x14ac:dyDescent="0.3">
      <c r="O82007" s="5"/>
    </row>
    <row r="82008" spans="15:15" x14ac:dyDescent="0.3">
      <c r="O82008" s="5"/>
    </row>
    <row r="82009" spans="15:15" x14ac:dyDescent="0.3">
      <c r="O82009" s="5"/>
    </row>
    <row r="82010" spans="15:15" x14ac:dyDescent="0.3">
      <c r="O82010" s="5"/>
    </row>
    <row r="82011" spans="15:15" x14ac:dyDescent="0.3">
      <c r="O82011" s="5"/>
    </row>
    <row r="82012" spans="15:15" x14ac:dyDescent="0.3">
      <c r="O82012" s="5"/>
    </row>
    <row r="82013" spans="15:15" x14ac:dyDescent="0.3">
      <c r="O82013" s="5"/>
    </row>
    <row r="82014" spans="15:15" x14ac:dyDescent="0.3">
      <c r="O82014" s="5"/>
    </row>
    <row r="82015" spans="15:15" x14ac:dyDescent="0.3">
      <c r="O82015" s="5"/>
    </row>
    <row r="82016" spans="15:15" x14ac:dyDescent="0.3">
      <c r="O82016" s="5"/>
    </row>
    <row r="82017" spans="15:15" x14ac:dyDescent="0.3">
      <c r="O82017" s="5"/>
    </row>
    <row r="82018" spans="15:15" x14ac:dyDescent="0.3">
      <c r="O82018" s="5"/>
    </row>
    <row r="82019" spans="15:15" x14ac:dyDescent="0.3">
      <c r="O82019" s="5"/>
    </row>
    <row r="82020" spans="15:15" x14ac:dyDescent="0.3">
      <c r="O82020" s="5"/>
    </row>
    <row r="82021" spans="15:15" x14ac:dyDescent="0.3">
      <c r="O82021" s="5"/>
    </row>
    <row r="82022" spans="15:15" x14ac:dyDescent="0.3">
      <c r="O82022" s="5"/>
    </row>
    <row r="82023" spans="15:15" x14ac:dyDescent="0.3">
      <c r="O82023" s="5"/>
    </row>
    <row r="82024" spans="15:15" x14ac:dyDescent="0.3">
      <c r="O82024" s="5"/>
    </row>
    <row r="82025" spans="15:15" x14ac:dyDescent="0.3">
      <c r="O82025" s="5"/>
    </row>
    <row r="82026" spans="15:15" x14ac:dyDescent="0.3">
      <c r="O82026" s="5"/>
    </row>
    <row r="82027" spans="15:15" x14ac:dyDescent="0.3">
      <c r="O82027" s="5"/>
    </row>
    <row r="82028" spans="15:15" x14ac:dyDescent="0.3">
      <c r="O82028" s="5"/>
    </row>
    <row r="82029" spans="15:15" x14ac:dyDescent="0.3">
      <c r="O82029" s="5"/>
    </row>
    <row r="82030" spans="15:15" x14ac:dyDescent="0.3">
      <c r="O82030" s="5"/>
    </row>
    <row r="82031" spans="15:15" x14ac:dyDescent="0.3">
      <c r="O82031" s="5"/>
    </row>
    <row r="82032" spans="15:15" x14ac:dyDescent="0.3">
      <c r="O82032" s="5"/>
    </row>
    <row r="82033" spans="15:15" x14ac:dyDescent="0.3">
      <c r="O82033" s="5"/>
    </row>
    <row r="82034" spans="15:15" x14ac:dyDescent="0.3">
      <c r="O82034" s="5"/>
    </row>
    <row r="82035" spans="15:15" x14ac:dyDescent="0.3">
      <c r="O82035" s="5"/>
    </row>
    <row r="82036" spans="15:15" x14ac:dyDescent="0.3">
      <c r="O82036" s="5"/>
    </row>
    <row r="82037" spans="15:15" x14ac:dyDescent="0.3">
      <c r="O82037" s="5"/>
    </row>
    <row r="82038" spans="15:15" x14ac:dyDescent="0.3">
      <c r="O82038" s="5"/>
    </row>
    <row r="82039" spans="15:15" x14ac:dyDescent="0.3">
      <c r="O82039" s="5"/>
    </row>
    <row r="82040" spans="15:15" x14ac:dyDescent="0.3">
      <c r="O82040" s="5"/>
    </row>
    <row r="82041" spans="15:15" x14ac:dyDescent="0.3">
      <c r="O82041" s="5"/>
    </row>
    <row r="82042" spans="15:15" x14ac:dyDescent="0.3">
      <c r="O82042" s="5"/>
    </row>
    <row r="82043" spans="15:15" x14ac:dyDescent="0.3">
      <c r="O82043" s="5"/>
    </row>
    <row r="82044" spans="15:15" x14ac:dyDescent="0.3">
      <c r="O82044" s="5"/>
    </row>
    <row r="82045" spans="15:15" x14ac:dyDescent="0.3">
      <c r="O82045" s="5"/>
    </row>
    <row r="82046" spans="15:15" x14ac:dyDescent="0.3">
      <c r="O82046" s="5"/>
    </row>
    <row r="82047" spans="15:15" x14ac:dyDescent="0.3">
      <c r="O82047" s="5"/>
    </row>
    <row r="82048" spans="15:15" x14ac:dyDescent="0.3">
      <c r="O82048" s="5"/>
    </row>
    <row r="82049" spans="15:15" x14ac:dyDescent="0.3">
      <c r="O82049" s="5"/>
    </row>
    <row r="82050" spans="15:15" x14ac:dyDescent="0.3">
      <c r="O82050" s="5"/>
    </row>
    <row r="82051" spans="15:15" x14ac:dyDescent="0.3">
      <c r="O82051" s="5"/>
    </row>
    <row r="82052" spans="15:15" x14ac:dyDescent="0.3">
      <c r="O82052" s="5"/>
    </row>
    <row r="82053" spans="15:15" x14ac:dyDescent="0.3">
      <c r="O82053" s="5"/>
    </row>
    <row r="82054" spans="15:15" x14ac:dyDescent="0.3">
      <c r="O82054" s="5"/>
    </row>
    <row r="82055" spans="15:15" x14ac:dyDescent="0.3">
      <c r="O82055" s="5"/>
    </row>
    <row r="82056" spans="15:15" x14ac:dyDescent="0.3">
      <c r="O82056" s="5"/>
    </row>
    <row r="82057" spans="15:15" x14ac:dyDescent="0.3">
      <c r="O82057" s="5"/>
    </row>
    <row r="82058" spans="15:15" x14ac:dyDescent="0.3">
      <c r="O82058" s="5"/>
    </row>
    <row r="82059" spans="15:15" x14ac:dyDescent="0.3">
      <c r="O82059" s="5"/>
    </row>
    <row r="82060" spans="15:15" x14ac:dyDescent="0.3">
      <c r="O82060" s="5"/>
    </row>
    <row r="82061" spans="15:15" x14ac:dyDescent="0.3">
      <c r="O82061" s="5"/>
    </row>
    <row r="82062" spans="15:15" x14ac:dyDescent="0.3">
      <c r="O82062" s="5"/>
    </row>
    <row r="82063" spans="15:15" x14ac:dyDescent="0.3">
      <c r="O82063" s="5"/>
    </row>
    <row r="82064" spans="15:15" x14ac:dyDescent="0.3">
      <c r="O82064" s="5"/>
    </row>
    <row r="82065" spans="15:15" x14ac:dyDescent="0.3">
      <c r="O82065" s="5"/>
    </row>
    <row r="82066" spans="15:15" x14ac:dyDescent="0.3">
      <c r="O82066" s="5"/>
    </row>
    <row r="82067" spans="15:15" x14ac:dyDescent="0.3">
      <c r="O82067" s="5"/>
    </row>
    <row r="82068" spans="15:15" x14ac:dyDescent="0.3">
      <c r="O82068" s="5"/>
    </row>
    <row r="82069" spans="15:15" x14ac:dyDescent="0.3">
      <c r="O82069" s="5"/>
    </row>
    <row r="82070" spans="15:15" x14ac:dyDescent="0.3">
      <c r="O82070" s="5"/>
    </row>
    <row r="82071" spans="15:15" x14ac:dyDescent="0.3">
      <c r="O82071" s="5"/>
    </row>
    <row r="82072" spans="15:15" x14ac:dyDescent="0.3">
      <c r="O82072" s="5"/>
    </row>
    <row r="82073" spans="15:15" x14ac:dyDescent="0.3">
      <c r="O82073" s="5"/>
    </row>
    <row r="82074" spans="15:15" x14ac:dyDescent="0.3">
      <c r="O82074" s="5"/>
    </row>
    <row r="82075" spans="15:15" x14ac:dyDescent="0.3">
      <c r="O82075" s="5"/>
    </row>
    <row r="82076" spans="15:15" x14ac:dyDescent="0.3">
      <c r="O82076" s="5"/>
    </row>
    <row r="82077" spans="15:15" x14ac:dyDescent="0.3">
      <c r="O82077" s="5"/>
    </row>
    <row r="82078" spans="15:15" x14ac:dyDescent="0.3">
      <c r="O82078" s="5"/>
    </row>
    <row r="82079" spans="15:15" x14ac:dyDescent="0.3">
      <c r="O82079" s="5"/>
    </row>
    <row r="82080" spans="15:15" x14ac:dyDescent="0.3">
      <c r="O82080" s="5"/>
    </row>
    <row r="82081" spans="15:15" x14ac:dyDescent="0.3">
      <c r="O82081" s="5"/>
    </row>
    <row r="82082" spans="15:15" x14ac:dyDescent="0.3">
      <c r="O82082" s="5"/>
    </row>
    <row r="82083" spans="15:15" x14ac:dyDescent="0.3">
      <c r="O82083" s="5"/>
    </row>
    <row r="82084" spans="15:15" x14ac:dyDescent="0.3">
      <c r="O82084" s="5"/>
    </row>
    <row r="82085" spans="15:15" x14ac:dyDescent="0.3">
      <c r="O82085" s="5"/>
    </row>
    <row r="82086" spans="15:15" x14ac:dyDescent="0.3">
      <c r="O82086" s="5"/>
    </row>
    <row r="82087" spans="15:15" x14ac:dyDescent="0.3">
      <c r="O82087" s="5"/>
    </row>
    <row r="82088" spans="15:15" x14ac:dyDescent="0.3">
      <c r="O82088" s="5"/>
    </row>
    <row r="82089" spans="15:15" x14ac:dyDescent="0.3">
      <c r="O82089" s="5"/>
    </row>
    <row r="82090" spans="15:15" x14ac:dyDescent="0.3">
      <c r="O82090" s="5"/>
    </row>
    <row r="82091" spans="15:15" x14ac:dyDescent="0.3">
      <c r="O82091" s="5"/>
    </row>
    <row r="82092" spans="15:15" x14ac:dyDescent="0.3">
      <c r="O82092" s="5"/>
    </row>
    <row r="82093" spans="15:15" x14ac:dyDescent="0.3">
      <c r="O82093" s="5"/>
    </row>
    <row r="82094" spans="15:15" x14ac:dyDescent="0.3">
      <c r="O82094" s="5"/>
    </row>
    <row r="82095" spans="15:15" x14ac:dyDescent="0.3">
      <c r="O82095" s="5"/>
    </row>
    <row r="82096" spans="15:15" x14ac:dyDescent="0.3">
      <c r="O82096" s="5"/>
    </row>
    <row r="82097" spans="15:15" x14ac:dyDescent="0.3">
      <c r="O82097" s="5"/>
    </row>
    <row r="82098" spans="15:15" x14ac:dyDescent="0.3">
      <c r="O82098" s="5"/>
    </row>
    <row r="82099" spans="15:15" x14ac:dyDescent="0.3">
      <c r="O82099" s="5"/>
    </row>
    <row r="82100" spans="15:15" x14ac:dyDescent="0.3">
      <c r="O82100" s="5"/>
    </row>
    <row r="82101" spans="15:15" x14ac:dyDescent="0.3">
      <c r="O82101" s="5"/>
    </row>
    <row r="82102" spans="15:15" x14ac:dyDescent="0.3">
      <c r="O82102" s="5"/>
    </row>
    <row r="82103" spans="15:15" x14ac:dyDescent="0.3">
      <c r="O82103" s="5"/>
    </row>
    <row r="82104" spans="15:15" x14ac:dyDescent="0.3">
      <c r="O82104" s="5"/>
    </row>
    <row r="82105" spans="15:15" x14ac:dyDescent="0.3">
      <c r="O82105" s="5"/>
    </row>
    <row r="82106" spans="15:15" x14ac:dyDescent="0.3">
      <c r="O82106" s="5"/>
    </row>
    <row r="82107" spans="15:15" x14ac:dyDescent="0.3">
      <c r="O82107" s="5"/>
    </row>
    <row r="82108" spans="15:15" x14ac:dyDescent="0.3">
      <c r="O82108" s="5"/>
    </row>
    <row r="82109" spans="15:15" x14ac:dyDescent="0.3">
      <c r="O82109" s="5"/>
    </row>
    <row r="82110" spans="15:15" x14ac:dyDescent="0.3">
      <c r="O82110" s="5"/>
    </row>
    <row r="82111" spans="15:15" x14ac:dyDescent="0.3">
      <c r="O82111" s="5"/>
    </row>
    <row r="82112" spans="15:15" x14ac:dyDescent="0.3">
      <c r="O82112" s="5"/>
    </row>
    <row r="82113" spans="15:15" x14ac:dyDescent="0.3">
      <c r="O82113" s="5"/>
    </row>
    <row r="82114" spans="15:15" x14ac:dyDescent="0.3">
      <c r="O82114" s="5"/>
    </row>
    <row r="82115" spans="15:15" x14ac:dyDescent="0.3">
      <c r="O82115" s="5"/>
    </row>
    <row r="82116" spans="15:15" x14ac:dyDescent="0.3">
      <c r="O82116" s="5"/>
    </row>
    <row r="82117" spans="15:15" x14ac:dyDescent="0.3">
      <c r="O82117" s="5"/>
    </row>
    <row r="82118" spans="15:15" x14ac:dyDescent="0.3">
      <c r="O82118" s="5"/>
    </row>
    <row r="82119" spans="15:15" x14ac:dyDescent="0.3">
      <c r="O82119" s="5"/>
    </row>
    <row r="82120" spans="15:15" x14ac:dyDescent="0.3">
      <c r="O82120" s="5"/>
    </row>
    <row r="82121" spans="15:15" x14ac:dyDescent="0.3">
      <c r="O82121" s="5"/>
    </row>
    <row r="82122" spans="15:15" x14ac:dyDescent="0.3">
      <c r="O82122" s="5"/>
    </row>
    <row r="82123" spans="15:15" x14ac:dyDescent="0.3">
      <c r="O82123" s="5"/>
    </row>
    <row r="82124" spans="15:15" x14ac:dyDescent="0.3">
      <c r="O82124" s="5"/>
    </row>
    <row r="82125" spans="15:15" x14ac:dyDescent="0.3">
      <c r="O82125" s="5"/>
    </row>
    <row r="82126" spans="15:15" x14ac:dyDescent="0.3">
      <c r="O82126" s="5"/>
    </row>
    <row r="82127" spans="15:15" x14ac:dyDescent="0.3">
      <c r="O82127" s="5"/>
    </row>
    <row r="82128" spans="15:15" x14ac:dyDescent="0.3">
      <c r="O82128" s="5"/>
    </row>
    <row r="82129" spans="15:15" x14ac:dyDescent="0.3">
      <c r="O82129" s="5"/>
    </row>
    <row r="82130" spans="15:15" x14ac:dyDescent="0.3">
      <c r="O82130" s="5"/>
    </row>
    <row r="82131" spans="15:15" x14ac:dyDescent="0.3">
      <c r="O82131" s="5"/>
    </row>
    <row r="82132" spans="15:15" x14ac:dyDescent="0.3">
      <c r="O82132" s="5"/>
    </row>
    <row r="82133" spans="15:15" x14ac:dyDescent="0.3">
      <c r="O82133" s="5"/>
    </row>
    <row r="82134" spans="15:15" x14ac:dyDescent="0.3">
      <c r="O82134" s="5"/>
    </row>
    <row r="82135" spans="15:15" x14ac:dyDescent="0.3">
      <c r="O82135" s="5"/>
    </row>
    <row r="82136" spans="15:15" x14ac:dyDescent="0.3">
      <c r="O82136" s="5"/>
    </row>
    <row r="82137" spans="15:15" x14ac:dyDescent="0.3">
      <c r="O82137" s="5"/>
    </row>
    <row r="82138" spans="15:15" x14ac:dyDescent="0.3">
      <c r="O82138" s="5"/>
    </row>
    <row r="82139" spans="15:15" x14ac:dyDescent="0.3">
      <c r="O82139" s="5"/>
    </row>
    <row r="82140" spans="15:15" x14ac:dyDescent="0.3">
      <c r="O82140" s="5"/>
    </row>
    <row r="82141" spans="15:15" x14ac:dyDescent="0.3">
      <c r="O82141" s="5"/>
    </row>
    <row r="82142" spans="15:15" x14ac:dyDescent="0.3">
      <c r="O82142" s="5"/>
    </row>
    <row r="82143" spans="15:15" x14ac:dyDescent="0.3">
      <c r="O82143" s="5"/>
    </row>
    <row r="82144" spans="15:15" x14ac:dyDescent="0.3">
      <c r="O82144" s="5"/>
    </row>
    <row r="82145" spans="15:15" x14ac:dyDescent="0.3">
      <c r="O82145" s="5"/>
    </row>
    <row r="82146" spans="15:15" x14ac:dyDescent="0.3">
      <c r="O82146" s="5"/>
    </row>
    <row r="82147" spans="15:15" x14ac:dyDescent="0.3">
      <c r="O82147" s="5"/>
    </row>
    <row r="82148" spans="15:15" x14ac:dyDescent="0.3">
      <c r="O82148" s="5"/>
    </row>
    <row r="82149" spans="15:15" x14ac:dyDescent="0.3">
      <c r="O82149" s="5"/>
    </row>
    <row r="82150" spans="15:15" x14ac:dyDescent="0.3">
      <c r="O82150" s="5"/>
    </row>
    <row r="82151" spans="15:15" x14ac:dyDescent="0.3">
      <c r="O82151" s="5"/>
    </row>
    <row r="82152" spans="15:15" x14ac:dyDescent="0.3">
      <c r="O82152" s="5"/>
    </row>
    <row r="82153" spans="15:15" x14ac:dyDescent="0.3">
      <c r="O82153" s="5"/>
    </row>
    <row r="82154" spans="15:15" x14ac:dyDescent="0.3">
      <c r="O82154" s="5"/>
    </row>
    <row r="82155" spans="15:15" x14ac:dyDescent="0.3">
      <c r="O82155" s="5"/>
    </row>
    <row r="82156" spans="15:15" x14ac:dyDescent="0.3">
      <c r="O82156" s="5"/>
    </row>
    <row r="82157" spans="15:15" x14ac:dyDescent="0.3">
      <c r="O82157" s="5"/>
    </row>
    <row r="82158" spans="15:15" x14ac:dyDescent="0.3">
      <c r="O82158" s="5"/>
    </row>
    <row r="82159" spans="15:15" x14ac:dyDescent="0.3">
      <c r="O82159" s="5"/>
    </row>
    <row r="82160" spans="15:15" x14ac:dyDescent="0.3">
      <c r="O82160" s="5"/>
    </row>
    <row r="82161" spans="15:15" x14ac:dyDescent="0.3">
      <c r="O82161" s="5"/>
    </row>
    <row r="82162" spans="15:15" x14ac:dyDescent="0.3">
      <c r="O82162" s="5"/>
    </row>
    <row r="82163" spans="15:15" x14ac:dyDescent="0.3">
      <c r="O82163" s="5"/>
    </row>
    <row r="82164" spans="15:15" x14ac:dyDescent="0.3">
      <c r="O82164" s="5"/>
    </row>
    <row r="82165" spans="15:15" x14ac:dyDescent="0.3">
      <c r="O82165" s="5"/>
    </row>
    <row r="82166" spans="15:15" x14ac:dyDescent="0.3">
      <c r="O82166" s="5"/>
    </row>
    <row r="82167" spans="15:15" x14ac:dyDescent="0.3">
      <c r="O82167" s="5"/>
    </row>
    <row r="82168" spans="15:15" x14ac:dyDescent="0.3">
      <c r="O82168" s="5"/>
    </row>
    <row r="82169" spans="15:15" x14ac:dyDescent="0.3">
      <c r="O82169" s="5"/>
    </row>
    <row r="82170" spans="15:15" x14ac:dyDescent="0.3">
      <c r="O82170" s="5"/>
    </row>
    <row r="82171" spans="15:15" x14ac:dyDescent="0.3">
      <c r="O82171" s="5"/>
    </row>
    <row r="82172" spans="15:15" x14ac:dyDescent="0.3">
      <c r="O82172" s="5"/>
    </row>
    <row r="82173" spans="15:15" x14ac:dyDescent="0.3">
      <c r="O82173" s="5"/>
    </row>
    <row r="82174" spans="15:15" x14ac:dyDescent="0.3">
      <c r="O82174" s="5"/>
    </row>
    <row r="82175" spans="15:15" x14ac:dyDescent="0.3">
      <c r="O82175" s="5"/>
    </row>
    <row r="82176" spans="15:15" x14ac:dyDescent="0.3">
      <c r="O82176" s="5"/>
    </row>
    <row r="82177" spans="15:15" x14ac:dyDescent="0.3">
      <c r="O82177" s="5"/>
    </row>
    <row r="82178" spans="15:15" x14ac:dyDescent="0.3">
      <c r="O82178" s="5"/>
    </row>
    <row r="82179" spans="15:15" x14ac:dyDescent="0.3">
      <c r="O82179" s="5"/>
    </row>
    <row r="82180" spans="15:15" x14ac:dyDescent="0.3">
      <c r="O82180" s="5"/>
    </row>
    <row r="82181" spans="15:15" x14ac:dyDescent="0.3">
      <c r="O82181" s="5"/>
    </row>
    <row r="82182" spans="15:15" x14ac:dyDescent="0.3">
      <c r="O82182" s="5"/>
    </row>
    <row r="82183" spans="15:15" x14ac:dyDescent="0.3">
      <c r="O82183" s="5"/>
    </row>
    <row r="82184" spans="15:15" x14ac:dyDescent="0.3">
      <c r="O82184" s="5"/>
    </row>
    <row r="82185" spans="15:15" x14ac:dyDescent="0.3">
      <c r="O82185" s="5"/>
    </row>
    <row r="82186" spans="15:15" x14ac:dyDescent="0.3">
      <c r="O82186" s="5"/>
    </row>
    <row r="82187" spans="15:15" x14ac:dyDescent="0.3">
      <c r="O82187" s="5"/>
    </row>
    <row r="82188" spans="15:15" x14ac:dyDescent="0.3">
      <c r="O82188" s="5"/>
    </row>
    <row r="82189" spans="15:15" x14ac:dyDescent="0.3">
      <c r="O82189" s="5"/>
    </row>
    <row r="82190" spans="15:15" x14ac:dyDescent="0.3">
      <c r="O82190" s="5"/>
    </row>
    <row r="82191" spans="15:15" x14ac:dyDescent="0.3">
      <c r="O82191" s="5"/>
    </row>
    <row r="82192" spans="15:15" x14ac:dyDescent="0.3">
      <c r="O82192" s="5"/>
    </row>
    <row r="82193" spans="15:15" x14ac:dyDescent="0.3">
      <c r="O82193" s="5"/>
    </row>
    <row r="82194" spans="15:15" x14ac:dyDescent="0.3">
      <c r="O82194" s="5"/>
    </row>
    <row r="82195" spans="15:15" x14ac:dyDescent="0.3">
      <c r="O82195" s="5"/>
    </row>
    <row r="82196" spans="15:15" x14ac:dyDescent="0.3">
      <c r="O82196" s="5"/>
    </row>
    <row r="82197" spans="15:15" x14ac:dyDescent="0.3">
      <c r="O82197" s="5"/>
    </row>
    <row r="82198" spans="15:15" x14ac:dyDescent="0.3">
      <c r="O82198" s="5"/>
    </row>
    <row r="82199" spans="15:15" x14ac:dyDescent="0.3">
      <c r="O82199" s="5"/>
    </row>
    <row r="82200" spans="15:15" x14ac:dyDescent="0.3">
      <c r="O82200" s="5"/>
    </row>
    <row r="82201" spans="15:15" x14ac:dyDescent="0.3">
      <c r="O82201" s="5"/>
    </row>
    <row r="82202" spans="15:15" x14ac:dyDescent="0.3">
      <c r="O82202" s="5"/>
    </row>
    <row r="82203" spans="15:15" x14ac:dyDescent="0.3">
      <c r="O82203" s="5"/>
    </row>
    <row r="82204" spans="15:15" x14ac:dyDescent="0.3">
      <c r="O82204" s="5"/>
    </row>
    <row r="82205" spans="15:15" x14ac:dyDescent="0.3">
      <c r="O82205" s="5"/>
    </row>
    <row r="82206" spans="15:15" x14ac:dyDescent="0.3">
      <c r="O82206" s="5"/>
    </row>
    <row r="82207" spans="15:15" x14ac:dyDescent="0.3">
      <c r="O82207" s="5"/>
    </row>
    <row r="82208" spans="15:15" x14ac:dyDescent="0.3">
      <c r="O82208" s="5"/>
    </row>
    <row r="82209" spans="15:15" x14ac:dyDescent="0.3">
      <c r="O82209" s="5"/>
    </row>
    <row r="82210" spans="15:15" x14ac:dyDescent="0.3">
      <c r="O82210" s="5"/>
    </row>
    <row r="82211" spans="15:15" x14ac:dyDescent="0.3">
      <c r="O82211" s="5"/>
    </row>
    <row r="82212" spans="15:15" x14ac:dyDescent="0.3">
      <c r="O82212" s="5"/>
    </row>
    <row r="82213" spans="15:15" x14ac:dyDescent="0.3">
      <c r="O82213" s="5"/>
    </row>
    <row r="82214" spans="15:15" x14ac:dyDescent="0.3">
      <c r="O82214" s="5"/>
    </row>
    <row r="82215" spans="15:15" x14ac:dyDescent="0.3">
      <c r="O82215" s="5"/>
    </row>
    <row r="82216" spans="15:15" x14ac:dyDescent="0.3">
      <c r="O82216" s="5"/>
    </row>
    <row r="82217" spans="15:15" x14ac:dyDescent="0.3">
      <c r="O82217" s="5"/>
    </row>
    <row r="82218" spans="15:15" x14ac:dyDescent="0.3">
      <c r="O82218" s="5"/>
    </row>
    <row r="82219" spans="15:15" x14ac:dyDescent="0.3">
      <c r="O82219" s="5"/>
    </row>
    <row r="82220" spans="15:15" x14ac:dyDescent="0.3">
      <c r="O82220" s="5"/>
    </row>
    <row r="82221" spans="15:15" x14ac:dyDescent="0.3">
      <c r="O82221" s="5"/>
    </row>
    <row r="82222" spans="15:15" x14ac:dyDescent="0.3">
      <c r="O82222" s="5"/>
    </row>
    <row r="82223" spans="15:15" x14ac:dyDescent="0.3">
      <c r="O82223" s="5"/>
    </row>
    <row r="82224" spans="15:15" x14ac:dyDescent="0.3">
      <c r="O82224" s="5"/>
    </row>
    <row r="82225" spans="15:15" x14ac:dyDescent="0.3">
      <c r="O82225" s="5"/>
    </row>
    <row r="82226" spans="15:15" x14ac:dyDescent="0.3">
      <c r="O82226" s="5"/>
    </row>
    <row r="82227" spans="15:15" x14ac:dyDescent="0.3">
      <c r="O82227" s="5"/>
    </row>
    <row r="82228" spans="15:15" x14ac:dyDescent="0.3">
      <c r="O82228" s="5"/>
    </row>
    <row r="82229" spans="15:15" x14ac:dyDescent="0.3">
      <c r="O82229" s="5"/>
    </row>
    <row r="82230" spans="15:15" x14ac:dyDescent="0.3">
      <c r="O82230" s="5"/>
    </row>
    <row r="82231" spans="15:15" x14ac:dyDescent="0.3">
      <c r="O82231" s="5"/>
    </row>
    <row r="82232" spans="15:15" x14ac:dyDescent="0.3">
      <c r="O82232" s="5"/>
    </row>
    <row r="82233" spans="15:15" x14ac:dyDescent="0.3">
      <c r="O82233" s="5"/>
    </row>
    <row r="82234" spans="15:15" x14ac:dyDescent="0.3">
      <c r="O82234" s="5"/>
    </row>
    <row r="82235" spans="15:15" x14ac:dyDescent="0.3">
      <c r="O82235" s="5"/>
    </row>
    <row r="82236" spans="15:15" x14ac:dyDescent="0.3">
      <c r="O82236" s="5"/>
    </row>
    <row r="82237" spans="15:15" x14ac:dyDescent="0.3">
      <c r="O82237" s="5"/>
    </row>
    <row r="82238" spans="15:15" x14ac:dyDescent="0.3">
      <c r="O82238" s="5"/>
    </row>
    <row r="82239" spans="15:15" x14ac:dyDescent="0.3">
      <c r="O82239" s="5"/>
    </row>
    <row r="82240" spans="15:15" x14ac:dyDescent="0.3">
      <c r="O82240" s="5"/>
    </row>
    <row r="82241" spans="15:15" x14ac:dyDescent="0.3">
      <c r="O82241" s="5"/>
    </row>
    <row r="82242" spans="15:15" x14ac:dyDescent="0.3">
      <c r="O82242" s="5"/>
    </row>
    <row r="82243" spans="15:15" x14ac:dyDescent="0.3">
      <c r="O82243" s="5"/>
    </row>
    <row r="82244" spans="15:15" x14ac:dyDescent="0.3">
      <c r="O82244" s="5"/>
    </row>
    <row r="82245" spans="15:15" x14ac:dyDescent="0.3">
      <c r="O82245" s="5"/>
    </row>
    <row r="82246" spans="15:15" x14ac:dyDescent="0.3">
      <c r="O82246" s="5"/>
    </row>
    <row r="82247" spans="15:15" x14ac:dyDescent="0.3">
      <c r="O82247" s="5"/>
    </row>
    <row r="82248" spans="15:15" x14ac:dyDescent="0.3">
      <c r="O82248" s="5"/>
    </row>
    <row r="82249" spans="15:15" x14ac:dyDescent="0.3">
      <c r="O82249" s="5"/>
    </row>
    <row r="82250" spans="15:15" x14ac:dyDescent="0.3">
      <c r="O82250" s="5"/>
    </row>
    <row r="82251" spans="15:15" x14ac:dyDescent="0.3">
      <c r="O82251" s="5"/>
    </row>
    <row r="82252" spans="15:15" x14ac:dyDescent="0.3">
      <c r="O82252" s="5"/>
    </row>
    <row r="82253" spans="15:15" x14ac:dyDescent="0.3">
      <c r="O82253" s="5"/>
    </row>
    <row r="82254" spans="15:15" x14ac:dyDescent="0.3">
      <c r="O82254" s="5"/>
    </row>
    <row r="82255" spans="15:15" x14ac:dyDescent="0.3">
      <c r="O82255" s="5"/>
    </row>
    <row r="82256" spans="15:15" x14ac:dyDescent="0.3">
      <c r="O82256" s="5"/>
    </row>
    <row r="82257" spans="15:15" x14ac:dyDescent="0.3">
      <c r="O82257" s="5"/>
    </row>
    <row r="82258" spans="15:15" x14ac:dyDescent="0.3">
      <c r="O82258" s="5"/>
    </row>
    <row r="82259" spans="15:15" x14ac:dyDescent="0.3">
      <c r="O82259" s="5"/>
    </row>
    <row r="82260" spans="15:15" x14ac:dyDescent="0.3">
      <c r="O82260" s="5"/>
    </row>
    <row r="82261" spans="15:15" x14ac:dyDescent="0.3">
      <c r="O82261" s="5"/>
    </row>
    <row r="82262" spans="15:15" x14ac:dyDescent="0.3">
      <c r="O82262" s="5"/>
    </row>
    <row r="82263" spans="15:15" x14ac:dyDescent="0.3">
      <c r="O82263" s="5"/>
    </row>
    <row r="82264" spans="15:15" x14ac:dyDescent="0.3">
      <c r="O82264" s="5"/>
    </row>
    <row r="82265" spans="15:15" x14ac:dyDescent="0.3">
      <c r="O82265" s="5"/>
    </row>
    <row r="82266" spans="15:15" x14ac:dyDescent="0.3">
      <c r="O82266" s="5"/>
    </row>
    <row r="82267" spans="15:15" x14ac:dyDescent="0.3">
      <c r="O82267" s="5"/>
    </row>
    <row r="82268" spans="15:15" x14ac:dyDescent="0.3">
      <c r="O82268" s="5"/>
    </row>
    <row r="82269" spans="15:15" x14ac:dyDescent="0.3">
      <c r="O82269" s="5"/>
    </row>
    <row r="82270" spans="15:15" x14ac:dyDescent="0.3">
      <c r="O82270" s="5"/>
    </row>
    <row r="82271" spans="15:15" x14ac:dyDescent="0.3">
      <c r="O82271" s="5"/>
    </row>
    <row r="82272" spans="15:15" x14ac:dyDescent="0.3">
      <c r="O82272" s="5"/>
    </row>
    <row r="82273" spans="15:15" x14ac:dyDescent="0.3">
      <c r="O82273" s="5"/>
    </row>
    <row r="82274" spans="15:15" x14ac:dyDescent="0.3">
      <c r="O82274" s="5"/>
    </row>
    <row r="82275" spans="15:15" x14ac:dyDescent="0.3">
      <c r="O82275" s="5"/>
    </row>
    <row r="82276" spans="15:15" x14ac:dyDescent="0.3">
      <c r="O82276" s="5"/>
    </row>
    <row r="82277" spans="15:15" x14ac:dyDescent="0.3">
      <c r="O82277" s="5"/>
    </row>
    <row r="82278" spans="15:15" x14ac:dyDescent="0.3">
      <c r="O82278" s="5"/>
    </row>
    <row r="82279" spans="15:15" x14ac:dyDescent="0.3">
      <c r="O82279" s="5"/>
    </row>
    <row r="82280" spans="15:15" x14ac:dyDescent="0.3">
      <c r="O82280" s="5"/>
    </row>
    <row r="82281" spans="15:15" x14ac:dyDescent="0.3">
      <c r="O82281" s="5"/>
    </row>
    <row r="82282" spans="15:15" x14ac:dyDescent="0.3">
      <c r="O82282" s="5"/>
    </row>
    <row r="82283" spans="15:15" x14ac:dyDescent="0.3">
      <c r="O82283" s="5"/>
    </row>
    <row r="82284" spans="15:15" x14ac:dyDescent="0.3">
      <c r="O82284" s="5"/>
    </row>
    <row r="82285" spans="15:15" x14ac:dyDescent="0.3">
      <c r="O82285" s="5"/>
    </row>
    <row r="82286" spans="15:15" x14ac:dyDescent="0.3">
      <c r="O82286" s="5"/>
    </row>
    <row r="82287" spans="15:15" x14ac:dyDescent="0.3">
      <c r="O82287" s="5"/>
    </row>
    <row r="82288" spans="15:15" x14ac:dyDescent="0.3">
      <c r="O82288" s="5"/>
    </row>
    <row r="82289" spans="15:15" x14ac:dyDescent="0.3">
      <c r="O82289" s="5"/>
    </row>
    <row r="82290" spans="15:15" x14ac:dyDescent="0.3">
      <c r="O82290" s="5"/>
    </row>
    <row r="82291" spans="15:15" x14ac:dyDescent="0.3">
      <c r="O82291" s="5"/>
    </row>
    <row r="82292" spans="15:15" x14ac:dyDescent="0.3">
      <c r="O82292" s="5"/>
    </row>
    <row r="82293" spans="15:15" x14ac:dyDescent="0.3">
      <c r="O82293" s="5"/>
    </row>
    <row r="82294" spans="15:15" x14ac:dyDescent="0.3">
      <c r="O82294" s="5"/>
    </row>
    <row r="82295" spans="15:15" x14ac:dyDescent="0.3">
      <c r="O82295" s="5"/>
    </row>
    <row r="82296" spans="15:15" x14ac:dyDescent="0.3">
      <c r="O82296" s="5"/>
    </row>
    <row r="82297" spans="15:15" x14ac:dyDescent="0.3">
      <c r="O82297" s="5"/>
    </row>
    <row r="82298" spans="15:15" x14ac:dyDescent="0.3">
      <c r="O82298" s="5"/>
    </row>
    <row r="82299" spans="15:15" x14ac:dyDescent="0.3">
      <c r="O82299" s="5"/>
    </row>
    <row r="82300" spans="15:15" x14ac:dyDescent="0.3">
      <c r="O82300" s="5"/>
    </row>
    <row r="82301" spans="15:15" x14ac:dyDescent="0.3">
      <c r="O82301" s="5"/>
    </row>
    <row r="82302" spans="15:15" x14ac:dyDescent="0.3">
      <c r="O82302" s="5"/>
    </row>
    <row r="82303" spans="15:15" x14ac:dyDescent="0.3">
      <c r="O82303" s="5"/>
    </row>
    <row r="82304" spans="15:15" x14ac:dyDescent="0.3">
      <c r="O82304" s="5"/>
    </row>
    <row r="82305" spans="15:15" x14ac:dyDescent="0.3">
      <c r="O82305" s="5"/>
    </row>
    <row r="82306" spans="15:15" x14ac:dyDescent="0.3">
      <c r="O82306" s="5"/>
    </row>
    <row r="82307" spans="15:15" x14ac:dyDescent="0.3">
      <c r="O82307" s="5"/>
    </row>
    <row r="82308" spans="15:15" x14ac:dyDescent="0.3">
      <c r="O82308" s="5"/>
    </row>
    <row r="82309" spans="15:15" x14ac:dyDescent="0.3">
      <c r="O82309" s="5"/>
    </row>
    <row r="82310" spans="15:15" x14ac:dyDescent="0.3">
      <c r="O82310" s="5"/>
    </row>
    <row r="82311" spans="15:15" x14ac:dyDescent="0.3">
      <c r="O82311" s="5"/>
    </row>
    <row r="82312" spans="15:15" x14ac:dyDescent="0.3">
      <c r="O82312" s="5"/>
    </row>
    <row r="82313" spans="15:15" x14ac:dyDescent="0.3">
      <c r="O82313" s="5"/>
    </row>
    <row r="82314" spans="15:15" x14ac:dyDescent="0.3">
      <c r="O82314" s="5"/>
    </row>
    <row r="82315" spans="15:15" x14ac:dyDescent="0.3">
      <c r="O82315" s="5"/>
    </row>
    <row r="82316" spans="15:15" x14ac:dyDescent="0.3">
      <c r="O82316" s="5"/>
    </row>
    <row r="82317" spans="15:15" x14ac:dyDescent="0.3">
      <c r="O82317" s="5"/>
    </row>
    <row r="82318" spans="15:15" x14ac:dyDescent="0.3">
      <c r="O82318" s="5"/>
    </row>
    <row r="82319" spans="15:15" x14ac:dyDescent="0.3">
      <c r="O82319" s="5"/>
    </row>
    <row r="82320" spans="15:15" x14ac:dyDescent="0.3">
      <c r="O82320" s="5"/>
    </row>
    <row r="82321" spans="15:15" x14ac:dyDescent="0.3">
      <c r="O82321" s="5"/>
    </row>
    <row r="82322" spans="15:15" x14ac:dyDescent="0.3">
      <c r="O82322" s="5"/>
    </row>
    <row r="82323" spans="15:15" x14ac:dyDescent="0.3">
      <c r="O82323" s="5"/>
    </row>
    <row r="82324" spans="15:15" x14ac:dyDescent="0.3">
      <c r="O82324" s="5"/>
    </row>
    <row r="82325" spans="15:15" x14ac:dyDescent="0.3">
      <c r="O82325" s="5"/>
    </row>
    <row r="82326" spans="15:15" x14ac:dyDescent="0.3">
      <c r="O82326" s="5"/>
    </row>
    <row r="82327" spans="15:15" x14ac:dyDescent="0.3">
      <c r="O82327" s="5"/>
    </row>
    <row r="82328" spans="15:15" x14ac:dyDescent="0.3">
      <c r="O82328" s="5"/>
    </row>
    <row r="82329" spans="15:15" x14ac:dyDescent="0.3">
      <c r="O82329" s="5"/>
    </row>
    <row r="82330" spans="15:15" x14ac:dyDescent="0.3">
      <c r="O82330" s="5"/>
    </row>
    <row r="82331" spans="15:15" x14ac:dyDescent="0.3">
      <c r="O82331" s="5"/>
    </row>
    <row r="82332" spans="15:15" x14ac:dyDescent="0.3">
      <c r="O82332" s="5"/>
    </row>
    <row r="82333" spans="15:15" x14ac:dyDescent="0.3">
      <c r="O82333" s="5"/>
    </row>
    <row r="82334" spans="15:15" x14ac:dyDescent="0.3">
      <c r="O82334" s="5"/>
    </row>
    <row r="82335" spans="15:15" x14ac:dyDescent="0.3">
      <c r="O82335" s="5"/>
    </row>
    <row r="82336" spans="15:15" x14ac:dyDescent="0.3">
      <c r="O82336" s="5"/>
    </row>
    <row r="82337" spans="15:15" x14ac:dyDescent="0.3">
      <c r="O82337" s="5"/>
    </row>
    <row r="82338" spans="15:15" x14ac:dyDescent="0.3">
      <c r="O82338" s="5"/>
    </row>
    <row r="82339" spans="15:15" x14ac:dyDescent="0.3">
      <c r="O82339" s="5"/>
    </row>
    <row r="82340" spans="15:15" x14ac:dyDescent="0.3">
      <c r="O82340" s="5"/>
    </row>
    <row r="82341" spans="15:15" x14ac:dyDescent="0.3">
      <c r="O82341" s="5"/>
    </row>
    <row r="82342" spans="15:15" x14ac:dyDescent="0.3">
      <c r="O82342" s="5"/>
    </row>
    <row r="82343" spans="15:15" x14ac:dyDescent="0.3">
      <c r="O82343" s="5"/>
    </row>
    <row r="82344" spans="15:15" x14ac:dyDescent="0.3">
      <c r="O82344" s="5"/>
    </row>
    <row r="82345" spans="15:15" x14ac:dyDescent="0.3">
      <c r="O82345" s="5"/>
    </row>
    <row r="82346" spans="15:15" x14ac:dyDescent="0.3">
      <c r="O82346" s="5"/>
    </row>
    <row r="82347" spans="15:15" x14ac:dyDescent="0.3">
      <c r="O82347" s="5"/>
    </row>
    <row r="82348" spans="15:15" x14ac:dyDescent="0.3">
      <c r="O82348" s="5"/>
    </row>
    <row r="82349" spans="15:15" x14ac:dyDescent="0.3">
      <c r="O82349" s="5"/>
    </row>
    <row r="82350" spans="15:15" x14ac:dyDescent="0.3">
      <c r="O82350" s="5"/>
    </row>
    <row r="82351" spans="15:15" x14ac:dyDescent="0.3">
      <c r="O82351" s="5"/>
    </row>
    <row r="82352" spans="15:15" x14ac:dyDescent="0.3">
      <c r="O82352" s="5"/>
    </row>
    <row r="82353" spans="15:15" x14ac:dyDescent="0.3">
      <c r="O82353" s="5"/>
    </row>
    <row r="82354" spans="15:15" x14ac:dyDescent="0.3">
      <c r="O82354" s="5"/>
    </row>
    <row r="82355" spans="15:15" x14ac:dyDescent="0.3">
      <c r="O82355" s="5"/>
    </row>
    <row r="82356" spans="15:15" x14ac:dyDescent="0.3">
      <c r="O82356" s="5"/>
    </row>
    <row r="82357" spans="15:15" x14ac:dyDescent="0.3">
      <c r="O82357" s="5"/>
    </row>
    <row r="82358" spans="15:15" x14ac:dyDescent="0.3">
      <c r="O82358" s="5"/>
    </row>
    <row r="82359" spans="15:15" x14ac:dyDescent="0.3">
      <c r="O82359" s="5"/>
    </row>
    <row r="82360" spans="15:15" x14ac:dyDescent="0.3">
      <c r="O82360" s="5"/>
    </row>
    <row r="82361" spans="15:15" x14ac:dyDescent="0.3">
      <c r="O82361" s="5"/>
    </row>
    <row r="82362" spans="15:15" x14ac:dyDescent="0.3">
      <c r="O82362" s="5"/>
    </row>
    <row r="82363" spans="15:15" x14ac:dyDescent="0.3">
      <c r="O82363" s="5"/>
    </row>
    <row r="82364" spans="15:15" x14ac:dyDescent="0.3">
      <c r="O82364" s="5"/>
    </row>
    <row r="82365" spans="15:15" x14ac:dyDescent="0.3">
      <c r="O82365" s="5"/>
    </row>
    <row r="82366" spans="15:15" x14ac:dyDescent="0.3">
      <c r="O82366" s="5"/>
    </row>
    <row r="82367" spans="15:15" x14ac:dyDescent="0.3">
      <c r="O82367" s="5"/>
    </row>
    <row r="82368" spans="15:15" x14ac:dyDescent="0.3">
      <c r="O82368" s="5"/>
    </row>
    <row r="82369" spans="15:15" x14ac:dyDescent="0.3">
      <c r="O82369" s="5"/>
    </row>
    <row r="82370" spans="15:15" x14ac:dyDescent="0.3">
      <c r="O82370" s="5"/>
    </row>
    <row r="82371" spans="15:15" x14ac:dyDescent="0.3">
      <c r="O82371" s="5"/>
    </row>
    <row r="82372" spans="15:15" x14ac:dyDescent="0.3">
      <c r="O82372" s="5"/>
    </row>
    <row r="82373" spans="15:15" x14ac:dyDescent="0.3">
      <c r="O82373" s="5"/>
    </row>
    <row r="82374" spans="15:15" x14ac:dyDescent="0.3">
      <c r="O82374" s="5"/>
    </row>
    <row r="82375" spans="15:15" x14ac:dyDescent="0.3">
      <c r="O82375" s="5"/>
    </row>
    <row r="82376" spans="15:15" x14ac:dyDescent="0.3">
      <c r="O82376" s="5"/>
    </row>
    <row r="82377" spans="15:15" x14ac:dyDescent="0.3">
      <c r="O82377" s="5"/>
    </row>
    <row r="82378" spans="15:15" x14ac:dyDescent="0.3">
      <c r="O82378" s="5"/>
    </row>
    <row r="82379" spans="15:15" x14ac:dyDescent="0.3">
      <c r="O82379" s="5"/>
    </row>
    <row r="82380" spans="15:15" x14ac:dyDescent="0.3">
      <c r="O82380" s="5"/>
    </row>
    <row r="82381" spans="15:15" x14ac:dyDescent="0.3">
      <c r="O82381" s="5"/>
    </row>
    <row r="82382" spans="15:15" x14ac:dyDescent="0.3">
      <c r="O82382" s="5"/>
    </row>
    <row r="82383" spans="15:15" x14ac:dyDescent="0.3">
      <c r="O82383" s="5"/>
    </row>
    <row r="82384" spans="15:15" x14ac:dyDescent="0.3">
      <c r="O82384" s="5"/>
    </row>
    <row r="82385" spans="15:15" x14ac:dyDescent="0.3">
      <c r="O82385" s="5"/>
    </row>
    <row r="82386" spans="15:15" x14ac:dyDescent="0.3">
      <c r="O82386" s="5"/>
    </row>
    <row r="82387" spans="15:15" x14ac:dyDescent="0.3">
      <c r="O82387" s="5"/>
    </row>
    <row r="82388" spans="15:15" x14ac:dyDescent="0.3">
      <c r="O82388" s="5"/>
    </row>
    <row r="82389" spans="15:15" x14ac:dyDescent="0.3">
      <c r="O82389" s="5"/>
    </row>
    <row r="82390" spans="15:15" x14ac:dyDescent="0.3">
      <c r="O82390" s="5"/>
    </row>
    <row r="82391" spans="15:15" x14ac:dyDescent="0.3">
      <c r="O82391" s="5"/>
    </row>
    <row r="82392" spans="15:15" x14ac:dyDescent="0.3">
      <c r="O82392" s="5"/>
    </row>
    <row r="82393" spans="15:15" x14ac:dyDescent="0.3">
      <c r="O82393" s="5"/>
    </row>
    <row r="82394" spans="15:15" x14ac:dyDescent="0.3">
      <c r="O82394" s="5"/>
    </row>
    <row r="82395" spans="15:15" x14ac:dyDescent="0.3">
      <c r="O82395" s="5"/>
    </row>
    <row r="82396" spans="15:15" x14ac:dyDescent="0.3">
      <c r="O82396" s="5"/>
    </row>
    <row r="82397" spans="15:15" x14ac:dyDescent="0.3">
      <c r="O82397" s="5"/>
    </row>
    <row r="82398" spans="15:15" x14ac:dyDescent="0.3">
      <c r="O82398" s="5"/>
    </row>
    <row r="82399" spans="15:15" x14ac:dyDescent="0.3">
      <c r="O82399" s="5"/>
    </row>
    <row r="82400" spans="15:15" x14ac:dyDescent="0.3">
      <c r="O82400" s="5"/>
    </row>
    <row r="82401" spans="15:15" x14ac:dyDescent="0.3">
      <c r="O82401" s="5"/>
    </row>
    <row r="82402" spans="15:15" x14ac:dyDescent="0.3">
      <c r="O82402" s="5"/>
    </row>
    <row r="82403" spans="15:15" x14ac:dyDescent="0.3">
      <c r="O82403" s="5"/>
    </row>
    <row r="82404" spans="15:15" x14ac:dyDescent="0.3">
      <c r="O82404" s="5"/>
    </row>
    <row r="82405" spans="15:15" x14ac:dyDescent="0.3">
      <c r="O82405" s="5"/>
    </row>
    <row r="82406" spans="15:15" x14ac:dyDescent="0.3">
      <c r="O82406" s="5"/>
    </row>
    <row r="82407" spans="15:15" x14ac:dyDescent="0.3">
      <c r="O82407" s="5"/>
    </row>
    <row r="82408" spans="15:15" x14ac:dyDescent="0.3">
      <c r="O82408" s="5"/>
    </row>
    <row r="82409" spans="15:15" x14ac:dyDescent="0.3">
      <c r="O82409" s="5"/>
    </row>
    <row r="82410" spans="15:15" x14ac:dyDescent="0.3">
      <c r="O82410" s="5"/>
    </row>
    <row r="82411" spans="15:15" x14ac:dyDescent="0.3">
      <c r="O82411" s="5"/>
    </row>
    <row r="82412" spans="15:15" x14ac:dyDescent="0.3">
      <c r="O82412" s="5"/>
    </row>
    <row r="82413" spans="15:15" x14ac:dyDescent="0.3">
      <c r="O82413" s="5"/>
    </row>
    <row r="82414" spans="15:15" x14ac:dyDescent="0.3">
      <c r="O82414" s="5"/>
    </row>
    <row r="82415" spans="15:15" x14ac:dyDescent="0.3">
      <c r="O82415" s="5"/>
    </row>
    <row r="82416" spans="15:15" x14ac:dyDescent="0.3">
      <c r="O82416" s="5"/>
    </row>
    <row r="82417" spans="15:15" x14ac:dyDescent="0.3">
      <c r="O82417" s="5"/>
    </row>
    <row r="82418" spans="15:15" x14ac:dyDescent="0.3">
      <c r="O82418" s="5"/>
    </row>
    <row r="82419" spans="15:15" x14ac:dyDescent="0.3">
      <c r="O82419" s="5"/>
    </row>
    <row r="82420" spans="15:15" x14ac:dyDescent="0.3">
      <c r="O82420" s="5"/>
    </row>
    <row r="82421" spans="15:15" x14ac:dyDescent="0.3">
      <c r="O82421" s="5"/>
    </row>
    <row r="82422" spans="15:15" x14ac:dyDescent="0.3">
      <c r="O82422" s="5"/>
    </row>
    <row r="82423" spans="15:15" x14ac:dyDescent="0.3">
      <c r="O82423" s="5"/>
    </row>
    <row r="82424" spans="15:15" x14ac:dyDescent="0.3">
      <c r="O82424" s="5"/>
    </row>
    <row r="82425" spans="15:15" x14ac:dyDescent="0.3">
      <c r="O82425" s="5"/>
    </row>
    <row r="82426" spans="15:15" x14ac:dyDescent="0.3">
      <c r="O82426" s="5"/>
    </row>
    <row r="82427" spans="15:15" x14ac:dyDescent="0.3">
      <c r="O82427" s="5"/>
    </row>
    <row r="82428" spans="15:15" x14ac:dyDescent="0.3">
      <c r="O82428" s="5"/>
    </row>
    <row r="82429" spans="15:15" x14ac:dyDescent="0.3">
      <c r="O82429" s="5"/>
    </row>
    <row r="82430" spans="15:15" x14ac:dyDescent="0.3">
      <c r="O82430" s="5"/>
    </row>
    <row r="82431" spans="15:15" x14ac:dyDescent="0.3">
      <c r="O82431" s="5"/>
    </row>
    <row r="82432" spans="15:15" x14ac:dyDescent="0.3">
      <c r="O82432" s="5"/>
    </row>
    <row r="82433" spans="15:15" x14ac:dyDescent="0.3">
      <c r="O82433" s="5"/>
    </row>
    <row r="82434" spans="15:15" x14ac:dyDescent="0.3">
      <c r="O82434" s="5"/>
    </row>
    <row r="82435" spans="15:15" x14ac:dyDescent="0.3">
      <c r="O82435" s="5"/>
    </row>
    <row r="82436" spans="15:15" x14ac:dyDescent="0.3">
      <c r="O82436" s="5"/>
    </row>
    <row r="82437" spans="15:15" x14ac:dyDescent="0.3">
      <c r="O82437" s="5"/>
    </row>
    <row r="82438" spans="15:15" x14ac:dyDescent="0.3">
      <c r="O82438" s="5"/>
    </row>
    <row r="82439" spans="15:15" x14ac:dyDescent="0.3">
      <c r="O82439" s="5"/>
    </row>
    <row r="82440" spans="15:15" x14ac:dyDescent="0.3">
      <c r="O82440" s="5"/>
    </row>
    <row r="82441" spans="15:15" x14ac:dyDescent="0.3">
      <c r="O82441" s="5"/>
    </row>
    <row r="82442" spans="15:15" x14ac:dyDescent="0.3">
      <c r="O82442" s="5"/>
    </row>
    <row r="82443" spans="15:15" x14ac:dyDescent="0.3">
      <c r="O82443" s="5"/>
    </row>
    <row r="82444" spans="15:15" x14ac:dyDescent="0.3">
      <c r="O82444" s="5"/>
    </row>
    <row r="82445" spans="15:15" x14ac:dyDescent="0.3">
      <c r="O82445" s="5"/>
    </row>
    <row r="82446" spans="15:15" x14ac:dyDescent="0.3">
      <c r="O82446" s="5"/>
    </row>
    <row r="82447" spans="15:15" x14ac:dyDescent="0.3">
      <c r="O82447" s="5"/>
    </row>
    <row r="82448" spans="15:15" x14ac:dyDescent="0.3">
      <c r="O82448" s="5"/>
    </row>
    <row r="82449" spans="15:15" x14ac:dyDescent="0.3">
      <c r="O82449" s="5"/>
    </row>
    <row r="82450" spans="15:15" x14ac:dyDescent="0.3">
      <c r="O82450" s="5"/>
    </row>
    <row r="82451" spans="15:15" x14ac:dyDescent="0.3">
      <c r="O82451" s="5"/>
    </row>
    <row r="82452" spans="15:15" x14ac:dyDescent="0.3">
      <c r="O82452" s="5"/>
    </row>
    <row r="82453" spans="15:15" x14ac:dyDescent="0.3">
      <c r="O82453" s="5"/>
    </row>
    <row r="82454" spans="15:15" x14ac:dyDescent="0.3">
      <c r="O82454" s="5"/>
    </row>
    <row r="82455" spans="15:15" x14ac:dyDescent="0.3">
      <c r="O82455" s="5"/>
    </row>
    <row r="82456" spans="15:15" x14ac:dyDescent="0.3">
      <c r="O82456" s="5"/>
    </row>
    <row r="82457" spans="15:15" x14ac:dyDescent="0.3">
      <c r="O82457" s="5"/>
    </row>
    <row r="82458" spans="15:15" x14ac:dyDescent="0.3">
      <c r="O82458" s="5"/>
    </row>
    <row r="82459" spans="15:15" x14ac:dyDescent="0.3">
      <c r="O82459" s="5"/>
    </row>
    <row r="82460" spans="15:15" x14ac:dyDescent="0.3">
      <c r="O82460" s="5"/>
    </row>
    <row r="82461" spans="15:15" x14ac:dyDescent="0.3">
      <c r="O82461" s="5"/>
    </row>
    <row r="82462" spans="15:15" x14ac:dyDescent="0.3">
      <c r="O82462" s="5"/>
    </row>
    <row r="82463" spans="15:15" x14ac:dyDescent="0.3">
      <c r="O82463" s="5"/>
    </row>
    <row r="82464" spans="15:15" x14ac:dyDescent="0.3">
      <c r="O82464" s="5"/>
    </row>
    <row r="82465" spans="15:15" x14ac:dyDescent="0.3">
      <c r="O82465" s="5"/>
    </row>
    <row r="82466" spans="15:15" x14ac:dyDescent="0.3">
      <c r="O82466" s="5"/>
    </row>
    <row r="82467" spans="15:15" x14ac:dyDescent="0.3">
      <c r="O82467" s="5"/>
    </row>
    <row r="82468" spans="15:15" x14ac:dyDescent="0.3">
      <c r="O82468" s="5"/>
    </row>
    <row r="82469" spans="15:15" x14ac:dyDescent="0.3">
      <c r="O82469" s="5"/>
    </row>
    <row r="82470" spans="15:15" x14ac:dyDescent="0.3">
      <c r="O82470" s="5"/>
    </row>
    <row r="82471" spans="15:15" x14ac:dyDescent="0.3">
      <c r="O82471" s="5"/>
    </row>
    <row r="82472" spans="15:15" x14ac:dyDescent="0.3">
      <c r="O82472" s="5"/>
    </row>
    <row r="82473" spans="15:15" x14ac:dyDescent="0.3">
      <c r="O82473" s="5"/>
    </row>
    <row r="82474" spans="15:15" x14ac:dyDescent="0.3">
      <c r="O82474" s="5"/>
    </row>
    <row r="82475" spans="15:15" x14ac:dyDescent="0.3">
      <c r="O82475" s="5"/>
    </row>
    <row r="82476" spans="15:15" x14ac:dyDescent="0.3">
      <c r="O82476" s="5"/>
    </row>
    <row r="82477" spans="15:15" x14ac:dyDescent="0.3">
      <c r="O82477" s="5"/>
    </row>
    <row r="82478" spans="15:15" x14ac:dyDescent="0.3">
      <c r="O82478" s="5"/>
    </row>
    <row r="82479" spans="15:15" x14ac:dyDescent="0.3">
      <c r="O82479" s="5"/>
    </row>
    <row r="82480" spans="15:15" x14ac:dyDescent="0.3">
      <c r="O82480" s="5"/>
    </row>
    <row r="82481" spans="15:15" x14ac:dyDescent="0.3">
      <c r="O82481" s="5"/>
    </row>
    <row r="82482" spans="15:15" x14ac:dyDescent="0.3">
      <c r="O82482" s="5"/>
    </row>
    <row r="82483" spans="15:15" x14ac:dyDescent="0.3">
      <c r="O82483" s="5"/>
    </row>
    <row r="82484" spans="15:15" x14ac:dyDescent="0.3">
      <c r="O82484" s="5"/>
    </row>
    <row r="82485" spans="15:15" x14ac:dyDescent="0.3">
      <c r="O82485" s="5"/>
    </row>
    <row r="82486" spans="15:15" x14ac:dyDescent="0.3">
      <c r="O82486" s="5"/>
    </row>
    <row r="82487" spans="15:15" x14ac:dyDescent="0.3">
      <c r="O82487" s="5"/>
    </row>
    <row r="82488" spans="15:15" x14ac:dyDescent="0.3">
      <c r="O82488" s="5"/>
    </row>
    <row r="82489" spans="15:15" x14ac:dyDescent="0.3">
      <c r="O82489" s="5"/>
    </row>
    <row r="82490" spans="15:15" x14ac:dyDescent="0.3">
      <c r="O82490" s="5"/>
    </row>
    <row r="82491" spans="15:15" x14ac:dyDescent="0.3">
      <c r="O82491" s="5"/>
    </row>
    <row r="82492" spans="15:15" x14ac:dyDescent="0.3">
      <c r="O82492" s="5"/>
    </row>
    <row r="82493" spans="15:15" x14ac:dyDescent="0.3">
      <c r="O82493" s="5"/>
    </row>
    <row r="82494" spans="15:15" x14ac:dyDescent="0.3">
      <c r="O82494" s="5"/>
    </row>
    <row r="82495" spans="15:15" x14ac:dyDescent="0.3">
      <c r="O82495" s="5"/>
    </row>
    <row r="82496" spans="15:15" x14ac:dyDescent="0.3">
      <c r="O82496" s="5"/>
    </row>
    <row r="82497" spans="15:15" x14ac:dyDescent="0.3">
      <c r="O82497" s="5"/>
    </row>
    <row r="82498" spans="15:15" x14ac:dyDescent="0.3">
      <c r="O82498" s="5"/>
    </row>
    <row r="82499" spans="15:15" x14ac:dyDescent="0.3">
      <c r="O82499" s="5"/>
    </row>
    <row r="82500" spans="15:15" x14ac:dyDescent="0.3">
      <c r="O82500" s="5"/>
    </row>
    <row r="82501" spans="15:15" x14ac:dyDescent="0.3">
      <c r="O82501" s="5"/>
    </row>
    <row r="82502" spans="15:15" x14ac:dyDescent="0.3">
      <c r="O82502" s="5"/>
    </row>
    <row r="82503" spans="15:15" x14ac:dyDescent="0.3">
      <c r="O82503" s="5"/>
    </row>
    <row r="82504" spans="15:15" x14ac:dyDescent="0.3">
      <c r="O82504" s="5"/>
    </row>
    <row r="82505" spans="15:15" x14ac:dyDescent="0.3">
      <c r="O82505" s="5"/>
    </row>
    <row r="82506" spans="15:15" x14ac:dyDescent="0.3">
      <c r="O82506" s="5"/>
    </row>
    <row r="82507" spans="15:15" x14ac:dyDescent="0.3">
      <c r="O82507" s="5"/>
    </row>
    <row r="82508" spans="15:15" x14ac:dyDescent="0.3">
      <c r="O82508" s="5"/>
    </row>
    <row r="82509" spans="15:15" x14ac:dyDescent="0.3">
      <c r="O82509" s="5"/>
    </row>
    <row r="82510" spans="15:15" x14ac:dyDescent="0.3">
      <c r="O82510" s="5"/>
    </row>
    <row r="82511" spans="15:15" x14ac:dyDescent="0.3">
      <c r="O82511" s="5"/>
    </row>
    <row r="82512" spans="15:15" x14ac:dyDescent="0.3">
      <c r="O82512" s="5"/>
    </row>
    <row r="82513" spans="15:15" x14ac:dyDescent="0.3">
      <c r="O82513" s="5"/>
    </row>
    <row r="82514" spans="15:15" x14ac:dyDescent="0.3">
      <c r="O82514" s="5"/>
    </row>
    <row r="82515" spans="15:15" x14ac:dyDescent="0.3">
      <c r="O82515" s="5"/>
    </row>
    <row r="82516" spans="15:15" x14ac:dyDescent="0.3">
      <c r="O82516" s="5"/>
    </row>
    <row r="82517" spans="15:15" x14ac:dyDescent="0.3">
      <c r="O82517" s="5"/>
    </row>
    <row r="82518" spans="15:15" x14ac:dyDescent="0.3">
      <c r="O82518" s="5"/>
    </row>
    <row r="82519" spans="15:15" x14ac:dyDescent="0.3">
      <c r="O82519" s="5"/>
    </row>
    <row r="82520" spans="15:15" x14ac:dyDescent="0.3">
      <c r="O82520" s="5"/>
    </row>
    <row r="82521" spans="15:15" x14ac:dyDescent="0.3">
      <c r="O82521" s="5"/>
    </row>
    <row r="82522" spans="15:15" x14ac:dyDescent="0.3">
      <c r="O82522" s="5"/>
    </row>
    <row r="82523" spans="15:15" x14ac:dyDescent="0.3">
      <c r="O82523" s="5"/>
    </row>
    <row r="82524" spans="15:15" x14ac:dyDescent="0.3">
      <c r="O82524" s="5"/>
    </row>
    <row r="82525" spans="15:15" x14ac:dyDescent="0.3">
      <c r="O82525" s="5"/>
    </row>
    <row r="82526" spans="15:15" x14ac:dyDescent="0.3">
      <c r="O82526" s="5"/>
    </row>
    <row r="82527" spans="15:15" x14ac:dyDescent="0.3">
      <c r="O82527" s="5"/>
    </row>
    <row r="82528" spans="15:15" x14ac:dyDescent="0.3">
      <c r="O82528" s="5"/>
    </row>
    <row r="82529" spans="15:15" x14ac:dyDescent="0.3">
      <c r="O82529" s="5"/>
    </row>
    <row r="82530" spans="15:15" x14ac:dyDescent="0.3">
      <c r="O82530" s="5"/>
    </row>
    <row r="82531" spans="15:15" x14ac:dyDescent="0.3">
      <c r="O82531" s="5"/>
    </row>
    <row r="82532" spans="15:15" x14ac:dyDescent="0.3">
      <c r="O82532" s="5"/>
    </row>
    <row r="82533" spans="15:15" x14ac:dyDescent="0.3">
      <c r="O82533" s="5"/>
    </row>
    <row r="82534" spans="15:15" x14ac:dyDescent="0.3">
      <c r="O82534" s="5"/>
    </row>
    <row r="82535" spans="15:15" x14ac:dyDescent="0.3">
      <c r="O82535" s="5"/>
    </row>
    <row r="82536" spans="15:15" x14ac:dyDescent="0.3">
      <c r="O82536" s="5"/>
    </row>
    <row r="82537" spans="15:15" x14ac:dyDescent="0.3">
      <c r="O82537" s="5"/>
    </row>
    <row r="82538" spans="15:15" x14ac:dyDescent="0.3">
      <c r="O82538" s="5"/>
    </row>
    <row r="82539" spans="15:15" x14ac:dyDescent="0.3">
      <c r="O82539" s="5"/>
    </row>
    <row r="82540" spans="15:15" x14ac:dyDescent="0.3">
      <c r="O82540" s="5"/>
    </row>
    <row r="82541" spans="15:15" x14ac:dyDescent="0.3">
      <c r="O82541" s="5"/>
    </row>
    <row r="82542" spans="15:15" x14ac:dyDescent="0.3">
      <c r="O82542" s="5"/>
    </row>
    <row r="82543" spans="15:15" x14ac:dyDescent="0.3">
      <c r="O82543" s="5"/>
    </row>
    <row r="82544" spans="15:15" x14ac:dyDescent="0.3">
      <c r="O82544" s="5"/>
    </row>
    <row r="82545" spans="15:15" x14ac:dyDescent="0.3">
      <c r="O82545" s="5"/>
    </row>
    <row r="82546" spans="15:15" x14ac:dyDescent="0.3">
      <c r="O82546" s="5"/>
    </row>
    <row r="82547" spans="15:15" x14ac:dyDescent="0.3">
      <c r="O82547" s="5"/>
    </row>
    <row r="82548" spans="15:15" x14ac:dyDescent="0.3">
      <c r="O82548" s="5"/>
    </row>
    <row r="82549" spans="15:15" x14ac:dyDescent="0.3">
      <c r="O82549" s="5"/>
    </row>
    <row r="82550" spans="15:15" x14ac:dyDescent="0.3">
      <c r="O82550" s="5"/>
    </row>
    <row r="82551" spans="15:15" x14ac:dyDescent="0.3">
      <c r="O82551" s="5"/>
    </row>
    <row r="82552" spans="15:15" x14ac:dyDescent="0.3">
      <c r="O82552" s="5"/>
    </row>
    <row r="82553" spans="15:15" x14ac:dyDescent="0.3">
      <c r="O82553" s="5"/>
    </row>
    <row r="82554" spans="15:15" x14ac:dyDescent="0.3">
      <c r="O82554" s="5"/>
    </row>
    <row r="82555" spans="15:15" x14ac:dyDescent="0.3">
      <c r="O82555" s="5"/>
    </row>
    <row r="82556" spans="15:15" x14ac:dyDescent="0.3">
      <c r="O82556" s="5"/>
    </row>
    <row r="82557" spans="15:15" x14ac:dyDescent="0.3">
      <c r="O82557" s="5"/>
    </row>
    <row r="82558" spans="15:15" x14ac:dyDescent="0.3">
      <c r="O82558" s="5"/>
    </row>
    <row r="82559" spans="15:15" x14ac:dyDescent="0.3">
      <c r="O82559" s="5"/>
    </row>
    <row r="82560" spans="15:15" x14ac:dyDescent="0.3">
      <c r="O82560" s="5"/>
    </row>
    <row r="82561" spans="15:15" x14ac:dyDescent="0.3">
      <c r="O82561" s="5"/>
    </row>
    <row r="82562" spans="15:15" x14ac:dyDescent="0.3">
      <c r="O82562" s="5"/>
    </row>
    <row r="82563" spans="15:15" x14ac:dyDescent="0.3">
      <c r="O82563" s="5"/>
    </row>
    <row r="82564" spans="15:15" x14ac:dyDescent="0.3">
      <c r="O82564" s="5"/>
    </row>
    <row r="82565" spans="15:15" x14ac:dyDescent="0.3">
      <c r="O82565" s="5"/>
    </row>
    <row r="82566" spans="15:15" x14ac:dyDescent="0.3">
      <c r="O82566" s="5"/>
    </row>
    <row r="82567" spans="15:15" x14ac:dyDescent="0.3">
      <c r="O82567" s="5"/>
    </row>
    <row r="82568" spans="15:15" x14ac:dyDescent="0.3">
      <c r="O82568" s="5"/>
    </row>
    <row r="82569" spans="15:15" x14ac:dyDescent="0.3">
      <c r="O82569" s="5"/>
    </row>
    <row r="82570" spans="15:15" x14ac:dyDescent="0.3">
      <c r="O82570" s="5"/>
    </row>
    <row r="82571" spans="15:15" x14ac:dyDescent="0.3">
      <c r="O82571" s="5"/>
    </row>
    <row r="82572" spans="15:15" x14ac:dyDescent="0.3">
      <c r="O82572" s="5"/>
    </row>
    <row r="82573" spans="15:15" x14ac:dyDescent="0.3">
      <c r="O82573" s="5"/>
    </row>
    <row r="82574" spans="15:15" x14ac:dyDescent="0.3">
      <c r="O82574" s="5"/>
    </row>
    <row r="82575" spans="15:15" x14ac:dyDescent="0.3">
      <c r="O82575" s="5"/>
    </row>
    <row r="82576" spans="15:15" x14ac:dyDescent="0.3">
      <c r="O82576" s="5"/>
    </row>
    <row r="82577" spans="15:15" x14ac:dyDescent="0.3">
      <c r="O82577" s="5"/>
    </row>
    <row r="82578" spans="15:15" x14ac:dyDescent="0.3">
      <c r="O82578" s="5"/>
    </row>
    <row r="82579" spans="15:15" x14ac:dyDescent="0.3">
      <c r="O82579" s="5"/>
    </row>
    <row r="82580" spans="15:15" x14ac:dyDescent="0.3">
      <c r="O82580" s="5"/>
    </row>
    <row r="82581" spans="15:15" x14ac:dyDescent="0.3">
      <c r="O82581" s="5"/>
    </row>
    <row r="82582" spans="15:15" x14ac:dyDescent="0.3">
      <c r="O82582" s="5"/>
    </row>
    <row r="82583" spans="15:15" x14ac:dyDescent="0.3">
      <c r="O82583" s="5"/>
    </row>
    <row r="82584" spans="15:15" x14ac:dyDescent="0.3">
      <c r="O82584" s="5"/>
    </row>
    <row r="82585" spans="15:15" x14ac:dyDescent="0.3">
      <c r="O82585" s="5"/>
    </row>
    <row r="82586" spans="15:15" x14ac:dyDescent="0.3">
      <c r="O82586" s="5"/>
    </row>
    <row r="82587" spans="15:15" x14ac:dyDescent="0.3">
      <c r="O82587" s="5"/>
    </row>
    <row r="82588" spans="15:15" x14ac:dyDescent="0.3">
      <c r="O82588" s="5"/>
    </row>
    <row r="82589" spans="15:15" x14ac:dyDescent="0.3">
      <c r="O82589" s="5"/>
    </row>
    <row r="82590" spans="15:15" x14ac:dyDescent="0.3">
      <c r="O82590" s="5"/>
    </row>
    <row r="82591" spans="15:15" x14ac:dyDescent="0.3">
      <c r="O82591" s="5"/>
    </row>
    <row r="82592" spans="15:15" x14ac:dyDescent="0.3">
      <c r="O82592" s="5"/>
    </row>
    <row r="82593" spans="15:15" x14ac:dyDescent="0.3">
      <c r="O82593" s="5"/>
    </row>
    <row r="82594" spans="15:15" x14ac:dyDescent="0.3">
      <c r="O82594" s="5"/>
    </row>
    <row r="82595" spans="15:15" x14ac:dyDescent="0.3">
      <c r="O82595" s="5"/>
    </row>
    <row r="82596" spans="15:15" x14ac:dyDescent="0.3">
      <c r="O82596" s="5"/>
    </row>
    <row r="82597" spans="15:15" x14ac:dyDescent="0.3">
      <c r="O82597" s="5"/>
    </row>
    <row r="82598" spans="15:15" x14ac:dyDescent="0.3">
      <c r="O82598" s="5"/>
    </row>
    <row r="82599" spans="15:15" x14ac:dyDescent="0.3">
      <c r="O82599" s="5"/>
    </row>
    <row r="82600" spans="15:15" x14ac:dyDescent="0.3">
      <c r="O82600" s="5"/>
    </row>
    <row r="82601" spans="15:15" x14ac:dyDescent="0.3">
      <c r="O82601" s="5"/>
    </row>
    <row r="82602" spans="15:15" x14ac:dyDescent="0.3">
      <c r="O82602" s="5"/>
    </row>
    <row r="82603" spans="15:15" x14ac:dyDescent="0.3">
      <c r="O82603" s="5"/>
    </row>
    <row r="82604" spans="15:15" x14ac:dyDescent="0.3">
      <c r="O82604" s="5"/>
    </row>
    <row r="82605" spans="15:15" x14ac:dyDescent="0.3">
      <c r="O82605" s="5"/>
    </row>
    <row r="82606" spans="15:15" x14ac:dyDescent="0.3">
      <c r="O82606" s="5"/>
    </row>
    <row r="82607" spans="15:15" x14ac:dyDescent="0.3">
      <c r="O82607" s="5"/>
    </row>
    <row r="82608" spans="15:15" x14ac:dyDescent="0.3">
      <c r="O82608" s="5"/>
    </row>
    <row r="82609" spans="15:15" x14ac:dyDescent="0.3">
      <c r="O82609" s="5"/>
    </row>
    <row r="82610" spans="15:15" x14ac:dyDescent="0.3">
      <c r="O82610" s="5"/>
    </row>
    <row r="82611" spans="15:15" x14ac:dyDescent="0.3">
      <c r="O82611" s="5"/>
    </row>
    <row r="82612" spans="15:15" x14ac:dyDescent="0.3">
      <c r="O82612" s="5"/>
    </row>
    <row r="82613" spans="15:15" x14ac:dyDescent="0.3">
      <c r="O82613" s="5"/>
    </row>
    <row r="82614" spans="15:15" x14ac:dyDescent="0.3">
      <c r="O82614" s="5"/>
    </row>
    <row r="82615" spans="15:15" x14ac:dyDescent="0.3">
      <c r="O82615" s="5"/>
    </row>
    <row r="82616" spans="15:15" x14ac:dyDescent="0.3">
      <c r="O82616" s="5"/>
    </row>
    <row r="82617" spans="15:15" x14ac:dyDescent="0.3">
      <c r="O82617" s="5"/>
    </row>
    <row r="82618" spans="15:15" x14ac:dyDescent="0.3">
      <c r="O82618" s="5"/>
    </row>
    <row r="82619" spans="15:15" x14ac:dyDescent="0.3">
      <c r="O82619" s="5"/>
    </row>
    <row r="82620" spans="15:15" x14ac:dyDescent="0.3">
      <c r="O82620" s="5"/>
    </row>
    <row r="82621" spans="15:15" x14ac:dyDescent="0.3">
      <c r="O82621" s="5"/>
    </row>
    <row r="82622" spans="15:15" x14ac:dyDescent="0.3">
      <c r="O82622" s="5"/>
    </row>
    <row r="82623" spans="15:15" x14ac:dyDescent="0.3">
      <c r="O82623" s="5"/>
    </row>
    <row r="82624" spans="15:15" x14ac:dyDescent="0.3">
      <c r="O82624" s="5"/>
    </row>
    <row r="82625" spans="15:15" x14ac:dyDescent="0.3">
      <c r="O82625" s="5"/>
    </row>
    <row r="82626" spans="15:15" x14ac:dyDescent="0.3">
      <c r="O82626" s="5"/>
    </row>
    <row r="82627" spans="15:15" x14ac:dyDescent="0.3">
      <c r="O82627" s="5"/>
    </row>
    <row r="82628" spans="15:15" x14ac:dyDescent="0.3">
      <c r="O82628" s="5"/>
    </row>
    <row r="82629" spans="15:15" x14ac:dyDescent="0.3">
      <c r="O82629" s="5"/>
    </row>
    <row r="82630" spans="15:15" x14ac:dyDescent="0.3">
      <c r="O82630" s="5"/>
    </row>
    <row r="82631" spans="15:15" x14ac:dyDescent="0.3">
      <c r="O82631" s="5"/>
    </row>
    <row r="82632" spans="15:15" x14ac:dyDescent="0.3">
      <c r="O82632" s="5"/>
    </row>
    <row r="82633" spans="15:15" x14ac:dyDescent="0.3">
      <c r="O82633" s="5"/>
    </row>
    <row r="82634" spans="15:15" x14ac:dyDescent="0.3">
      <c r="O82634" s="5"/>
    </row>
    <row r="82635" spans="15:15" x14ac:dyDescent="0.3">
      <c r="O82635" s="5"/>
    </row>
    <row r="82636" spans="15:15" x14ac:dyDescent="0.3">
      <c r="O82636" s="5"/>
    </row>
    <row r="82637" spans="15:15" x14ac:dyDescent="0.3">
      <c r="O82637" s="5"/>
    </row>
    <row r="82638" spans="15:15" x14ac:dyDescent="0.3">
      <c r="O82638" s="5"/>
    </row>
    <row r="82639" spans="15:15" x14ac:dyDescent="0.3">
      <c r="O82639" s="5"/>
    </row>
    <row r="82640" spans="15:15" x14ac:dyDescent="0.3">
      <c r="O82640" s="5"/>
    </row>
    <row r="82641" spans="15:15" x14ac:dyDescent="0.3">
      <c r="O82641" s="5"/>
    </row>
    <row r="82642" spans="15:15" x14ac:dyDescent="0.3">
      <c r="O82642" s="5"/>
    </row>
    <row r="82643" spans="15:15" x14ac:dyDescent="0.3">
      <c r="O82643" s="5"/>
    </row>
    <row r="82644" spans="15:15" x14ac:dyDescent="0.3">
      <c r="O82644" s="5"/>
    </row>
    <row r="82645" spans="15:15" x14ac:dyDescent="0.3">
      <c r="O82645" s="5"/>
    </row>
    <row r="82646" spans="15:15" x14ac:dyDescent="0.3">
      <c r="O82646" s="5"/>
    </row>
    <row r="82647" spans="15:15" x14ac:dyDescent="0.3">
      <c r="O82647" s="5"/>
    </row>
    <row r="82648" spans="15:15" x14ac:dyDescent="0.3">
      <c r="O82648" s="5"/>
    </row>
    <row r="82649" spans="15:15" x14ac:dyDescent="0.3">
      <c r="O82649" s="5"/>
    </row>
    <row r="82650" spans="15:15" x14ac:dyDescent="0.3">
      <c r="O82650" s="5"/>
    </row>
    <row r="82651" spans="15:15" x14ac:dyDescent="0.3">
      <c r="O82651" s="5"/>
    </row>
    <row r="82652" spans="15:15" x14ac:dyDescent="0.3">
      <c r="O82652" s="5"/>
    </row>
    <row r="82653" spans="15:15" x14ac:dyDescent="0.3">
      <c r="O82653" s="5"/>
    </row>
    <row r="82654" spans="15:15" x14ac:dyDescent="0.3">
      <c r="O82654" s="5"/>
    </row>
    <row r="82655" spans="15:15" x14ac:dyDescent="0.3">
      <c r="O82655" s="5"/>
    </row>
    <row r="82656" spans="15:15" x14ac:dyDescent="0.3">
      <c r="O82656" s="5"/>
    </row>
    <row r="82657" spans="15:15" x14ac:dyDescent="0.3">
      <c r="O82657" s="5"/>
    </row>
    <row r="82658" spans="15:15" x14ac:dyDescent="0.3">
      <c r="O82658" s="5"/>
    </row>
    <row r="82659" spans="15:15" x14ac:dyDescent="0.3">
      <c r="O82659" s="5"/>
    </row>
    <row r="82660" spans="15:15" x14ac:dyDescent="0.3">
      <c r="O82660" s="5"/>
    </row>
    <row r="82661" spans="15:15" x14ac:dyDescent="0.3">
      <c r="O82661" s="5"/>
    </row>
    <row r="82662" spans="15:15" x14ac:dyDescent="0.3">
      <c r="O82662" s="5"/>
    </row>
    <row r="82663" spans="15:15" x14ac:dyDescent="0.3">
      <c r="O82663" s="5"/>
    </row>
    <row r="82664" spans="15:15" x14ac:dyDescent="0.3">
      <c r="O82664" s="5"/>
    </row>
    <row r="82665" spans="15:15" x14ac:dyDescent="0.3">
      <c r="O82665" s="5"/>
    </row>
    <row r="82666" spans="15:15" x14ac:dyDescent="0.3">
      <c r="O82666" s="5"/>
    </row>
    <row r="82667" spans="15:15" x14ac:dyDescent="0.3">
      <c r="O82667" s="5"/>
    </row>
    <row r="82668" spans="15:15" x14ac:dyDescent="0.3">
      <c r="O82668" s="5"/>
    </row>
    <row r="82669" spans="15:15" x14ac:dyDescent="0.3">
      <c r="O82669" s="5"/>
    </row>
    <row r="82670" spans="15:15" x14ac:dyDescent="0.3">
      <c r="O82670" s="5"/>
    </row>
    <row r="82671" spans="15:15" x14ac:dyDescent="0.3">
      <c r="O82671" s="5"/>
    </row>
    <row r="82672" spans="15:15" x14ac:dyDescent="0.3">
      <c r="O82672" s="5"/>
    </row>
    <row r="82673" spans="15:15" x14ac:dyDescent="0.3">
      <c r="O82673" s="5"/>
    </row>
    <row r="82674" spans="15:15" x14ac:dyDescent="0.3">
      <c r="O82674" s="5"/>
    </row>
    <row r="82675" spans="15:15" x14ac:dyDescent="0.3">
      <c r="O82675" s="5"/>
    </row>
    <row r="82676" spans="15:15" x14ac:dyDescent="0.3">
      <c r="O82676" s="5"/>
    </row>
    <row r="82677" spans="15:15" x14ac:dyDescent="0.3">
      <c r="O82677" s="5"/>
    </row>
    <row r="82678" spans="15:15" x14ac:dyDescent="0.3">
      <c r="O82678" s="5"/>
    </row>
    <row r="82679" spans="15:15" x14ac:dyDescent="0.3">
      <c r="O82679" s="5"/>
    </row>
    <row r="82680" spans="15:15" x14ac:dyDescent="0.3">
      <c r="O82680" s="5"/>
    </row>
    <row r="82681" spans="15:15" x14ac:dyDescent="0.3">
      <c r="O82681" s="5"/>
    </row>
    <row r="82682" spans="15:15" x14ac:dyDescent="0.3">
      <c r="O82682" s="5"/>
    </row>
    <row r="82683" spans="15:15" x14ac:dyDescent="0.3">
      <c r="O82683" s="5"/>
    </row>
    <row r="82684" spans="15:15" x14ac:dyDescent="0.3">
      <c r="O82684" s="5"/>
    </row>
    <row r="82685" spans="15:15" x14ac:dyDescent="0.3">
      <c r="O82685" s="5"/>
    </row>
    <row r="82686" spans="15:15" x14ac:dyDescent="0.3">
      <c r="O82686" s="5"/>
    </row>
    <row r="82687" spans="15:15" x14ac:dyDescent="0.3">
      <c r="O82687" s="5"/>
    </row>
    <row r="82688" spans="15:15" x14ac:dyDescent="0.3">
      <c r="O82688" s="5"/>
    </row>
    <row r="82689" spans="15:15" x14ac:dyDescent="0.3">
      <c r="O82689" s="5"/>
    </row>
    <row r="82690" spans="15:15" x14ac:dyDescent="0.3">
      <c r="O82690" s="5"/>
    </row>
    <row r="82691" spans="15:15" x14ac:dyDescent="0.3">
      <c r="O82691" s="5"/>
    </row>
    <row r="82692" spans="15:15" x14ac:dyDescent="0.3">
      <c r="O82692" s="5"/>
    </row>
    <row r="82693" spans="15:15" x14ac:dyDescent="0.3">
      <c r="O82693" s="5"/>
    </row>
    <row r="82694" spans="15:15" x14ac:dyDescent="0.3">
      <c r="O82694" s="5"/>
    </row>
    <row r="82695" spans="15:15" x14ac:dyDescent="0.3">
      <c r="O82695" s="5"/>
    </row>
    <row r="82696" spans="15:15" x14ac:dyDescent="0.3">
      <c r="O82696" s="5"/>
    </row>
    <row r="82697" spans="15:15" x14ac:dyDescent="0.3">
      <c r="O82697" s="5"/>
    </row>
    <row r="82698" spans="15:15" x14ac:dyDescent="0.3">
      <c r="O82698" s="5"/>
    </row>
    <row r="82699" spans="15:15" x14ac:dyDescent="0.3">
      <c r="O82699" s="5"/>
    </row>
    <row r="82700" spans="15:15" x14ac:dyDescent="0.3">
      <c r="O82700" s="5"/>
    </row>
    <row r="82701" spans="15:15" x14ac:dyDescent="0.3">
      <c r="O82701" s="5"/>
    </row>
    <row r="82702" spans="15:15" x14ac:dyDescent="0.3">
      <c r="O82702" s="5"/>
    </row>
    <row r="82703" spans="15:15" x14ac:dyDescent="0.3">
      <c r="O82703" s="5"/>
    </row>
    <row r="82704" spans="15:15" x14ac:dyDescent="0.3">
      <c r="O82704" s="5"/>
    </row>
    <row r="82705" spans="15:15" x14ac:dyDescent="0.3">
      <c r="O82705" s="5"/>
    </row>
    <row r="82706" spans="15:15" x14ac:dyDescent="0.3">
      <c r="O82706" s="5"/>
    </row>
    <row r="82707" spans="15:15" x14ac:dyDescent="0.3">
      <c r="O82707" s="5"/>
    </row>
    <row r="82708" spans="15:15" x14ac:dyDescent="0.3">
      <c r="O82708" s="5"/>
    </row>
    <row r="82709" spans="15:15" x14ac:dyDescent="0.3">
      <c r="O82709" s="5"/>
    </row>
    <row r="82710" spans="15:15" x14ac:dyDescent="0.3">
      <c r="O82710" s="5"/>
    </row>
    <row r="82711" spans="15:15" x14ac:dyDescent="0.3">
      <c r="O82711" s="5"/>
    </row>
    <row r="82712" spans="15:15" x14ac:dyDescent="0.3">
      <c r="O82712" s="5"/>
    </row>
    <row r="82713" spans="15:15" x14ac:dyDescent="0.3">
      <c r="O82713" s="5"/>
    </row>
    <row r="82714" spans="15:15" x14ac:dyDescent="0.3">
      <c r="O82714" s="5"/>
    </row>
    <row r="82715" spans="15:15" x14ac:dyDescent="0.3">
      <c r="O82715" s="5"/>
    </row>
    <row r="82716" spans="15:15" x14ac:dyDescent="0.3">
      <c r="O82716" s="5"/>
    </row>
    <row r="82717" spans="15:15" x14ac:dyDescent="0.3">
      <c r="O82717" s="5"/>
    </row>
    <row r="82718" spans="15:15" x14ac:dyDescent="0.3">
      <c r="O82718" s="5"/>
    </row>
    <row r="82719" spans="15:15" x14ac:dyDescent="0.3">
      <c r="O82719" s="5"/>
    </row>
    <row r="82720" spans="15:15" x14ac:dyDescent="0.3">
      <c r="O82720" s="5"/>
    </row>
    <row r="82721" spans="15:15" x14ac:dyDescent="0.3">
      <c r="O82721" s="5"/>
    </row>
    <row r="82722" spans="15:15" x14ac:dyDescent="0.3">
      <c r="O82722" s="5"/>
    </row>
    <row r="82723" spans="15:15" x14ac:dyDescent="0.3">
      <c r="O82723" s="5"/>
    </row>
    <row r="82724" spans="15:15" x14ac:dyDescent="0.3">
      <c r="O82724" s="5"/>
    </row>
    <row r="82725" spans="15:15" x14ac:dyDescent="0.3">
      <c r="O82725" s="5"/>
    </row>
    <row r="82726" spans="15:15" x14ac:dyDescent="0.3">
      <c r="O82726" s="5"/>
    </row>
    <row r="82727" spans="15:15" x14ac:dyDescent="0.3">
      <c r="O82727" s="5"/>
    </row>
    <row r="82728" spans="15:15" x14ac:dyDescent="0.3">
      <c r="O82728" s="5"/>
    </row>
    <row r="82729" spans="15:15" x14ac:dyDescent="0.3">
      <c r="O82729" s="5"/>
    </row>
    <row r="82730" spans="15:15" x14ac:dyDescent="0.3">
      <c r="O82730" s="5"/>
    </row>
    <row r="82731" spans="15:15" x14ac:dyDescent="0.3">
      <c r="O82731" s="5"/>
    </row>
    <row r="82732" spans="15:15" x14ac:dyDescent="0.3">
      <c r="O82732" s="5"/>
    </row>
    <row r="82733" spans="15:15" x14ac:dyDescent="0.3">
      <c r="O82733" s="5"/>
    </row>
    <row r="82734" spans="15:15" x14ac:dyDescent="0.3">
      <c r="O82734" s="5"/>
    </row>
    <row r="82735" spans="15:15" x14ac:dyDescent="0.3">
      <c r="O82735" s="5"/>
    </row>
    <row r="82736" spans="15:15" x14ac:dyDescent="0.3">
      <c r="O82736" s="5"/>
    </row>
    <row r="82737" spans="15:15" x14ac:dyDescent="0.3">
      <c r="O82737" s="5"/>
    </row>
    <row r="82738" spans="15:15" x14ac:dyDescent="0.3">
      <c r="O82738" s="5"/>
    </row>
    <row r="82739" spans="15:15" x14ac:dyDescent="0.3">
      <c r="O82739" s="5"/>
    </row>
    <row r="82740" spans="15:15" x14ac:dyDescent="0.3">
      <c r="O82740" s="5"/>
    </row>
    <row r="82741" spans="15:15" x14ac:dyDescent="0.3">
      <c r="O82741" s="5"/>
    </row>
    <row r="82742" spans="15:15" x14ac:dyDescent="0.3">
      <c r="O82742" s="5"/>
    </row>
    <row r="82743" spans="15:15" x14ac:dyDescent="0.3">
      <c r="O82743" s="5"/>
    </row>
    <row r="82744" spans="15:15" x14ac:dyDescent="0.3">
      <c r="O82744" s="5"/>
    </row>
    <row r="82745" spans="15:15" x14ac:dyDescent="0.3">
      <c r="O82745" s="5"/>
    </row>
    <row r="82746" spans="15:15" x14ac:dyDescent="0.3">
      <c r="O82746" s="5"/>
    </row>
    <row r="82747" spans="15:15" x14ac:dyDescent="0.3">
      <c r="O82747" s="5"/>
    </row>
    <row r="82748" spans="15:15" x14ac:dyDescent="0.3">
      <c r="O82748" s="5"/>
    </row>
    <row r="82749" spans="15:15" x14ac:dyDescent="0.3">
      <c r="O82749" s="5"/>
    </row>
    <row r="82750" spans="15:15" x14ac:dyDescent="0.3">
      <c r="O82750" s="5"/>
    </row>
    <row r="82751" spans="15:15" x14ac:dyDescent="0.3">
      <c r="O82751" s="5"/>
    </row>
    <row r="82752" spans="15:15" x14ac:dyDescent="0.3">
      <c r="O82752" s="5"/>
    </row>
    <row r="82753" spans="15:15" x14ac:dyDescent="0.3">
      <c r="O82753" s="5"/>
    </row>
    <row r="82754" spans="15:15" x14ac:dyDescent="0.3">
      <c r="O82754" s="5"/>
    </row>
    <row r="82755" spans="15:15" x14ac:dyDescent="0.3">
      <c r="O82755" s="5"/>
    </row>
    <row r="82756" spans="15:15" x14ac:dyDescent="0.3">
      <c r="O82756" s="5"/>
    </row>
    <row r="82757" spans="15:15" x14ac:dyDescent="0.3">
      <c r="O82757" s="5"/>
    </row>
    <row r="82758" spans="15:15" x14ac:dyDescent="0.3">
      <c r="O82758" s="5"/>
    </row>
    <row r="82759" spans="15:15" x14ac:dyDescent="0.3">
      <c r="O82759" s="5"/>
    </row>
    <row r="82760" spans="15:15" x14ac:dyDescent="0.3">
      <c r="O82760" s="5"/>
    </row>
    <row r="82761" spans="15:15" x14ac:dyDescent="0.3">
      <c r="O82761" s="5"/>
    </row>
    <row r="82762" spans="15:15" x14ac:dyDescent="0.3">
      <c r="O82762" s="5"/>
    </row>
    <row r="82763" spans="15:15" x14ac:dyDescent="0.3">
      <c r="O82763" s="5"/>
    </row>
    <row r="82764" spans="15:15" x14ac:dyDescent="0.3">
      <c r="O82764" s="5"/>
    </row>
    <row r="82765" spans="15:15" x14ac:dyDescent="0.3">
      <c r="O82765" s="5"/>
    </row>
    <row r="82766" spans="15:15" x14ac:dyDescent="0.3">
      <c r="O82766" s="5"/>
    </row>
    <row r="82767" spans="15:15" x14ac:dyDescent="0.3">
      <c r="O82767" s="5"/>
    </row>
    <row r="82768" spans="15:15" x14ac:dyDescent="0.3">
      <c r="O82768" s="5"/>
    </row>
    <row r="82769" spans="15:15" x14ac:dyDescent="0.3">
      <c r="O82769" s="5"/>
    </row>
    <row r="82770" spans="15:15" x14ac:dyDescent="0.3">
      <c r="O82770" s="5"/>
    </row>
    <row r="82771" spans="15:15" x14ac:dyDescent="0.3">
      <c r="O82771" s="5"/>
    </row>
    <row r="82772" spans="15:15" x14ac:dyDescent="0.3">
      <c r="O82772" s="5"/>
    </row>
    <row r="82773" spans="15:15" x14ac:dyDescent="0.3">
      <c r="O82773" s="5"/>
    </row>
    <row r="82774" spans="15:15" x14ac:dyDescent="0.3">
      <c r="O82774" s="5"/>
    </row>
    <row r="82775" spans="15:15" x14ac:dyDescent="0.3">
      <c r="O82775" s="5"/>
    </row>
    <row r="82776" spans="15:15" x14ac:dyDescent="0.3">
      <c r="O82776" s="5"/>
    </row>
    <row r="82777" spans="15:15" x14ac:dyDescent="0.3">
      <c r="O82777" s="5"/>
    </row>
    <row r="82778" spans="15:15" x14ac:dyDescent="0.3">
      <c r="O82778" s="5"/>
    </row>
    <row r="82779" spans="15:15" x14ac:dyDescent="0.3">
      <c r="O82779" s="5"/>
    </row>
    <row r="82780" spans="15:15" x14ac:dyDescent="0.3">
      <c r="O82780" s="5"/>
    </row>
    <row r="82781" spans="15:15" x14ac:dyDescent="0.3">
      <c r="O82781" s="5"/>
    </row>
    <row r="82782" spans="15:15" x14ac:dyDescent="0.3">
      <c r="O82782" s="5"/>
    </row>
    <row r="82783" spans="15:15" x14ac:dyDescent="0.3">
      <c r="O82783" s="5"/>
    </row>
    <row r="82784" spans="15:15" x14ac:dyDescent="0.3">
      <c r="O82784" s="5"/>
    </row>
    <row r="82785" spans="15:15" x14ac:dyDescent="0.3">
      <c r="O82785" s="5"/>
    </row>
    <row r="82786" spans="15:15" x14ac:dyDescent="0.3">
      <c r="O82786" s="5"/>
    </row>
    <row r="82787" spans="15:15" x14ac:dyDescent="0.3">
      <c r="O82787" s="5"/>
    </row>
    <row r="82788" spans="15:15" x14ac:dyDescent="0.3">
      <c r="O82788" s="5"/>
    </row>
    <row r="82789" spans="15:15" x14ac:dyDescent="0.3">
      <c r="O82789" s="5"/>
    </row>
    <row r="82790" spans="15:15" x14ac:dyDescent="0.3">
      <c r="O82790" s="5"/>
    </row>
    <row r="82791" spans="15:15" x14ac:dyDescent="0.3">
      <c r="O82791" s="5"/>
    </row>
    <row r="82792" spans="15:15" x14ac:dyDescent="0.3">
      <c r="O82792" s="5"/>
    </row>
    <row r="82793" spans="15:15" x14ac:dyDescent="0.3">
      <c r="O82793" s="5"/>
    </row>
    <row r="82794" spans="15:15" x14ac:dyDescent="0.3">
      <c r="O82794" s="5"/>
    </row>
    <row r="82795" spans="15:15" x14ac:dyDescent="0.3">
      <c r="O82795" s="5"/>
    </row>
    <row r="82796" spans="15:15" x14ac:dyDescent="0.3">
      <c r="O82796" s="5"/>
    </row>
    <row r="82797" spans="15:15" x14ac:dyDescent="0.3">
      <c r="O82797" s="5"/>
    </row>
    <row r="82798" spans="15:15" x14ac:dyDescent="0.3">
      <c r="O82798" s="5"/>
    </row>
    <row r="82799" spans="15:15" x14ac:dyDescent="0.3">
      <c r="O82799" s="5"/>
    </row>
    <row r="82800" spans="15:15" x14ac:dyDescent="0.3">
      <c r="O82800" s="5"/>
    </row>
    <row r="82801" spans="15:15" x14ac:dyDescent="0.3">
      <c r="O82801" s="5"/>
    </row>
    <row r="82802" spans="15:15" x14ac:dyDescent="0.3">
      <c r="O82802" s="5"/>
    </row>
    <row r="82803" spans="15:15" x14ac:dyDescent="0.3">
      <c r="O82803" s="5"/>
    </row>
    <row r="82804" spans="15:15" x14ac:dyDescent="0.3">
      <c r="O82804" s="5"/>
    </row>
    <row r="82805" spans="15:15" x14ac:dyDescent="0.3">
      <c r="O82805" s="5"/>
    </row>
    <row r="82806" spans="15:15" x14ac:dyDescent="0.3">
      <c r="O82806" s="5"/>
    </row>
    <row r="82807" spans="15:15" x14ac:dyDescent="0.3">
      <c r="O82807" s="5"/>
    </row>
    <row r="82808" spans="15:15" x14ac:dyDescent="0.3">
      <c r="O82808" s="5"/>
    </row>
    <row r="82809" spans="15:15" x14ac:dyDescent="0.3">
      <c r="O82809" s="5"/>
    </row>
    <row r="82810" spans="15:15" x14ac:dyDescent="0.3">
      <c r="O82810" s="5"/>
    </row>
    <row r="82811" spans="15:15" x14ac:dyDescent="0.3">
      <c r="O82811" s="5"/>
    </row>
    <row r="82812" spans="15:15" x14ac:dyDescent="0.3">
      <c r="O82812" s="5"/>
    </row>
    <row r="82813" spans="15:15" x14ac:dyDescent="0.3">
      <c r="O82813" s="5"/>
    </row>
    <row r="82814" spans="15:15" x14ac:dyDescent="0.3">
      <c r="O82814" s="5"/>
    </row>
    <row r="82815" spans="15:15" x14ac:dyDescent="0.3">
      <c r="O82815" s="5"/>
    </row>
    <row r="82816" spans="15:15" x14ac:dyDescent="0.3">
      <c r="O82816" s="5"/>
    </row>
    <row r="82817" spans="15:15" x14ac:dyDescent="0.3">
      <c r="O82817" s="5"/>
    </row>
    <row r="82818" spans="15:15" x14ac:dyDescent="0.3">
      <c r="O82818" s="5"/>
    </row>
    <row r="82819" spans="15:15" x14ac:dyDescent="0.3">
      <c r="O82819" s="5"/>
    </row>
    <row r="82820" spans="15:15" x14ac:dyDescent="0.3">
      <c r="O82820" s="5"/>
    </row>
    <row r="82821" spans="15:15" x14ac:dyDescent="0.3">
      <c r="O82821" s="5"/>
    </row>
    <row r="82822" spans="15:15" x14ac:dyDescent="0.3">
      <c r="O82822" s="5"/>
    </row>
    <row r="82823" spans="15:15" x14ac:dyDescent="0.3">
      <c r="O82823" s="5"/>
    </row>
    <row r="82824" spans="15:15" x14ac:dyDescent="0.3">
      <c r="O82824" s="5"/>
    </row>
    <row r="82825" spans="15:15" x14ac:dyDescent="0.3">
      <c r="O82825" s="5"/>
    </row>
    <row r="82826" spans="15:15" x14ac:dyDescent="0.3">
      <c r="O82826" s="5"/>
    </row>
    <row r="82827" spans="15:15" x14ac:dyDescent="0.3">
      <c r="O82827" s="5"/>
    </row>
    <row r="82828" spans="15:15" x14ac:dyDescent="0.3">
      <c r="O82828" s="5"/>
    </row>
    <row r="82829" spans="15:15" x14ac:dyDescent="0.3">
      <c r="O82829" s="5"/>
    </row>
    <row r="82830" spans="15:15" x14ac:dyDescent="0.3">
      <c r="O82830" s="5"/>
    </row>
    <row r="82831" spans="15:15" x14ac:dyDescent="0.3">
      <c r="O82831" s="5"/>
    </row>
    <row r="82832" spans="15:15" x14ac:dyDescent="0.3">
      <c r="O82832" s="5"/>
    </row>
    <row r="82833" spans="15:15" x14ac:dyDescent="0.3">
      <c r="O82833" s="5"/>
    </row>
    <row r="82834" spans="15:15" x14ac:dyDescent="0.3">
      <c r="O82834" s="5"/>
    </row>
    <row r="82835" spans="15:15" x14ac:dyDescent="0.3">
      <c r="O82835" s="5"/>
    </row>
    <row r="82836" spans="15:15" x14ac:dyDescent="0.3">
      <c r="O82836" s="5"/>
    </row>
    <row r="82837" spans="15:15" x14ac:dyDescent="0.3">
      <c r="O82837" s="5"/>
    </row>
    <row r="82838" spans="15:15" x14ac:dyDescent="0.3">
      <c r="O82838" s="5"/>
    </row>
    <row r="82839" spans="15:15" x14ac:dyDescent="0.3">
      <c r="O82839" s="5"/>
    </row>
    <row r="82840" spans="15:15" x14ac:dyDescent="0.3">
      <c r="O82840" s="5"/>
    </row>
    <row r="82841" spans="15:15" x14ac:dyDescent="0.3">
      <c r="O82841" s="5"/>
    </row>
    <row r="82842" spans="15:15" x14ac:dyDescent="0.3">
      <c r="O82842" s="5"/>
    </row>
    <row r="82843" spans="15:15" x14ac:dyDescent="0.3">
      <c r="O82843" s="5"/>
    </row>
    <row r="82844" spans="15:15" x14ac:dyDescent="0.3">
      <c r="O82844" s="5"/>
    </row>
    <row r="82845" spans="15:15" x14ac:dyDescent="0.3">
      <c r="O82845" s="5"/>
    </row>
    <row r="82846" spans="15:15" x14ac:dyDescent="0.3">
      <c r="O82846" s="5"/>
    </row>
    <row r="82847" spans="15:15" x14ac:dyDescent="0.3">
      <c r="O82847" s="5"/>
    </row>
    <row r="82848" spans="15:15" x14ac:dyDescent="0.3">
      <c r="O82848" s="5"/>
    </row>
    <row r="82849" spans="15:15" x14ac:dyDescent="0.3">
      <c r="O82849" s="5"/>
    </row>
    <row r="82850" spans="15:15" x14ac:dyDescent="0.3">
      <c r="O82850" s="5"/>
    </row>
    <row r="82851" spans="15:15" x14ac:dyDescent="0.3">
      <c r="O82851" s="5"/>
    </row>
    <row r="82852" spans="15:15" x14ac:dyDescent="0.3">
      <c r="O82852" s="5"/>
    </row>
    <row r="82853" spans="15:15" x14ac:dyDescent="0.3">
      <c r="O82853" s="5"/>
    </row>
    <row r="82854" spans="15:15" x14ac:dyDescent="0.3">
      <c r="O82854" s="5"/>
    </row>
    <row r="82855" spans="15:15" x14ac:dyDescent="0.3">
      <c r="O82855" s="5"/>
    </row>
    <row r="82856" spans="15:15" x14ac:dyDescent="0.3">
      <c r="O82856" s="5"/>
    </row>
    <row r="82857" spans="15:15" x14ac:dyDescent="0.3">
      <c r="O82857" s="5"/>
    </row>
    <row r="82858" spans="15:15" x14ac:dyDescent="0.3">
      <c r="O82858" s="5"/>
    </row>
    <row r="82859" spans="15:15" x14ac:dyDescent="0.3">
      <c r="O82859" s="5"/>
    </row>
    <row r="82860" spans="15:15" x14ac:dyDescent="0.3">
      <c r="O82860" s="5"/>
    </row>
    <row r="82861" spans="15:15" x14ac:dyDescent="0.3">
      <c r="O82861" s="5"/>
    </row>
    <row r="82862" spans="15:15" x14ac:dyDescent="0.3">
      <c r="O82862" s="5"/>
    </row>
    <row r="82863" spans="15:15" x14ac:dyDescent="0.3">
      <c r="O82863" s="5"/>
    </row>
    <row r="82864" spans="15:15" x14ac:dyDescent="0.3">
      <c r="O82864" s="5"/>
    </row>
    <row r="82865" spans="15:15" x14ac:dyDescent="0.3">
      <c r="O82865" s="5"/>
    </row>
    <row r="82866" spans="15:15" x14ac:dyDescent="0.3">
      <c r="O82866" s="5"/>
    </row>
    <row r="82867" spans="15:15" x14ac:dyDescent="0.3">
      <c r="O82867" s="5"/>
    </row>
    <row r="82868" spans="15:15" x14ac:dyDescent="0.3">
      <c r="O82868" s="5"/>
    </row>
    <row r="82869" spans="15:15" x14ac:dyDescent="0.3">
      <c r="O82869" s="5"/>
    </row>
    <row r="82870" spans="15:15" x14ac:dyDescent="0.3">
      <c r="O82870" s="5"/>
    </row>
    <row r="82871" spans="15:15" x14ac:dyDescent="0.3">
      <c r="O82871" s="5"/>
    </row>
    <row r="82872" spans="15:15" x14ac:dyDescent="0.3">
      <c r="O82872" s="5"/>
    </row>
    <row r="82873" spans="15:15" x14ac:dyDescent="0.3">
      <c r="O82873" s="5"/>
    </row>
    <row r="82874" spans="15:15" x14ac:dyDescent="0.3">
      <c r="O82874" s="5"/>
    </row>
    <row r="82875" spans="15:15" x14ac:dyDescent="0.3">
      <c r="O82875" s="5"/>
    </row>
    <row r="82876" spans="15:15" x14ac:dyDescent="0.3">
      <c r="O82876" s="5"/>
    </row>
    <row r="82877" spans="15:15" x14ac:dyDescent="0.3">
      <c r="O82877" s="5"/>
    </row>
    <row r="82878" spans="15:15" x14ac:dyDescent="0.3">
      <c r="O82878" s="5"/>
    </row>
    <row r="82879" spans="15:15" x14ac:dyDescent="0.3">
      <c r="O82879" s="5"/>
    </row>
    <row r="82880" spans="15:15" x14ac:dyDescent="0.3">
      <c r="O82880" s="5"/>
    </row>
    <row r="82881" spans="15:15" x14ac:dyDescent="0.3">
      <c r="O82881" s="5"/>
    </row>
    <row r="82882" spans="15:15" x14ac:dyDescent="0.3">
      <c r="O82882" s="5"/>
    </row>
    <row r="82883" spans="15:15" x14ac:dyDescent="0.3">
      <c r="O82883" s="5"/>
    </row>
    <row r="82884" spans="15:15" x14ac:dyDescent="0.3">
      <c r="O82884" s="5"/>
    </row>
    <row r="82885" spans="15:15" x14ac:dyDescent="0.3">
      <c r="O82885" s="5"/>
    </row>
    <row r="82886" spans="15:15" x14ac:dyDescent="0.3">
      <c r="O82886" s="5"/>
    </row>
    <row r="82887" spans="15:15" x14ac:dyDescent="0.3">
      <c r="O82887" s="5"/>
    </row>
    <row r="82888" spans="15:15" x14ac:dyDescent="0.3">
      <c r="O82888" s="5"/>
    </row>
    <row r="82889" spans="15:15" x14ac:dyDescent="0.3">
      <c r="O82889" s="5"/>
    </row>
    <row r="82890" spans="15:15" x14ac:dyDescent="0.3">
      <c r="O82890" s="5"/>
    </row>
    <row r="82891" spans="15:15" x14ac:dyDescent="0.3">
      <c r="O82891" s="5"/>
    </row>
    <row r="82892" spans="15:15" x14ac:dyDescent="0.3">
      <c r="O82892" s="5"/>
    </row>
    <row r="82893" spans="15:15" x14ac:dyDescent="0.3">
      <c r="O82893" s="5"/>
    </row>
    <row r="82894" spans="15:15" x14ac:dyDescent="0.3">
      <c r="O82894" s="5"/>
    </row>
    <row r="82895" spans="15:15" x14ac:dyDescent="0.3">
      <c r="O82895" s="5"/>
    </row>
    <row r="82896" spans="15:15" x14ac:dyDescent="0.3">
      <c r="O82896" s="5"/>
    </row>
    <row r="82897" spans="15:15" x14ac:dyDescent="0.3">
      <c r="O82897" s="5"/>
    </row>
    <row r="82898" spans="15:15" x14ac:dyDescent="0.3">
      <c r="O82898" s="5"/>
    </row>
    <row r="82899" spans="15:15" x14ac:dyDescent="0.3">
      <c r="O82899" s="5"/>
    </row>
    <row r="82900" spans="15:15" x14ac:dyDescent="0.3">
      <c r="O82900" s="5"/>
    </row>
    <row r="82901" spans="15:15" x14ac:dyDescent="0.3">
      <c r="O82901" s="5"/>
    </row>
    <row r="82902" spans="15:15" x14ac:dyDescent="0.3">
      <c r="O82902" s="5"/>
    </row>
    <row r="82903" spans="15:15" x14ac:dyDescent="0.3">
      <c r="O82903" s="5"/>
    </row>
    <row r="82904" spans="15:15" x14ac:dyDescent="0.3">
      <c r="O82904" s="5"/>
    </row>
    <row r="82905" spans="15:15" x14ac:dyDescent="0.3">
      <c r="O82905" s="5"/>
    </row>
    <row r="82906" spans="15:15" x14ac:dyDescent="0.3">
      <c r="O82906" s="5"/>
    </row>
    <row r="82907" spans="15:15" x14ac:dyDescent="0.3">
      <c r="O82907" s="5"/>
    </row>
    <row r="82908" spans="15:15" x14ac:dyDescent="0.3">
      <c r="O82908" s="5"/>
    </row>
    <row r="82909" spans="15:15" x14ac:dyDescent="0.3">
      <c r="O82909" s="5"/>
    </row>
    <row r="82910" spans="15:15" x14ac:dyDescent="0.3">
      <c r="O82910" s="5"/>
    </row>
    <row r="82911" spans="15:15" x14ac:dyDescent="0.3">
      <c r="O82911" s="5"/>
    </row>
    <row r="82912" spans="15:15" x14ac:dyDescent="0.3">
      <c r="O82912" s="5"/>
    </row>
    <row r="82913" spans="15:15" x14ac:dyDescent="0.3">
      <c r="O82913" s="5"/>
    </row>
    <row r="82914" spans="15:15" x14ac:dyDescent="0.3">
      <c r="O82914" s="5"/>
    </row>
    <row r="82915" spans="15:15" x14ac:dyDescent="0.3">
      <c r="O82915" s="5"/>
    </row>
    <row r="82916" spans="15:15" x14ac:dyDescent="0.3">
      <c r="O82916" s="5"/>
    </row>
    <row r="82917" spans="15:15" x14ac:dyDescent="0.3">
      <c r="O82917" s="5"/>
    </row>
    <row r="82918" spans="15:15" x14ac:dyDescent="0.3">
      <c r="O82918" s="5"/>
    </row>
    <row r="82919" spans="15:15" x14ac:dyDescent="0.3">
      <c r="O82919" s="5"/>
    </row>
    <row r="82920" spans="15:15" x14ac:dyDescent="0.3">
      <c r="O82920" s="5"/>
    </row>
    <row r="82921" spans="15:15" x14ac:dyDescent="0.3">
      <c r="O82921" s="5"/>
    </row>
    <row r="82922" spans="15:15" x14ac:dyDescent="0.3">
      <c r="O82922" s="5"/>
    </row>
    <row r="82923" spans="15:15" x14ac:dyDescent="0.3">
      <c r="O82923" s="5"/>
    </row>
    <row r="82924" spans="15:15" x14ac:dyDescent="0.3">
      <c r="O82924" s="5"/>
    </row>
    <row r="82925" spans="15:15" x14ac:dyDescent="0.3">
      <c r="O82925" s="5"/>
    </row>
    <row r="82926" spans="15:15" x14ac:dyDescent="0.3">
      <c r="O82926" s="5"/>
    </row>
    <row r="82927" spans="15:15" x14ac:dyDescent="0.3">
      <c r="O82927" s="5"/>
    </row>
    <row r="82928" spans="15:15" x14ac:dyDescent="0.3">
      <c r="O82928" s="5"/>
    </row>
    <row r="82929" spans="15:15" x14ac:dyDescent="0.3">
      <c r="O82929" s="5"/>
    </row>
    <row r="82930" spans="15:15" x14ac:dyDescent="0.3">
      <c r="O82930" s="5"/>
    </row>
    <row r="82931" spans="15:15" x14ac:dyDescent="0.3">
      <c r="O82931" s="5"/>
    </row>
    <row r="82932" spans="15:15" x14ac:dyDescent="0.3">
      <c r="O82932" s="5"/>
    </row>
    <row r="82933" spans="15:15" x14ac:dyDescent="0.3">
      <c r="O82933" s="5"/>
    </row>
    <row r="82934" spans="15:15" x14ac:dyDescent="0.3">
      <c r="O82934" s="5"/>
    </row>
    <row r="82935" spans="15:15" x14ac:dyDescent="0.3">
      <c r="O82935" s="5"/>
    </row>
    <row r="82936" spans="15:15" x14ac:dyDescent="0.3">
      <c r="O82936" s="5"/>
    </row>
    <row r="82937" spans="15:15" x14ac:dyDescent="0.3">
      <c r="O82937" s="5"/>
    </row>
    <row r="82938" spans="15:15" x14ac:dyDescent="0.3">
      <c r="O82938" s="5"/>
    </row>
    <row r="82939" spans="15:15" x14ac:dyDescent="0.3">
      <c r="O82939" s="5"/>
    </row>
    <row r="82940" spans="15:15" x14ac:dyDescent="0.3">
      <c r="O82940" s="5"/>
    </row>
    <row r="82941" spans="15:15" x14ac:dyDescent="0.3">
      <c r="O82941" s="5"/>
    </row>
    <row r="82942" spans="15:15" x14ac:dyDescent="0.3">
      <c r="O82942" s="5"/>
    </row>
    <row r="82943" spans="15:15" x14ac:dyDescent="0.3">
      <c r="O82943" s="5"/>
    </row>
    <row r="82944" spans="15:15" x14ac:dyDescent="0.3">
      <c r="O82944" s="5"/>
    </row>
    <row r="82945" spans="15:15" x14ac:dyDescent="0.3">
      <c r="O82945" s="5"/>
    </row>
    <row r="82946" spans="15:15" x14ac:dyDescent="0.3">
      <c r="O82946" s="5"/>
    </row>
    <row r="82947" spans="15:15" x14ac:dyDescent="0.3">
      <c r="O82947" s="5"/>
    </row>
    <row r="82948" spans="15:15" x14ac:dyDescent="0.3">
      <c r="O82948" s="5"/>
    </row>
    <row r="82949" spans="15:15" x14ac:dyDescent="0.3">
      <c r="O82949" s="5"/>
    </row>
    <row r="82950" spans="15:15" x14ac:dyDescent="0.3">
      <c r="O82950" s="5"/>
    </row>
    <row r="82951" spans="15:15" x14ac:dyDescent="0.3">
      <c r="O82951" s="5"/>
    </row>
    <row r="82952" spans="15:15" x14ac:dyDescent="0.3">
      <c r="O82952" s="5"/>
    </row>
    <row r="82953" spans="15:15" x14ac:dyDescent="0.3">
      <c r="O82953" s="5"/>
    </row>
    <row r="82954" spans="15:15" x14ac:dyDescent="0.3">
      <c r="O82954" s="5"/>
    </row>
    <row r="82955" spans="15:15" x14ac:dyDescent="0.3">
      <c r="O82955" s="5"/>
    </row>
    <row r="82956" spans="15:15" x14ac:dyDescent="0.3">
      <c r="O82956" s="5"/>
    </row>
    <row r="82957" spans="15:15" x14ac:dyDescent="0.3">
      <c r="O82957" s="5"/>
    </row>
    <row r="82958" spans="15:15" x14ac:dyDescent="0.3">
      <c r="O82958" s="5"/>
    </row>
    <row r="82959" spans="15:15" x14ac:dyDescent="0.3">
      <c r="O82959" s="5"/>
    </row>
    <row r="82960" spans="15:15" x14ac:dyDescent="0.3">
      <c r="O82960" s="5"/>
    </row>
    <row r="82961" spans="15:15" x14ac:dyDescent="0.3">
      <c r="O82961" s="5"/>
    </row>
    <row r="82962" spans="15:15" x14ac:dyDescent="0.3">
      <c r="O82962" s="5"/>
    </row>
    <row r="82963" spans="15:15" x14ac:dyDescent="0.3">
      <c r="O82963" s="5"/>
    </row>
    <row r="82964" spans="15:15" x14ac:dyDescent="0.3">
      <c r="O82964" s="5"/>
    </row>
    <row r="82965" spans="15:15" x14ac:dyDescent="0.3">
      <c r="O82965" s="5"/>
    </row>
    <row r="82966" spans="15:15" x14ac:dyDescent="0.3">
      <c r="O82966" s="5"/>
    </row>
    <row r="82967" spans="15:15" x14ac:dyDescent="0.3">
      <c r="O82967" s="5"/>
    </row>
    <row r="82968" spans="15:15" x14ac:dyDescent="0.3">
      <c r="O82968" s="5"/>
    </row>
    <row r="82969" spans="15:15" x14ac:dyDescent="0.3">
      <c r="O82969" s="5"/>
    </row>
    <row r="82970" spans="15:15" x14ac:dyDescent="0.3">
      <c r="O82970" s="5"/>
    </row>
    <row r="82971" spans="15:15" x14ac:dyDescent="0.3">
      <c r="O82971" s="5"/>
    </row>
    <row r="82972" spans="15:15" x14ac:dyDescent="0.3">
      <c r="O82972" s="5"/>
    </row>
    <row r="82973" spans="15:15" x14ac:dyDescent="0.3">
      <c r="O82973" s="5"/>
    </row>
    <row r="82974" spans="15:15" x14ac:dyDescent="0.3">
      <c r="O82974" s="5"/>
    </row>
    <row r="82975" spans="15:15" x14ac:dyDescent="0.3">
      <c r="O82975" s="5"/>
    </row>
    <row r="82976" spans="15:15" x14ac:dyDescent="0.3">
      <c r="O82976" s="5"/>
    </row>
    <row r="82977" spans="15:15" x14ac:dyDescent="0.3">
      <c r="O82977" s="5"/>
    </row>
    <row r="82978" spans="15:15" x14ac:dyDescent="0.3">
      <c r="O82978" s="5"/>
    </row>
    <row r="82979" spans="15:15" x14ac:dyDescent="0.3">
      <c r="O82979" s="5"/>
    </row>
    <row r="82980" spans="15:15" x14ac:dyDescent="0.3">
      <c r="O82980" s="5"/>
    </row>
    <row r="82981" spans="15:15" x14ac:dyDescent="0.3">
      <c r="O82981" s="5"/>
    </row>
    <row r="82982" spans="15:15" x14ac:dyDescent="0.3">
      <c r="O82982" s="5"/>
    </row>
    <row r="82983" spans="15:15" x14ac:dyDescent="0.3">
      <c r="O82983" s="5"/>
    </row>
    <row r="82984" spans="15:15" x14ac:dyDescent="0.3">
      <c r="O82984" s="5"/>
    </row>
    <row r="82985" spans="15:15" x14ac:dyDescent="0.3">
      <c r="O82985" s="5"/>
    </row>
    <row r="82986" spans="15:15" x14ac:dyDescent="0.3">
      <c r="O82986" s="5"/>
    </row>
    <row r="82987" spans="15:15" x14ac:dyDescent="0.3">
      <c r="O82987" s="5"/>
    </row>
    <row r="82988" spans="15:15" x14ac:dyDescent="0.3">
      <c r="O82988" s="5"/>
    </row>
    <row r="82989" spans="15:15" x14ac:dyDescent="0.3">
      <c r="O82989" s="5"/>
    </row>
    <row r="82990" spans="15:15" x14ac:dyDescent="0.3">
      <c r="O82990" s="5"/>
    </row>
    <row r="82991" spans="15:15" x14ac:dyDescent="0.3">
      <c r="O82991" s="5"/>
    </row>
    <row r="82992" spans="15:15" x14ac:dyDescent="0.3">
      <c r="O82992" s="5"/>
    </row>
    <row r="82993" spans="15:15" x14ac:dyDescent="0.3">
      <c r="O82993" s="5"/>
    </row>
    <row r="82994" spans="15:15" x14ac:dyDescent="0.3">
      <c r="O82994" s="5"/>
    </row>
    <row r="82995" spans="15:15" x14ac:dyDescent="0.3">
      <c r="O82995" s="5"/>
    </row>
    <row r="82996" spans="15:15" x14ac:dyDescent="0.3">
      <c r="O82996" s="5"/>
    </row>
    <row r="82997" spans="15:15" x14ac:dyDescent="0.3">
      <c r="O82997" s="5"/>
    </row>
    <row r="82998" spans="15:15" x14ac:dyDescent="0.3">
      <c r="O82998" s="5"/>
    </row>
    <row r="82999" spans="15:15" x14ac:dyDescent="0.3">
      <c r="O82999" s="5"/>
    </row>
    <row r="83000" spans="15:15" x14ac:dyDescent="0.3">
      <c r="O83000" s="5"/>
    </row>
    <row r="83001" spans="15:15" x14ac:dyDescent="0.3">
      <c r="O83001" s="5"/>
    </row>
    <row r="83002" spans="15:15" x14ac:dyDescent="0.3">
      <c r="O83002" s="5"/>
    </row>
    <row r="83003" spans="15:15" x14ac:dyDescent="0.3">
      <c r="O83003" s="5"/>
    </row>
    <row r="83004" spans="15:15" x14ac:dyDescent="0.3">
      <c r="O83004" s="5"/>
    </row>
    <row r="83005" spans="15:15" x14ac:dyDescent="0.3">
      <c r="O83005" s="5"/>
    </row>
    <row r="83006" spans="15:15" x14ac:dyDescent="0.3">
      <c r="O83006" s="5"/>
    </row>
    <row r="83007" spans="15:15" x14ac:dyDescent="0.3">
      <c r="O83007" s="5"/>
    </row>
    <row r="83008" spans="15:15" x14ac:dyDescent="0.3">
      <c r="O83008" s="5"/>
    </row>
    <row r="83009" spans="15:15" x14ac:dyDescent="0.3">
      <c r="O83009" s="5"/>
    </row>
    <row r="83010" spans="15:15" x14ac:dyDescent="0.3">
      <c r="O83010" s="5"/>
    </row>
    <row r="83011" spans="15:15" x14ac:dyDescent="0.3">
      <c r="O83011" s="5"/>
    </row>
    <row r="83012" spans="15:15" x14ac:dyDescent="0.3">
      <c r="O83012" s="5"/>
    </row>
    <row r="83013" spans="15:15" x14ac:dyDescent="0.3">
      <c r="O83013" s="5"/>
    </row>
    <row r="83014" spans="15:15" x14ac:dyDescent="0.3">
      <c r="O83014" s="5"/>
    </row>
    <row r="83015" spans="15:15" x14ac:dyDescent="0.3">
      <c r="O83015" s="5"/>
    </row>
    <row r="83016" spans="15:15" x14ac:dyDescent="0.3">
      <c r="O83016" s="5"/>
    </row>
    <row r="83017" spans="15:15" x14ac:dyDescent="0.3">
      <c r="O83017" s="5"/>
    </row>
    <row r="83018" spans="15:15" x14ac:dyDescent="0.3">
      <c r="O83018" s="5"/>
    </row>
    <row r="83019" spans="15:15" x14ac:dyDescent="0.3">
      <c r="O83019" s="5"/>
    </row>
    <row r="83020" spans="15:15" x14ac:dyDescent="0.3">
      <c r="O83020" s="5"/>
    </row>
    <row r="83021" spans="15:15" x14ac:dyDescent="0.3">
      <c r="O83021" s="5"/>
    </row>
    <row r="83022" spans="15:15" x14ac:dyDescent="0.3">
      <c r="O83022" s="5"/>
    </row>
    <row r="83023" spans="15:15" x14ac:dyDescent="0.3">
      <c r="O83023" s="5"/>
    </row>
    <row r="83024" spans="15:15" x14ac:dyDescent="0.3">
      <c r="O83024" s="5"/>
    </row>
    <row r="83025" spans="15:15" x14ac:dyDescent="0.3">
      <c r="O83025" s="5"/>
    </row>
    <row r="83026" spans="15:15" x14ac:dyDescent="0.3">
      <c r="O83026" s="5"/>
    </row>
    <row r="83027" spans="15:15" x14ac:dyDescent="0.3">
      <c r="O83027" s="5"/>
    </row>
    <row r="83028" spans="15:15" x14ac:dyDescent="0.3">
      <c r="O83028" s="5"/>
    </row>
    <row r="83029" spans="15:15" x14ac:dyDescent="0.3">
      <c r="O83029" s="5"/>
    </row>
    <row r="83030" spans="15:15" x14ac:dyDescent="0.3">
      <c r="O83030" s="5"/>
    </row>
    <row r="83031" spans="15:15" x14ac:dyDescent="0.3">
      <c r="O83031" s="5"/>
    </row>
    <row r="83032" spans="15:15" x14ac:dyDescent="0.3">
      <c r="O83032" s="5"/>
    </row>
    <row r="83033" spans="15:15" x14ac:dyDescent="0.3">
      <c r="O83033" s="5"/>
    </row>
    <row r="83034" spans="15:15" x14ac:dyDescent="0.3">
      <c r="O83034" s="5"/>
    </row>
    <row r="83035" spans="15:15" x14ac:dyDescent="0.3">
      <c r="O83035" s="5"/>
    </row>
    <row r="83036" spans="15:15" x14ac:dyDescent="0.3">
      <c r="O83036" s="5"/>
    </row>
    <row r="83037" spans="15:15" x14ac:dyDescent="0.3">
      <c r="O83037" s="5"/>
    </row>
    <row r="83038" spans="15:15" x14ac:dyDescent="0.3">
      <c r="O83038" s="5"/>
    </row>
    <row r="83039" spans="15:15" x14ac:dyDescent="0.3">
      <c r="O83039" s="5"/>
    </row>
    <row r="83040" spans="15:15" x14ac:dyDescent="0.3">
      <c r="O83040" s="5"/>
    </row>
    <row r="83041" spans="15:15" x14ac:dyDescent="0.3">
      <c r="O83041" s="5"/>
    </row>
    <row r="83042" spans="15:15" x14ac:dyDescent="0.3">
      <c r="O83042" s="5"/>
    </row>
    <row r="83043" spans="15:15" x14ac:dyDescent="0.3">
      <c r="O83043" s="5"/>
    </row>
    <row r="83044" spans="15:15" x14ac:dyDescent="0.3">
      <c r="O83044" s="5"/>
    </row>
    <row r="83045" spans="15:15" x14ac:dyDescent="0.3">
      <c r="O83045" s="5"/>
    </row>
    <row r="83046" spans="15:15" x14ac:dyDescent="0.3">
      <c r="O83046" s="5"/>
    </row>
    <row r="83047" spans="15:15" x14ac:dyDescent="0.3">
      <c r="O83047" s="5"/>
    </row>
    <row r="83048" spans="15:15" x14ac:dyDescent="0.3">
      <c r="O83048" s="5"/>
    </row>
    <row r="83049" spans="15:15" x14ac:dyDescent="0.3">
      <c r="O83049" s="5"/>
    </row>
    <row r="83050" spans="15:15" x14ac:dyDescent="0.3">
      <c r="O83050" s="5"/>
    </row>
    <row r="83051" spans="15:15" x14ac:dyDescent="0.3">
      <c r="O83051" s="5"/>
    </row>
    <row r="83052" spans="15:15" x14ac:dyDescent="0.3">
      <c r="O83052" s="5"/>
    </row>
    <row r="83053" spans="15:15" x14ac:dyDescent="0.3">
      <c r="O83053" s="5"/>
    </row>
    <row r="83054" spans="15:15" x14ac:dyDescent="0.3">
      <c r="O83054" s="5"/>
    </row>
    <row r="83055" spans="15:15" x14ac:dyDescent="0.3">
      <c r="O83055" s="5"/>
    </row>
    <row r="83056" spans="15:15" x14ac:dyDescent="0.3">
      <c r="O83056" s="5"/>
    </row>
    <row r="83057" spans="15:15" x14ac:dyDescent="0.3">
      <c r="O83057" s="5"/>
    </row>
    <row r="83058" spans="15:15" x14ac:dyDescent="0.3">
      <c r="O83058" s="5"/>
    </row>
    <row r="83059" spans="15:15" x14ac:dyDescent="0.3">
      <c r="O83059" s="5"/>
    </row>
    <row r="83060" spans="15:15" x14ac:dyDescent="0.3">
      <c r="O83060" s="5"/>
    </row>
    <row r="83061" spans="15:15" x14ac:dyDescent="0.3">
      <c r="O83061" s="5"/>
    </row>
    <row r="83062" spans="15:15" x14ac:dyDescent="0.3">
      <c r="O83062" s="5"/>
    </row>
    <row r="83063" spans="15:15" x14ac:dyDescent="0.3">
      <c r="O83063" s="5"/>
    </row>
    <row r="83064" spans="15:15" x14ac:dyDescent="0.3">
      <c r="O83064" s="5"/>
    </row>
    <row r="83065" spans="15:15" x14ac:dyDescent="0.3">
      <c r="O83065" s="5"/>
    </row>
    <row r="83066" spans="15:15" x14ac:dyDescent="0.3">
      <c r="O83066" s="5"/>
    </row>
    <row r="83067" spans="15:15" x14ac:dyDescent="0.3">
      <c r="O83067" s="5"/>
    </row>
    <row r="83068" spans="15:15" x14ac:dyDescent="0.3">
      <c r="O83068" s="5"/>
    </row>
    <row r="83069" spans="15:15" x14ac:dyDescent="0.3">
      <c r="O83069" s="5"/>
    </row>
    <row r="83070" spans="15:15" x14ac:dyDescent="0.3">
      <c r="O83070" s="5"/>
    </row>
    <row r="83071" spans="15:15" x14ac:dyDescent="0.3">
      <c r="O83071" s="5"/>
    </row>
    <row r="83072" spans="15:15" x14ac:dyDescent="0.3">
      <c r="O83072" s="5"/>
    </row>
    <row r="83073" spans="15:15" x14ac:dyDescent="0.3">
      <c r="O83073" s="5"/>
    </row>
    <row r="83074" spans="15:15" x14ac:dyDescent="0.3">
      <c r="O83074" s="5"/>
    </row>
    <row r="83075" spans="15:15" x14ac:dyDescent="0.3">
      <c r="O83075" s="5"/>
    </row>
    <row r="83076" spans="15:15" x14ac:dyDescent="0.3">
      <c r="O83076" s="5"/>
    </row>
    <row r="83077" spans="15:15" x14ac:dyDescent="0.3">
      <c r="O83077" s="5"/>
    </row>
    <row r="83078" spans="15:15" x14ac:dyDescent="0.3">
      <c r="O83078" s="5"/>
    </row>
    <row r="83079" spans="15:15" x14ac:dyDescent="0.3">
      <c r="O83079" s="5"/>
    </row>
    <row r="83080" spans="15:15" x14ac:dyDescent="0.3">
      <c r="O83080" s="5"/>
    </row>
    <row r="83081" spans="15:15" x14ac:dyDescent="0.3">
      <c r="O83081" s="5"/>
    </row>
    <row r="83082" spans="15:15" x14ac:dyDescent="0.3">
      <c r="O83082" s="5"/>
    </row>
    <row r="83083" spans="15:15" x14ac:dyDescent="0.3">
      <c r="O83083" s="5"/>
    </row>
    <row r="83084" spans="15:15" x14ac:dyDescent="0.3">
      <c r="O83084" s="5"/>
    </row>
    <row r="83085" spans="15:15" x14ac:dyDescent="0.3">
      <c r="O83085" s="5"/>
    </row>
    <row r="83086" spans="15:15" x14ac:dyDescent="0.3">
      <c r="O83086" s="5"/>
    </row>
    <row r="83087" spans="15:15" x14ac:dyDescent="0.3">
      <c r="O83087" s="5"/>
    </row>
    <row r="83088" spans="15:15" x14ac:dyDescent="0.3">
      <c r="O83088" s="5"/>
    </row>
    <row r="83089" spans="15:15" x14ac:dyDescent="0.3">
      <c r="O83089" s="5"/>
    </row>
    <row r="83090" spans="15:15" x14ac:dyDescent="0.3">
      <c r="O83090" s="5"/>
    </row>
    <row r="83091" spans="15:15" x14ac:dyDescent="0.3">
      <c r="O83091" s="5"/>
    </row>
    <row r="83092" spans="15:15" x14ac:dyDescent="0.3">
      <c r="O83092" s="5"/>
    </row>
    <row r="83093" spans="15:15" x14ac:dyDescent="0.3">
      <c r="O83093" s="5"/>
    </row>
    <row r="83094" spans="15:15" x14ac:dyDescent="0.3">
      <c r="O83094" s="5"/>
    </row>
    <row r="83095" spans="15:15" x14ac:dyDescent="0.3">
      <c r="O83095" s="5"/>
    </row>
    <row r="83096" spans="15:15" x14ac:dyDescent="0.3">
      <c r="O83096" s="5"/>
    </row>
    <row r="83097" spans="15:15" x14ac:dyDescent="0.3">
      <c r="O83097" s="5"/>
    </row>
    <row r="83098" spans="15:15" x14ac:dyDescent="0.3">
      <c r="O83098" s="5"/>
    </row>
    <row r="83099" spans="15:15" x14ac:dyDescent="0.3">
      <c r="O83099" s="5"/>
    </row>
    <row r="83100" spans="15:15" x14ac:dyDescent="0.3">
      <c r="O83100" s="5"/>
    </row>
    <row r="83101" spans="15:15" x14ac:dyDescent="0.3">
      <c r="O83101" s="5"/>
    </row>
    <row r="83102" spans="15:15" x14ac:dyDescent="0.3">
      <c r="O83102" s="5"/>
    </row>
    <row r="83103" spans="15:15" x14ac:dyDescent="0.3">
      <c r="O83103" s="5"/>
    </row>
    <row r="83104" spans="15:15" x14ac:dyDescent="0.3">
      <c r="O83104" s="5"/>
    </row>
    <row r="83105" spans="15:15" x14ac:dyDescent="0.3">
      <c r="O83105" s="5"/>
    </row>
    <row r="83106" spans="15:15" x14ac:dyDescent="0.3">
      <c r="O83106" s="5"/>
    </row>
    <row r="83107" spans="15:15" x14ac:dyDescent="0.3">
      <c r="O83107" s="5"/>
    </row>
    <row r="83108" spans="15:15" x14ac:dyDescent="0.3">
      <c r="O83108" s="5"/>
    </row>
    <row r="83109" spans="15:15" x14ac:dyDescent="0.3">
      <c r="O83109" s="5"/>
    </row>
    <row r="83110" spans="15:15" x14ac:dyDescent="0.3">
      <c r="O83110" s="5"/>
    </row>
    <row r="83111" spans="15:15" x14ac:dyDescent="0.3">
      <c r="O83111" s="5"/>
    </row>
    <row r="83112" spans="15:15" x14ac:dyDescent="0.3">
      <c r="O83112" s="5"/>
    </row>
    <row r="83113" spans="15:15" x14ac:dyDescent="0.3">
      <c r="O83113" s="5"/>
    </row>
    <row r="83114" spans="15:15" x14ac:dyDescent="0.3">
      <c r="O83114" s="5"/>
    </row>
    <row r="83115" spans="15:15" x14ac:dyDescent="0.3">
      <c r="O83115" s="5"/>
    </row>
    <row r="83116" spans="15:15" x14ac:dyDescent="0.3">
      <c r="O83116" s="5"/>
    </row>
    <row r="83117" spans="15:15" x14ac:dyDescent="0.3">
      <c r="O83117" s="5"/>
    </row>
    <row r="83118" spans="15:15" x14ac:dyDescent="0.3">
      <c r="O83118" s="5"/>
    </row>
    <row r="83119" spans="15:15" x14ac:dyDescent="0.3">
      <c r="O83119" s="5"/>
    </row>
    <row r="83120" spans="15:15" x14ac:dyDescent="0.3">
      <c r="O83120" s="5"/>
    </row>
    <row r="83121" spans="15:15" x14ac:dyDescent="0.3">
      <c r="O83121" s="5"/>
    </row>
    <row r="83122" spans="15:15" x14ac:dyDescent="0.3">
      <c r="O83122" s="5"/>
    </row>
    <row r="83123" spans="15:15" x14ac:dyDescent="0.3">
      <c r="O83123" s="5"/>
    </row>
    <row r="83124" spans="15:15" x14ac:dyDescent="0.3">
      <c r="O83124" s="5"/>
    </row>
    <row r="83125" spans="15:15" x14ac:dyDescent="0.3">
      <c r="O83125" s="5"/>
    </row>
    <row r="83126" spans="15:15" x14ac:dyDescent="0.3">
      <c r="O83126" s="5"/>
    </row>
    <row r="83127" spans="15:15" x14ac:dyDescent="0.3">
      <c r="O83127" s="5"/>
    </row>
    <row r="83128" spans="15:15" x14ac:dyDescent="0.3">
      <c r="O83128" s="5"/>
    </row>
    <row r="83129" spans="15:15" x14ac:dyDescent="0.3">
      <c r="O83129" s="5"/>
    </row>
    <row r="83130" spans="15:15" x14ac:dyDescent="0.3">
      <c r="O83130" s="5"/>
    </row>
    <row r="83131" spans="15:15" x14ac:dyDescent="0.3">
      <c r="O83131" s="5"/>
    </row>
    <row r="83132" spans="15:15" x14ac:dyDescent="0.3">
      <c r="O83132" s="5"/>
    </row>
    <row r="83133" spans="15:15" x14ac:dyDescent="0.3">
      <c r="O83133" s="5"/>
    </row>
    <row r="83134" spans="15:15" x14ac:dyDescent="0.3">
      <c r="O83134" s="5"/>
    </row>
    <row r="83135" spans="15:15" x14ac:dyDescent="0.3">
      <c r="O83135" s="5"/>
    </row>
    <row r="83136" spans="15:15" x14ac:dyDescent="0.3">
      <c r="O83136" s="5"/>
    </row>
    <row r="83137" spans="15:15" x14ac:dyDescent="0.3">
      <c r="O83137" s="5"/>
    </row>
    <row r="83138" spans="15:15" x14ac:dyDescent="0.3">
      <c r="O83138" s="5"/>
    </row>
    <row r="83139" spans="15:15" x14ac:dyDescent="0.3">
      <c r="O83139" s="5"/>
    </row>
    <row r="83140" spans="15:15" x14ac:dyDescent="0.3">
      <c r="O83140" s="5"/>
    </row>
    <row r="83141" spans="15:15" x14ac:dyDescent="0.3">
      <c r="O83141" s="5"/>
    </row>
    <row r="83142" spans="15:15" x14ac:dyDescent="0.3">
      <c r="O83142" s="5"/>
    </row>
    <row r="83143" spans="15:15" x14ac:dyDescent="0.3">
      <c r="O83143" s="5"/>
    </row>
    <row r="83144" spans="15:15" x14ac:dyDescent="0.3">
      <c r="O83144" s="5"/>
    </row>
    <row r="83145" spans="15:15" x14ac:dyDescent="0.3">
      <c r="O83145" s="5"/>
    </row>
    <row r="83146" spans="15:15" x14ac:dyDescent="0.3">
      <c r="O83146" s="5"/>
    </row>
    <row r="83147" spans="15:15" x14ac:dyDescent="0.3">
      <c r="O83147" s="5"/>
    </row>
    <row r="83148" spans="15:15" x14ac:dyDescent="0.3">
      <c r="O83148" s="5"/>
    </row>
    <row r="83149" spans="15:15" x14ac:dyDescent="0.3">
      <c r="O83149" s="5"/>
    </row>
    <row r="83150" spans="15:15" x14ac:dyDescent="0.3">
      <c r="O83150" s="5"/>
    </row>
    <row r="83151" spans="15:15" x14ac:dyDescent="0.3">
      <c r="O83151" s="5"/>
    </row>
    <row r="83152" spans="15:15" x14ac:dyDescent="0.3">
      <c r="O83152" s="5"/>
    </row>
    <row r="83153" spans="15:15" x14ac:dyDescent="0.3">
      <c r="O83153" s="5"/>
    </row>
    <row r="83154" spans="15:15" x14ac:dyDescent="0.3">
      <c r="O83154" s="5"/>
    </row>
    <row r="83155" spans="15:15" x14ac:dyDescent="0.3">
      <c r="O83155" s="5"/>
    </row>
    <row r="83156" spans="15:15" x14ac:dyDescent="0.3">
      <c r="O83156" s="5"/>
    </row>
    <row r="83157" spans="15:15" x14ac:dyDescent="0.3">
      <c r="O83157" s="5"/>
    </row>
    <row r="83158" spans="15:15" x14ac:dyDescent="0.3">
      <c r="O83158" s="5"/>
    </row>
    <row r="83159" spans="15:15" x14ac:dyDescent="0.3">
      <c r="O83159" s="5"/>
    </row>
    <row r="83160" spans="15:15" x14ac:dyDescent="0.3">
      <c r="O83160" s="5"/>
    </row>
    <row r="83161" spans="15:15" x14ac:dyDescent="0.3">
      <c r="O83161" s="5"/>
    </row>
    <row r="83162" spans="15:15" x14ac:dyDescent="0.3">
      <c r="O83162" s="5"/>
    </row>
    <row r="83163" spans="15:15" x14ac:dyDescent="0.3">
      <c r="O83163" s="5"/>
    </row>
    <row r="83164" spans="15:15" x14ac:dyDescent="0.3">
      <c r="O83164" s="5"/>
    </row>
    <row r="83165" spans="15:15" x14ac:dyDescent="0.3">
      <c r="O83165" s="5"/>
    </row>
    <row r="83166" spans="15:15" x14ac:dyDescent="0.3">
      <c r="O83166" s="5"/>
    </row>
    <row r="83167" spans="15:15" x14ac:dyDescent="0.3">
      <c r="O83167" s="5"/>
    </row>
    <row r="83168" spans="15:15" x14ac:dyDescent="0.3">
      <c r="O83168" s="5"/>
    </row>
    <row r="83169" spans="15:15" x14ac:dyDescent="0.3">
      <c r="O83169" s="5"/>
    </row>
    <row r="83170" spans="15:15" x14ac:dyDescent="0.3">
      <c r="O83170" s="5"/>
    </row>
    <row r="83171" spans="15:15" x14ac:dyDescent="0.3">
      <c r="O83171" s="5"/>
    </row>
    <row r="83172" spans="15:15" x14ac:dyDescent="0.3">
      <c r="O83172" s="5"/>
    </row>
    <row r="83173" spans="15:15" x14ac:dyDescent="0.3">
      <c r="O83173" s="5"/>
    </row>
    <row r="83174" spans="15:15" x14ac:dyDescent="0.3">
      <c r="O83174" s="5"/>
    </row>
    <row r="83175" spans="15:15" x14ac:dyDescent="0.3">
      <c r="O83175" s="5"/>
    </row>
    <row r="83176" spans="15:15" x14ac:dyDescent="0.3">
      <c r="O83176" s="5"/>
    </row>
    <row r="83177" spans="15:15" x14ac:dyDescent="0.3">
      <c r="O83177" s="5"/>
    </row>
    <row r="83178" spans="15:15" x14ac:dyDescent="0.3">
      <c r="O83178" s="5"/>
    </row>
    <row r="83179" spans="15:15" x14ac:dyDescent="0.3">
      <c r="O83179" s="5"/>
    </row>
    <row r="83180" spans="15:15" x14ac:dyDescent="0.3">
      <c r="O83180" s="5"/>
    </row>
    <row r="83181" spans="15:15" x14ac:dyDescent="0.3">
      <c r="O83181" s="5"/>
    </row>
    <row r="83182" spans="15:15" x14ac:dyDescent="0.3">
      <c r="O83182" s="5"/>
    </row>
    <row r="83183" spans="15:15" x14ac:dyDescent="0.3">
      <c r="O83183" s="5"/>
    </row>
    <row r="83184" spans="15:15" x14ac:dyDescent="0.3">
      <c r="O83184" s="5"/>
    </row>
    <row r="83185" spans="15:15" x14ac:dyDescent="0.3">
      <c r="O83185" s="5"/>
    </row>
    <row r="83186" spans="15:15" x14ac:dyDescent="0.3">
      <c r="O83186" s="5"/>
    </row>
    <row r="83187" spans="15:15" x14ac:dyDescent="0.3">
      <c r="O83187" s="5"/>
    </row>
    <row r="83188" spans="15:15" x14ac:dyDescent="0.3">
      <c r="O83188" s="5"/>
    </row>
    <row r="83189" spans="15:15" x14ac:dyDescent="0.3">
      <c r="O83189" s="5"/>
    </row>
    <row r="83190" spans="15:15" x14ac:dyDescent="0.3">
      <c r="O83190" s="5"/>
    </row>
    <row r="83191" spans="15:15" x14ac:dyDescent="0.3">
      <c r="O83191" s="5"/>
    </row>
    <row r="83192" spans="15:15" x14ac:dyDescent="0.3">
      <c r="O83192" s="5"/>
    </row>
    <row r="83193" spans="15:15" x14ac:dyDescent="0.3">
      <c r="O83193" s="5"/>
    </row>
    <row r="83194" spans="15:15" x14ac:dyDescent="0.3">
      <c r="O83194" s="5"/>
    </row>
    <row r="83195" spans="15:15" x14ac:dyDescent="0.3">
      <c r="O83195" s="5"/>
    </row>
    <row r="83196" spans="15:15" x14ac:dyDescent="0.3">
      <c r="O83196" s="5"/>
    </row>
    <row r="83197" spans="15:15" x14ac:dyDescent="0.3">
      <c r="O83197" s="5"/>
    </row>
    <row r="83198" spans="15:15" x14ac:dyDescent="0.3">
      <c r="O83198" s="5"/>
    </row>
    <row r="83199" spans="15:15" x14ac:dyDescent="0.3">
      <c r="O83199" s="5"/>
    </row>
    <row r="83200" spans="15:15" x14ac:dyDescent="0.3">
      <c r="O83200" s="5"/>
    </row>
    <row r="83201" spans="15:15" x14ac:dyDescent="0.3">
      <c r="O83201" s="5"/>
    </row>
    <row r="83202" spans="15:15" x14ac:dyDescent="0.3">
      <c r="O83202" s="5"/>
    </row>
    <row r="83203" spans="15:15" x14ac:dyDescent="0.3">
      <c r="O83203" s="5"/>
    </row>
    <row r="83204" spans="15:15" x14ac:dyDescent="0.3">
      <c r="O83204" s="5"/>
    </row>
    <row r="83205" spans="15:15" x14ac:dyDescent="0.3">
      <c r="O83205" s="5"/>
    </row>
    <row r="83206" spans="15:15" x14ac:dyDescent="0.3">
      <c r="O83206" s="5"/>
    </row>
    <row r="83207" spans="15:15" x14ac:dyDescent="0.3">
      <c r="O83207" s="5"/>
    </row>
    <row r="83208" spans="15:15" x14ac:dyDescent="0.3">
      <c r="O83208" s="5"/>
    </row>
    <row r="83209" spans="15:15" x14ac:dyDescent="0.3">
      <c r="O83209" s="5"/>
    </row>
    <row r="83210" spans="15:15" x14ac:dyDescent="0.3">
      <c r="O83210" s="5"/>
    </row>
    <row r="83211" spans="15:15" x14ac:dyDescent="0.3">
      <c r="O83211" s="5"/>
    </row>
    <row r="83212" spans="15:15" x14ac:dyDescent="0.3">
      <c r="O83212" s="5"/>
    </row>
    <row r="83213" spans="15:15" x14ac:dyDescent="0.3">
      <c r="O83213" s="5"/>
    </row>
    <row r="83214" spans="15:15" x14ac:dyDescent="0.3">
      <c r="O83214" s="5"/>
    </row>
    <row r="83215" spans="15:15" x14ac:dyDescent="0.3">
      <c r="O83215" s="5"/>
    </row>
    <row r="83216" spans="15:15" x14ac:dyDescent="0.3">
      <c r="O83216" s="5"/>
    </row>
    <row r="83217" spans="15:15" x14ac:dyDescent="0.3">
      <c r="O83217" s="5"/>
    </row>
    <row r="83218" spans="15:15" x14ac:dyDescent="0.3">
      <c r="O83218" s="5"/>
    </row>
    <row r="83219" spans="15:15" x14ac:dyDescent="0.3">
      <c r="O83219" s="5"/>
    </row>
    <row r="83220" spans="15:15" x14ac:dyDescent="0.3">
      <c r="O83220" s="5"/>
    </row>
    <row r="83221" spans="15:15" x14ac:dyDescent="0.3">
      <c r="O83221" s="5"/>
    </row>
    <row r="83222" spans="15:15" x14ac:dyDescent="0.3">
      <c r="O83222" s="5"/>
    </row>
    <row r="83223" spans="15:15" x14ac:dyDescent="0.3">
      <c r="O83223" s="5"/>
    </row>
    <row r="83224" spans="15:15" x14ac:dyDescent="0.3">
      <c r="O83224" s="5"/>
    </row>
    <row r="83225" spans="15:15" x14ac:dyDescent="0.3">
      <c r="O83225" s="5"/>
    </row>
    <row r="83226" spans="15:15" x14ac:dyDescent="0.3">
      <c r="O83226" s="5"/>
    </row>
    <row r="83227" spans="15:15" x14ac:dyDescent="0.3">
      <c r="O83227" s="5"/>
    </row>
    <row r="83228" spans="15:15" x14ac:dyDescent="0.3">
      <c r="O83228" s="5"/>
    </row>
    <row r="83229" spans="15:15" x14ac:dyDescent="0.3">
      <c r="O83229" s="5"/>
    </row>
    <row r="83230" spans="15:15" x14ac:dyDescent="0.3">
      <c r="O83230" s="5"/>
    </row>
    <row r="83231" spans="15:15" x14ac:dyDescent="0.3">
      <c r="O83231" s="5"/>
    </row>
    <row r="83232" spans="15:15" x14ac:dyDescent="0.3">
      <c r="O83232" s="5"/>
    </row>
    <row r="83233" spans="15:15" x14ac:dyDescent="0.3">
      <c r="O83233" s="5"/>
    </row>
    <row r="83234" spans="15:15" x14ac:dyDescent="0.3">
      <c r="O83234" s="5"/>
    </row>
    <row r="83235" spans="15:15" x14ac:dyDescent="0.3">
      <c r="O83235" s="5"/>
    </row>
    <row r="83236" spans="15:15" x14ac:dyDescent="0.3">
      <c r="O83236" s="5"/>
    </row>
    <row r="83237" spans="15:15" x14ac:dyDescent="0.3">
      <c r="O83237" s="5"/>
    </row>
    <row r="83238" spans="15:15" x14ac:dyDescent="0.3">
      <c r="O83238" s="5"/>
    </row>
    <row r="83239" spans="15:15" x14ac:dyDescent="0.3">
      <c r="O83239" s="5"/>
    </row>
    <row r="83240" spans="15:15" x14ac:dyDescent="0.3">
      <c r="O83240" s="5"/>
    </row>
    <row r="83241" spans="15:15" x14ac:dyDescent="0.3">
      <c r="O83241" s="5"/>
    </row>
    <row r="83242" spans="15:15" x14ac:dyDescent="0.3">
      <c r="O83242" s="5"/>
    </row>
    <row r="83243" spans="15:15" x14ac:dyDescent="0.3">
      <c r="O83243" s="5"/>
    </row>
    <row r="83244" spans="15:15" x14ac:dyDescent="0.3">
      <c r="O83244" s="5"/>
    </row>
    <row r="83245" spans="15:15" x14ac:dyDescent="0.3">
      <c r="O83245" s="5"/>
    </row>
    <row r="83246" spans="15:15" x14ac:dyDescent="0.3">
      <c r="O83246" s="5"/>
    </row>
    <row r="83247" spans="15:15" x14ac:dyDescent="0.3">
      <c r="O83247" s="5"/>
    </row>
    <row r="83248" spans="15:15" x14ac:dyDescent="0.3">
      <c r="O83248" s="5"/>
    </row>
    <row r="83249" spans="15:15" x14ac:dyDescent="0.3">
      <c r="O83249" s="5"/>
    </row>
    <row r="83250" spans="15:15" x14ac:dyDescent="0.3">
      <c r="O83250" s="5"/>
    </row>
    <row r="83251" spans="15:15" x14ac:dyDescent="0.3">
      <c r="O83251" s="5"/>
    </row>
    <row r="83252" spans="15:15" x14ac:dyDescent="0.3">
      <c r="O83252" s="5"/>
    </row>
    <row r="83253" spans="15:15" x14ac:dyDescent="0.3">
      <c r="O83253" s="5"/>
    </row>
    <row r="83254" spans="15:15" x14ac:dyDescent="0.3">
      <c r="O83254" s="5"/>
    </row>
    <row r="83255" spans="15:15" x14ac:dyDescent="0.3">
      <c r="O83255" s="5"/>
    </row>
    <row r="83256" spans="15:15" x14ac:dyDescent="0.3">
      <c r="O83256" s="5"/>
    </row>
    <row r="83257" spans="15:15" x14ac:dyDescent="0.3">
      <c r="O83257" s="5"/>
    </row>
    <row r="83258" spans="15:15" x14ac:dyDescent="0.3">
      <c r="O83258" s="5"/>
    </row>
    <row r="83259" spans="15:15" x14ac:dyDescent="0.3">
      <c r="O83259" s="5"/>
    </row>
    <row r="83260" spans="15:15" x14ac:dyDescent="0.3">
      <c r="O83260" s="5"/>
    </row>
    <row r="83261" spans="15:15" x14ac:dyDescent="0.3">
      <c r="O83261" s="5"/>
    </row>
    <row r="83262" spans="15:15" x14ac:dyDescent="0.3">
      <c r="O83262" s="5"/>
    </row>
    <row r="83263" spans="15:15" x14ac:dyDescent="0.3">
      <c r="O83263" s="5"/>
    </row>
    <row r="83264" spans="15:15" x14ac:dyDescent="0.3">
      <c r="O83264" s="5"/>
    </row>
    <row r="83265" spans="15:15" x14ac:dyDescent="0.3">
      <c r="O83265" s="5"/>
    </row>
    <row r="83266" spans="15:15" x14ac:dyDescent="0.3">
      <c r="O83266" s="5"/>
    </row>
    <row r="83267" spans="15:15" x14ac:dyDescent="0.3">
      <c r="O83267" s="5"/>
    </row>
    <row r="83268" spans="15:15" x14ac:dyDescent="0.3">
      <c r="O83268" s="5"/>
    </row>
    <row r="83269" spans="15:15" x14ac:dyDescent="0.3">
      <c r="O83269" s="5"/>
    </row>
    <row r="83270" spans="15:15" x14ac:dyDescent="0.3">
      <c r="O83270" s="5"/>
    </row>
    <row r="83271" spans="15:15" x14ac:dyDescent="0.3">
      <c r="O83271" s="5"/>
    </row>
    <row r="83272" spans="15:15" x14ac:dyDescent="0.3">
      <c r="O83272" s="5"/>
    </row>
    <row r="83273" spans="15:15" x14ac:dyDescent="0.3">
      <c r="O83273" s="5"/>
    </row>
    <row r="83274" spans="15:15" x14ac:dyDescent="0.3">
      <c r="O83274" s="5"/>
    </row>
    <row r="83275" spans="15:15" x14ac:dyDescent="0.3">
      <c r="O83275" s="5"/>
    </row>
    <row r="83276" spans="15:15" x14ac:dyDescent="0.3">
      <c r="O83276" s="5"/>
    </row>
    <row r="83277" spans="15:15" x14ac:dyDescent="0.3">
      <c r="O83277" s="5"/>
    </row>
    <row r="83278" spans="15:15" x14ac:dyDescent="0.3">
      <c r="O83278" s="5"/>
    </row>
    <row r="83279" spans="15:15" x14ac:dyDescent="0.3">
      <c r="O83279" s="5"/>
    </row>
    <row r="83280" spans="15:15" x14ac:dyDescent="0.3">
      <c r="O83280" s="5"/>
    </row>
    <row r="83281" spans="15:15" x14ac:dyDescent="0.3">
      <c r="O83281" s="5"/>
    </row>
    <row r="83282" spans="15:15" x14ac:dyDescent="0.3">
      <c r="O83282" s="5"/>
    </row>
    <row r="83283" spans="15:15" x14ac:dyDescent="0.3">
      <c r="O83283" s="5"/>
    </row>
    <row r="83284" spans="15:15" x14ac:dyDescent="0.3">
      <c r="O83284" s="5"/>
    </row>
    <row r="83285" spans="15:15" x14ac:dyDescent="0.3">
      <c r="O83285" s="5"/>
    </row>
    <row r="83286" spans="15:15" x14ac:dyDescent="0.3">
      <c r="O83286" s="5"/>
    </row>
    <row r="83287" spans="15:15" x14ac:dyDescent="0.3">
      <c r="O83287" s="5"/>
    </row>
    <row r="83288" spans="15:15" x14ac:dyDescent="0.3">
      <c r="O83288" s="5"/>
    </row>
    <row r="83289" spans="15:15" x14ac:dyDescent="0.3">
      <c r="O83289" s="5"/>
    </row>
    <row r="83290" spans="15:15" x14ac:dyDescent="0.3">
      <c r="O83290" s="5"/>
    </row>
    <row r="83291" spans="15:15" x14ac:dyDescent="0.3">
      <c r="O83291" s="5"/>
    </row>
    <row r="83292" spans="15:15" x14ac:dyDescent="0.3">
      <c r="O83292" s="5"/>
    </row>
    <row r="83293" spans="15:15" x14ac:dyDescent="0.3">
      <c r="O83293" s="5"/>
    </row>
    <row r="83294" spans="15:15" x14ac:dyDescent="0.3">
      <c r="O83294" s="5"/>
    </row>
    <row r="83295" spans="15:15" x14ac:dyDescent="0.3">
      <c r="O83295" s="5"/>
    </row>
    <row r="83296" spans="15:15" x14ac:dyDescent="0.3">
      <c r="O83296" s="5"/>
    </row>
    <row r="83297" spans="15:15" x14ac:dyDescent="0.3">
      <c r="O83297" s="5"/>
    </row>
    <row r="83298" spans="15:15" x14ac:dyDescent="0.3">
      <c r="O83298" s="5"/>
    </row>
    <row r="83299" spans="15:15" x14ac:dyDescent="0.3">
      <c r="O83299" s="5"/>
    </row>
    <row r="83300" spans="15:15" x14ac:dyDescent="0.3">
      <c r="O83300" s="5"/>
    </row>
    <row r="83301" spans="15:15" x14ac:dyDescent="0.3">
      <c r="O83301" s="5"/>
    </row>
    <row r="83302" spans="15:15" x14ac:dyDescent="0.3">
      <c r="O83302" s="5"/>
    </row>
    <row r="83303" spans="15:15" x14ac:dyDescent="0.3">
      <c r="O83303" s="5"/>
    </row>
    <row r="83304" spans="15:15" x14ac:dyDescent="0.3">
      <c r="O83304" s="5"/>
    </row>
    <row r="83305" spans="15:15" x14ac:dyDescent="0.3">
      <c r="O83305" s="5"/>
    </row>
    <row r="83306" spans="15:15" x14ac:dyDescent="0.3">
      <c r="O83306" s="5"/>
    </row>
    <row r="83307" spans="15:15" x14ac:dyDescent="0.3">
      <c r="O83307" s="5"/>
    </row>
    <row r="83308" spans="15:15" x14ac:dyDescent="0.3">
      <c r="O83308" s="5"/>
    </row>
    <row r="83309" spans="15:15" x14ac:dyDescent="0.3">
      <c r="O83309" s="5"/>
    </row>
    <row r="83310" spans="15:15" x14ac:dyDescent="0.3">
      <c r="O83310" s="5"/>
    </row>
    <row r="83311" spans="15:15" x14ac:dyDescent="0.3">
      <c r="O83311" s="5"/>
    </row>
    <row r="83312" spans="15:15" x14ac:dyDescent="0.3">
      <c r="O83312" s="5"/>
    </row>
    <row r="83313" spans="15:15" x14ac:dyDescent="0.3">
      <c r="O83313" s="5"/>
    </row>
    <row r="83314" spans="15:15" x14ac:dyDescent="0.3">
      <c r="O83314" s="5"/>
    </row>
    <row r="83315" spans="15:15" x14ac:dyDescent="0.3">
      <c r="O83315" s="5"/>
    </row>
    <row r="83316" spans="15:15" x14ac:dyDescent="0.3">
      <c r="O83316" s="5"/>
    </row>
    <row r="83317" spans="15:15" x14ac:dyDescent="0.3">
      <c r="O83317" s="5"/>
    </row>
    <row r="83318" spans="15:15" x14ac:dyDescent="0.3">
      <c r="O83318" s="5"/>
    </row>
    <row r="83319" spans="15:15" x14ac:dyDescent="0.3">
      <c r="O83319" s="5"/>
    </row>
    <row r="83320" spans="15:15" x14ac:dyDescent="0.3">
      <c r="O83320" s="5"/>
    </row>
    <row r="83321" spans="15:15" x14ac:dyDescent="0.3">
      <c r="O83321" s="5"/>
    </row>
    <row r="83322" spans="15:15" x14ac:dyDescent="0.3">
      <c r="O83322" s="5"/>
    </row>
    <row r="83323" spans="15:15" x14ac:dyDescent="0.3">
      <c r="O83323" s="5"/>
    </row>
    <row r="83324" spans="15:15" x14ac:dyDescent="0.3">
      <c r="O83324" s="5"/>
    </row>
    <row r="83325" spans="15:15" x14ac:dyDescent="0.3">
      <c r="O83325" s="5"/>
    </row>
    <row r="83326" spans="15:15" x14ac:dyDescent="0.3">
      <c r="O83326" s="5"/>
    </row>
    <row r="83327" spans="15:15" x14ac:dyDescent="0.3">
      <c r="O83327" s="5"/>
    </row>
    <row r="83328" spans="15:15" x14ac:dyDescent="0.3">
      <c r="O83328" s="5"/>
    </row>
    <row r="83329" spans="15:15" x14ac:dyDescent="0.3">
      <c r="O83329" s="5"/>
    </row>
    <row r="83330" spans="15:15" x14ac:dyDescent="0.3">
      <c r="O83330" s="5"/>
    </row>
    <row r="83331" spans="15:15" x14ac:dyDescent="0.3">
      <c r="O83331" s="5"/>
    </row>
    <row r="83332" spans="15:15" x14ac:dyDescent="0.3">
      <c r="O83332" s="5"/>
    </row>
    <row r="83333" spans="15:15" x14ac:dyDescent="0.3">
      <c r="O83333" s="5"/>
    </row>
    <row r="83334" spans="15:15" x14ac:dyDescent="0.3">
      <c r="O83334" s="5"/>
    </row>
    <row r="83335" spans="15:15" x14ac:dyDescent="0.3">
      <c r="O83335" s="5"/>
    </row>
    <row r="83336" spans="15:15" x14ac:dyDescent="0.3">
      <c r="O83336" s="5"/>
    </row>
    <row r="83337" spans="15:15" x14ac:dyDescent="0.3">
      <c r="O83337" s="5"/>
    </row>
    <row r="83338" spans="15:15" x14ac:dyDescent="0.3">
      <c r="O83338" s="5"/>
    </row>
    <row r="83339" spans="15:15" x14ac:dyDescent="0.3">
      <c r="O83339" s="5"/>
    </row>
    <row r="83340" spans="15:15" x14ac:dyDescent="0.3">
      <c r="O83340" s="5"/>
    </row>
    <row r="83341" spans="15:15" x14ac:dyDescent="0.3">
      <c r="O83341" s="5"/>
    </row>
    <row r="83342" spans="15:15" x14ac:dyDescent="0.3">
      <c r="O83342" s="5"/>
    </row>
    <row r="83343" spans="15:15" x14ac:dyDescent="0.3">
      <c r="O83343" s="5"/>
    </row>
    <row r="83344" spans="15:15" x14ac:dyDescent="0.3">
      <c r="O83344" s="5"/>
    </row>
    <row r="83345" spans="15:15" x14ac:dyDescent="0.3">
      <c r="O83345" s="5"/>
    </row>
    <row r="83346" spans="15:15" x14ac:dyDescent="0.3">
      <c r="O83346" s="5"/>
    </row>
    <row r="83347" spans="15:15" x14ac:dyDescent="0.3">
      <c r="O83347" s="5"/>
    </row>
    <row r="83348" spans="15:15" x14ac:dyDescent="0.3">
      <c r="O83348" s="5"/>
    </row>
    <row r="83349" spans="15:15" x14ac:dyDescent="0.3">
      <c r="O83349" s="5"/>
    </row>
    <row r="83350" spans="15:15" x14ac:dyDescent="0.3">
      <c r="O83350" s="5"/>
    </row>
    <row r="83351" spans="15:15" x14ac:dyDescent="0.3">
      <c r="O83351" s="5"/>
    </row>
    <row r="83352" spans="15:15" x14ac:dyDescent="0.3">
      <c r="O83352" s="5"/>
    </row>
    <row r="83353" spans="15:15" x14ac:dyDescent="0.3">
      <c r="O83353" s="5"/>
    </row>
    <row r="83354" spans="15:15" x14ac:dyDescent="0.3">
      <c r="O83354" s="5"/>
    </row>
    <row r="83355" spans="15:15" x14ac:dyDescent="0.3">
      <c r="O83355" s="5"/>
    </row>
    <row r="83356" spans="15:15" x14ac:dyDescent="0.3">
      <c r="O83356" s="5"/>
    </row>
    <row r="83357" spans="15:15" x14ac:dyDescent="0.3">
      <c r="O83357" s="5"/>
    </row>
    <row r="83358" spans="15:15" x14ac:dyDescent="0.3">
      <c r="O83358" s="5"/>
    </row>
    <row r="83359" spans="15:15" x14ac:dyDescent="0.3">
      <c r="O83359" s="5"/>
    </row>
    <row r="83360" spans="15:15" x14ac:dyDescent="0.3">
      <c r="O83360" s="5"/>
    </row>
    <row r="83361" spans="15:15" x14ac:dyDescent="0.3">
      <c r="O83361" s="5"/>
    </row>
    <row r="83362" spans="15:15" x14ac:dyDescent="0.3">
      <c r="O83362" s="5"/>
    </row>
    <row r="83363" spans="15:15" x14ac:dyDescent="0.3">
      <c r="O83363" s="5"/>
    </row>
    <row r="83364" spans="15:15" x14ac:dyDescent="0.3">
      <c r="O83364" s="5"/>
    </row>
    <row r="83365" spans="15:15" x14ac:dyDescent="0.3">
      <c r="O83365" s="5"/>
    </row>
    <row r="83366" spans="15:15" x14ac:dyDescent="0.3">
      <c r="O83366" s="5"/>
    </row>
    <row r="83367" spans="15:15" x14ac:dyDescent="0.3">
      <c r="O83367" s="5"/>
    </row>
    <row r="83368" spans="15:15" x14ac:dyDescent="0.3">
      <c r="O83368" s="5"/>
    </row>
    <row r="83369" spans="15:15" x14ac:dyDescent="0.3">
      <c r="O83369" s="5"/>
    </row>
    <row r="83370" spans="15:15" x14ac:dyDescent="0.3">
      <c r="O83370" s="5"/>
    </row>
    <row r="83371" spans="15:15" x14ac:dyDescent="0.3">
      <c r="O83371" s="5"/>
    </row>
    <row r="83372" spans="15:15" x14ac:dyDescent="0.3">
      <c r="O83372" s="5"/>
    </row>
    <row r="83373" spans="15:15" x14ac:dyDescent="0.3">
      <c r="O83373" s="5"/>
    </row>
    <row r="83374" spans="15:15" x14ac:dyDescent="0.3">
      <c r="O83374" s="5"/>
    </row>
    <row r="83375" spans="15:15" x14ac:dyDescent="0.3">
      <c r="O83375" s="5"/>
    </row>
    <row r="83376" spans="15:15" x14ac:dyDescent="0.3">
      <c r="O83376" s="5"/>
    </row>
    <row r="83377" spans="15:15" x14ac:dyDescent="0.3">
      <c r="O83377" s="5"/>
    </row>
    <row r="83378" spans="15:15" x14ac:dyDescent="0.3">
      <c r="O83378" s="5"/>
    </row>
    <row r="83379" spans="15:15" x14ac:dyDescent="0.3">
      <c r="O83379" s="5"/>
    </row>
    <row r="83380" spans="15:15" x14ac:dyDescent="0.3">
      <c r="O83380" s="5"/>
    </row>
    <row r="83381" spans="15:15" x14ac:dyDescent="0.3">
      <c r="O83381" s="5"/>
    </row>
    <row r="83382" spans="15:15" x14ac:dyDescent="0.3">
      <c r="O83382" s="5"/>
    </row>
    <row r="83383" spans="15:15" x14ac:dyDescent="0.3">
      <c r="O83383" s="5"/>
    </row>
    <row r="83384" spans="15:15" x14ac:dyDescent="0.3">
      <c r="O83384" s="5"/>
    </row>
    <row r="83385" spans="15:15" x14ac:dyDescent="0.3">
      <c r="O83385" s="5"/>
    </row>
    <row r="83386" spans="15:15" x14ac:dyDescent="0.3">
      <c r="O83386" s="5"/>
    </row>
    <row r="83387" spans="15:15" x14ac:dyDescent="0.3">
      <c r="O83387" s="5"/>
    </row>
    <row r="83388" spans="15:15" x14ac:dyDescent="0.3">
      <c r="O83388" s="5"/>
    </row>
    <row r="83389" spans="15:15" x14ac:dyDescent="0.3">
      <c r="O83389" s="5"/>
    </row>
    <row r="83390" spans="15:15" x14ac:dyDescent="0.3">
      <c r="O83390" s="5"/>
    </row>
    <row r="83391" spans="15:15" x14ac:dyDescent="0.3">
      <c r="O83391" s="5"/>
    </row>
    <row r="83392" spans="15:15" x14ac:dyDescent="0.3">
      <c r="O83392" s="5"/>
    </row>
    <row r="83393" spans="15:15" x14ac:dyDescent="0.3">
      <c r="O83393" s="5"/>
    </row>
    <row r="83394" spans="15:15" x14ac:dyDescent="0.3">
      <c r="O83394" s="5"/>
    </row>
    <row r="83395" spans="15:15" x14ac:dyDescent="0.3">
      <c r="O83395" s="5"/>
    </row>
    <row r="83396" spans="15:15" x14ac:dyDescent="0.3">
      <c r="O83396" s="5"/>
    </row>
    <row r="83397" spans="15:15" x14ac:dyDescent="0.3">
      <c r="O83397" s="5"/>
    </row>
    <row r="83398" spans="15:15" x14ac:dyDescent="0.3">
      <c r="O83398" s="5"/>
    </row>
    <row r="83399" spans="15:15" x14ac:dyDescent="0.3">
      <c r="O83399" s="5"/>
    </row>
    <row r="83400" spans="15:15" x14ac:dyDescent="0.3">
      <c r="O83400" s="5"/>
    </row>
    <row r="83401" spans="15:15" x14ac:dyDescent="0.3">
      <c r="O83401" s="5"/>
    </row>
    <row r="83402" spans="15:15" x14ac:dyDescent="0.3">
      <c r="O83402" s="5"/>
    </row>
    <row r="83403" spans="15:15" x14ac:dyDescent="0.3">
      <c r="O83403" s="5"/>
    </row>
    <row r="83404" spans="15:15" x14ac:dyDescent="0.3">
      <c r="O83404" s="5"/>
    </row>
    <row r="83405" spans="15:15" x14ac:dyDescent="0.3">
      <c r="O83405" s="5"/>
    </row>
    <row r="83406" spans="15:15" x14ac:dyDescent="0.3">
      <c r="O83406" s="5"/>
    </row>
    <row r="83407" spans="15:15" x14ac:dyDescent="0.3">
      <c r="O83407" s="5"/>
    </row>
    <row r="83408" spans="15:15" x14ac:dyDescent="0.3">
      <c r="O83408" s="5"/>
    </row>
    <row r="83409" spans="15:15" x14ac:dyDescent="0.3">
      <c r="O83409" s="5"/>
    </row>
    <row r="83410" spans="15:15" x14ac:dyDescent="0.3">
      <c r="O83410" s="5"/>
    </row>
    <row r="83411" spans="15:15" x14ac:dyDescent="0.3">
      <c r="O83411" s="5"/>
    </row>
    <row r="83412" spans="15:15" x14ac:dyDescent="0.3">
      <c r="O83412" s="5"/>
    </row>
    <row r="83413" spans="15:15" x14ac:dyDescent="0.3">
      <c r="O83413" s="5"/>
    </row>
    <row r="83414" spans="15:15" x14ac:dyDescent="0.3">
      <c r="O83414" s="5"/>
    </row>
    <row r="83415" spans="15:15" x14ac:dyDescent="0.3">
      <c r="O83415" s="5"/>
    </row>
    <row r="83416" spans="15:15" x14ac:dyDescent="0.3">
      <c r="O83416" s="5"/>
    </row>
    <row r="83417" spans="15:15" x14ac:dyDescent="0.3">
      <c r="O83417" s="5"/>
    </row>
    <row r="83418" spans="15:15" x14ac:dyDescent="0.3">
      <c r="O83418" s="5"/>
    </row>
    <row r="83419" spans="15:15" x14ac:dyDescent="0.3">
      <c r="O83419" s="5"/>
    </row>
    <row r="83420" spans="15:15" x14ac:dyDescent="0.3">
      <c r="O83420" s="5"/>
    </row>
    <row r="83421" spans="15:15" x14ac:dyDescent="0.3">
      <c r="O83421" s="5"/>
    </row>
    <row r="83422" spans="15:15" x14ac:dyDescent="0.3">
      <c r="O83422" s="5"/>
    </row>
    <row r="83423" spans="15:15" x14ac:dyDescent="0.3">
      <c r="O83423" s="5"/>
    </row>
    <row r="83424" spans="15:15" x14ac:dyDescent="0.3">
      <c r="O83424" s="5"/>
    </row>
    <row r="83425" spans="15:15" x14ac:dyDescent="0.3">
      <c r="O83425" s="5"/>
    </row>
    <row r="83426" spans="15:15" x14ac:dyDescent="0.3">
      <c r="O83426" s="5"/>
    </row>
    <row r="83427" spans="15:15" x14ac:dyDescent="0.3">
      <c r="O83427" s="5"/>
    </row>
    <row r="83428" spans="15:15" x14ac:dyDescent="0.3">
      <c r="O83428" s="5"/>
    </row>
    <row r="83429" spans="15:15" x14ac:dyDescent="0.3">
      <c r="O83429" s="5"/>
    </row>
    <row r="83430" spans="15:15" x14ac:dyDescent="0.3">
      <c r="O83430" s="5"/>
    </row>
    <row r="83431" spans="15:15" x14ac:dyDescent="0.3">
      <c r="O83431" s="5"/>
    </row>
    <row r="83432" spans="15:15" x14ac:dyDescent="0.3">
      <c r="O83432" s="5"/>
    </row>
    <row r="83433" spans="15:15" x14ac:dyDescent="0.3">
      <c r="O83433" s="5"/>
    </row>
    <row r="83434" spans="15:15" x14ac:dyDescent="0.3">
      <c r="O83434" s="5"/>
    </row>
    <row r="83435" spans="15:15" x14ac:dyDescent="0.3">
      <c r="O83435" s="5"/>
    </row>
    <row r="83436" spans="15:15" x14ac:dyDescent="0.3">
      <c r="O83436" s="5"/>
    </row>
    <row r="83437" spans="15:15" x14ac:dyDescent="0.3">
      <c r="O83437" s="5"/>
    </row>
    <row r="83438" spans="15:15" x14ac:dyDescent="0.3">
      <c r="O83438" s="5"/>
    </row>
    <row r="83439" spans="15:15" x14ac:dyDescent="0.3">
      <c r="O83439" s="5"/>
    </row>
    <row r="83440" spans="15:15" x14ac:dyDescent="0.3">
      <c r="O83440" s="5"/>
    </row>
    <row r="83441" spans="15:15" x14ac:dyDescent="0.3">
      <c r="O83441" s="5"/>
    </row>
    <row r="83442" spans="15:15" x14ac:dyDescent="0.3">
      <c r="O83442" s="5"/>
    </row>
    <row r="83443" spans="15:15" x14ac:dyDescent="0.3">
      <c r="O83443" s="5"/>
    </row>
    <row r="83444" spans="15:15" x14ac:dyDescent="0.3">
      <c r="O83444" s="5"/>
    </row>
    <row r="83445" spans="15:15" x14ac:dyDescent="0.3">
      <c r="O83445" s="5"/>
    </row>
    <row r="83446" spans="15:15" x14ac:dyDescent="0.3">
      <c r="O83446" s="5"/>
    </row>
    <row r="83447" spans="15:15" x14ac:dyDescent="0.3">
      <c r="O83447" s="5"/>
    </row>
    <row r="83448" spans="15:15" x14ac:dyDescent="0.3">
      <c r="O83448" s="5"/>
    </row>
    <row r="83449" spans="15:15" x14ac:dyDescent="0.3">
      <c r="O83449" s="5"/>
    </row>
    <row r="83450" spans="15:15" x14ac:dyDescent="0.3">
      <c r="O83450" s="5"/>
    </row>
    <row r="83451" spans="15:15" x14ac:dyDescent="0.3">
      <c r="O83451" s="5"/>
    </row>
    <row r="83452" spans="15:15" x14ac:dyDescent="0.3">
      <c r="O83452" s="5"/>
    </row>
    <row r="83453" spans="15:15" x14ac:dyDescent="0.3">
      <c r="O83453" s="5"/>
    </row>
    <row r="83454" spans="15:15" x14ac:dyDescent="0.3">
      <c r="O83454" s="5"/>
    </row>
    <row r="83455" spans="15:15" x14ac:dyDescent="0.3">
      <c r="O83455" s="5"/>
    </row>
    <row r="83456" spans="15:15" x14ac:dyDescent="0.3">
      <c r="O83456" s="5"/>
    </row>
    <row r="83457" spans="15:15" x14ac:dyDescent="0.3">
      <c r="O83457" s="5"/>
    </row>
    <row r="83458" spans="15:15" x14ac:dyDescent="0.3">
      <c r="O83458" s="5"/>
    </row>
    <row r="83459" spans="15:15" x14ac:dyDescent="0.3">
      <c r="O83459" s="5"/>
    </row>
    <row r="83460" spans="15:15" x14ac:dyDescent="0.3">
      <c r="O83460" s="5"/>
    </row>
    <row r="83461" spans="15:15" x14ac:dyDescent="0.3">
      <c r="O83461" s="5"/>
    </row>
    <row r="83462" spans="15:15" x14ac:dyDescent="0.3">
      <c r="O83462" s="5"/>
    </row>
    <row r="83463" spans="15:15" x14ac:dyDescent="0.3">
      <c r="O83463" s="5"/>
    </row>
    <row r="83464" spans="15:15" x14ac:dyDescent="0.3">
      <c r="O83464" s="5"/>
    </row>
    <row r="83465" spans="15:15" x14ac:dyDescent="0.3">
      <c r="O83465" s="5"/>
    </row>
    <row r="83466" spans="15:15" x14ac:dyDescent="0.3">
      <c r="O83466" s="5"/>
    </row>
    <row r="83467" spans="15:15" x14ac:dyDescent="0.3">
      <c r="O83467" s="5"/>
    </row>
    <row r="83468" spans="15:15" x14ac:dyDescent="0.3">
      <c r="O83468" s="5"/>
    </row>
    <row r="83469" spans="15:15" x14ac:dyDescent="0.3">
      <c r="O83469" s="5"/>
    </row>
    <row r="83470" spans="15:15" x14ac:dyDescent="0.3">
      <c r="O83470" s="5"/>
    </row>
    <row r="83471" spans="15:15" x14ac:dyDescent="0.3">
      <c r="O83471" s="5"/>
    </row>
    <row r="83472" spans="15:15" x14ac:dyDescent="0.3">
      <c r="O83472" s="5"/>
    </row>
    <row r="83473" spans="15:15" x14ac:dyDescent="0.3">
      <c r="O83473" s="5"/>
    </row>
    <row r="83474" spans="15:15" x14ac:dyDescent="0.3">
      <c r="O83474" s="5"/>
    </row>
    <row r="83475" spans="15:15" x14ac:dyDescent="0.3">
      <c r="O83475" s="5"/>
    </row>
    <row r="83476" spans="15:15" x14ac:dyDescent="0.3">
      <c r="O83476" s="5"/>
    </row>
    <row r="83477" spans="15:15" x14ac:dyDescent="0.3">
      <c r="O83477" s="5"/>
    </row>
    <row r="83478" spans="15:15" x14ac:dyDescent="0.3">
      <c r="O83478" s="5"/>
    </row>
    <row r="83479" spans="15:15" x14ac:dyDescent="0.3">
      <c r="O83479" s="5"/>
    </row>
    <row r="83480" spans="15:15" x14ac:dyDescent="0.3">
      <c r="O83480" s="5"/>
    </row>
    <row r="83481" spans="15:15" x14ac:dyDescent="0.3">
      <c r="O83481" s="5"/>
    </row>
    <row r="83482" spans="15:15" x14ac:dyDescent="0.3">
      <c r="O83482" s="5"/>
    </row>
    <row r="83483" spans="15:15" x14ac:dyDescent="0.3">
      <c r="O83483" s="5"/>
    </row>
    <row r="83484" spans="15:15" x14ac:dyDescent="0.3">
      <c r="O83484" s="5"/>
    </row>
    <row r="83485" spans="15:15" x14ac:dyDescent="0.3">
      <c r="O83485" s="5"/>
    </row>
    <row r="83486" spans="15:15" x14ac:dyDescent="0.3">
      <c r="O83486" s="5"/>
    </row>
    <row r="83487" spans="15:15" x14ac:dyDescent="0.3">
      <c r="O83487" s="5"/>
    </row>
    <row r="83488" spans="15:15" x14ac:dyDescent="0.3">
      <c r="O83488" s="5"/>
    </row>
    <row r="83489" spans="15:15" x14ac:dyDescent="0.3">
      <c r="O83489" s="5"/>
    </row>
    <row r="83490" spans="15:15" x14ac:dyDescent="0.3">
      <c r="O83490" s="5"/>
    </row>
    <row r="83491" spans="15:15" x14ac:dyDescent="0.3">
      <c r="O83491" s="5"/>
    </row>
    <row r="83492" spans="15:15" x14ac:dyDescent="0.3">
      <c r="O83492" s="5"/>
    </row>
    <row r="83493" spans="15:15" x14ac:dyDescent="0.3">
      <c r="O83493" s="5"/>
    </row>
    <row r="83494" spans="15:15" x14ac:dyDescent="0.3">
      <c r="O83494" s="5"/>
    </row>
    <row r="83495" spans="15:15" x14ac:dyDescent="0.3">
      <c r="O83495" s="5"/>
    </row>
    <row r="83496" spans="15:15" x14ac:dyDescent="0.3">
      <c r="O83496" s="5"/>
    </row>
    <row r="83497" spans="15:15" x14ac:dyDescent="0.3">
      <c r="O83497" s="5"/>
    </row>
    <row r="83498" spans="15:15" x14ac:dyDescent="0.3">
      <c r="O83498" s="5"/>
    </row>
    <row r="83499" spans="15:15" x14ac:dyDescent="0.3">
      <c r="O83499" s="5"/>
    </row>
    <row r="83500" spans="15:15" x14ac:dyDescent="0.3">
      <c r="O83500" s="5"/>
    </row>
    <row r="83501" spans="15:15" x14ac:dyDescent="0.3">
      <c r="O83501" s="5"/>
    </row>
    <row r="83502" spans="15:15" x14ac:dyDescent="0.3">
      <c r="O83502" s="5"/>
    </row>
    <row r="83503" spans="15:15" x14ac:dyDescent="0.3">
      <c r="O83503" s="5"/>
    </row>
    <row r="83504" spans="15:15" x14ac:dyDescent="0.3">
      <c r="O83504" s="5"/>
    </row>
    <row r="83505" spans="15:15" x14ac:dyDescent="0.3">
      <c r="O83505" s="5"/>
    </row>
    <row r="83506" spans="15:15" x14ac:dyDescent="0.3">
      <c r="O83506" s="5"/>
    </row>
    <row r="83507" spans="15:15" x14ac:dyDescent="0.3">
      <c r="O83507" s="5"/>
    </row>
    <row r="83508" spans="15:15" x14ac:dyDescent="0.3">
      <c r="O83508" s="5"/>
    </row>
    <row r="83509" spans="15:15" x14ac:dyDescent="0.3">
      <c r="O83509" s="5"/>
    </row>
    <row r="83510" spans="15:15" x14ac:dyDescent="0.3">
      <c r="O83510" s="5"/>
    </row>
    <row r="83511" spans="15:15" x14ac:dyDescent="0.3">
      <c r="O83511" s="5"/>
    </row>
    <row r="83512" spans="15:15" x14ac:dyDescent="0.3">
      <c r="O83512" s="5"/>
    </row>
    <row r="83513" spans="15:15" x14ac:dyDescent="0.3">
      <c r="O83513" s="5"/>
    </row>
    <row r="83514" spans="15:15" x14ac:dyDescent="0.3">
      <c r="O83514" s="5"/>
    </row>
    <row r="83515" spans="15:15" x14ac:dyDescent="0.3">
      <c r="O83515" s="5"/>
    </row>
    <row r="83516" spans="15:15" x14ac:dyDescent="0.3">
      <c r="O83516" s="5"/>
    </row>
    <row r="83517" spans="15:15" x14ac:dyDescent="0.3">
      <c r="O83517" s="5"/>
    </row>
    <row r="83518" spans="15:15" x14ac:dyDescent="0.3">
      <c r="O83518" s="5"/>
    </row>
    <row r="83519" spans="15:15" x14ac:dyDescent="0.3">
      <c r="O83519" s="5"/>
    </row>
    <row r="83520" spans="15:15" x14ac:dyDescent="0.3">
      <c r="O83520" s="5"/>
    </row>
    <row r="83521" spans="15:15" x14ac:dyDescent="0.3">
      <c r="O83521" s="5"/>
    </row>
    <row r="83522" spans="15:15" x14ac:dyDescent="0.3">
      <c r="O83522" s="5"/>
    </row>
    <row r="83523" spans="15:15" x14ac:dyDescent="0.3">
      <c r="O83523" s="5"/>
    </row>
    <row r="83524" spans="15:15" x14ac:dyDescent="0.3">
      <c r="O83524" s="5"/>
    </row>
    <row r="83525" spans="15:15" x14ac:dyDescent="0.3">
      <c r="O83525" s="5"/>
    </row>
    <row r="83526" spans="15:15" x14ac:dyDescent="0.3">
      <c r="O83526" s="5"/>
    </row>
    <row r="83527" spans="15:15" x14ac:dyDescent="0.3">
      <c r="O83527" s="5"/>
    </row>
    <row r="83528" spans="15:15" x14ac:dyDescent="0.3">
      <c r="O83528" s="5"/>
    </row>
    <row r="83529" spans="15:15" x14ac:dyDescent="0.3">
      <c r="O83529" s="5"/>
    </row>
    <row r="83530" spans="15:15" x14ac:dyDescent="0.3">
      <c r="O83530" s="5"/>
    </row>
    <row r="83531" spans="15:15" x14ac:dyDescent="0.3">
      <c r="O83531" s="5"/>
    </row>
    <row r="83532" spans="15:15" x14ac:dyDescent="0.3">
      <c r="O83532" s="5"/>
    </row>
    <row r="83533" spans="15:15" x14ac:dyDescent="0.3">
      <c r="O83533" s="5"/>
    </row>
    <row r="83534" spans="15:15" x14ac:dyDescent="0.3">
      <c r="O83534" s="5"/>
    </row>
    <row r="83535" spans="15:15" x14ac:dyDescent="0.3">
      <c r="O83535" s="5"/>
    </row>
    <row r="83536" spans="15:15" x14ac:dyDescent="0.3">
      <c r="O83536" s="5"/>
    </row>
    <row r="83537" spans="15:15" x14ac:dyDescent="0.3">
      <c r="O83537" s="5"/>
    </row>
    <row r="83538" spans="15:15" x14ac:dyDescent="0.3">
      <c r="O83538" s="5"/>
    </row>
    <row r="83539" spans="15:15" x14ac:dyDescent="0.3">
      <c r="O83539" s="5"/>
    </row>
    <row r="83540" spans="15:15" x14ac:dyDescent="0.3">
      <c r="O83540" s="5"/>
    </row>
    <row r="83541" spans="15:15" x14ac:dyDescent="0.3">
      <c r="O83541" s="5"/>
    </row>
    <row r="83542" spans="15:15" x14ac:dyDescent="0.3">
      <c r="O83542" s="5"/>
    </row>
    <row r="83543" spans="15:15" x14ac:dyDescent="0.3">
      <c r="O83543" s="5"/>
    </row>
    <row r="83544" spans="15:15" x14ac:dyDescent="0.3">
      <c r="O83544" s="5"/>
    </row>
    <row r="83545" spans="15:15" x14ac:dyDescent="0.3">
      <c r="O83545" s="5"/>
    </row>
    <row r="83546" spans="15:15" x14ac:dyDescent="0.3">
      <c r="O83546" s="5"/>
    </row>
    <row r="83547" spans="15:15" x14ac:dyDescent="0.3">
      <c r="O83547" s="5"/>
    </row>
    <row r="83548" spans="15:15" x14ac:dyDescent="0.3">
      <c r="O83548" s="5"/>
    </row>
    <row r="83549" spans="15:15" x14ac:dyDescent="0.3">
      <c r="O83549" s="5"/>
    </row>
    <row r="83550" spans="15:15" x14ac:dyDescent="0.3">
      <c r="O83550" s="5"/>
    </row>
    <row r="83551" spans="15:15" x14ac:dyDescent="0.3">
      <c r="O83551" s="5"/>
    </row>
    <row r="83552" spans="15:15" x14ac:dyDescent="0.3">
      <c r="O83552" s="5"/>
    </row>
    <row r="83553" spans="15:15" x14ac:dyDescent="0.3">
      <c r="O83553" s="5"/>
    </row>
    <row r="83554" spans="15:15" x14ac:dyDescent="0.3">
      <c r="O83554" s="5"/>
    </row>
    <row r="83555" spans="15:15" x14ac:dyDescent="0.3">
      <c r="O83555" s="5"/>
    </row>
    <row r="83556" spans="15:15" x14ac:dyDescent="0.3">
      <c r="O83556" s="5"/>
    </row>
    <row r="83557" spans="15:15" x14ac:dyDescent="0.3">
      <c r="O83557" s="5"/>
    </row>
    <row r="83558" spans="15:15" x14ac:dyDescent="0.3">
      <c r="O83558" s="5"/>
    </row>
    <row r="83559" spans="15:15" x14ac:dyDescent="0.3">
      <c r="O83559" s="5"/>
    </row>
    <row r="83560" spans="15:15" x14ac:dyDescent="0.3">
      <c r="O83560" s="5"/>
    </row>
    <row r="83561" spans="15:15" x14ac:dyDescent="0.3">
      <c r="O83561" s="5"/>
    </row>
    <row r="83562" spans="15:15" x14ac:dyDescent="0.3">
      <c r="O83562" s="5"/>
    </row>
    <row r="83563" spans="15:15" x14ac:dyDescent="0.3">
      <c r="O83563" s="5"/>
    </row>
    <row r="83564" spans="15:15" x14ac:dyDescent="0.3">
      <c r="O83564" s="5"/>
    </row>
    <row r="83565" spans="15:15" x14ac:dyDescent="0.3">
      <c r="O83565" s="5"/>
    </row>
    <row r="83566" spans="15:15" x14ac:dyDescent="0.3">
      <c r="O83566" s="5"/>
    </row>
    <row r="83567" spans="15:15" x14ac:dyDescent="0.3">
      <c r="O83567" s="5"/>
    </row>
    <row r="83568" spans="15:15" x14ac:dyDescent="0.3">
      <c r="O83568" s="5"/>
    </row>
    <row r="83569" spans="15:15" x14ac:dyDescent="0.3">
      <c r="O83569" s="5"/>
    </row>
    <row r="83570" spans="15:15" x14ac:dyDescent="0.3">
      <c r="O83570" s="5"/>
    </row>
    <row r="83571" spans="15:15" x14ac:dyDescent="0.3">
      <c r="O83571" s="5"/>
    </row>
    <row r="83572" spans="15:15" x14ac:dyDescent="0.3">
      <c r="O83572" s="5"/>
    </row>
    <row r="83573" spans="15:15" x14ac:dyDescent="0.3">
      <c r="O83573" s="5"/>
    </row>
    <row r="83574" spans="15:15" x14ac:dyDescent="0.3">
      <c r="O83574" s="5"/>
    </row>
    <row r="83575" spans="15:15" x14ac:dyDescent="0.3">
      <c r="O83575" s="5"/>
    </row>
    <row r="83576" spans="15:15" x14ac:dyDescent="0.3">
      <c r="O83576" s="5"/>
    </row>
    <row r="83577" spans="15:15" x14ac:dyDescent="0.3">
      <c r="O83577" s="5"/>
    </row>
    <row r="83578" spans="15:15" x14ac:dyDescent="0.3">
      <c r="O83578" s="5"/>
    </row>
    <row r="83579" spans="15:15" x14ac:dyDescent="0.3">
      <c r="O83579" s="5"/>
    </row>
    <row r="83580" spans="15:15" x14ac:dyDescent="0.3">
      <c r="O83580" s="5"/>
    </row>
    <row r="83581" spans="15:15" x14ac:dyDescent="0.3">
      <c r="O83581" s="5"/>
    </row>
    <row r="83582" spans="15:15" x14ac:dyDescent="0.3">
      <c r="O83582" s="5"/>
    </row>
    <row r="83583" spans="15:15" x14ac:dyDescent="0.3">
      <c r="O83583" s="5"/>
    </row>
    <row r="83584" spans="15:15" x14ac:dyDescent="0.3">
      <c r="O83584" s="5"/>
    </row>
    <row r="83585" spans="15:15" x14ac:dyDescent="0.3">
      <c r="O83585" s="5"/>
    </row>
    <row r="83586" spans="15:15" x14ac:dyDescent="0.3">
      <c r="O83586" s="5"/>
    </row>
    <row r="83587" spans="15:15" x14ac:dyDescent="0.3">
      <c r="O83587" s="5"/>
    </row>
    <row r="83588" spans="15:15" x14ac:dyDescent="0.3">
      <c r="O83588" s="5"/>
    </row>
    <row r="83589" spans="15:15" x14ac:dyDescent="0.3">
      <c r="O83589" s="5"/>
    </row>
    <row r="83590" spans="15:15" x14ac:dyDescent="0.3">
      <c r="O83590" s="5"/>
    </row>
    <row r="83591" spans="15:15" x14ac:dyDescent="0.3">
      <c r="O83591" s="5"/>
    </row>
    <row r="83592" spans="15:15" x14ac:dyDescent="0.3">
      <c r="O83592" s="5"/>
    </row>
    <row r="83593" spans="15:15" x14ac:dyDescent="0.3">
      <c r="O83593" s="5"/>
    </row>
    <row r="83594" spans="15:15" x14ac:dyDescent="0.3">
      <c r="O83594" s="5"/>
    </row>
    <row r="83595" spans="15:15" x14ac:dyDescent="0.3">
      <c r="O83595" s="5"/>
    </row>
    <row r="83596" spans="15:15" x14ac:dyDescent="0.3">
      <c r="O83596" s="5"/>
    </row>
    <row r="83597" spans="15:15" x14ac:dyDescent="0.3">
      <c r="O83597" s="5"/>
    </row>
    <row r="83598" spans="15:15" x14ac:dyDescent="0.3">
      <c r="O83598" s="5"/>
    </row>
    <row r="83599" spans="15:15" x14ac:dyDescent="0.3">
      <c r="O83599" s="5"/>
    </row>
    <row r="83600" spans="15:15" x14ac:dyDescent="0.3">
      <c r="O83600" s="5"/>
    </row>
    <row r="83601" spans="15:15" x14ac:dyDescent="0.3">
      <c r="O83601" s="5"/>
    </row>
    <row r="83602" spans="15:15" x14ac:dyDescent="0.3">
      <c r="O83602" s="5"/>
    </row>
    <row r="83603" spans="15:15" x14ac:dyDescent="0.3">
      <c r="O83603" s="5"/>
    </row>
    <row r="83604" spans="15:15" x14ac:dyDescent="0.3">
      <c r="O83604" s="5"/>
    </row>
    <row r="83605" spans="15:15" x14ac:dyDescent="0.3">
      <c r="O83605" s="5"/>
    </row>
    <row r="83606" spans="15:15" x14ac:dyDescent="0.3">
      <c r="O83606" s="5"/>
    </row>
    <row r="83607" spans="15:15" x14ac:dyDescent="0.3">
      <c r="O83607" s="5"/>
    </row>
    <row r="83608" spans="15:15" x14ac:dyDescent="0.3">
      <c r="O83608" s="5"/>
    </row>
    <row r="83609" spans="15:15" x14ac:dyDescent="0.3">
      <c r="O83609" s="5"/>
    </row>
    <row r="83610" spans="15:15" x14ac:dyDescent="0.3">
      <c r="O83610" s="5"/>
    </row>
    <row r="83611" spans="15:15" x14ac:dyDescent="0.3">
      <c r="O83611" s="5"/>
    </row>
    <row r="83612" spans="15:15" x14ac:dyDescent="0.3">
      <c r="O83612" s="5"/>
    </row>
    <row r="83613" spans="15:15" x14ac:dyDescent="0.3">
      <c r="O83613" s="5"/>
    </row>
    <row r="83614" spans="15:15" x14ac:dyDescent="0.3">
      <c r="O83614" s="5"/>
    </row>
    <row r="83615" spans="15:15" x14ac:dyDescent="0.3">
      <c r="O83615" s="5"/>
    </row>
    <row r="83616" spans="15:15" x14ac:dyDescent="0.3">
      <c r="O83616" s="5"/>
    </row>
    <row r="83617" spans="15:15" x14ac:dyDescent="0.3">
      <c r="O83617" s="5"/>
    </row>
    <row r="83618" spans="15:15" x14ac:dyDescent="0.3">
      <c r="O83618" s="5"/>
    </row>
    <row r="83619" spans="15:15" x14ac:dyDescent="0.3">
      <c r="O83619" s="5"/>
    </row>
    <row r="83620" spans="15:15" x14ac:dyDescent="0.3">
      <c r="O83620" s="5"/>
    </row>
    <row r="83621" spans="15:15" x14ac:dyDescent="0.3">
      <c r="O83621" s="5"/>
    </row>
    <row r="83622" spans="15:15" x14ac:dyDescent="0.3">
      <c r="O83622" s="5"/>
    </row>
    <row r="83623" spans="15:15" x14ac:dyDescent="0.3">
      <c r="O83623" s="5"/>
    </row>
    <row r="83624" spans="15:15" x14ac:dyDescent="0.3">
      <c r="O83624" s="5"/>
    </row>
    <row r="83625" spans="15:15" x14ac:dyDescent="0.3">
      <c r="O83625" s="5"/>
    </row>
    <row r="83626" spans="15:15" x14ac:dyDescent="0.3">
      <c r="O83626" s="5"/>
    </row>
    <row r="83627" spans="15:15" x14ac:dyDescent="0.3">
      <c r="O83627" s="5"/>
    </row>
    <row r="83628" spans="15:15" x14ac:dyDescent="0.3">
      <c r="O83628" s="5"/>
    </row>
    <row r="83629" spans="15:15" x14ac:dyDescent="0.3">
      <c r="O83629" s="5"/>
    </row>
    <row r="83630" spans="15:15" x14ac:dyDescent="0.3">
      <c r="O83630" s="5"/>
    </row>
    <row r="83631" spans="15:15" x14ac:dyDescent="0.3">
      <c r="O83631" s="5"/>
    </row>
    <row r="83632" spans="15:15" x14ac:dyDescent="0.3">
      <c r="O83632" s="5"/>
    </row>
    <row r="83633" spans="15:15" x14ac:dyDescent="0.3">
      <c r="O83633" s="5"/>
    </row>
    <row r="83634" spans="15:15" x14ac:dyDescent="0.3">
      <c r="O83634" s="5"/>
    </row>
    <row r="83635" spans="15:15" x14ac:dyDescent="0.3">
      <c r="O83635" s="5"/>
    </row>
    <row r="83636" spans="15:15" x14ac:dyDescent="0.3">
      <c r="O83636" s="5"/>
    </row>
    <row r="83637" spans="15:15" x14ac:dyDescent="0.3">
      <c r="O83637" s="5"/>
    </row>
    <row r="83638" spans="15:15" x14ac:dyDescent="0.3">
      <c r="O83638" s="5"/>
    </row>
    <row r="83639" spans="15:15" x14ac:dyDescent="0.3">
      <c r="O83639" s="5"/>
    </row>
    <row r="83640" spans="15:15" x14ac:dyDescent="0.3">
      <c r="O83640" s="5"/>
    </row>
    <row r="83641" spans="15:15" x14ac:dyDescent="0.3">
      <c r="O83641" s="5"/>
    </row>
    <row r="83642" spans="15:15" x14ac:dyDescent="0.3">
      <c r="O83642" s="5"/>
    </row>
    <row r="83643" spans="15:15" x14ac:dyDescent="0.3">
      <c r="O83643" s="5"/>
    </row>
    <row r="83644" spans="15:15" x14ac:dyDescent="0.3">
      <c r="O83644" s="5"/>
    </row>
    <row r="83645" spans="15:15" x14ac:dyDescent="0.3">
      <c r="O83645" s="5"/>
    </row>
    <row r="83646" spans="15:15" x14ac:dyDescent="0.3">
      <c r="O83646" s="5"/>
    </row>
    <row r="83647" spans="15:15" x14ac:dyDescent="0.3">
      <c r="O83647" s="5"/>
    </row>
    <row r="83648" spans="15:15" x14ac:dyDescent="0.3">
      <c r="O83648" s="5"/>
    </row>
    <row r="83649" spans="15:15" x14ac:dyDescent="0.3">
      <c r="O83649" s="5"/>
    </row>
    <row r="83650" spans="15:15" x14ac:dyDescent="0.3">
      <c r="O83650" s="5"/>
    </row>
    <row r="83651" spans="15:15" x14ac:dyDescent="0.3">
      <c r="O83651" s="5"/>
    </row>
    <row r="83652" spans="15:15" x14ac:dyDescent="0.3">
      <c r="O83652" s="5"/>
    </row>
    <row r="83653" spans="15:15" x14ac:dyDescent="0.3">
      <c r="O83653" s="5"/>
    </row>
    <row r="83654" spans="15:15" x14ac:dyDescent="0.3">
      <c r="O83654" s="5"/>
    </row>
    <row r="83655" spans="15:15" x14ac:dyDescent="0.3">
      <c r="O83655" s="5"/>
    </row>
    <row r="83656" spans="15:15" x14ac:dyDescent="0.3">
      <c r="O83656" s="5"/>
    </row>
    <row r="83657" spans="15:15" x14ac:dyDescent="0.3">
      <c r="O83657" s="5"/>
    </row>
    <row r="83658" spans="15:15" x14ac:dyDescent="0.3">
      <c r="O83658" s="5"/>
    </row>
    <row r="83659" spans="15:15" x14ac:dyDescent="0.3">
      <c r="O83659" s="5"/>
    </row>
    <row r="83660" spans="15:15" x14ac:dyDescent="0.3">
      <c r="O83660" s="5"/>
    </row>
    <row r="83661" spans="15:15" x14ac:dyDescent="0.3">
      <c r="O83661" s="5"/>
    </row>
    <row r="83662" spans="15:15" x14ac:dyDescent="0.3">
      <c r="O83662" s="5"/>
    </row>
    <row r="83663" spans="15:15" x14ac:dyDescent="0.3">
      <c r="O83663" s="5"/>
    </row>
    <row r="83664" spans="15:15" x14ac:dyDescent="0.3">
      <c r="O83664" s="5"/>
    </row>
    <row r="83665" spans="15:15" x14ac:dyDescent="0.3">
      <c r="O83665" s="5"/>
    </row>
    <row r="83666" spans="15:15" x14ac:dyDescent="0.3">
      <c r="O83666" s="5"/>
    </row>
    <row r="83667" spans="15:15" x14ac:dyDescent="0.3">
      <c r="O83667" s="5"/>
    </row>
    <row r="83668" spans="15:15" x14ac:dyDescent="0.3">
      <c r="O83668" s="5"/>
    </row>
    <row r="83669" spans="15:15" x14ac:dyDescent="0.3">
      <c r="O83669" s="5"/>
    </row>
    <row r="83670" spans="15:15" x14ac:dyDescent="0.3">
      <c r="O83670" s="5"/>
    </row>
    <row r="83671" spans="15:15" x14ac:dyDescent="0.3">
      <c r="O83671" s="5"/>
    </row>
    <row r="83672" spans="15:15" x14ac:dyDescent="0.3">
      <c r="O83672" s="5"/>
    </row>
    <row r="83673" spans="15:15" x14ac:dyDescent="0.3">
      <c r="O83673" s="5"/>
    </row>
    <row r="83674" spans="15:15" x14ac:dyDescent="0.3">
      <c r="O83674" s="5"/>
    </row>
    <row r="83675" spans="15:15" x14ac:dyDescent="0.3">
      <c r="O83675" s="5"/>
    </row>
    <row r="83676" spans="15:15" x14ac:dyDescent="0.3">
      <c r="O83676" s="5"/>
    </row>
    <row r="83677" spans="15:15" x14ac:dyDescent="0.3">
      <c r="O83677" s="5"/>
    </row>
    <row r="83678" spans="15:15" x14ac:dyDescent="0.3">
      <c r="O83678" s="5"/>
    </row>
    <row r="83679" spans="15:15" x14ac:dyDescent="0.3">
      <c r="O83679" s="5"/>
    </row>
    <row r="83680" spans="15:15" x14ac:dyDescent="0.3">
      <c r="O83680" s="5"/>
    </row>
    <row r="83681" spans="15:15" x14ac:dyDescent="0.3">
      <c r="O83681" s="5"/>
    </row>
    <row r="83682" spans="15:15" x14ac:dyDescent="0.3">
      <c r="O83682" s="5"/>
    </row>
    <row r="83683" spans="15:15" x14ac:dyDescent="0.3">
      <c r="O83683" s="5"/>
    </row>
    <row r="83684" spans="15:15" x14ac:dyDescent="0.3">
      <c r="O83684" s="5"/>
    </row>
    <row r="83685" spans="15:15" x14ac:dyDescent="0.3">
      <c r="O83685" s="5"/>
    </row>
    <row r="83686" spans="15:15" x14ac:dyDescent="0.3">
      <c r="O83686" s="5"/>
    </row>
    <row r="83687" spans="15:15" x14ac:dyDescent="0.3">
      <c r="O83687" s="5"/>
    </row>
    <row r="83688" spans="15:15" x14ac:dyDescent="0.3">
      <c r="O83688" s="5"/>
    </row>
    <row r="83689" spans="15:15" x14ac:dyDescent="0.3">
      <c r="O83689" s="5"/>
    </row>
    <row r="83690" spans="15:15" x14ac:dyDescent="0.3">
      <c r="O83690" s="5"/>
    </row>
    <row r="83691" spans="15:15" x14ac:dyDescent="0.3">
      <c r="O83691" s="5"/>
    </row>
    <row r="83692" spans="15:15" x14ac:dyDescent="0.3">
      <c r="O83692" s="5"/>
    </row>
    <row r="83693" spans="15:15" x14ac:dyDescent="0.3">
      <c r="O83693" s="5"/>
    </row>
    <row r="83694" spans="15:15" x14ac:dyDescent="0.3">
      <c r="O83694" s="5"/>
    </row>
    <row r="83695" spans="15:15" x14ac:dyDescent="0.3">
      <c r="O83695" s="5"/>
    </row>
    <row r="83696" spans="15:15" x14ac:dyDescent="0.3">
      <c r="O83696" s="5"/>
    </row>
    <row r="83697" spans="15:15" x14ac:dyDescent="0.3">
      <c r="O83697" s="5"/>
    </row>
    <row r="83698" spans="15:15" x14ac:dyDescent="0.3">
      <c r="O83698" s="5"/>
    </row>
    <row r="83699" spans="15:15" x14ac:dyDescent="0.3">
      <c r="O83699" s="5"/>
    </row>
    <row r="83700" spans="15:15" x14ac:dyDescent="0.3">
      <c r="O83700" s="5"/>
    </row>
    <row r="83701" spans="15:15" x14ac:dyDescent="0.3">
      <c r="O83701" s="5"/>
    </row>
    <row r="83702" spans="15:15" x14ac:dyDescent="0.3">
      <c r="O83702" s="5"/>
    </row>
    <row r="83703" spans="15:15" x14ac:dyDescent="0.3">
      <c r="O83703" s="5"/>
    </row>
    <row r="83704" spans="15:15" x14ac:dyDescent="0.3">
      <c r="O83704" s="5"/>
    </row>
    <row r="83705" spans="15:15" x14ac:dyDescent="0.3">
      <c r="O83705" s="5"/>
    </row>
    <row r="83706" spans="15:15" x14ac:dyDescent="0.3">
      <c r="O83706" s="5"/>
    </row>
    <row r="83707" spans="15:15" x14ac:dyDescent="0.3">
      <c r="O83707" s="5"/>
    </row>
    <row r="83708" spans="15:15" x14ac:dyDescent="0.3">
      <c r="O83708" s="5"/>
    </row>
    <row r="83709" spans="15:15" x14ac:dyDescent="0.3">
      <c r="O83709" s="5"/>
    </row>
    <row r="83710" spans="15:15" x14ac:dyDescent="0.3">
      <c r="O83710" s="5"/>
    </row>
    <row r="83711" spans="15:15" x14ac:dyDescent="0.3">
      <c r="O83711" s="5"/>
    </row>
    <row r="83712" spans="15:15" x14ac:dyDescent="0.3">
      <c r="O83712" s="5"/>
    </row>
    <row r="83713" spans="15:15" x14ac:dyDescent="0.3">
      <c r="O83713" s="5"/>
    </row>
    <row r="83714" spans="15:15" x14ac:dyDescent="0.3">
      <c r="O83714" s="5"/>
    </row>
    <row r="83715" spans="15:15" x14ac:dyDescent="0.3">
      <c r="O83715" s="5"/>
    </row>
    <row r="83716" spans="15:15" x14ac:dyDescent="0.3">
      <c r="O83716" s="5"/>
    </row>
    <row r="83717" spans="15:15" x14ac:dyDescent="0.3">
      <c r="O83717" s="5"/>
    </row>
    <row r="83718" spans="15:15" x14ac:dyDescent="0.3">
      <c r="O83718" s="5"/>
    </row>
    <row r="83719" spans="15:15" x14ac:dyDescent="0.3">
      <c r="O83719" s="5"/>
    </row>
    <row r="83720" spans="15:15" x14ac:dyDescent="0.3">
      <c r="O83720" s="5"/>
    </row>
    <row r="83721" spans="15:15" x14ac:dyDescent="0.3">
      <c r="O83721" s="5"/>
    </row>
    <row r="83722" spans="15:15" x14ac:dyDescent="0.3">
      <c r="O83722" s="5"/>
    </row>
    <row r="83723" spans="15:15" x14ac:dyDescent="0.3">
      <c r="O83723" s="5"/>
    </row>
    <row r="83724" spans="15:15" x14ac:dyDescent="0.3">
      <c r="O83724" s="5"/>
    </row>
    <row r="83725" spans="15:15" x14ac:dyDescent="0.3">
      <c r="O83725" s="5"/>
    </row>
    <row r="83726" spans="15:15" x14ac:dyDescent="0.3">
      <c r="O83726" s="5"/>
    </row>
    <row r="83727" spans="15:15" x14ac:dyDescent="0.3">
      <c r="O83727" s="5"/>
    </row>
    <row r="83728" spans="15:15" x14ac:dyDescent="0.3">
      <c r="O83728" s="5"/>
    </row>
    <row r="83729" spans="15:15" x14ac:dyDescent="0.3">
      <c r="O83729" s="5"/>
    </row>
    <row r="83730" spans="15:15" x14ac:dyDescent="0.3">
      <c r="O83730" s="5"/>
    </row>
    <row r="83731" spans="15:15" x14ac:dyDescent="0.3">
      <c r="O83731" s="5"/>
    </row>
    <row r="83732" spans="15:15" x14ac:dyDescent="0.3">
      <c r="O83732" s="5"/>
    </row>
    <row r="83733" spans="15:15" x14ac:dyDescent="0.3">
      <c r="O83733" s="5"/>
    </row>
    <row r="83734" spans="15:15" x14ac:dyDescent="0.3">
      <c r="O83734" s="5"/>
    </row>
    <row r="83735" spans="15:15" x14ac:dyDescent="0.3">
      <c r="O83735" s="5"/>
    </row>
    <row r="83736" spans="15:15" x14ac:dyDescent="0.3">
      <c r="O83736" s="5"/>
    </row>
    <row r="83737" spans="15:15" x14ac:dyDescent="0.3">
      <c r="O83737" s="5"/>
    </row>
    <row r="83738" spans="15:15" x14ac:dyDescent="0.3">
      <c r="O83738" s="5"/>
    </row>
    <row r="83739" spans="15:15" x14ac:dyDescent="0.3">
      <c r="O83739" s="5"/>
    </row>
    <row r="83740" spans="15:15" x14ac:dyDescent="0.3">
      <c r="O83740" s="5"/>
    </row>
    <row r="83741" spans="15:15" x14ac:dyDescent="0.3">
      <c r="O83741" s="5"/>
    </row>
    <row r="83742" spans="15:15" x14ac:dyDescent="0.3">
      <c r="O83742" s="5"/>
    </row>
    <row r="83743" spans="15:15" x14ac:dyDescent="0.3">
      <c r="O83743" s="5"/>
    </row>
    <row r="83744" spans="15:15" x14ac:dyDescent="0.3">
      <c r="O83744" s="5"/>
    </row>
    <row r="83745" spans="15:15" x14ac:dyDescent="0.3">
      <c r="O83745" s="5"/>
    </row>
    <row r="83746" spans="15:15" x14ac:dyDescent="0.3">
      <c r="O83746" s="5"/>
    </row>
    <row r="83747" spans="15:15" x14ac:dyDescent="0.3">
      <c r="O83747" s="5"/>
    </row>
    <row r="83748" spans="15:15" x14ac:dyDescent="0.3">
      <c r="O83748" s="5"/>
    </row>
    <row r="83749" spans="15:15" x14ac:dyDescent="0.3">
      <c r="O83749" s="5"/>
    </row>
    <row r="83750" spans="15:15" x14ac:dyDescent="0.3">
      <c r="O83750" s="5"/>
    </row>
    <row r="83751" spans="15:15" x14ac:dyDescent="0.3">
      <c r="O83751" s="5"/>
    </row>
    <row r="83752" spans="15:15" x14ac:dyDescent="0.3">
      <c r="O83752" s="5"/>
    </row>
    <row r="83753" spans="15:15" x14ac:dyDescent="0.3">
      <c r="O83753" s="5"/>
    </row>
    <row r="83754" spans="15:15" x14ac:dyDescent="0.3">
      <c r="O83754" s="5"/>
    </row>
    <row r="83755" spans="15:15" x14ac:dyDescent="0.3">
      <c r="O83755" s="5"/>
    </row>
    <row r="83756" spans="15:15" x14ac:dyDescent="0.3">
      <c r="O83756" s="5"/>
    </row>
    <row r="83757" spans="15:15" x14ac:dyDescent="0.3">
      <c r="O83757" s="5"/>
    </row>
    <row r="83758" spans="15:15" x14ac:dyDescent="0.3">
      <c r="O83758" s="5"/>
    </row>
    <row r="83759" spans="15:15" x14ac:dyDescent="0.3">
      <c r="O83759" s="5"/>
    </row>
    <row r="83760" spans="15:15" x14ac:dyDescent="0.3">
      <c r="O83760" s="5"/>
    </row>
    <row r="83761" spans="15:15" x14ac:dyDescent="0.3">
      <c r="O83761" s="5"/>
    </row>
    <row r="83762" spans="15:15" x14ac:dyDescent="0.3">
      <c r="O83762" s="5"/>
    </row>
    <row r="83763" spans="15:15" x14ac:dyDescent="0.3">
      <c r="O83763" s="5"/>
    </row>
    <row r="83764" spans="15:15" x14ac:dyDescent="0.3">
      <c r="O83764" s="5"/>
    </row>
    <row r="83765" spans="15:15" x14ac:dyDescent="0.3">
      <c r="O83765" s="5"/>
    </row>
    <row r="83766" spans="15:15" x14ac:dyDescent="0.3">
      <c r="O83766" s="5"/>
    </row>
    <row r="83767" spans="15:15" x14ac:dyDescent="0.3">
      <c r="O83767" s="5"/>
    </row>
    <row r="83768" spans="15:15" x14ac:dyDescent="0.3">
      <c r="O83768" s="5"/>
    </row>
    <row r="83769" spans="15:15" x14ac:dyDescent="0.3">
      <c r="O83769" s="5"/>
    </row>
    <row r="83770" spans="15:15" x14ac:dyDescent="0.3">
      <c r="O83770" s="5"/>
    </row>
    <row r="83771" spans="15:15" x14ac:dyDescent="0.3">
      <c r="O83771" s="5"/>
    </row>
    <row r="83772" spans="15:15" x14ac:dyDescent="0.3">
      <c r="O83772" s="5"/>
    </row>
    <row r="83773" spans="15:15" x14ac:dyDescent="0.3">
      <c r="O83773" s="5"/>
    </row>
    <row r="83774" spans="15:15" x14ac:dyDescent="0.3">
      <c r="O83774" s="5"/>
    </row>
    <row r="83775" spans="15:15" x14ac:dyDescent="0.3">
      <c r="O83775" s="5"/>
    </row>
    <row r="83776" spans="15:15" x14ac:dyDescent="0.3">
      <c r="O83776" s="5"/>
    </row>
    <row r="83777" spans="15:15" x14ac:dyDescent="0.3">
      <c r="O83777" s="5"/>
    </row>
    <row r="83778" spans="15:15" x14ac:dyDescent="0.3">
      <c r="O83778" s="5"/>
    </row>
    <row r="83779" spans="15:15" x14ac:dyDescent="0.3">
      <c r="O83779" s="5"/>
    </row>
    <row r="83780" spans="15:15" x14ac:dyDescent="0.3">
      <c r="O83780" s="5"/>
    </row>
    <row r="83781" spans="15:15" x14ac:dyDescent="0.3">
      <c r="O83781" s="5"/>
    </row>
    <row r="83782" spans="15:15" x14ac:dyDescent="0.3">
      <c r="O83782" s="5"/>
    </row>
    <row r="83783" spans="15:15" x14ac:dyDescent="0.3">
      <c r="O83783" s="5"/>
    </row>
    <row r="83784" spans="15:15" x14ac:dyDescent="0.3">
      <c r="O83784" s="5"/>
    </row>
    <row r="83785" spans="15:15" x14ac:dyDescent="0.3">
      <c r="O83785" s="5"/>
    </row>
    <row r="83786" spans="15:15" x14ac:dyDescent="0.3">
      <c r="O83786" s="5"/>
    </row>
    <row r="83787" spans="15:15" x14ac:dyDescent="0.3">
      <c r="O83787" s="5"/>
    </row>
    <row r="83788" spans="15:15" x14ac:dyDescent="0.3">
      <c r="O83788" s="5"/>
    </row>
    <row r="83789" spans="15:15" x14ac:dyDescent="0.3">
      <c r="O83789" s="5"/>
    </row>
    <row r="83790" spans="15:15" x14ac:dyDescent="0.3">
      <c r="O83790" s="5"/>
    </row>
    <row r="83791" spans="15:15" x14ac:dyDescent="0.3">
      <c r="O83791" s="5"/>
    </row>
    <row r="83792" spans="15:15" x14ac:dyDescent="0.3">
      <c r="O83792" s="5"/>
    </row>
    <row r="83793" spans="15:15" x14ac:dyDescent="0.3">
      <c r="O83793" s="5"/>
    </row>
    <row r="83794" spans="15:15" x14ac:dyDescent="0.3">
      <c r="O83794" s="5"/>
    </row>
    <row r="83795" spans="15:15" x14ac:dyDescent="0.3">
      <c r="O83795" s="5"/>
    </row>
    <row r="83796" spans="15:15" x14ac:dyDescent="0.3">
      <c r="O83796" s="5"/>
    </row>
    <row r="83797" spans="15:15" x14ac:dyDescent="0.3">
      <c r="O83797" s="5"/>
    </row>
    <row r="83798" spans="15:15" x14ac:dyDescent="0.3">
      <c r="O83798" s="5"/>
    </row>
    <row r="83799" spans="15:15" x14ac:dyDescent="0.3">
      <c r="O83799" s="5"/>
    </row>
    <row r="83800" spans="15:15" x14ac:dyDescent="0.3">
      <c r="O83800" s="5"/>
    </row>
    <row r="83801" spans="15:15" x14ac:dyDescent="0.3">
      <c r="O83801" s="5"/>
    </row>
    <row r="83802" spans="15:15" x14ac:dyDescent="0.3">
      <c r="O83802" s="5"/>
    </row>
    <row r="83803" spans="15:15" x14ac:dyDescent="0.3">
      <c r="O83803" s="5"/>
    </row>
    <row r="83804" spans="15:15" x14ac:dyDescent="0.3">
      <c r="O83804" s="5"/>
    </row>
    <row r="83805" spans="15:15" x14ac:dyDescent="0.3">
      <c r="O83805" s="5"/>
    </row>
    <row r="83806" spans="15:15" x14ac:dyDescent="0.3">
      <c r="O83806" s="5"/>
    </row>
    <row r="83807" spans="15:15" x14ac:dyDescent="0.3">
      <c r="O83807" s="5"/>
    </row>
    <row r="83808" spans="15:15" x14ac:dyDescent="0.3">
      <c r="O83808" s="5"/>
    </row>
    <row r="83809" spans="15:15" x14ac:dyDescent="0.3">
      <c r="O83809" s="5"/>
    </row>
    <row r="83810" spans="15:15" x14ac:dyDescent="0.3">
      <c r="O83810" s="5"/>
    </row>
    <row r="83811" spans="15:15" x14ac:dyDescent="0.3">
      <c r="O83811" s="5"/>
    </row>
    <row r="83812" spans="15:15" x14ac:dyDescent="0.3">
      <c r="O83812" s="5"/>
    </row>
    <row r="83813" spans="15:15" x14ac:dyDescent="0.3">
      <c r="O83813" s="5"/>
    </row>
    <row r="83814" spans="15:15" x14ac:dyDescent="0.3">
      <c r="O83814" s="5"/>
    </row>
    <row r="83815" spans="15:15" x14ac:dyDescent="0.3">
      <c r="O83815" s="5"/>
    </row>
    <row r="83816" spans="15:15" x14ac:dyDescent="0.3">
      <c r="O83816" s="5"/>
    </row>
    <row r="83817" spans="15:15" x14ac:dyDescent="0.3">
      <c r="O83817" s="5"/>
    </row>
    <row r="83818" spans="15:15" x14ac:dyDescent="0.3">
      <c r="O83818" s="5"/>
    </row>
    <row r="83819" spans="15:15" x14ac:dyDescent="0.3">
      <c r="O83819" s="5"/>
    </row>
    <row r="83820" spans="15:15" x14ac:dyDescent="0.3">
      <c r="O83820" s="5"/>
    </row>
    <row r="83821" spans="15:15" x14ac:dyDescent="0.3">
      <c r="O83821" s="5"/>
    </row>
    <row r="83822" spans="15:15" x14ac:dyDescent="0.3">
      <c r="O83822" s="5"/>
    </row>
    <row r="83823" spans="15:15" x14ac:dyDescent="0.3">
      <c r="O83823" s="5"/>
    </row>
    <row r="83824" spans="15:15" x14ac:dyDescent="0.3">
      <c r="O83824" s="5"/>
    </row>
    <row r="83825" spans="15:15" x14ac:dyDescent="0.3">
      <c r="O83825" s="5"/>
    </row>
    <row r="83826" spans="15:15" x14ac:dyDescent="0.3">
      <c r="O83826" s="5"/>
    </row>
    <row r="83827" spans="15:15" x14ac:dyDescent="0.3">
      <c r="O83827" s="5"/>
    </row>
    <row r="83828" spans="15:15" x14ac:dyDescent="0.3">
      <c r="O83828" s="5"/>
    </row>
    <row r="83829" spans="15:15" x14ac:dyDescent="0.3">
      <c r="O83829" s="5"/>
    </row>
    <row r="83830" spans="15:15" x14ac:dyDescent="0.3">
      <c r="O83830" s="5"/>
    </row>
    <row r="83831" spans="15:15" x14ac:dyDescent="0.3">
      <c r="O83831" s="5"/>
    </row>
    <row r="83832" spans="15:15" x14ac:dyDescent="0.3">
      <c r="O83832" s="5"/>
    </row>
    <row r="83833" spans="15:15" x14ac:dyDescent="0.3">
      <c r="O83833" s="5"/>
    </row>
    <row r="83834" spans="15:15" x14ac:dyDescent="0.3">
      <c r="O83834" s="5"/>
    </row>
    <row r="83835" spans="15:15" x14ac:dyDescent="0.3">
      <c r="O83835" s="5"/>
    </row>
    <row r="83836" spans="15:15" x14ac:dyDescent="0.3">
      <c r="O83836" s="5"/>
    </row>
    <row r="83837" spans="15:15" x14ac:dyDescent="0.3">
      <c r="O83837" s="5"/>
    </row>
    <row r="83838" spans="15:15" x14ac:dyDescent="0.3">
      <c r="O83838" s="5"/>
    </row>
    <row r="83839" spans="15:15" x14ac:dyDescent="0.3">
      <c r="O83839" s="5"/>
    </row>
    <row r="83840" spans="15:15" x14ac:dyDescent="0.3">
      <c r="O83840" s="5"/>
    </row>
    <row r="83841" spans="15:15" x14ac:dyDescent="0.3">
      <c r="O83841" s="5"/>
    </row>
    <row r="83842" spans="15:15" x14ac:dyDescent="0.3">
      <c r="O83842" s="5"/>
    </row>
    <row r="83843" spans="15:15" x14ac:dyDescent="0.3">
      <c r="O83843" s="5"/>
    </row>
    <row r="83844" spans="15:15" x14ac:dyDescent="0.3">
      <c r="O83844" s="5"/>
    </row>
    <row r="83845" spans="15:15" x14ac:dyDescent="0.3">
      <c r="O83845" s="5"/>
    </row>
    <row r="83846" spans="15:15" x14ac:dyDescent="0.3">
      <c r="O83846" s="5"/>
    </row>
    <row r="83847" spans="15:15" x14ac:dyDescent="0.3">
      <c r="O83847" s="5"/>
    </row>
    <row r="83848" spans="15:15" x14ac:dyDescent="0.3">
      <c r="O83848" s="5"/>
    </row>
    <row r="83849" spans="15:15" x14ac:dyDescent="0.3">
      <c r="O83849" s="5"/>
    </row>
    <row r="83850" spans="15:15" x14ac:dyDescent="0.3">
      <c r="O83850" s="5"/>
    </row>
    <row r="83851" spans="15:15" x14ac:dyDescent="0.3">
      <c r="O83851" s="5"/>
    </row>
    <row r="83852" spans="15:15" x14ac:dyDescent="0.3">
      <c r="O83852" s="5"/>
    </row>
    <row r="83853" spans="15:15" x14ac:dyDescent="0.3">
      <c r="O83853" s="5"/>
    </row>
    <row r="83854" spans="15:15" x14ac:dyDescent="0.3">
      <c r="O83854" s="5"/>
    </row>
    <row r="83855" spans="15:15" x14ac:dyDescent="0.3">
      <c r="O83855" s="5"/>
    </row>
    <row r="83856" spans="15:15" x14ac:dyDescent="0.3">
      <c r="O83856" s="5"/>
    </row>
    <row r="83857" spans="15:15" x14ac:dyDescent="0.3">
      <c r="O83857" s="5"/>
    </row>
    <row r="83858" spans="15:15" x14ac:dyDescent="0.3">
      <c r="O83858" s="5"/>
    </row>
    <row r="83859" spans="15:15" x14ac:dyDescent="0.3">
      <c r="O83859" s="5"/>
    </row>
    <row r="83860" spans="15:15" x14ac:dyDescent="0.3">
      <c r="O83860" s="5"/>
    </row>
    <row r="83861" spans="15:15" x14ac:dyDescent="0.3">
      <c r="O83861" s="5"/>
    </row>
    <row r="83862" spans="15:15" x14ac:dyDescent="0.3">
      <c r="O83862" s="5"/>
    </row>
    <row r="83863" spans="15:15" x14ac:dyDescent="0.3">
      <c r="O83863" s="5"/>
    </row>
    <row r="83864" spans="15:15" x14ac:dyDescent="0.3">
      <c r="O83864" s="5"/>
    </row>
    <row r="83865" spans="15:15" x14ac:dyDescent="0.3">
      <c r="O83865" s="5"/>
    </row>
    <row r="83866" spans="15:15" x14ac:dyDescent="0.3">
      <c r="O83866" s="5"/>
    </row>
    <row r="83867" spans="15:15" x14ac:dyDescent="0.3">
      <c r="O83867" s="5"/>
    </row>
    <row r="83868" spans="15:15" x14ac:dyDescent="0.3">
      <c r="O83868" s="5"/>
    </row>
    <row r="83869" spans="15:15" x14ac:dyDescent="0.3">
      <c r="O83869" s="5"/>
    </row>
    <row r="83870" spans="15:15" x14ac:dyDescent="0.3">
      <c r="O83870" s="5"/>
    </row>
    <row r="83871" spans="15:15" x14ac:dyDescent="0.3">
      <c r="O83871" s="5"/>
    </row>
    <row r="83872" spans="15:15" x14ac:dyDescent="0.3">
      <c r="O83872" s="5"/>
    </row>
    <row r="83873" spans="15:15" x14ac:dyDescent="0.3">
      <c r="O83873" s="5"/>
    </row>
    <row r="83874" spans="15:15" x14ac:dyDescent="0.3">
      <c r="O83874" s="5"/>
    </row>
    <row r="83875" spans="15:15" x14ac:dyDescent="0.3">
      <c r="O83875" s="5"/>
    </row>
    <row r="83876" spans="15:15" x14ac:dyDescent="0.3">
      <c r="O83876" s="5"/>
    </row>
    <row r="83877" spans="15:15" x14ac:dyDescent="0.3">
      <c r="O83877" s="5"/>
    </row>
    <row r="83878" spans="15:15" x14ac:dyDescent="0.3">
      <c r="O83878" s="5"/>
    </row>
    <row r="83879" spans="15:15" x14ac:dyDescent="0.3">
      <c r="O83879" s="5"/>
    </row>
    <row r="83880" spans="15:15" x14ac:dyDescent="0.3">
      <c r="O83880" s="5"/>
    </row>
    <row r="83881" spans="15:15" x14ac:dyDescent="0.3">
      <c r="O83881" s="5"/>
    </row>
    <row r="83882" spans="15:15" x14ac:dyDescent="0.3">
      <c r="O83882" s="5"/>
    </row>
    <row r="83883" spans="15:15" x14ac:dyDescent="0.3">
      <c r="O83883" s="5"/>
    </row>
    <row r="83884" spans="15:15" x14ac:dyDescent="0.3">
      <c r="O83884" s="5"/>
    </row>
    <row r="83885" spans="15:15" x14ac:dyDescent="0.3">
      <c r="O83885" s="5"/>
    </row>
    <row r="83886" spans="15:15" x14ac:dyDescent="0.3">
      <c r="O83886" s="5"/>
    </row>
    <row r="83887" spans="15:15" x14ac:dyDescent="0.3">
      <c r="O83887" s="5"/>
    </row>
    <row r="83888" spans="15:15" x14ac:dyDescent="0.3">
      <c r="O83888" s="5"/>
    </row>
    <row r="83889" spans="15:15" x14ac:dyDescent="0.3">
      <c r="O83889" s="5"/>
    </row>
    <row r="83890" spans="15:15" x14ac:dyDescent="0.3">
      <c r="O83890" s="5"/>
    </row>
    <row r="83891" spans="15:15" x14ac:dyDescent="0.3">
      <c r="O83891" s="5"/>
    </row>
    <row r="83892" spans="15:15" x14ac:dyDescent="0.3">
      <c r="O83892" s="5"/>
    </row>
    <row r="83893" spans="15:15" x14ac:dyDescent="0.3">
      <c r="O83893" s="5"/>
    </row>
    <row r="83894" spans="15:15" x14ac:dyDescent="0.3">
      <c r="O83894" s="5"/>
    </row>
    <row r="83895" spans="15:15" x14ac:dyDescent="0.3">
      <c r="O83895" s="5"/>
    </row>
    <row r="83896" spans="15:15" x14ac:dyDescent="0.3">
      <c r="O83896" s="5"/>
    </row>
    <row r="83897" spans="15:15" x14ac:dyDescent="0.3">
      <c r="O83897" s="5"/>
    </row>
    <row r="83898" spans="15:15" x14ac:dyDescent="0.3">
      <c r="O83898" s="5"/>
    </row>
    <row r="83899" spans="15:15" x14ac:dyDescent="0.3">
      <c r="O83899" s="5"/>
    </row>
    <row r="83900" spans="15:15" x14ac:dyDescent="0.3">
      <c r="O83900" s="5"/>
    </row>
    <row r="83901" spans="15:15" x14ac:dyDescent="0.3">
      <c r="O83901" s="5"/>
    </row>
    <row r="83902" spans="15:15" x14ac:dyDescent="0.3">
      <c r="O83902" s="5"/>
    </row>
    <row r="83903" spans="15:15" x14ac:dyDescent="0.3">
      <c r="O83903" s="5"/>
    </row>
    <row r="83904" spans="15:15" x14ac:dyDescent="0.3">
      <c r="O83904" s="5"/>
    </row>
    <row r="83905" spans="15:15" x14ac:dyDescent="0.3">
      <c r="O83905" s="5"/>
    </row>
    <row r="83906" spans="15:15" x14ac:dyDescent="0.3">
      <c r="O83906" s="5"/>
    </row>
    <row r="83907" spans="15:15" x14ac:dyDescent="0.3">
      <c r="O83907" s="5"/>
    </row>
    <row r="83908" spans="15:15" x14ac:dyDescent="0.3">
      <c r="O83908" s="5"/>
    </row>
    <row r="83909" spans="15:15" x14ac:dyDescent="0.3">
      <c r="O83909" s="5"/>
    </row>
    <row r="83910" spans="15:15" x14ac:dyDescent="0.3">
      <c r="O83910" s="5"/>
    </row>
    <row r="83911" spans="15:15" x14ac:dyDescent="0.3">
      <c r="O83911" s="5"/>
    </row>
    <row r="83912" spans="15:15" x14ac:dyDescent="0.3">
      <c r="O83912" s="5"/>
    </row>
    <row r="83913" spans="15:15" x14ac:dyDescent="0.3">
      <c r="O83913" s="5"/>
    </row>
    <row r="83914" spans="15:15" x14ac:dyDescent="0.3">
      <c r="O83914" s="5"/>
    </row>
    <row r="83915" spans="15:15" x14ac:dyDescent="0.3">
      <c r="O83915" s="5"/>
    </row>
    <row r="83916" spans="15:15" x14ac:dyDescent="0.3">
      <c r="O83916" s="5"/>
    </row>
    <row r="83917" spans="15:15" x14ac:dyDescent="0.3">
      <c r="O83917" s="5"/>
    </row>
    <row r="83918" spans="15:15" x14ac:dyDescent="0.3">
      <c r="O83918" s="5"/>
    </row>
    <row r="83919" spans="15:15" x14ac:dyDescent="0.3">
      <c r="O83919" s="5"/>
    </row>
    <row r="83920" spans="15:15" x14ac:dyDescent="0.3">
      <c r="O83920" s="5"/>
    </row>
    <row r="83921" spans="15:15" x14ac:dyDescent="0.3">
      <c r="O83921" s="5"/>
    </row>
    <row r="83922" spans="15:15" x14ac:dyDescent="0.3">
      <c r="O83922" s="5"/>
    </row>
    <row r="83923" spans="15:15" x14ac:dyDescent="0.3">
      <c r="O83923" s="5"/>
    </row>
    <row r="83924" spans="15:15" x14ac:dyDescent="0.3">
      <c r="O83924" s="5"/>
    </row>
    <row r="83925" spans="15:15" x14ac:dyDescent="0.3">
      <c r="O83925" s="5"/>
    </row>
    <row r="83926" spans="15:15" x14ac:dyDescent="0.3">
      <c r="O83926" s="5"/>
    </row>
    <row r="83927" spans="15:15" x14ac:dyDescent="0.3">
      <c r="O83927" s="5"/>
    </row>
    <row r="83928" spans="15:15" x14ac:dyDescent="0.3">
      <c r="O83928" s="5"/>
    </row>
    <row r="83929" spans="15:15" x14ac:dyDescent="0.3">
      <c r="O83929" s="5"/>
    </row>
    <row r="83930" spans="15:15" x14ac:dyDescent="0.3">
      <c r="O83930" s="5"/>
    </row>
    <row r="83931" spans="15:15" x14ac:dyDescent="0.3">
      <c r="O83931" s="5"/>
    </row>
    <row r="83932" spans="15:15" x14ac:dyDescent="0.3">
      <c r="O83932" s="5"/>
    </row>
    <row r="83933" spans="15:15" x14ac:dyDescent="0.3">
      <c r="O83933" s="5"/>
    </row>
    <row r="83934" spans="15:15" x14ac:dyDescent="0.3">
      <c r="O83934" s="5"/>
    </row>
    <row r="83935" spans="15:15" x14ac:dyDescent="0.3">
      <c r="O83935" s="5"/>
    </row>
    <row r="83936" spans="15:15" x14ac:dyDescent="0.3">
      <c r="O83936" s="5"/>
    </row>
    <row r="83937" spans="15:15" x14ac:dyDescent="0.3">
      <c r="O83937" s="5"/>
    </row>
    <row r="83938" spans="15:15" x14ac:dyDescent="0.3">
      <c r="O83938" s="5"/>
    </row>
    <row r="83939" spans="15:15" x14ac:dyDescent="0.3">
      <c r="O83939" s="5"/>
    </row>
    <row r="83940" spans="15:15" x14ac:dyDescent="0.3">
      <c r="O83940" s="5"/>
    </row>
    <row r="83941" spans="15:15" x14ac:dyDescent="0.3">
      <c r="O83941" s="5"/>
    </row>
    <row r="83942" spans="15:15" x14ac:dyDescent="0.3">
      <c r="O83942" s="5"/>
    </row>
    <row r="83943" spans="15:15" x14ac:dyDescent="0.3">
      <c r="O83943" s="5"/>
    </row>
    <row r="83944" spans="15:15" x14ac:dyDescent="0.3">
      <c r="O83944" s="5"/>
    </row>
    <row r="83945" spans="15:15" x14ac:dyDescent="0.3">
      <c r="O83945" s="5"/>
    </row>
    <row r="83946" spans="15:15" x14ac:dyDescent="0.3">
      <c r="O83946" s="5"/>
    </row>
    <row r="83947" spans="15:15" x14ac:dyDescent="0.3">
      <c r="O83947" s="5"/>
    </row>
    <row r="83948" spans="15:15" x14ac:dyDescent="0.3">
      <c r="O83948" s="5"/>
    </row>
    <row r="83949" spans="15:15" x14ac:dyDescent="0.3">
      <c r="O83949" s="5"/>
    </row>
    <row r="83950" spans="15:15" x14ac:dyDescent="0.3">
      <c r="O83950" s="5"/>
    </row>
    <row r="83951" spans="15:15" x14ac:dyDescent="0.3">
      <c r="O83951" s="5"/>
    </row>
    <row r="83952" spans="15:15" x14ac:dyDescent="0.3">
      <c r="O83952" s="5"/>
    </row>
    <row r="83953" spans="15:15" x14ac:dyDescent="0.3">
      <c r="O83953" s="5"/>
    </row>
    <row r="83954" spans="15:15" x14ac:dyDescent="0.3">
      <c r="O83954" s="5"/>
    </row>
    <row r="83955" spans="15:15" x14ac:dyDescent="0.3">
      <c r="O83955" s="5"/>
    </row>
    <row r="83956" spans="15:15" x14ac:dyDescent="0.3">
      <c r="O83956" s="5"/>
    </row>
    <row r="83957" spans="15:15" x14ac:dyDescent="0.3">
      <c r="O83957" s="5"/>
    </row>
    <row r="83958" spans="15:15" x14ac:dyDescent="0.3">
      <c r="O83958" s="5"/>
    </row>
    <row r="83959" spans="15:15" x14ac:dyDescent="0.3">
      <c r="O83959" s="5"/>
    </row>
    <row r="83960" spans="15:15" x14ac:dyDescent="0.3">
      <c r="O83960" s="5"/>
    </row>
    <row r="83961" spans="15:15" x14ac:dyDescent="0.3">
      <c r="O83961" s="5"/>
    </row>
    <row r="83962" spans="15:15" x14ac:dyDescent="0.3">
      <c r="O83962" s="5"/>
    </row>
    <row r="83963" spans="15:15" x14ac:dyDescent="0.3">
      <c r="O83963" s="5"/>
    </row>
    <row r="83964" spans="15:15" x14ac:dyDescent="0.3">
      <c r="O83964" s="5"/>
    </row>
    <row r="83965" spans="15:15" x14ac:dyDescent="0.3">
      <c r="O83965" s="5"/>
    </row>
    <row r="83966" spans="15:15" x14ac:dyDescent="0.3">
      <c r="O83966" s="5"/>
    </row>
    <row r="83967" spans="15:15" x14ac:dyDescent="0.3">
      <c r="O83967" s="5"/>
    </row>
    <row r="83968" spans="15:15" x14ac:dyDescent="0.3">
      <c r="O83968" s="5"/>
    </row>
    <row r="83969" spans="15:15" x14ac:dyDescent="0.3">
      <c r="O83969" s="5"/>
    </row>
    <row r="83970" spans="15:15" x14ac:dyDescent="0.3">
      <c r="O83970" s="5"/>
    </row>
    <row r="83971" spans="15:15" x14ac:dyDescent="0.3">
      <c r="O83971" s="5"/>
    </row>
    <row r="83972" spans="15:15" x14ac:dyDescent="0.3">
      <c r="O83972" s="5"/>
    </row>
    <row r="83973" spans="15:15" x14ac:dyDescent="0.3">
      <c r="O83973" s="5"/>
    </row>
    <row r="83974" spans="15:15" x14ac:dyDescent="0.3">
      <c r="O83974" s="5"/>
    </row>
    <row r="83975" spans="15:15" x14ac:dyDescent="0.3">
      <c r="O83975" s="5"/>
    </row>
    <row r="83976" spans="15:15" x14ac:dyDescent="0.3">
      <c r="O83976" s="5"/>
    </row>
    <row r="83977" spans="15:15" x14ac:dyDescent="0.3">
      <c r="O83977" s="5"/>
    </row>
    <row r="83978" spans="15:15" x14ac:dyDescent="0.3">
      <c r="O83978" s="5"/>
    </row>
    <row r="83979" spans="15:15" x14ac:dyDescent="0.3">
      <c r="O83979" s="5"/>
    </row>
    <row r="83980" spans="15:15" x14ac:dyDescent="0.3">
      <c r="O83980" s="5"/>
    </row>
    <row r="83981" spans="15:15" x14ac:dyDescent="0.3">
      <c r="O83981" s="5"/>
    </row>
    <row r="83982" spans="15:15" x14ac:dyDescent="0.3">
      <c r="O83982" s="5"/>
    </row>
    <row r="83983" spans="15:15" x14ac:dyDescent="0.3">
      <c r="O83983" s="5"/>
    </row>
    <row r="83984" spans="15:15" x14ac:dyDescent="0.3">
      <c r="O83984" s="5"/>
    </row>
    <row r="83985" spans="15:15" x14ac:dyDescent="0.3">
      <c r="O83985" s="5"/>
    </row>
    <row r="83986" spans="15:15" x14ac:dyDescent="0.3">
      <c r="O83986" s="5"/>
    </row>
    <row r="83987" spans="15:15" x14ac:dyDescent="0.3">
      <c r="O83987" s="5"/>
    </row>
    <row r="83988" spans="15:15" x14ac:dyDescent="0.3">
      <c r="O83988" s="5"/>
    </row>
    <row r="83989" spans="15:15" x14ac:dyDescent="0.3">
      <c r="O83989" s="5"/>
    </row>
    <row r="83990" spans="15:15" x14ac:dyDescent="0.3">
      <c r="O83990" s="5"/>
    </row>
    <row r="83991" spans="15:15" x14ac:dyDescent="0.3">
      <c r="O83991" s="5"/>
    </row>
    <row r="83992" spans="15:15" x14ac:dyDescent="0.3">
      <c r="O83992" s="5"/>
    </row>
    <row r="83993" spans="15:15" x14ac:dyDescent="0.3">
      <c r="O83993" s="5"/>
    </row>
    <row r="83994" spans="15:15" x14ac:dyDescent="0.3">
      <c r="O83994" s="5"/>
    </row>
    <row r="83995" spans="15:15" x14ac:dyDescent="0.3">
      <c r="O83995" s="5"/>
    </row>
    <row r="83996" spans="15:15" x14ac:dyDescent="0.3">
      <c r="O83996" s="5"/>
    </row>
    <row r="83997" spans="15:15" x14ac:dyDescent="0.3">
      <c r="O83997" s="5"/>
    </row>
    <row r="83998" spans="15:15" x14ac:dyDescent="0.3">
      <c r="O83998" s="5"/>
    </row>
    <row r="83999" spans="15:15" x14ac:dyDescent="0.3">
      <c r="O83999" s="5"/>
    </row>
    <row r="84000" spans="15:15" x14ac:dyDescent="0.3">
      <c r="O84000" s="5"/>
    </row>
    <row r="84001" spans="15:15" x14ac:dyDescent="0.3">
      <c r="O84001" s="5"/>
    </row>
    <row r="84002" spans="15:15" x14ac:dyDescent="0.3">
      <c r="O84002" s="5"/>
    </row>
    <row r="84003" spans="15:15" x14ac:dyDescent="0.3">
      <c r="O84003" s="5"/>
    </row>
    <row r="84004" spans="15:15" x14ac:dyDescent="0.3">
      <c r="O84004" s="5"/>
    </row>
    <row r="84005" spans="15:15" x14ac:dyDescent="0.3">
      <c r="O84005" s="5"/>
    </row>
    <row r="84006" spans="15:15" x14ac:dyDescent="0.3">
      <c r="O84006" s="5"/>
    </row>
    <row r="84007" spans="15:15" x14ac:dyDescent="0.3">
      <c r="O84007" s="5"/>
    </row>
    <row r="84008" spans="15:15" x14ac:dyDescent="0.3">
      <c r="O84008" s="5"/>
    </row>
    <row r="84009" spans="15:15" x14ac:dyDescent="0.3">
      <c r="O84009" s="5"/>
    </row>
    <row r="84010" spans="15:15" x14ac:dyDescent="0.3">
      <c r="O84010" s="5"/>
    </row>
    <row r="84011" spans="15:15" x14ac:dyDescent="0.3">
      <c r="O84011" s="5"/>
    </row>
    <row r="84012" spans="15:15" x14ac:dyDescent="0.3">
      <c r="O84012" s="5"/>
    </row>
    <row r="84013" spans="15:15" x14ac:dyDescent="0.3">
      <c r="O84013" s="5"/>
    </row>
    <row r="84014" spans="15:15" x14ac:dyDescent="0.3">
      <c r="O84014" s="5"/>
    </row>
    <row r="84015" spans="15:15" x14ac:dyDescent="0.3">
      <c r="O84015" s="5"/>
    </row>
    <row r="84016" spans="15:15" x14ac:dyDescent="0.3">
      <c r="O84016" s="5"/>
    </row>
    <row r="84017" spans="15:15" x14ac:dyDescent="0.3">
      <c r="O84017" s="5"/>
    </row>
    <row r="84018" spans="15:15" x14ac:dyDescent="0.3">
      <c r="O84018" s="5"/>
    </row>
    <row r="84019" spans="15:15" x14ac:dyDescent="0.3">
      <c r="O84019" s="5"/>
    </row>
    <row r="84020" spans="15:15" x14ac:dyDescent="0.3">
      <c r="O84020" s="5"/>
    </row>
    <row r="84021" spans="15:15" x14ac:dyDescent="0.3">
      <c r="O84021" s="5"/>
    </row>
    <row r="84022" spans="15:15" x14ac:dyDescent="0.3">
      <c r="O84022" s="5"/>
    </row>
    <row r="84023" spans="15:15" x14ac:dyDescent="0.3">
      <c r="O84023" s="5"/>
    </row>
    <row r="84024" spans="15:15" x14ac:dyDescent="0.3">
      <c r="O84024" s="5"/>
    </row>
    <row r="84025" spans="15:15" x14ac:dyDescent="0.3">
      <c r="O84025" s="5"/>
    </row>
    <row r="84026" spans="15:15" x14ac:dyDescent="0.3">
      <c r="O84026" s="5"/>
    </row>
    <row r="84027" spans="15:15" x14ac:dyDescent="0.3">
      <c r="O84027" s="5"/>
    </row>
    <row r="84028" spans="15:15" x14ac:dyDescent="0.3">
      <c r="O84028" s="5"/>
    </row>
    <row r="84029" spans="15:15" x14ac:dyDescent="0.3">
      <c r="O84029" s="5"/>
    </row>
    <row r="84030" spans="15:15" x14ac:dyDescent="0.3">
      <c r="O84030" s="5"/>
    </row>
    <row r="84031" spans="15:15" x14ac:dyDescent="0.3">
      <c r="O84031" s="5"/>
    </row>
    <row r="84032" spans="15:15" x14ac:dyDescent="0.3">
      <c r="O84032" s="5"/>
    </row>
    <row r="84033" spans="15:15" x14ac:dyDescent="0.3">
      <c r="O84033" s="5"/>
    </row>
    <row r="84034" spans="15:15" x14ac:dyDescent="0.3">
      <c r="O84034" s="5"/>
    </row>
    <row r="84035" spans="15:15" x14ac:dyDescent="0.3">
      <c r="O84035" s="5"/>
    </row>
    <row r="84036" spans="15:15" x14ac:dyDescent="0.3">
      <c r="O84036" s="5"/>
    </row>
    <row r="84037" spans="15:15" x14ac:dyDescent="0.3">
      <c r="O84037" s="5"/>
    </row>
    <row r="84038" spans="15:15" x14ac:dyDescent="0.3">
      <c r="O84038" s="5"/>
    </row>
    <row r="84039" spans="15:15" x14ac:dyDescent="0.3">
      <c r="O84039" s="5"/>
    </row>
    <row r="84040" spans="15:15" x14ac:dyDescent="0.3">
      <c r="O84040" s="5"/>
    </row>
    <row r="84041" spans="15:15" x14ac:dyDescent="0.3">
      <c r="O84041" s="5"/>
    </row>
    <row r="84042" spans="15:15" x14ac:dyDescent="0.3">
      <c r="O84042" s="5"/>
    </row>
    <row r="84043" spans="15:15" x14ac:dyDescent="0.3">
      <c r="O84043" s="5"/>
    </row>
    <row r="84044" spans="15:15" x14ac:dyDescent="0.3">
      <c r="O84044" s="5"/>
    </row>
    <row r="84045" spans="15:15" x14ac:dyDescent="0.3">
      <c r="O84045" s="5"/>
    </row>
    <row r="84046" spans="15:15" x14ac:dyDescent="0.3">
      <c r="O84046" s="5"/>
    </row>
    <row r="84047" spans="15:15" x14ac:dyDescent="0.3">
      <c r="O84047" s="5"/>
    </row>
    <row r="84048" spans="15:15" x14ac:dyDescent="0.3">
      <c r="O84048" s="5"/>
    </row>
    <row r="84049" spans="15:15" x14ac:dyDescent="0.3">
      <c r="O84049" s="5"/>
    </row>
    <row r="84050" spans="15:15" x14ac:dyDescent="0.3">
      <c r="O84050" s="5"/>
    </row>
    <row r="84051" spans="15:15" x14ac:dyDescent="0.3">
      <c r="O84051" s="5"/>
    </row>
    <row r="84052" spans="15:15" x14ac:dyDescent="0.3">
      <c r="O84052" s="5"/>
    </row>
    <row r="84053" spans="15:15" x14ac:dyDescent="0.3">
      <c r="O84053" s="5"/>
    </row>
    <row r="84054" spans="15:15" x14ac:dyDescent="0.3">
      <c r="O84054" s="5"/>
    </row>
    <row r="84055" spans="15:15" x14ac:dyDescent="0.3">
      <c r="O84055" s="5"/>
    </row>
    <row r="84056" spans="15:15" x14ac:dyDescent="0.3">
      <c r="O84056" s="5"/>
    </row>
    <row r="84057" spans="15:15" x14ac:dyDescent="0.3">
      <c r="O84057" s="5"/>
    </row>
    <row r="84058" spans="15:15" x14ac:dyDescent="0.3">
      <c r="O84058" s="5"/>
    </row>
    <row r="84059" spans="15:15" x14ac:dyDescent="0.3">
      <c r="O84059" s="5"/>
    </row>
    <row r="84060" spans="15:15" x14ac:dyDescent="0.3">
      <c r="O84060" s="5"/>
    </row>
    <row r="84061" spans="15:15" x14ac:dyDescent="0.3">
      <c r="O84061" s="5"/>
    </row>
    <row r="84062" spans="15:15" x14ac:dyDescent="0.3">
      <c r="O84062" s="5"/>
    </row>
    <row r="84063" spans="15:15" x14ac:dyDescent="0.3">
      <c r="O84063" s="5"/>
    </row>
    <row r="84064" spans="15:15" x14ac:dyDescent="0.3">
      <c r="O84064" s="5"/>
    </row>
    <row r="84065" spans="15:15" x14ac:dyDescent="0.3">
      <c r="O84065" s="5"/>
    </row>
    <row r="84066" spans="15:15" x14ac:dyDescent="0.3">
      <c r="O84066" s="5"/>
    </row>
    <row r="84067" spans="15:15" x14ac:dyDescent="0.3">
      <c r="O84067" s="5"/>
    </row>
    <row r="84068" spans="15:15" x14ac:dyDescent="0.3">
      <c r="O84068" s="5"/>
    </row>
    <row r="84069" spans="15:15" x14ac:dyDescent="0.3">
      <c r="O84069" s="5"/>
    </row>
    <row r="84070" spans="15:15" x14ac:dyDescent="0.3">
      <c r="O84070" s="5"/>
    </row>
    <row r="84071" spans="15:15" x14ac:dyDescent="0.3">
      <c r="O84071" s="5"/>
    </row>
    <row r="84072" spans="15:15" x14ac:dyDescent="0.3">
      <c r="O84072" s="5"/>
    </row>
    <row r="84073" spans="15:15" x14ac:dyDescent="0.3">
      <c r="O84073" s="5"/>
    </row>
    <row r="84074" spans="15:15" x14ac:dyDescent="0.3">
      <c r="O84074" s="5"/>
    </row>
    <row r="84075" spans="15:15" x14ac:dyDescent="0.3">
      <c r="O84075" s="5"/>
    </row>
    <row r="84076" spans="15:15" x14ac:dyDescent="0.3">
      <c r="O84076" s="5"/>
    </row>
    <row r="84077" spans="15:15" x14ac:dyDescent="0.3">
      <c r="O84077" s="5"/>
    </row>
    <row r="84078" spans="15:15" x14ac:dyDescent="0.3">
      <c r="O84078" s="5"/>
    </row>
    <row r="84079" spans="15:15" x14ac:dyDescent="0.3">
      <c r="O84079" s="5"/>
    </row>
    <row r="84080" spans="15:15" x14ac:dyDescent="0.3">
      <c r="O84080" s="5"/>
    </row>
    <row r="84081" spans="15:15" x14ac:dyDescent="0.3">
      <c r="O84081" s="5"/>
    </row>
    <row r="84082" spans="15:15" x14ac:dyDescent="0.3">
      <c r="O84082" s="5"/>
    </row>
    <row r="84083" spans="15:15" x14ac:dyDescent="0.3">
      <c r="O84083" s="5"/>
    </row>
    <row r="84084" spans="15:15" x14ac:dyDescent="0.3">
      <c r="O84084" s="5"/>
    </row>
    <row r="84085" spans="15:15" x14ac:dyDescent="0.3">
      <c r="O84085" s="5"/>
    </row>
    <row r="84086" spans="15:15" x14ac:dyDescent="0.3">
      <c r="O84086" s="5"/>
    </row>
    <row r="84087" spans="15:15" x14ac:dyDescent="0.3">
      <c r="O84087" s="5"/>
    </row>
    <row r="84088" spans="15:15" x14ac:dyDescent="0.3">
      <c r="O84088" s="5"/>
    </row>
    <row r="84089" spans="15:15" x14ac:dyDescent="0.3">
      <c r="O84089" s="5"/>
    </row>
    <row r="84090" spans="15:15" x14ac:dyDescent="0.3">
      <c r="O84090" s="5"/>
    </row>
    <row r="84091" spans="15:15" x14ac:dyDescent="0.3">
      <c r="O84091" s="5"/>
    </row>
    <row r="84092" spans="15:15" x14ac:dyDescent="0.3">
      <c r="O84092" s="5"/>
    </row>
    <row r="84093" spans="15:15" x14ac:dyDescent="0.3">
      <c r="O84093" s="5"/>
    </row>
    <row r="84094" spans="15:15" x14ac:dyDescent="0.3">
      <c r="O84094" s="5"/>
    </row>
    <row r="84095" spans="15:15" x14ac:dyDescent="0.3">
      <c r="O84095" s="5"/>
    </row>
    <row r="84096" spans="15:15" x14ac:dyDescent="0.3">
      <c r="O84096" s="5"/>
    </row>
    <row r="84097" spans="15:15" x14ac:dyDescent="0.3">
      <c r="O84097" s="5"/>
    </row>
    <row r="84098" spans="15:15" x14ac:dyDescent="0.3">
      <c r="O84098" s="5"/>
    </row>
    <row r="84099" spans="15:15" x14ac:dyDescent="0.3">
      <c r="O84099" s="5"/>
    </row>
    <row r="84100" spans="15:15" x14ac:dyDescent="0.3">
      <c r="O84100" s="5"/>
    </row>
    <row r="84101" spans="15:15" x14ac:dyDescent="0.3">
      <c r="O84101" s="5"/>
    </row>
    <row r="84102" spans="15:15" x14ac:dyDescent="0.3">
      <c r="O84102" s="5"/>
    </row>
    <row r="84103" spans="15:15" x14ac:dyDescent="0.3">
      <c r="O84103" s="5"/>
    </row>
    <row r="84104" spans="15:15" x14ac:dyDescent="0.3">
      <c r="O84104" s="5"/>
    </row>
    <row r="84105" spans="15:15" x14ac:dyDescent="0.3">
      <c r="O84105" s="5"/>
    </row>
    <row r="84106" spans="15:15" x14ac:dyDescent="0.3">
      <c r="O84106" s="5"/>
    </row>
    <row r="84107" spans="15:15" x14ac:dyDescent="0.3">
      <c r="O84107" s="5"/>
    </row>
    <row r="84108" spans="15:15" x14ac:dyDescent="0.3">
      <c r="O84108" s="5"/>
    </row>
    <row r="84109" spans="15:15" x14ac:dyDescent="0.3">
      <c r="O84109" s="5"/>
    </row>
    <row r="84110" spans="15:15" x14ac:dyDescent="0.3">
      <c r="O84110" s="5"/>
    </row>
    <row r="84111" spans="15:15" x14ac:dyDescent="0.3">
      <c r="O84111" s="5"/>
    </row>
    <row r="84112" spans="15:15" x14ac:dyDescent="0.3">
      <c r="O84112" s="5"/>
    </row>
    <row r="84113" spans="15:15" x14ac:dyDescent="0.3">
      <c r="O84113" s="5"/>
    </row>
    <row r="84114" spans="15:15" x14ac:dyDescent="0.3">
      <c r="O84114" s="5"/>
    </row>
    <row r="84115" spans="15:15" x14ac:dyDescent="0.3">
      <c r="O84115" s="5"/>
    </row>
    <row r="84116" spans="15:15" x14ac:dyDescent="0.3">
      <c r="O84116" s="5"/>
    </row>
    <row r="84117" spans="15:15" x14ac:dyDescent="0.3">
      <c r="O84117" s="5"/>
    </row>
    <row r="84118" spans="15:15" x14ac:dyDescent="0.3">
      <c r="O84118" s="5"/>
    </row>
    <row r="84119" spans="15:15" x14ac:dyDescent="0.3">
      <c r="O84119" s="5"/>
    </row>
    <row r="84120" spans="15:15" x14ac:dyDescent="0.3">
      <c r="O84120" s="5"/>
    </row>
    <row r="84121" spans="15:15" x14ac:dyDescent="0.3">
      <c r="O84121" s="5"/>
    </row>
    <row r="84122" spans="15:15" x14ac:dyDescent="0.3">
      <c r="O84122" s="5"/>
    </row>
    <row r="84123" spans="15:15" x14ac:dyDescent="0.3">
      <c r="O84123" s="5"/>
    </row>
    <row r="84124" spans="15:15" x14ac:dyDescent="0.3">
      <c r="O84124" s="5"/>
    </row>
    <row r="84125" spans="15:15" x14ac:dyDescent="0.3">
      <c r="O84125" s="5"/>
    </row>
    <row r="84126" spans="15:15" x14ac:dyDescent="0.3">
      <c r="O84126" s="5"/>
    </row>
    <row r="84127" spans="15:15" x14ac:dyDescent="0.3">
      <c r="O84127" s="5"/>
    </row>
    <row r="84128" spans="15:15" x14ac:dyDescent="0.3">
      <c r="O84128" s="5"/>
    </row>
    <row r="84129" spans="15:15" x14ac:dyDescent="0.3">
      <c r="O84129" s="5"/>
    </row>
    <row r="84130" spans="15:15" x14ac:dyDescent="0.3">
      <c r="O84130" s="5"/>
    </row>
    <row r="84131" spans="15:15" x14ac:dyDescent="0.3">
      <c r="O84131" s="5"/>
    </row>
    <row r="84132" spans="15:15" x14ac:dyDescent="0.3">
      <c r="O84132" s="5"/>
    </row>
    <row r="84133" spans="15:15" x14ac:dyDescent="0.3">
      <c r="O84133" s="5"/>
    </row>
    <row r="84134" spans="15:15" x14ac:dyDescent="0.3">
      <c r="O84134" s="5"/>
    </row>
    <row r="84135" spans="15:15" x14ac:dyDescent="0.3">
      <c r="O84135" s="5"/>
    </row>
    <row r="84136" spans="15:15" x14ac:dyDescent="0.3">
      <c r="O84136" s="5"/>
    </row>
    <row r="84137" spans="15:15" x14ac:dyDescent="0.3">
      <c r="O84137" s="5"/>
    </row>
    <row r="84138" spans="15:15" x14ac:dyDescent="0.3">
      <c r="O84138" s="5"/>
    </row>
    <row r="84139" spans="15:15" x14ac:dyDescent="0.3">
      <c r="O84139" s="5"/>
    </row>
    <row r="84140" spans="15:15" x14ac:dyDescent="0.3">
      <c r="O84140" s="5"/>
    </row>
    <row r="84141" spans="15:15" x14ac:dyDescent="0.3">
      <c r="O84141" s="5"/>
    </row>
    <row r="84142" spans="15:15" x14ac:dyDescent="0.3">
      <c r="O84142" s="5"/>
    </row>
    <row r="84143" spans="15:15" x14ac:dyDescent="0.3">
      <c r="O84143" s="5"/>
    </row>
    <row r="84144" spans="15:15" x14ac:dyDescent="0.3">
      <c r="O84144" s="5"/>
    </row>
    <row r="84145" spans="15:15" x14ac:dyDescent="0.3">
      <c r="O84145" s="5"/>
    </row>
    <row r="84146" spans="15:15" x14ac:dyDescent="0.3">
      <c r="O84146" s="5"/>
    </row>
    <row r="84147" spans="15:15" x14ac:dyDescent="0.3">
      <c r="O84147" s="5"/>
    </row>
    <row r="84148" spans="15:15" x14ac:dyDescent="0.3">
      <c r="O84148" s="5"/>
    </row>
    <row r="84149" spans="15:15" x14ac:dyDescent="0.3">
      <c r="O84149" s="5"/>
    </row>
    <row r="84150" spans="15:15" x14ac:dyDescent="0.3">
      <c r="O84150" s="5"/>
    </row>
    <row r="84151" spans="15:15" x14ac:dyDescent="0.3">
      <c r="O84151" s="5"/>
    </row>
    <row r="84152" spans="15:15" x14ac:dyDescent="0.3">
      <c r="O84152" s="5"/>
    </row>
    <row r="84153" spans="15:15" x14ac:dyDescent="0.3">
      <c r="O84153" s="5"/>
    </row>
    <row r="84154" spans="15:15" x14ac:dyDescent="0.3">
      <c r="O84154" s="5"/>
    </row>
    <row r="84155" spans="15:15" x14ac:dyDescent="0.3">
      <c r="O84155" s="5"/>
    </row>
    <row r="84156" spans="15:15" x14ac:dyDescent="0.3">
      <c r="O84156" s="5"/>
    </row>
    <row r="84157" spans="15:15" x14ac:dyDescent="0.3">
      <c r="O84157" s="5"/>
    </row>
    <row r="84158" spans="15:15" x14ac:dyDescent="0.3">
      <c r="O84158" s="5"/>
    </row>
    <row r="84159" spans="15:15" x14ac:dyDescent="0.3">
      <c r="O84159" s="5"/>
    </row>
    <row r="84160" spans="15:15" x14ac:dyDescent="0.3">
      <c r="O84160" s="5"/>
    </row>
    <row r="84161" spans="15:15" x14ac:dyDescent="0.3">
      <c r="O84161" s="5"/>
    </row>
    <row r="84162" spans="15:15" x14ac:dyDescent="0.3">
      <c r="O84162" s="5"/>
    </row>
    <row r="84163" spans="15:15" x14ac:dyDescent="0.3">
      <c r="O84163" s="5"/>
    </row>
    <row r="84164" spans="15:15" x14ac:dyDescent="0.3">
      <c r="O84164" s="5"/>
    </row>
    <row r="84165" spans="15:15" x14ac:dyDescent="0.3">
      <c r="O84165" s="5"/>
    </row>
    <row r="84166" spans="15:15" x14ac:dyDescent="0.3">
      <c r="O84166" s="5"/>
    </row>
    <row r="84167" spans="15:15" x14ac:dyDescent="0.3">
      <c r="O84167" s="5"/>
    </row>
    <row r="84168" spans="15:15" x14ac:dyDescent="0.3">
      <c r="O84168" s="5"/>
    </row>
    <row r="84169" spans="15:15" x14ac:dyDescent="0.3">
      <c r="O84169" s="5"/>
    </row>
    <row r="84170" spans="15:15" x14ac:dyDescent="0.3">
      <c r="O84170" s="5"/>
    </row>
    <row r="84171" spans="15:15" x14ac:dyDescent="0.3">
      <c r="O84171" s="5"/>
    </row>
    <row r="84172" spans="15:15" x14ac:dyDescent="0.3">
      <c r="O84172" s="5"/>
    </row>
    <row r="84173" spans="15:15" x14ac:dyDescent="0.3">
      <c r="O84173" s="5"/>
    </row>
    <row r="84174" spans="15:15" x14ac:dyDescent="0.3">
      <c r="O84174" s="5"/>
    </row>
    <row r="84175" spans="15:15" x14ac:dyDescent="0.3">
      <c r="O84175" s="5"/>
    </row>
    <row r="84176" spans="15:15" x14ac:dyDescent="0.3">
      <c r="O84176" s="5"/>
    </row>
    <row r="84177" spans="15:15" x14ac:dyDescent="0.3">
      <c r="O84177" s="5"/>
    </row>
    <row r="84178" spans="15:15" x14ac:dyDescent="0.3">
      <c r="O84178" s="5"/>
    </row>
    <row r="84179" spans="15:15" x14ac:dyDescent="0.3">
      <c r="O84179" s="5"/>
    </row>
    <row r="84180" spans="15:15" x14ac:dyDescent="0.3">
      <c r="O84180" s="5"/>
    </row>
    <row r="84181" spans="15:15" x14ac:dyDescent="0.3">
      <c r="O84181" s="5"/>
    </row>
    <row r="84182" spans="15:15" x14ac:dyDescent="0.3">
      <c r="O84182" s="5"/>
    </row>
    <row r="84183" spans="15:15" x14ac:dyDescent="0.3">
      <c r="O84183" s="5"/>
    </row>
    <row r="84184" spans="15:15" x14ac:dyDescent="0.3">
      <c r="O84184" s="5"/>
    </row>
    <row r="84185" spans="15:15" x14ac:dyDescent="0.3">
      <c r="O84185" s="5"/>
    </row>
    <row r="84186" spans="15:15" x14ac:dyDescent="0.3">
      <c r="O84186" s="5"/>
    </row>
    <row r="84187" spans="15:15" x14ac:dyDescent="0.3">
      <c r="O84187" s="5"/>
    </row>
    <row r="84188" spans="15:15" x14ac:dyDescent="0.3">
      <c r="O84188" s="5"/>
    </row>
    <row r="84189" spans="15:15" x14ac:dyDescent="0.3">
      <c r="O84189" s="5"/>
    </row>
    <row r="84190" spans="15:15" x14ac:dyDescent="0.3">
      <c r="O84190" s="5"/>
    </row>
    <row r="84191" spans="15:15" x14ac:dyDescent="0.3">
      <c r="O84191" s="5"/>
    </row>
    <row r="84192" spans="15:15" x14ac:dyDescent="0.3">
      <c r="O84192" s="5"/>
    </row>
    <row r="84193" spans="15:15" x14ac:dyDescent="0.3">
      <c r="O84193" s="5"/>
    </row>
    <row r="84194" spans="15:15" x14ac:dyDescent="0.3">
      <c r="O84194" s="5"/>
    </row>
    <row r="84195" spans="15:15" x14ac:dyDescent="0.3">
      <c r="O84195" s="5"/>
    </row>
    <row r="84196" spans="15:15" x14ac:dyDescent="0.3">
      <c r="O84196" s="5"/>
    </row>
    <row r="84197" spans="15:15" x14ac:dyDescent="0.3">
      <c r="O84197" s="5"/>
    </row>
    <row r="84198" spans="15:15" x14ac:dyDescent="0.3">
      <c r="O84198" s="5"/>
    </row>
    <row r="84199" spans="15:15" x14ac:dyDescent="0.3">
      <c r="O84199" s="5"/>
    </row>
    <row r="84200" spans="15:15" x14ac:dyDescent="0.3">
      <c r="O84200" s="5"/>
    </row>
    <row r="84201" spans="15:15" x14ac:dyDescent="0.3">
      <c r="O84201" s="5"/>
    </row>
    <row r="84202" spans="15:15" x14ac:dyDescent="0.3">
      <c r="O84202" s="5"/>
    </row>
    <row r="84203" spans="15:15" x14ac:dyDescent="0.3">
      <c r="O84203" s="5"/>
    </row>
    <row r="84204" spans="15:15" x14ac:dyDescent="0.3">
      <c r="O84204" s="5"/>
    </row>
    <row r="84205" spans="15:15" x14ac:dyDescent="0.3">
      <c r="O84205" s="5"/>
    </row>
    <row r="84206" spans="15:15" x14ac:dyDescent="0.3">
      <c r="O84206" s="5"/>
    </row>
    <row r="84207" spans="15:15" x14ac:dyDescent="0.3">
      <c r="O84207" s="5"/>
    </row>
    <row r="84208" spans="15:15" x14ac:dyDescent="0.3">
      <c r="O84208" s="5"/>
    </row>
    <row r="84209" spans="15:15" x14ac:dyDescent="0.3">
      <c r="O84209" s="5"/>
    </row>
    <row r="84210" spans="15:15" x14ac:dyDescent="0.3">
      <c r="O84210" s="5"/>
    </row>
    <row r="84211" spans="15:15" x14ac:dyDescent="0.3">
      <c r="O84211" s="5"/>
    </row>
    <row r="84212" spans="15:15" x14ac:dyDescent="0.3">
      <c r="O84212" s="5"/>
    </row>
    <row r="84213" spans="15:15" x14ac:dyDescent="0.3">
      <c r="O84213" s="5"/>
    </row>
    <row r="84214" spans="15:15" x14ac:dyDescent="0.3">
      <c r="O84214" s="5"/>
    </row>
    <row r="84215" spans="15:15" x14ac:dyDescent="0.3">
      <c r="O84215" s="5"/>
    </row>
    <row r="84216" spans="15:15" x14ac:dyDescent="0.3">
      <c r="O84216" s="5"/>
    </row>
    <row r="84217" spans="15:15" x14ac:dyDescent="0.3">
      <c r="O84217" s="5"/>
    </row>
    <row r="84218" spans="15:15" x14ac:dyDescent="0.3">
      <c r="O84218" s="5"/>
    </row>
    <row r="84219" spans="15:15" x14ac:dyDescent="0.3">
      <c r="O84219" s="5"/>
    </row>
    <row r="84220" spans="15:15" x14ac:dyDescent="0.3">
      <c r="O84220" s="5"/>
    </row>
    <row r="84221" spans="15:15" x14ac:dyDescent="0.3">
      <c r="O84221" s="5"/>
    </row>
    <row r="84222" spans="15:15" x14ac:dyDescent="0.3">
      <c r="O84222" s="5"/>
    </row>
    <row r="84223" spans="15:15" x14ac:dyDescent="0.3">
      <c r="O84223" s="5"/>
    </row>
    <row r="84224" spans="15:15" x14ac:dyDescent="0.3">
      <c r="O84224" s="5"/>
    </row>
    <row r="84225" spans="15:15" x14ac:dyDescent="0.3">
      <c r="O84225" s="5"/>
    </row>
    <row r="84226" spans="15:15" x14ac:dyDescent="0.3">
      <c r="O84226" s="5"/>
    </row>
    <row r="84227" spans="15:15" x14ac:dyDescent="0.3">
      <c r="O84227" s="5"/>
    </row>
    <row r="84228" spans="15:15" x14ac:dyDescent="0.3">
      <c r="O84228" s="5"/>
    </row>
    <row r="84229" spans="15:15" x14ac:dyDescent="0.3">
      <c r="O84229" s="5"/>
    </row>
    <row r="84230" spans="15:15" x14ac:dyDescent="0.3">
      <c r="O84230" s="5"/>
    </row>
    <row r="84231" spans="15:15" x14ac:dyDescent="0.3">
      <c r="O84231" s="5"/>
    </row>
    <row r="84232" spans="15:15" x14ac:dyDescent="0.3">
      <c r="O84232" s="5"/>
    </row>
    <row r="84233" spans="15:15" x14ac:dyDescent="0.3">
      <c r="O84233" s="5"/>
    </row>
    <row r="84234" spans="15:15" x14ac:dyDescent="0.3">
      <c r="O84234" s="5"/>
    </row>
    <row r="84235" spans="15:15" x14ac:dyDescent="0.3">
      <c r="O84235" s="5"/>
    </row>
    <row r="84236" spans="15:15" x14ac:dyDescent="0.3">
      <c r="O84236" s="5"/>
    </row>
    <row r="84237" spans="15:15" x14ac:dyDescent="0.3">
      <c r="O84237" s="5"/>
    </row>
    <row r="84238" spans="15:15" x14ac:dyDescent="0.3">
      <c r="O84238" s="5"/>
    </row>
    <row r="84239" spans="15:15" x14ac:dyDescent="0.3">
      <c r="O84239" s="5"/>
    </row>
    <row r="84240" spans="15:15" x14ac:dyDescent="0.3">
      <c r="O84240" s="5"/>
    </row>
    <row r="84241" spans="15:15" x14ac:dyDescent="0.3">
      <c r="O84241" s="5"/>
    </row>
    <row r="84242" spans="15:15" x14ac:dyDescent="0.3">
      <c r="O84242" s="5"/>
    </row>
    <row r="84243" spans="15:15" x14ac:dyDescent="0.3">
      <c r="O84243" s="5"/>
    </row>
    <row r="84244" spans="15:15" x14ac:dyDescent="0.3">
      <c r="O84244" s="5"/>
    </row>
    <row r="84245" spans="15:15" x14ac:dyDescent="0.3">
      <c r="O84245" s="5"/>
    </row>
    <row r="84246" spans="15:15" x14ac:dyDescent="0.3">
      <c r="O84246" s="5"/>
    </row>
    <row r="84247" spans="15:15" x14ac:dyDescent="0.3">
      <c r="O84247" s="5"/>
    </row>
    <row r="84248" spans="15:15" x14ac:dyDescent="0.3">
      <c r="O84248" s="5"/>
    </row>
    <row r="84249" spans="15:15" x14ac:dyDescent="0.3">
      <c r="O84249" s="5"/>
    </row>
    <row r="84250" spans="15:15" x14ac:dyDescent="0.3">
      <c r="O84250" s="5"/>
    </row>
    <row r="84251" spans="15:15" x14ac:dyDescent="0.3">
      <c r="O84251" s="5"/>
    </row>
    <row r="84252" spans="15:15" x14ac:dyDescent="0.3">
      <c r="O84252" s="5"/>
    </row>
    <row r="84253" spans="15:15" x14ac:dyDescent="0.3">
      <c r="O84253" s="5"/>
    </row>
    <row r="84254" spans="15:15" x14ac:dyDescent="0.3">
      <c r="O84254" s="5"/>
    </row>
    <row r="84255" spans="15:15" x14ac:dyDescent="0.3">
      <c r="O84255" s="5"/>
    </row>
    <row r="84256" spans="15:15" x14ac:dyDescent="0.3">
      <c r="O84256" s="5"/>
    </row>
    <row r="84257" spans="15:15" x14ac:dyDescent="0.3">
      <c r="O84257" s="5"/>
    </row>
    <row r="84258" spans="15:15" x14ac:dyDescent="0.3">
      <c r="O84258" s="5"/>
    </row>
    <row r="84259" spans="15:15" x14ac:dyDescent="0.3">
      <c r="O84259" s="5"/>
    </row>
    <row r="84260" spans="15:15" x14ac:dyDescent="0.3">
      <c r="O84260" s="5"/>
    </row>
    <row r="84261" spans="15:15" x14ac:dyDescent="0.3">
      <c r="O84261" s="5"/>
    </row>
    <row r="84262" spans="15:15" x14ac:dyDescent="0.3">
      <c r="O84262" s="5"/>
    </row>
    <row r="84263" spans="15:15" x14ac:dyDescent="0.3">
      <c r="O84263" s="5"/>
    </row>
    <row r="84264" spans="15:15" x14ac:dyDescent="0.3">
      <c r="O84264" s="5"/>
    </row>
    <row r="84265" spans="15:15" x14ac:dyDescent="0.3">
      <c r="O84265" s="5"/>
    </row>
    <row r="84266" spans="15:15" x14ac:dyDescent="0.3">
      <c r="O84266" s="5"/>
    </row>
    <row r="84267" spans="15:15" x14ac:dyDescent="0.3">
      <c r="O84267" s="5"/>
    </row>
    <row r="84268" spans="15:15" x14ac:dyDescent="0.3">
      <c r="O84268" s="5"/>
    </row>
    <row r="84269" spans="15:15" x14ac:dyDescent="0.3">
      <c r="O84269" s="5"/>
    </row>
    <row r="84270" spans="15:15" x14ac:dyDescent="0.3">
      <c r="O84270" s="5"/>
    </row>
    <row r="84271" spans="15:15" x14ac:dyDescent="0.3">
      <c r="O84271" s="5"/>
    </row>
    <row r="84272" spans="15:15" x14ac:dyDescent="0.3">
      <c r="O84272" s="5"/>
    </row>
    <row r="84273" spans="15:15" x14ac:dyDescent="0.3">
      <c r="O84273" s="5"/>
    </row>
    <row r="84274" spans="15:15" x14ac:dyDescent="0.3">
      <c r="O84274" s="5"/>
    </row>
    <row r="84275" spans="15:15" x14ac:dyDescent="0.3">
      <c r="O84275" s="5"/>
    </row>
    <row r="84276" spans="15:15" x14ac:dyDescent="0.3">
      <c r="O84276" s="5"/>
    </row>
    <row r="84277" spans="15:15" x14ac:dyDescent="0.3">
      <c r="O84277" s="5"/>
    </row>
    <row r="84278" spans="15:15" x14ac:dyDescent="0.3">
      <c r="O84278" s="5"/>
    </row>
    <row r="84279" spans="15:15" x14ac:dyDescent="0.3">
      <c r="O84279" s="5"/>
    </row>
    <row r="84280" spans="15:15" x14ac:dyDescent="0.3">
      <c r="O84280" s="5"/>
    </row>
    <row r="84281" spans="15:15" x14ac:dyDescent="0.3">
      <c r="O84281" s="5"/>
    </row>
    <row r="84282" spans="15:15" x14ac:dyDescent="0.3">
      <c r="O84282" s="5"/>
    </row>
    <row r="84283" spans="15:15" x14ac:dyDescent="0.3">
      <c r="O84283" s="5"/>
    </row>
    <row r="84284" spans="15:15" x14ac:dyDescent="0.3">
      <c r="O84284" s="5"/>
    </row>
    <row r="84285" spans="15:15" x14ac:dyDescent="0.3">
      <c r="O84285" s="5"/>
    </row>
    <row r="84286" spans="15:15" x14ac:dyDescent="0.3">
      <c r="O84286" s="5"/>
    </row>
    <row r="84287" spans="15:15" x14ac:dyDescent="0.3">
      <c r="O84287" s="5"/>
    </row>
    <row r="84288" spans="15:15" x14ac:dyDescent="0.3">
      <c r="O84288" s="5"/>
    </row>
    <row r="84289" spans="15:15" x14ac:dyDescent="0.3">
      <c r="O84289" s="5"/>
    </row>
    <row r="84290" spans="15:15" x14ac:dyDescent="0.3">
      <c r="O84290" s="5"/>
    </row>
    <row r="84291" spans="15:15" x14ac:dyDescent="0.3">
      <c r="O84291" s="5"/>
    </row>
    <row r="84292" spans="15:15" x14ac:dyDescent="0.3">
      <c r="O84292" s="5"/>
    </row>
    <row r="84293" spans="15:15" x14ac:dyDescent="0.3">
      <c r="O84293" s="5"/>
    </row>
    <row r="84294" spans="15:15" x14ac:dyDescent="0.3">
      <c r="O84294" s="5"/>
    </row>
    <row r="84295" spans="15:15" x14ac:dyDescent="0.3">
      <c r="O84295" s="5"/>
    </row>
    <row r="84296" spans="15:15" x14ac:dyDescent="0.3">
      <c r="O84296" s="5"/>
    </row>
    <row r="84297" spans="15:15" x14ac:dyDescent="0.3">
      <c r="O84297" s="5"/>
    </row>
    <row r="84298" spans="15:15" x14ac:dyDescent="0.3">
      <c r="O84298" s="5"/>
    </row>
    <row r="84299" spans="15:15" x14ac:dyDescent="0.3">
      <c r="O84299" s="5"/>
    </row>
    <row r="84300" spans="15:15" x14ac:dyDescent="0.3">
      <c r="O84300" s="5"/>
    </row>
    <row r="84301" spans="15:15" x14ac:dyDescent="0.3">
      <c r="O84301" s="5"/>
    </row>
    <row r="84302" spans="15:15" x14ac:dyDescent="0.3">
      <c r="O84302" s="5"/>
    </row>
    <row r="84303" spans="15:15" x14ac:dyDescent="0.3">
      <c r="O84303" s="5"/>
    </row>
    <row r="84304" spans="15:15" x14ac:dyDescent="0.3">
      <c r="O84304" s="5"/>
    </row>
    <row r="84305" spans="15:15" x14ac:dyDescent="0.3">
      <c r="O84305" s="5"/>
    </row>
    <row r="84306" spans="15:15" x14ac:dyDescent="0.3">
      <c r="O84306" s="5"/>
    </row>
    <row r="84307" spans="15:15" x14ac:dyDescent="0.3">
      <c r="O84307" s="5"/>
    </row>
    <row r="84308" spans="15:15" x14ac:dyDescent="0.3">
      <c r="O84308" s="5"/>
    </row>
    <row r="84309" spans="15:15" x14ac:dyDescent="0.3">
      <c r="O84309" s="5"/>
    </row>
    <row r="84310" spans="15:15" x14ac:dyDescent="0.3">
      <c r="O84310" s="5"/>
    </row>
    <row r="84311" spans="15:15" x14ac:dyDescent="0.3">
      <c r="O84311" s="5"/>
    </row>
    <row r="84312" spans="15:15" x14ac:dyDescent="0.3">
      <c r="O84312" s="5"/>
    </row>
    <row r="84313" spans="15:15" x14ac:dyDescent="0.3">
      <c r="O84313" s="5"/>
    </row>
    <row r="84314" spans="15:15" x14ac:dyDescent="0.3">
      <c r="O84314" s="5"/>
    </row>
    <row r="84315" spans="15:15" x14ac:dyDescent="0.3">
      <c r="O84315" s="5"/>
    </row>
    <row r="84316" spans="15:15" x14ac:dyDescent="0.3">
      <c r="O84316" s="5"/>
    </row>
    <row r="84317" spans="15:15" x14ac:dyDescent="0.3">
      <c r="O84317" s="5"/>
    </row>
    <row r="84318" spans="15:15" x14ac:dyDescent="0.3">
      <c r="O84318" s="5"/>
    </row>
    <row r="84319" spans="15:15" x14ac:dyDescent="0.3">
      <c r="O84319" s="5"/>
    </row>
    <row r="84320" spans="15:15" x14ac:dyDescent="0.3">
      <c r="O84320" s="5"/>
    </row>
    <row r="84321" spans="15:15" x14ac:dyDescent="0.3">
      <c r="O84321" s="5"/>
    </row>
    <row r="84322" spans="15:15" x14ac:dyDescent="0.3">
      <c r="O84322" s="5"/>
    </row>
    <row r="84323" spans="15:15" x14ac:dyDescent="0.3">
      <c r="O84323" s="5"/>
    </row>
    <row r="84324" spans="15:15" x14ac:dyDescent="0.3">
      <c r="O84324" s="5"/>
    </row>
    <row r="84325" spans="15:15" x14ac:dyDescent="0.3">
      <c r="O84325" s="5"/>
    </row>
    <row r="84326" spans="15:15" x14ac:dyDescent="0.3">
      <c r="O84326" s="5"/>
    </row>
    <row r="84327" spans="15:15" x14ac:dyDescent="0.3">
      <c r="O84327" s="5"/>
    </row>
    <row r="84328" spans="15:15" x14ac:dyDescent="0.3">
      <c r="O84328" s="5"/>
    </row>
    <row r="84329" spans="15:15" x14ac:dyDescent="0.3">
      <c r="O84329" s="5"/>
    </row>
    <row r="84330" spans="15:15" x14ac:dyDescent="0.3">
      <c r="O84330" s="5"/>
    </row>
    <row r="84331" spans="15:15" x14ac:dyDescent="0.3">
      <c r="O84331" s="5"/>
    </row>
    <row r="84332" spans="15:15" x14ac:dyDescent="0.3">
      <c r="O84332" s="5"/>
    </row>
    <row r="84333" spans="15:15" x14ac:dyDescent="0.3">
      <c r="O84333" s="5"/>
    </row>
    <row r="84334" spans="15:15" x14ac:dyDescent="0.3">
      <c r="O84334" s="5"/>
    </row>
    <row r="84335" spans="15:15" x14ac:dyDescent="0.3">
      <c r="O84335" s="5"/>
    </row>
    <row r="84336" spans="15:15" x14ac:dyDescent="0.3">
      <c r="O84336" s="5"/>
    </row>
    <row r="84337" spans="15:15" x14ac:dyDescent="0.3">
      <c r="O84337" s="5"/>
    </row>
    <row r="84338" spans="15:15" x14ac:dyDescent="0.3">
      <c r="O84338" s="5"/>
    </row>
    <row r="84339" spans="15:15" x14ac:dyDescent="0.3">
      <c r="O84339" s="5"/>
    </row>
    <row r="84340" spans="15:15" x14ac:dyDescent="0.3">
      <c r="O84340" s="5"/>
    </row>
    <row r="84341" spans="15:15" x14ac:dyDescent="0.3">
      <c r="O84341" s="5"/>
    </row>
    <row r="84342" spans="15:15" x14ac:dyDescent="0.3">
      <c r="O84342" s="5"/>
    </row>
    <row r="84343" spans="15:15" x14ac:dyDescent="0.3">
      <c r="O84343" s="5"/>
    </row>
    <row r="84344" spans="15:15" x14ac:dyDescent="0.3">
      <c r="O84344" s="5"/>
    </row>
    <row r="84345" spans="15:15" x14ac:dyDescent="0.3">
      <c r="O84345" s="5"/>
    </row>
    <row r="84346" spans="15:15" x14ac:dyDescent="0.3">
      <c r="O84346" s="5"/>
    </row>
    <row r="84347" spans="15:15" x14ac:dyDescent="0.3">
      <c r="O84347" s="5"/>
    </row>
    <row r="84348" spans="15:15" x14ac:dyDescent="0.3">
      <c r="O84348" s="5"/>
    </row>
    <row r="84349" spans="15:15" x14ac:dyDescent="0.3">
      <c r="O84349" s="5"/>
    </row>
    <row r="84350" spans="15:15" x14ac:dyDescent="0.3">
      <c r="O84350" s="5"/>
    </row>
    <row r="84351" spans="15:15" x14ac:dyDescent="0.3">
      <c r="O84351" s="5"/>
    </row>
    <row r="84352" spans="15:15" x14ac:dyDescent="0.3">
      <c r="O84352" s="5"/>
    </row>
    <row r="84353" spans="15:15" x14ac:dyDescent="0.3">
      <c r="O84353" s="5"/>
    </row>
    <row r="84354" spans="15:15" x14ac:dyDescent="0.3">
      <c r="O84354" s="5"/>
    </row>
    <row r="84355" spans="15:15" x14ac:dyDescent="0.3">
      <c r="O84355" s="5"/>
    </row>
    <row r="84356" spans="15:15" x14ac:dyDescent="0.3">
      <c r="O84356" s="5"/>
    </row>
    <row r="84357" spans="15:15" x14ac:dyDescent="0.3">
      <c r="O84357" s="5"/>
    </row>
    <row r="84358" spans="15:15" x14ac:dyDescent="0.3">
      <c r="O84358" s="5"/>
    </row>
    <row r="84359" spans="15:15" x14ac:dyDescent="0.3">
      <c r="O84359" s="5"/>
    </row>
    <row r="84360" spans="15:15" x14ac:dyDescent="0.3">
      <c r="O84360" s="5"/>
    </row>
    <row r="84361" spans="15:15" x14ac:dyDescent="0.3">
      <c r="O84361" s="5"/>
    </row>
    <row r="84362" spans="15:15" x14ac:dyDescent="0.3">
      <c r="O84362" s="5"/>
    </row>
    <row r="84363" spans="15:15" x14ac:dyDescent="0.3">
      <c r="O84363" s="5"/>
    </row>
    <row r="84364" spans="15:15" x14ac:dyDescent="0.3">
      <c r="O84364" s="5"/>
    </row>
    <row r="84365" spans="15:15" x14ac:dyDescent="0.3">
      <c r="O84365" s="5"/>
    </row>
    <row r="84366" spans="15:15" x14ac:dyDescent="0.3">
      <c r="O84366" s="5"/>
    </row>
    <row r="84367" spans="15:15" x14ac:dyDescent="0.3">
      <c r="O84367" s="5"/>
    </row>
    <row r="84368" spans="15:15" x14ac:dyDescent="0.3">
      <c r="O84368" s="5"/>
    </row>
    <row r="84369" spans="15:15" x14ac:dyDescent="0.3">
      <c r="O84369" s="5"/>
    </row>
    <row r="84370" spans="15:15" x14ac:dyDescent="0.3">
      <c r="O84370" s="5"/>
    </row>
    <row r="84371" spans="15:15" x14ac:dyDescent="0.3">
      <c r="O84371" s="5"/>
    </row>
    <row r="84372" spans="15:15" x14ac:dyDescent="0.3">
      <c r="O84372" s="5"/>
    </row>
    <row r="84373" spans="15:15" x14ac:dyDescent="0.3">
      <c r="O84373" s="5"/>
    </row>
    <row r="84374" spans="15:15" x14ac:dyDescent="0.3">
      <c r="O84374" s="5"/>
    </row>
    <row r="84375" spans="15:15" x14ac:dyDescent="0.3">
      <c r="O84375" s="5"/>
    </row>
    <row r="84376" spans="15:15" x14ac:dyDescent="0.3">
      <c r="O84376" s="5"/>
    </row>
    <row r="84377" spans="15:15" x14ac:dyDescent="0.3">
      <c r="O84377" s="5"/>
    </row>
    <row r="84378" spans="15:15" x14ac:dyDescent="0.3">
      <c r="O84378" s="5"/>
    </row>
    <row r="84379" spans="15:15" x14ac:dyDescent="0.3">
      <c r="O84379" s="5"/>
    </row>
    <row r="84380" spans="15:15" x14ac:dyDescent="0.3">
      <c r="O84380" s="5"/>
    </row>
    <row r="84381" spans="15:15" x14ac:dyDescent="0.3">
      <c r="O84381" s="5"/>
    </row>
    <row r="84382" spans="15:15" x14ac:dyDescent="0.3">
      <c r="O84382" s="5"/>
    </row>
    <row r="84383" spans="15:15" x14ac:dyDescent="0.3">
      <c r="O84383" s="5"/>
    </row>
    <row r="84384" spans="15:15" x14ac:dyDescent="0.3">
      <c r="O84384" s="5"/>
    </row>
    <row r="84385" spans="15:15" x14ac:dyDescent="0.3">
      <c r="O84385" s="5"/>
    </row>
    <row r="84386" spans="15:15" x14ac:dyDescent="0.3">
      <c r="O84386" s="5"/>
    </row>
    <row r="84387" spans="15:15" x14ac:dyDescent="0.3">
      <c r="O84387" s="5"/>
    </row>
    <row r="84388" spans="15:15" x14ac:dyDescent="0.3">
      <c r="O84388" s="5"/>
    </row>
    <row r="84389" spans="15:15" x14ac:dyDescent="0.3">
      <c r="O84389" s="5"/>
    </row>
    <row r="84390" spans="15:15" x14ac:dyDescent="0.3">
      <c r="O84390" s="5"/>
    </row>
    <row r="84391" spans="15:15" x14ac:dyDescent="0.3">
      <c r="O84391" s="5"/>
    </row>
    <row r="84392" spans="15:15" x14ac:dyDescent="0.3">
      <c r="O84392" s="5"/>
    </row>
    <row r="84393" spans="15:15" x14ac:dyDescent="0.3">
      <c r="O84393" s="5"/>
    </row>
    <row r="84394" spans="15:15" x14ac:dyDescent="0.3">
      <c r="O84394" s="5"/>
    </row>
    <row r="84395" spans="15:15" x14ac:dyDescent="0.3">
      <c r="O84395" s="5"/>
    </row>
    <row r="84396" spans="15:15" x14ac:dyDescent="0.3">
      <c r="O84396" s="5"/>
    </row>
    <row r="84397" spans="15:15" x14ac:dyDescent="0.3">
      <c r="O84397" s="5"/>
    </row>
    <row r="84398" spans="15:15" x14ac:dyDescent="0.3">
      <c r="O84398" s="5"/>
    </row>
    <row r="84399" spans="15:15" x14ac:dyDescent="0.3">
      <c r="O84399" s="5"/>
    </row>
    <row r="84400" spans="15:15" x14ac:dyDescent="0.3">
      <c r="O84400" s="5"/>
    </row>
    <row r="84401" spans="15:15" x14ac:dyDescent="0.3">
      <c r="O84401" s="5"/>
    </row>
    <row r="84402" spans="15:15" x14ac:dyDescent="0.3">
      <c r="O84402" s="5"/>
    </row>
    <row r="84403" spans="15:15" x14ac:dyDescent="0.3">
      <c r="O84403" s="5"/>
    </row>
    <row r="84404" spans="15:15" x14ac:dyDescent="0.3">
      <c r="O84404" s="5"/>
    </row>
    <row r="84405" spans="15:15" x14ac:dyDescent="0.3">
      <c r="O84405" s="5"/>
    </row>
    <row r="84406" spans="15:15" x14ac:dyDescent="0.3">
      <c r="O84406" s="5"/>
    </row>
    <row r="84407" spans="15:15" x14ac:dyDescent="0.3">
      <c r="O84407" s="5"/>
    </row>
    <row r="84408" spans="15:15" x14ac:dyDescent="0.3">
      <c r="O84408" s="5"/>
    </row>
    <row r="84409" spans="15:15" x14ac:dyDescent="0.3">
      <c r="O84409" s="5"/>
    </row>
    <row r="84410" spans="15:15" x14ac:dyDescent="0.3">
      <c r="O84410" s="5"/>
    </row>
    <row r="84411" spans="15:15" x14ac:dyDescent="0.3">
      <c r="O84411" s="5"/>
    </row>
    <row r="84412" spans="15:15" x14ac:dyDescent="0.3">
      <c r="O84412" s="5"/>
    </row>
    <row r="84413" spans="15:15" x14ac:dyDescent="0.3">
      <c r="O84413" s="5"/>
    </row>
    <row r="84414" spans="15:15" x14ac:dyDescent="0.3">
      <c r="O84414" s="5"/>
    </row>
    <row r="84415" spans="15:15" x14ac:dyDescent="0.3">
      <c r="O84415" s="5"/>
    </row>
    <row r="84416" spans="15:15" x14ac:dyDescent="0.3">
      <c r="O84416" s="5"/>
    </row>
    <row r="84417" spans="15:15" x14ac:dyDescent="0.3">
      <c r="O84417" s="5"/>
    </row>
    <row r="84418" spans="15:15" x14ac:dyDescent="0.3">
      <c r="O84418" s="5"/>
    </row>
    <row r="84419" spans="15:15" x14ac:dyDescent="0.3">
      <c r="O84419" s="5"/>
    </row>
    <row r="84420" spans="15:15" x14ac:dyDescent="0.3">
      <c r="O84420" s="5"/>
    </row>
    <row r="84421" spans="15:15" x14ac:dyDescent="0.3">
      <c r="O84421" s="5"/>
    </row>
    <row r="84422" spans="15:15" x14ac:dyDescent="0.3">
      <c r="O84422" s="5"/>
    </row>
    <row r="84423" spans="15:15" x14ac:dyDescent="0.3">
      <c r="O84423" s="5"/>
    </row>
    <row r="84424" spans="15:15" x14ac:dyDescent="0.3">
      <c r="O84424" s="5"/>
    </row>
    <row r="84425" spans="15:15" x14ac:dyDescent="0.3">
      <c r="O84425" s="5"/>
    </row>
    <row r="84426" spans="15:15" x14ac:dyDescent="0.3">
      <c r="O84426" s="5"/>
    </row>
    <row r="84427" spans="15:15" x14ac:dyDescent="0.3">
      <c r="O84427" s="5"/>
    </row>
    <row r="84428" spans="15:15" x14ac:dyDescent="0.3">
      <c r="O84428" s="5"/>
    </row>
    <row r="84429" spans="15:15" x14ac:dyDescent="0.3">
      <c r="O84429" s="5"/>
    </row>
    <row r="84430" spans="15:15" x14ac:dyDescent="0.3">
      <c r="O84430" s="5"/>
    </row>
    <row r="84431" spans="15:15" x14ac:dyDescent="0.3">
      <c r="O84431" s="5"/>
    </row>
    <row r="84432" spans="15:15" x14ac:dyDescent="0.3">
      <c r="O84432" s="5"/>
    </row>
    <row r="84433" spans="15:15" x14ac:dyDescent="0.3">
      <c r="O84433" s="5"/>
    </row>
    <row r="84434" spans="15:15" x14ac:dyDescent="0.3">
      <c r="O84434" s="5"/>
    </row>
    <row r="84435" spans="15:15" x14ac:dyDescent="0.3">
      <c r="O84435" s="5"/>
    </row>
    <row r="84436" spans="15:15" x14ac:dyDescent="0.3">
      <c r="O84436" s="5"/>
    </row>
    <row r="84437" spans="15:15" x14ac:dyDescent="0.3">
      <c r="O84437" s="5"/>
    </row>
    <row r="84438" spans="15:15" x14ac:dyDescent="0.3">
      <c r="O84438" s="5"/>
    </row>
    <row r="84439" spans="15:15" x14ac:dyDescent="0.3">
      <c r="O84439" s="5"/>
    </row>
    <row r="84440" spans="15:15" x14ac:dyDescent="0.3">
      <c r="O84440" s="5"/>
    </row>
    <row r="84441" spans="15:15" x14ac:dyDescent="0.3">
      <c r="O84441" s="5"/>
    </row>
    <row r="84442" spans="15:15" x14ac:dyDescent="0.3">
      <c r="O84442" s="5"/>
    </row>
    <row r="84443" spans="15:15" x14ac:dyDescent="0.3">
      <c r="O84443" s="5"/>
    </row>
    <row r="84444" spans="15:15" x14ac:dyDescent="0.3">
      <c r="O84444" s="5"/>
    </row>
    <row r="84445" spans="15:15" x14ac:dyDescent="0.3">
      <c r="O84445" s="5"/>
    </row>
    <row r="84446" spans="15:15" x14ac:dyDescent="0.3">
      <c r="O84446" s="5"/>
    </row>
    <row r="84447" spans="15:15" x14ac:dyDescent="0.3">
      <c r="O84447" s="5"/>
    </row>
    <row r="84448" spans="15:15" x14ac:dyDescent="0.3">
      <c r="O84448" s="5"/>
    </row>
    <row r="84449" spans="15:15" x14ac:dyDescent="0.3">
      <c r="O84449" s="5"/>
    </row>
    <row r="84450" spans="15:15" x14ac:dyDescent="0.3">
      <c r="O84450" s="5"/>
    </row>
    <row r="84451" spans="15:15" x14ac:dyDescent="0.3">
      <c r="O84451" s="5"/>
    </row>
    <row r="84452" spans="15:15" x14ac:dyDescent="0.3">
      <c r="O84452" s="5"/>
    </row>
    <row r="84453" spans="15:15" x14ac:dyDescent="0.3">
      <c r="O84453" s="5"/>
    </row>
    <row r="84454" spans="15:15" x14ac:dyDescent="0.3">
      <c r="O84454" s="5"/>
    </row>
    <row r="84455" spans="15:15" x14ac:dyDescent="0.3">
      <c r="O84455" s="5"/>
    </row>
    <row r="84456" spans="15:15" x14ac:dyDescent="0.3">
      <c r="O84456" s="5"/>
    </row>
    <row r="84457" spans="15:15" x14ac:dyDescent="0.3">
      <c r="O84457" s="5"/>
    </row>
    <row r="84458" spans="15:15" x14ac:dyDescent="0.3">
      <c r="O84458" s="5"/>
    </row>
    <row r="84459" spans="15:15" x14ac:dyDescent="0.3">
      <c r="O84459" s="5"/>
    </row>
    <row r="84460" spans="15:15" x14ac:dyDescent="0.3">
      <c r="O84460" s="5"/>
    </row>
    <row r="84461" spans="15:15" x14ac:dyDescent="0.3">
      <c r="O84461" s="5"/>
    </row>
    <row r="84462" spans="15:15" x14ac:dyDescent="0.3">
      <c r="O84462" s="5"/>
    </row>
    <row r="84463" spans="15:15" x14ac:dyDescent="0.3">
      <c r="O84463" s="5"/>
    </row>
    <row r="84464" spans="15:15" x14ac:dyDescent="0.3">
      <c r="O84464" s="5"/>
    </row>
    <row r="84465" spans="15:15" x14ac:dyDescent="0.3">
      <c r="O84465" s="5"/>
    </row>
    <row r="84466" spans="15:15" x14ac:dyDescent="0.3">
      <c r="O84466" s="5"/>
    </row>
    <row r="84467" spans="15:15" x14ac:dyDescent="0.3">
      <c r="O84467" s="5"/>
    </row>
    <row r="84468" spans="15:15" x14ac:dyDescent="0.3">
      <c r="O84468" s="5"/>
    </row>
    <row r="84469" spans="15:15" x14ac:dyDescent="0.3">
      <c r="O84469" s="5"/>
    </row>
    <row r="84470" spans="15:15" x14ac:dyDescent="0.3">
      <c r="O84470" s="5"/>
    </row>
    <row r="84471" spans="15:15" x14ac:dyDescent="0.3">
      <c r="O84471" s="5"/>
    </row>
    <row r="84472" spans="15:15" x14ac:dyDescent="0.3">
      <c r="O84472" s="5"/>
    </row>
    <row r="84473" spans="15:15" x14ac:dyDescent="0.3">
      <c r="O84473" s="5"/>
    </row>
    <row r="84474" spans="15:15" x14ac:dyDescent="0.3">
      <c r="O84474" s="5"/>
    </row>
    <row r="84475" spans="15:15" x14ac:dyDescent="0.3">
      <c r="O84475" s="5"/>
    </row>
    <row r="84476" spans="15:15" x14ac:dyDescent="0.3">
      <c r="O84476" s="5"/>
    </row>
    <row r="84477" spans="15:15" x14ac:dyDescent="0.3">
      <c r="O84477" s="5"/>
    </row>
    <row r="84478" spans="15:15" x14ac:dyDescent="0.3">
      <c r="O84478" s="5"/>
    </row>
    <row r="84479" spans="15:15" x14ac:dyDescent="0.3">
      <c r="O84479" s="5"/>
    </row>
    <row r="84480" spans="15:15" x14ac:dyDescent="0.3">
      <c r="O84480" s="5"/>
    </row>
    <row r="84481" spans="15:15" x14ac:dyDescent="0.3">
      <c r="O84481" s="5"/>
    </row>
    <row r="84482" spans="15:15" x14ac:dyDescent="0.3">
      <c r="O84482" s="5"/>
    </row>
    <row r="84483" spans="15:15" x14ac:dyDescent="0.3">
      <c r="O84483" s="5"/>
    </row>
    <row r="84484" spans="15:15" x14ac:dyDescent="0.3">
      <c r="O84484" s="5"/>
    </row>
    <row r="84485" spans="15:15" x14ac:dyDescent="0.3">
      <c r="O84485" s="5"/>
    </row>
    <row r="84486" spans="15:15" x14ac:dyDescent="0.3">
      <c r="O84486" s="5"/>
    </row>
    <row r="84487" spans="15:15" x14ac:dyDescent="0.3">
      <c r="O84487" s="5"/>
    </row>
    <row r="84488" spans="15:15" x14ac:dyDescent="0.3">
      <c r="O84488" s="5"/>
    </row>
    <row r="84489" spans="15:15" x14ac:dyDescent="0.3">
      <c r="O84489" s="5"/>
    </row>
    <row r="84490" spans="15:15" x14ac:dyDescent="0.3">
      <c r="O84490" s="5"/>
    </row>
    <row r="84491" spans="15:15" x14ac:dyDescent="0.3">
      <c r="O84491" s="5"/>
    </row>
    <row r="84492" spans="15:15" x14ac:dyDescent="0.3">
      <c r="O84492" s="5"/>
    </row>
    <row r="84493" spans="15:15" x14ac:dyDescent="0.3">
      <c r="O84493" s="5"/>
    </row>
    <row r="84494" spans="15:15" x14ac:dyDescent="0.3">
      <c r="O84494" s="5"/>
    </row>
    <row r="84495" spans="15:15" x14ac:dyDescent="0.3">
      <c r="O84495" s="5"/>
    </row>
    <row r="84496" spans="15:15" x14ac:dyDescent="0.3">
      <c r="O84496" s="5"/>
    </row>
    <row r="84497" spans="15:15" x14ac:dyDescent="0.3">
      <c r="O84497" s="5"/>
    </row>
    <row r="84498" spans="15:15" x14ac:dyDescent="0.3">
      <c r="O84498" s="5"/>
    </row>
    <row r="84499" spans="15:15" x14ac:dyDescent="0.3">
      <c r="O84499" s="5"/>
    </row>
    <row r="84500" spans="15:15" x14ac:dyDescent="0.3">
      <c r="O84500" s="5"/>
    </row>
    <row r="84501" spans="15:15" x14ac:dyDescent="0.3">
      <c r="O84501" s="5"/>
    </row>
    <row r="84502" spans="15:15" x14ac:dyDescent="0.3">
      <c r="O84502" s="5"/>
    </row>
    <row r="84503" spans="15:15" x14ac:dyDescent="0.3">
      <c r="O84503" s="5"/>
    </row>
    <row r="84504" spans="15:15" x14ac:dyDescent="0.3">
      <c r="O84504" s="5"/>
    </row>
    <row r="84505" spans="15:15" x14ac:dyDescent="0.3">
      <c r="O84505" s="5"/>
    </row>
    <row r="84506" spans="15:15" x14ac:dyDescent="0.3">
      <c r="O84506" s="5"/>
    </row>
    <row r="84507" spans="15:15" x14ac:dyDescent="0.3">
      <c r="O84507" s="5"/>
    </row>
    <row r="84508" spans="15:15" x14ac:dyDescent="0.3">
      <c r="O84508" s="5"/>
    </row>
    <row r="84509" spans="15:15" x14ac:dyDescent="0.3">
      <c r="O84509" s="5"/>
    </row>
    <row r="84510" spans="15:15" x14ac:dyDescent="0.3">
      <c r="O84510" s="5"/>
    </row>
    <row r="84511" spans="15:15" x14ac:dyDescent="0.3">
      <c r="O84511" s="5"/>
    </row>
    <row r="84512" spans="15:15" x14ac:dyDescent="0.3">
      <c r="O84512" s="5"/>
    </row>
    <row r="84513" spans="15:15" x14ac:dyDescent="0.3">
      <c r="O84513" s="5"/>
    </row>
    <row r="84514" spans="15:15" x14ac:dyDescent="0.3">
      <c r="O84514" s="5"/>
    </row>
    <row r="84515" spans="15:15" x14ac:dyDescent="0.3">
      <c r="O84515" s="5"/>
    </row>
    <row r="84516" spans="15:15" x14ac:dyDescent="0.3">
      <c r="O84516" s="5"/>
    </row>
    <row r="84517" spans="15:15" x14ac:dyDescent="0.3">
      <c r="O84517" s="5"/>
    </row>
    <row r="84518" spans="15:15" x14ac:dyDescent="0.3">
      <c r="O84518" s="5"/>
    </row>
    <row r="84519" spans="15:15" x14ac:dyDescent="0.3">
      <c r="O84519" s="5"/>
    </row>
    <row r="84520" spans="15:15" x14ac:dyDescent="0.3">
      <c r="O84520" s="5"/>
    </row>
    <row r="84521" spans="15:15" x14ac:dyDescent="0.3">
      <c r="O84521" s="5"/>
    </row>
    <row r="84522" spans="15:15" x14ac:dyDescent="0.3">
      <c r="O84522" s="5"/>
    </row>
    <row r="84523" spans="15:15" x14ac:dyDescent="0.3">
      <c r="O84523" s="5"/>
    </row>
    <row r="84524" spans="15:15" x14ac:dyDescent="0.3">
      <c r="O84524" s="5"/>
    </row>
    <row r="84525" spans="15:15" x14ac:dyDescent="0.3">
      <c r="O84525" s="5"/>
    </row>
    <row r="84526" spans="15:15" x14ac:dyDescent="0.3">
      <c r="O84526" s="5"/>
    </row>
    <row r="84527" spans="15:15" x14ac:dyDescent="0.3">
      <c r="O84527" s="5"/>
    </row>
    <row r="84528" spans="15:15" x14ac:dyDescent="0.3">
      <c r="O84528" s="5"/>
    </row>
    <row r="84529" spans="15:15" x14ac:dyDescent="0.3">
      <c r="O84529" s="5"/>
    </row>
    <row r="84530" spans="15:15" x14ac:dyDescent="0.3">
      <c r="O84530" s="5"/>
    </row>
    <row r="84531" spans="15:15" x14ac:dyDescent="0.3">
      <c r="O84531" s="5"/>
    </row>
    <row r="84532" spans="15:15" x14ac:dyDescent="0.3">
      <c r="O84532" s="5"/>
    </row>
    <row r="84533" spans="15:15" x14ac:dyDescent="0.3">
      <c r="O84533" s="5"/>
    </row>
    <row r="84534" spans="15:15" x14ac:dyDescent="0.3">
      <c r="O84534" s="5"/>
    </row>
    <row r="84535" spans="15:15" x14ac:dyDescent="0.3">
      <c r="O84535" s="5"/>
    </row>
    <row r="84536" spans="15:15" x14ac:dyDescent="0.3">
      <c r="O84536" s="5"/>
    </row>
    <row r="84537" spans="15:15" x14ac:dyDescent="0.3">
      <c r="O84537" s="5"/>
    </row>
    <row r="84538" spans="15:15" x14ac:dyDescent="0.3">
      <c r="O84538" s="5"/>
    </row>
    <row r="84539" spans="15:15" x14ac:dyDescent="0.3">
      <c r="O84539" s="5"/>
    </row>
    <row r="84540" spans="15:15" x14ac:dyDescent="0.3">
      <c r="O84540" s="5"/>
    </row>
    <row r="84541" spans="15:15" x14ac:dyDescent="0.3">
      <c r="O84541" s="5"/>
    </row>
    <row r="84542" spans="15:15" x14ac:dyDescent="0.3">
      <c r="O84542" s="5"/>
    </row>
    <row r="84543" spans="15:15" x14ac:dyDescent="0.3">
      <c r="O84543" s="5"/>
    </row>
    <row r="84544" spans="15:15" x14ac:dyDescent="0.3">
      <c r="O84544" s="5"/>
    </row>
    <row r="84545" spans="15:15" x14ac:dyDescent="0.3">
      <c r="O84545" s="5"/>
    </row>
    <row r="84546" spans="15:15" x14ac:dyDescent="0.3">
      <c r="O84546" s="5"/>
    </row>
    <row r="84547" spans="15:15" x14ac:dyDescent="0.3">
      <c r="O84547" s="5"/>
    </row>
    <row r="84548" spans="15:15" x14ac:dyDescent="0.3">
      <c r="O84548" s="5"/>
    </row>
    <row r="84549" spans="15:15" x14ac:dyDescent="0.3">
      <c r="O84549" s="5"/>
    </row>
    <row r="84550" spans="15:15" x14ac:dyDescent="0.3">
      <c r="O84550" s="5"/>
    </row>
    <row r="84551" spans="15:15" x14ac:dyDescent="0.3">
      <c r="O84551" s="5"/>
    </row>
    <row r="84552" spans="15:15" x14ac:dyDescent="0.3">
      <c r="O84552" s="5"/>
    </row>
    <row r="84553" spans="15:15" x14ac:dyDescent="0.3">
      <c r="O84553" s="5"/>
    </row>
    <row r="84554" spans="15:15" x14ac:dyDescent="0.3">
      <c r="O84554" s="5"/>
    </row>
    <row r="84555" spans="15:15" x14ac:dyDescent="0.3">
      <c r="O84555" s="5"/>
    </row>
    <row r="84556" spans="15:15" x14ac:dyDescent="0.3">
      <c r="O84556" s="5"/>
    </row>
    <row r="84557" spans="15:15" x14ac:dyDescent="0.3">
      <c r="O84557" s="5"/>
    </row>
    <row r="84558" spans="15:15" x14ac:dyDescent="0.3">
      <c r="O84558" s="5"/>
    </row>
    <row r="84559" spans="15:15" x14ac:dyDescent="0.3">
      <c r="O84559" s="5"/>
    </row>
    <row r="84560" spans="15:15" x14ac:dyDescent="0.3">
      <c r="O84560" s="5"/>
    </row>
    <row r="84561" spans="15:15" x14ac:dyDescent="0.3">
      <c r="O84561" s="5"/>
    </row>
    <row r="84562" spans="15:15" x14ac:dyDescent="0.3">
      <c r="O84562" s="5"/>
    </row>
    <row r="84563" spans="15:15" x14ac:dyDescent="0.3">
      <c r="O84563" s="5"/>
    </row>
    <row r="84564" spans="15:15" x14ac:dyDescent="0.3">
      <c r="O84564" s="5"/>
    </row>
    <row r="84565" spans="15:15" x14ac:dyDescent="0.3">
      <c r="O84565" s="5"/>
    </row>
    <row r="84566" spans="15:15" x14ac:dyDescent="0.3">
      <c r="O84566" s="5"/>
    </row>
    <row r="84567" spans="15:15" x14ac:dyDescent="0.3">
      <c r="O84567" s="5"/>
    </row>
    <row r="84568" spans="15:15" x14ac:dyDescent="0.3">
      <c r="O84568" s="5"/>
    </row>
    <row r="84569" spans="15:15" x14ac:dyDescent="0.3">
      <c r="O84569" s="5"/>
    </row>
    <row r="84570" spans="15:15" x14ac:dyDescent="0.3">
      <c r="O84570" s="5"/>
    </row>
    <row r="84571" spans="15:15" x14ac:dyDescent="0.3">
      <c r="O84571" s="5"/>
    </row>
    <row r="84572" spans="15:15" x14ac:dyDescent="0.3">
      <c r="O84572" s="5"/>
    </row>
    <row r="84573" spans="15:15" x14ac:dyDescent="0.3">
      <c r="O84573" s="5"/>
    </row>
    <row r="84574" spans="15:15" x14ac:dyDescent="0.3">
      <c r="O84574" s="5"/>
    </row>
    <row r="84575" spans="15:15" x14ac:dyDescent="0.3">
      <c r="O84575" s="5"/>
    </row>
    <row r="84576" spans="15:15" x14ac:dyDescent="0.3">
      <c r="O84576" s="5"/>
    </row>
    <row r="84577" spans="15:15" x14ac:dyDescent="0.3">
      <c r="O84577" s="5"/>
    </row>
    <row r="84578" spans="15:15" x14ac:dyDescent="0.3">
      <c r="O84578" s="5"/>
    </row>
    <row r="84579" spans="15:15" x14ac:dyDescent="0.3">
      <c r="O84579" s="5"/>
    </row>
    <row r="84580" spans="15:15" x14ac:dyDescent="0.3">
      <c r="O84580" s="5"/>
    </row>
    <row r="84581" spans="15:15" x14ac:dyDescent="0.3">
      <c r="O84581" s="5"/>
    </row>
    <row r="84582" spans="15:15" x14ac:dyDescent="0.3">
      <c r="O84582" s="5"/>
    </row>
    <row r="84583" spans="15:15" x14ac:dyDescent="0.3">
      <c r="O84583" s="5"/>
    </row>
    <row r="84584" spans="15:15" x14ac:dyDescent="0.3">
      <c r="O84584" s="5"/>
    </row>
    <row r="84585" spans="15:15" x14ac:dyDescent="0.3">
      <c r="O84585" s="5"/>
    </row>
    <row r="84586" spans="15:15" x14ac:dyDescent="0.3">
      <c r="O84586" s="5"/>
    </row>
    <row r="84587" spans="15:15" x14ac:dyDescent="0.3">
      <c r="O84587" s="5"/>
    </row>
    <row r="84588" spans="15:15" x14ac:dyDescent="0.3">
      <c r="O84588" s="5"/>
    </row>
    <row r="84589" spans="15:15" x14ac:dyDescent="0.3">
      <c r="O84589" s="5"/>
    </row>
    <row r="84590" spans="15:15" x14ac:dyDescent="0.3">
      <c r="O84590" s="5"/>
    </row>
    <row r="84591" spans="15:15" x14ac:dyDescent="0.3">
      <c r="O84591" s="5"/>
    </row>
    <row r="84592" spans="15:15" x14ac:dyDescent="0.3">
      <c r="O84592" s="5"/>
    </row>
    <row r="84593" spans="15:15" x14ac:dyDescent="0.3">
      <c r="O84593" s="5"/>
    </row>
    <row r="84594" spans="15:15" x14ac:dyDescent="0.3">
      <c r="O84594" s="5"/>
    </row>
    <row r="84595" spans="15:15" x14ac:dyDescent="0.3">
      <c r="O84595" s="5"/>
    </row>
    <row r="84596" spans="15:15" x14ac:dyDescent="0.3">
      <c r="O84596" s="5"/>
    </row>
    <row r="84597" spans="15:15" x14ac:dyDescent="0.3">
      <c r="O84597" s="5"/>
    </row>
    <row r="84598" spans="15:15" x14ac:dyDescent="0.3">
      <c r="O84598" s="5"/>
    </row>
    <row r="84599" spans="15:15" x14ac:dyDescent="0.3">
      <c r="O84599" s="5"/>
    </row>
    <row r="84600" spans="15:15" x14ac:dyDescent="0.3">
      <c r="O84600" s="5"/>
    </row>
    <row r="84601" spans="15:15" x14ac:dyDescent="0.3">
      <c r="O84601" s="5"/>
    </row>
    <row r="84602" spans="15:15" x14ac:dyDescent="0.3">
      <c r="O84602" s="5"/>
    </row>
    <row r="84603" spans="15:15" x14ac:dyDescent="0.3">
      <c r="O84603" s="5"/>
    </row>
    <row r="84604" spans="15:15" x14ac:dyDescent="0.3">
      <c r="O84604" s="5"/>
    </row>
    <row r="84605" spans="15:15" x14ac:dyDescent="0.3">
      <c r="O84605" s="5"/>
    </row>
    <row r="84606" spans="15:15" x14ac:dyDescent="0.3">
      <c r="O84606" s="5"/>
    </row>
    <row r="84607" spans="15:15" x14ac:dyDescent="0.3">
      <c r="O84607" s="5"/>
    </row>
    <row r="84608" spans="15:15" x14ac:dyDescent="0.3">
      <c r="O84608" s="5"/>
    </row>
    <row r="84609" spans="15:15" x14ac:dyDescent="0.3">
      <c r="O84609" s="5"/>
    </row>
    <row r="84610" spans="15:15" x14ac:dyDescent="0.3">
      <c r="O84610" s="5"/>
    </row>
    <row r="84611" spans="15:15" x14ac:dyDescent="0.3">
      <c r="O84611" s="5"/>
    </row>
    <row r="84612" spans="15:15" x14ac:dyDescent="0.3">
      <c r="O84612" s="5"/>
    </row>
    <row r="84613" spans="15:15" x14ac:dyDescent="0.3">
      <c r="O84613" s="5"/>
    </row>
    <row r="84614" spans="15:15" x14ac:dyDescent="0.3">
      <c r="O84614" s="5"/>
    </row>
    <row r="84615" spans="15:15" x14ac:dyDescent="0.3">
      <c r="O84615" s="5"/>
    </row>
    <row r="84616" spans="15:15" x14ac:dyDescent="0.3">
      <c r="O84616" s="5"/>
    </row>
    <row r="84617" spans="15:15" x14ac:dyDescent="0.3">
      <c r="O84617" s="5"/>
    </row>
    <row r="84618" spans="15:15" x14ac:dyDescent="0.3">
      <c r="O84618" s="5"/>
    </row>
    <row r="84619" spans="15:15" x14ac:dyDescent="0.3">
      <c r="O84619" s="5"/>
    </row>
    <row r="84620" spans="15:15" x14ac:dyDescent="0.3">
      <c r="O84620" s="5"/>
    </row>
    <row r="84621" spans="15:15" x14ac:dyDescent="0.3">
      <c r="O84621" s="5"/>
    </row>
    <row r="84622" spans="15:15" x14ac:dyDescent="0.3">
      <c r="O84622" s="5"/>
    </row>
    <row r="84623" spans="15:15" x14ac:dyDescent="0.3">
      <c r="O84623" s="5"/>
    </row>
    <row r="84624" spans="15:15" x14ac:dyDescent="0.3">
      <c r="O84624" s="5"/>
    </row>
    <row r="84625" spans="15:15" x14ac:dyDescent="0.3">
      <c r="O84625" s="5"/>
    </row>
    <row r="84626" spans="15:15" x14ac:dyDescent="0.3">
      <c r="O84626" s="5"/>
    </row>
    <row r="84627" spans="15:15" x14ac:dyDescent="0.3">
      <c r="O84627" s="5"/>
    </row>
    <row r="84628" spans="15:15" x14ac:dyDescent="0.3">
      <c r="O84628" s="5"/>
    </row>
    <row r="84629" spans="15:15" x14ac:dyDescent="0.3">
      <c r="O84629" s="5"/>
    </row>
    <row r="84630" spans="15:15" x14ac:dyDescent="0.3">
      <c r="O84630" s="5"/>
    </row>
    <row r="84631" spans="15:15" x14ac:dyDescent="0.3">
      <c r="O84631" s="5"/>
    </row>
    <row r="84632" spans="15:15" x14ac:dyDescent="0.3">
      <c r="O84632" s="5"/>
    </row>
    <row r="84633" spans="15:15" x14ac:dyDescent="0.3">
      <c r="O84633" s="5"/>
    </row>
    <row r="84634" spans="15:15" x14ac:dyDescent="0.3">
      <c r="O84634" s="5"/>
    </row>
    <row r="84635" spans="15:15" x14ac:dyDescent="0.3">
      <c r="O84635" s="5"/>
    </row>
    <row r="84636" spans="15:15" x14ac:dyDescent="0.3">
      <c r="O84636" s="5"/>
    </row>
    <row r="84637" spans="15:15" x14ac:dyDescent="0.3">
      <c r="O84637" s="5"/>
    </row>
    <row r="84638" spans="15:15" x14ac:dyDescent="0.3">
      <c r="O84638" s="5"/>
    </row>
    <row r="84639" spans="15:15" x14ac:dyDescent="0.3">
      <c r="O84639" s="5"/>
    </row>
    <row r="84640" spans="15:15" x14ac:dyDescent="0.3">
      <c r="O84640" s="5"/>
    </row>
    <row r="84641" spans="15:15" x14ac:dyDescent="0.3">
      <c r="O84641" s="5"/>
    </row>
    <row r="84642" spans="15:15" x14ac:dyDescent="0.3">
      <c r="O84642" s="5"/>
    </row>
    <row r="84643" spans="15:15" x14ac:dyDescent="0.3">
      <c r="O84643" s="5"/>
    </row>
    <row r="84644" spans="15:15" x14ac:dyDescent="0.3">
      <c r="O84644" s="5"/>
    </row>
    <row r="84645" spans="15:15" x14ac:dyDescent="0.3">
      <c r="O84645" s="5"/>
    </row>
    <row r="84646" spans="15:15" x14ac:dyDescent="0.3">
      <c r="O84646" s="5"/>
    </row>
    <row r="84647" spans="15:15" x14ac:dyDescent="0.3">
      <c r="O84647" s="5"/>
    </row>
    <row r="84648" spans="15:15" x14ac:dyDescent="0.3">
      <c r="O84648" s="5"/>
    </row>
    <row r="84649" spans="15:15" x14ac:dyDescent="0.3">
      <c r="O84649" s="5"/>
    </row>
    <row r="84650" spans="15:15" x14ac:dyDescent="0.3">
      <c r="O84650" s="5"/>
    </row>
    <row r="84651" spans="15:15" x14ac:dyDescent="0.3">
      <c r="O84651" s="5"/>
    </row>
    <row r="84652" spans="15:15" x14ac:dyDescent="0.3">
      <c r="O84652" s="5"/>
    </row>
    <row r="84653" spans="15:15" x14ac:dyDescent="0.3">
      <c r="O84653" s="5"/>
    </row>
    <row r="84654" spans="15:15" x14ac:dyDescent="0.3">
      <c r="O84654" s="5"/>
    </row>
    <row r="84655" spans="15:15" x14ac:dyDescent="0.3">
      <c r="O84655" s="5"/>
    </row>
    <row r="84656" spans="15:15" x14ac:dyDescent="0.3">
      <c r="O84656" s="5"/>
    </row>
    <row r="84657" spans="15:15" x14ac:dyDescent="0.3">
      <c r="O84657" s="5"/>
    </row>
    <row r="84658" spans="15:15" x14ac:dyDescent="0.3">
      <c r="O84658" s="5"/>
    </row>
    <row r="84659" spans="15:15" x14ac:dyDescent="0.3">
      <c r="O84659" s="5"/>
    </row>
    <row r="84660" spans="15:15" x14ac:dyDescent="0.3">
      <c r="O84660" s="5"/>
    </row>
    <row r="84661" spans="15:15" x14ac:dyDescent="0.3">
      <c r="O84661" s="5"/>
    </row>
    <row r="84662" spans="15:15" x14ac:dyDescent="0.3">
      <c r="O84662" s="5"/>
    </row>
    <row r="84663" spans="15:15" x14ac:dyDescent="0.3">
      <c r="O84663" s="5"/>
    </row>
    <row r="84664" spans="15:15" x14ac:dyDescent="0.3">
      <c r="O84664" s="5"/>
    </row>
    <row r="84665" spans="15:15" x14ac:dyDescent="0.3">
      <c r="O84665" s="5"/>
    </row>
    <row r="84666" spans="15:15" x14ac:dyDescent="0.3">
      <c r="O84666" s="5"/>
    </row>
    <row r="84667" spans="15:15" x14ac:dyDescent="0.3">
      <c r="O84667" s="5"/>
    </row>
    <row r="84668" spans="15:15" x14ac:dyDescent="0.3">
      <c r="O84668" s="5"/>
    </row>
    <row r="84669" spans="15:15" x14ac:dyDescent="0.3">
      <c r="O84669" s="5"/>
    </row>
    <row r="84670" spans="15:15" x14ac:dyDescent="0.3">
      <c r="O84670" s="5"/>
    </row>
    <row r="84671" spans="15:15" x14ac:dyDescent="0.3">
      <c r="O84671" s="5"/>
    </row>
    <row r="84672" spans="15:15" x14ac:dyDescent="0.3">
      <c r="O84672" s="5"/>
    </row>
    <row r="84673" spans="15:15" x14ac:dyDescent="0.3">
      <c r="O84673" s="5"/>
    </row>
    <row r="84674" spans="15:15" x14ac:dyDescent="0.3">
      <c r="O84674" s="5"/>
    </row>
    <row r="84675" spans="15:15" x14ac:dyDescent="0.3">
      <c r="O84675" s="5"/>
    </row>
    <row r="84676" spans="15:15" x14ac:dyDescent="0.3">
      <c r="O84676" s="5"/>
    </row>
    <row r="84677" spans="15:15" x14ac:dyDescent="0.3">
      <c r="O84677" s="5"/>
    </row>
    <row r="84678" spans="15:15" x14ac:dyDescent="0.3">
      <c r="O84678" s="5"/>
    </row>
    <row r="84679" spans="15:15" x14ac:dyDescent="0.3">
      <c r="O84679" s="5"/>
    </row>
    <row r="84680" spans="15:15" x14ac:dyDescent="0.3">
      <c r="O84680" s="5"/>
    </row>
    <row r="84681" spans="15:15" x14ac:dyDescent="0.3">
      <c r="O84681" s="5"/>
    </row>
    <row r="84682" spans="15:15" x14ac:dyDescent="0.3">
      <c r="O84682" s="5"/>
    </row>
    <row r="84683" spans="15:15" x14ac:dyDescent="0.3">
      <c r="O84683" s="5"/>
    </row>
    <row r="84684" spans="15:15" x14ac:dyDescent="0.3">
      <c r="O84684" s="5"/>
    </row>
    <row r="84685" spans="15:15" x14ac:dyDescent="0.3">
      <c r="O84685" s="5"/>
    </row>
    <row r="84686" spans="15:15" x14ac:dyDescent="0.3">
      <c r="O84686" s="5"/>
    </row>
    <row r="84687" spans="15:15" x14ac:dyDescent="0.3">
      <c r="O84687" s="5"/>
    </row>
    <row r="84688" spans="15:15" x14ac:dyDescent="0.3">
      <c r="O84688" s="5"/>
    </row>
    <row r="84689" spans="15:15" x14ac:dyDescent="0.3">
      <c r="O84689" s="5"/>
    </row>
    <row r="84690" spans="15:15" x14ac:dyDescent="0.3">
      <c r="O84690" s="5"/>
    </row>
    <row r="84691" spans="15:15" x14ac:dyDescent="0.3">
      <c r="O84691" s="5"/>
    </row>
    <row r="84692" spans="15:15" x14ac:dyDescent="0.3">
      <c r="O84692" s="5"/>
    </row>
    <row r="84693" spans="15:15" x14ac:dyDescent="0.3">
      <c r="O84693" s="5"/>
    </row>
    <row r="84694" spans="15:15" x14ac:dyDescent="0.3">
      <c r="O84694" s="5"/>
    </row>
    <row r="84695" spans="15:15" x14ac:dyDescent="0.3">
      <c r="O84695" s="5"/>
    </row>
    <row r="84696" spans="15:15" x14ac:dyDescent="0.3">
      <c r="O84696" s="5"/>
    </row>
    <row r="84697" spans="15:15" x14ac:dyDescent="0.3">
      <c r="O84697" s="5"/>
    </row>
    <row r="84698" spans="15:15" x14ac:dyDescent="0.3">
      <c r="O84698" s="5"/>
    </row>
    <row r="84699" spans="15:15" x14ac:dyDescent="0.3">
      <c r="O84699" s="5"/>
    </row>
    <row r="84700" spans="15:15" x14ac:dyDescent="0.3">
      <c r="O84700" s="5"/>
    </row>
    <row r="84701" spans="15:15" x14ac:dyDescent="0.3">
      <c r="O84701" s="5"/>
    </row>
    <row r="84702" spans="15:15" x14ac:dyDescent="0.3">
      <c r="O84702" s="5"/>
    </row>
    <row r="84703" spans="15:15" x14ac:dyDescent="0.3">
      <c r="O84703" s="5"/>
    </row>
    <row r="84704" spans="15:15" x14ac:dyDescent="0.3">
      <c r="O84704" s="5"/>
    </row>
    <row r="84705" spans="15:15" x14ac:dyDescent="0.3">
      <c r="O84705" s="5"/>
    </row>
    <row r="84706" spans="15:15" x14ac:dyDescent="0.3">
      <c r="O84706" s="5"/>
    </row>
    <row r="84707" spans="15:15" x14ac:dyDescent="0.3">
      <c r="O84707" s="5"/>
    </row>
    <row r="84708" spans="15:15" x14ac:dyDescent="0.3">
      <c r="O84708" s="5"/>
    </row>
    <row r="84709" spans="15:15" x14ac:dyDescent="0.3">
      <c r="O84709" s="5"/>
    </row>
    <row r="84710" spans="15:15" x14ac:dyDescent="0.3">
      <c r="O84710" s="5"/>
    </row>
    <row r="84711" spans="15:15" x14ac:dyDescent="0.3">
      <c r="O84711" s="5"/>
    </row>
    <row r="84712" spans="15:15" x14ac:dyDescent="0.3">
      <c r="O84712" s="5"/>
    </row>
    <row r="84713" spans="15:15" x14ac:dyDescent="0.3">
      <c r="O84713" s="5"/>
    </row>
    <row r="84714" spans="15:15" x14ac:dyDescent="0.3">
      <c r="O84714" s="5"/>
    </row>
    <row r="84715" spans="15:15" x14ac:dyDescent="0.3">
      <c r="O84715" s="5"/>
    </row>
    <row r="84716" spans="15:15" x14ac:dyDescent="0.3">
      <c r="O84716" s="5"/>
    </row>
    <row r="84717" spans="15:15" x14ac:dyDescent="0.3">
      <c r="O84717" s="5"/>
    </row>
    <row r="84718" spans="15:15" x14ac:dyDescent="0.3">
      <c r="O84718" s="5"/>
    </row>
    <row r="84719" spans="15:15" x14ac:dyDescent="0.3">
      <c r="O84719" s="5"/>
    </row>
    <row r="84720" spans="15:15" x14ac:dyDescent="0.3">
      <c r="O84720" s="5"/>
    </row>
    <row r="84721" spans="15:15" x14ac:dyDescent="0.3">
      <c r="O84721" s="5"/>
    </row>
    <row r="84722" spans="15:15" x14ac:dyDescent="0.3">
      <c r="O84722" s="5"/>
    </row>
    <row r="84723" spans="15:15" x14ac:dyDescent="0.3">
      <c r="O84723" s="5"/>
    </row>
    <row r="84724" spans="15:15" x14ac:dyDescent="0.3">
      <c r="O84724" s="5"/>
    </row>
    <row r="84725" spans="15:15" x14ac:dyDescent="0.3">
      <c r="O84725" s="5"/>
    </row>
    <row r="84726" spans="15:15" x14ac:dyDescent="0.3">
      <c r="O84726" s="5"/>
    </row>
    <row r="84727" spans="15:15" x14ac:dyDescent="0.3">
      <c r="O84727" s="5"/>
    </row>
    <row r="84728" spans="15:15" x14ac:dyDescent="0.3">
      <c r="O84728" s="5"/>
    </row>
    <row r="84729" spans="15:15" x14ac:dyDescent="0.3">
      <c r="O84729" s="5"/>
    </row>
    <row r="84730" spans="15:15" x14ac:dyDescent="0.3">
      <c r="O84730" s="5"/>
    </row>
    <row r="84731" spans="15:15" x14ac:dyDescent="0.3">
      <c r="O84731" s="5"/>
    </row>
    <row r="84732" spans="15:15" x14ac:dyDescent="0.3">
      <c r="O84732" s="5"/>
    </row>
    <row r="84733" spans="15:15" x14ac:dyDescent="0.3">
      <c r="O84733" s="5"/>
    </row>
    <row r="84734" spans="15:15" x14ac:dyDescent="0.3">
      <c r="O84734" s="5"/>
    </row>
    <row r="84735" spans="15:15" x14ac:dyDescent="0.3">
      <c r="O84735" s="5"/>
    </row>
    <row r="84736" spans="15:15" x14ac:dyDescent="0.3">
      <c r="O84736" s="5"/>
    </row>
    <row r="84737" spans="15:15" x14ac:dyDescent="0.3">
      <c r="O84737" s="5"/>
    </row>
    <row r="84738" spans="15:15" x14ac:dyDescent="0.3">
      <c r="O84738" s="5"/>
    </row>
    <row r="84739" spans="15:15" x14ac:dyDescent="0.3">
      <c r="O84739" s="5"/>
    </row>
    <row r="84740" spans="15:15" x14ac:dyDescent="0.3">
      <c r="O84740" s="5"/>
    </row>
    <row r="84741" spans="15:15" x14ac:dyDescent="0.3">
      <c r="O84741" s="5"/>
    </row>
    <row r="84742" spans="15:15" x14ac:dyDescent="0.3">
      <c r="O84742" s="5"/>
    </row>
    <row r="84743" spans="15:15" x14ac:dyDescent="0.3">
      <c r="O84743" s="5"/>
    </row>
    <row r="84744" spans="15:15" x14ac:dyDescent="0.3">
      <c r="O84744" s="5"/>
    </row>
    <row r="84745" spans="15:15" x14ac:dyDescent="0.3">
      <c r="O84745" s="5"/>
    </row>
    <row r="84746" spans="15:15" x14ac:dyDescent="0.3">
      <c r="O84746" s="5"/>
    </row>
    <row r="84747" spans="15:15" x14ac:dyDescent="0.3">
      <c r="O84747" s="5"/>
    </row>
    <row r="84748" spans="15:15" x14ac:dyDescent="0.3">
      <c r="O84748" s="5"/>
    </row>
    <row r="84749" spans="15:15" x14ac:dyDescent="0.3">
      <c r="O84749" s="5"/>
    </row>
    <row r="84750" spans="15:15" x14ac:dyDescent="0.3">
      <c r="O84750" s="5"/>
    </row>
    <row r="84751" spans="15:15" x14ac:dyDescent="0.3">
      <c r="O84751" s="5"/>
    </row>
    <row r="84752" spans="15:15" x14ac:dyDescent="0.3">
      <c r="O84752" s="5"/>
    </row>
    <row r="84753" spans="15:15" x14ac:dyDescent="0.3">
      <c r="O84753" s="5"/>
    </row>
    <row r="84754" spans="15:15" x14ac:dyDescent="0.3">
      <c r="O84754" s="5"/>
    </row>
    <row r="84755" spans="15:15" x14ac:dyDescent="0.3">
      <c r="O84755" s="5"/>
    </row>
    <row r="84756" spans="15:15" x14ac:dyDescent="0.3">
      <c r="O84756" s="5"/>
    </row>
    <row r="84757" spans="15:15" x14ac:dyDescent="0.3">
      <c r="O84757" s="5"/>
    </row>
    <row r="84758" spans="15:15" x14ac:dyDescent="0.3">
      <c r="O84758" s="5"/>
    </row>
    <row r="84759" spans="15:15" x14ac:dyDescent="0.3">
      <c r="O84759" s="5"/>
    </row>
    <row r="84760" spans="15:15" x14ac:dyDescent="0.3">
      <c r="O84760" s="5"/>
    </row>
    <row r="84761" spans="15:15" x14ac:dyDescent="0.3">
      <c r="O84761" s="5"/>
    </row>
    <row r="84762" spans="15:15" x14ac:dyDescent="0.3">
      <c r="O84762" s="5"/>
    </row>
    <row r="84763" spans="15:15" x14ac:dyDescent="0.3">
      <c r="O84763" s="5"/>
    </row>
    <row r="84764" spans="15:15" x14ac:dyDescent="0.3">
      <c r="O84764" s="5"/>
    </row>
    <row r="84765" spans="15:15" x14ac:dyDescent="0.3">
      <c r="O84765" s="5"/>
    </row>
    <row r="84766" spans="15:15" x14ac:dyDescent="0.3">
      <c r="O84766" s="5"/>
    </row>
    <row r="84767" spans="15:15" x14ac:dyDescent="0.3">
      <c r="O84767" s="5"/>
    </row>
    <row r="84768" spans="15:15" x14ac:dyDescent="0.3">
      <c r="O84768" s="5"/>
    </row>
    <row r="84769" spans="15:15" x14ac:dyDescent="0.3">
      <c r="O84769" s="5"/>
    </row>
    <row r="84770" spans="15:15" x14ac:dyDescent="0.3">
      <c r="O84770" s="5"/>
    </row>
    <row r="84771" spans="15:15" x14ac:dyDescent="0.3">
      <c r="O84771" s="5"/>
    </row>
    <row r="84772" spans="15:15" x14ac:dyDescent="0.3">
      <c r="O84772" s="5"/>
    </row>
    <row r="84773" spans="15:15" x14ac:dyDescent="0.3">
      <c r="O84773" s="5"/>
    </row>
    <row r="84774" spans="15:15" x14ac:dyDescent="0.3">
      <c r="O84774" s="5"/>
    </row>
    <row r="84775" spans="15:15" x14ac:dyDescent="0.3">
      <c r="O84775" s="5"/>
    </row>
    <row r="84776" spans="15:15" x14ac:dyDescent="0.3">
      <c r="O84776" s="5"/>
    </row>
    <row r="84777" spans="15:15" x14ac:dyDescent="0.3">
      <c r="O84777" s="5"/>
    </row>
    <row r="84778" spans="15:15" x14ac:dyDescent="0.3">
      <c r="O84778" s="5"/>
    </row>
    <row r="84779" spans="15:15" x14ac:dyDescent="0.3">
      <c r="O84779" s="5"/>
    </row>
    <row r="84780" spans="15:15" x14ac:dyDescent="0.3">
      <c r="O84780" s="5"/>
    </row>
    <row r="84781" spans="15:15" x14ac:dyDescent="0.3">
      <c r="O84781" s="5"/>
    </row>
    <row r="84782" spans="15:15" x14ac:dyDescent="0.3">
      <c r="O84782" s="5"/>
    </row>
    <row r="84783" spans="15:15" x14ac:dyDescent="0.3">
      <c r="O84783" s="5"/>
    </row>
    <row r="84784" spans="15:15" x14ac:dyDescent="0.3">
      <c r="O84784" s="5"/>
    </row>
    <row r="84785" spans="15:15" x14ac:dyDescent="0.3">
      <c r="O84785" s="5"/>
    </row>
    <row r="84786" spans="15:15" x14ac:dyDescent="0.3">
      <c r="O84786" s="5"/>
    </row>
    <row r="84787" spans="15:15" x14ac:dyDescent="0.3">
      <c r="O84787" s="5"/>
    </row>
    <row r="84788" spans="15:15" x14ac:dyDescent="0.3">
      <c r="O84788" s="5"/>
    </row>
    <row r="84789" spans="15:15" x14ac:dyDescent="0.3">
      <c r="O84789" s="5"/>
    </row>
    <row r="84790" spans="15:15" x14ac:dyDescent="0.3">
      <c r="O84790" s="5"/>
    </row>
    <row r="84791" spans="15:15" x14ac:dyDescent="0.3">
      <c r="O84791" s="5"/>
    </row>
    <row r="84792" spans="15:15" x14ac:dyDescent="0.3">
      <c r="O84792" s="5"/>
    </row>
    <row r="84793" spans="15:15" x14ac:dyDescent="0.3">
      <c r="O84793" s="5"/>
    </row>
    <row r="84794" spans="15:15" x14ac:dyDescent="0.3">
      <c r="O84794" s="5"/>
    </row>
    <row r="84795" spans="15:15" x14ac:dyDescent="0.3">
      <c r="O84795" s="5"/>
    </row>
    <row r="84796" spans="15:15" x14ac:dyDescent="0.3">
      <c r="O84796" s="5"/>
    </row>
    <row r="84797" spans="15:15" x14ac:dyDescent="0.3">
      <c r="O84797" s="5"/>
    </row>
    <row r="84798" spans="15:15" x14ac:dyDescent="0.3">
      <c r="O84798" s="5"/>
    </row>
    <row r="84799" spans="15:15" x14ac:dyDescent="0.3">
      <c r="O84799" s="5"/>
    </row>
    <row r="84800" spans="15:15" x14ac:dyDescent="0.3">
      <c r="O84800" s="5"/>
    </row>
    <row r="84801" spans="15:15" x14ac:dyDescent="0.3">
      <c r="O84801" s="5"/>
    </row>
    <row r="84802" spans="15:15" x14ac:dyDescent="0.3">
      <c r="O84802" s="5"/>
    </row>
    <row r="84803" spans="15:15" x14ac:dyDescent="0.3">
      <c r="O84803" s="5"/>
    </row>
    <row r="84804" spans="15:15" x14ac:dyDescent="0.3">
      <c r="O84804" s="5"/>
    </row>
    <row r="84805" spans="15:15" x14ac:dyDescent="0.3">
      <c r="O84805" s="5"/>
    </row>
    <row r="84806" spans="15:15" x14ac:dyDescent="0.3">
      <c r="O84806" s="5"/>
    </row>
    <row r="84807" spans="15:15" x14ac:dyDescent="0.3">
      <c r="O84807" s="5"/>
    </row>
    <row r="84808" spans="15:15" x14ac:dyDescent="0.3">
      <c r="O84808" s="5"/>
    </row>
    <row r="84809" spans="15:15" x14ac:dyDescent="0.3">
      <c r="O84809" s="5"/>
    </row>
    <row r="84810" spans="15:15" x14ac:dyDescent="0.3">
      <c r="O84810" s="5"/>
    </row>
    <row r="84811" spans="15:15" x14ac:dyDescent="0.3">
      <c r="O84811" s="5"/>
    </row>
    <row r="84812" spans="15:15" x14ac:dyDescent="0.3">
      <c r="O84812" s="5"/>
    </row>
    <row r="84813" spans="15:15" x14ac:dyDescent="0.3">
      <c r="O84813" s="5"/>
    </row>
    <row r="84814" spans="15:15" x14ac:dyDescent="0.3">
      <c r="O84814" s="5"/>
    </row>
    <row r="84815" spans="15:15" x14ac:dyDescent="0.3">
      <c r="O84815" s="5"/>
    </row>
    <row r="84816" spans="15:15" x14ac:dyDescent="0.3">
      <c r="O84816" s="5"/>
    </row>
    <row r="84817" spans="15:15" x14ac:dyDescent="0.3">
      <c r="O84817" s="5"/>
    </row>
    <row r="84818" spans="15:15" x14ac:dyDescent="0.3">
      <c r="O84818" s="5"/>
    </row>
    <row r="84819" spans="15:15" x14ac:dyDescent="0.3">
      <c r="O84819" s="5"/>
    </row>
    <row r="84820" spans="15:15" x14ac:dyDescent="0.3">
      <c r="O84820" s="5"/>
    </row>
    <row r="84821" spans="15:15" x14ac:dyDescent="0.3">
      <c r="O84821" s="5"/>
    </row>
    <row r="84822" spans="15:15" x14ac:dyDescent="0.3">
      <c r="O84822" s="5"/>
    </row>
    <row r="84823" spans="15:15" x14ac:dyDescent="0.3">
      <c r="O84823" s="5"/>
    </row>
    <row r="84824" spans="15:15" x14ac:dyDescent="0.3">
      <c r="O84824" s="5"/>
    </row>
    <row r="84825" spans="15:15" x14ac:dyDescent="0.3">
      <c r="O84825" s="5"/>
    </row>
    <row r="84826" spans="15:15" x14ac:dyDescent="0.3">
      <c r="O84826" s="5"/>
    </row>
    <row r="84827" spans="15:15" x14ac:dyDescent="0.3">
      <c r="O84827" s="5"/>
    </row>
    <row r="84828" spans="15:15" x14ac:dyDescent="0.3">
      <c r="O84828" s="5"/>
    </row>
    <row r="84829" spans="15:15" x14ac:dyDescent="0.3">
      <c r="O84829" s="5"/>
    </row>
    <row r="84830" spans="15:15" x14ac:dyDescent="0.3">
      <c r="O84830" s="5"/>
    </row>
    <row r="84831" spans="15:15" x14ac:dyDescent="0.3">
      <c r="O84831" s="5"/>
    </row>
    <row r="84832" spans="15:15" x14ac:dyDescent="0.3">
      <c r="O84832" s="5"/>
    </row>
    <row r="84833" spans="15:15" x14ac:dyDescent="0.3">
      <c r="O84833" s="5"/>
    </row>
    <row r="84834" spans="15:15" x14ac:dyDescent="0.3">
      <c r="O84834" s="5"/>
    </row>
    <row r="84835" spans="15:15" x14ac:dyDescent="0.3">
      <c r="O84835" s="5"/>
    </row>
    <row r="84836" spans="15:15" x14ac:dyDescent="0.3">
      <c r="O84836" s="5"/>
    </row>
    <row r="84837" spans="15:15" x14ac:dyDescent="0.3">
      <c r="O84837" s="5"/>
    </row>
    <row r="84838" spans="15:15" x14ac:dyDescent="0.3">
      <c r="O84838" s="5"/>
    </row>
    <row r="84839" spans="15:15" x14ac:dyDescent="0.3">
      <c r="O84839" s="5"/>
    </row>
    <row r="84840" spans="15:15" x14ac:dyDescent="0.3">
      <c r="O84840" s="5"/>
    </row>
    <row r="84841" spans="15:15" x14ac:dyDescent="0.3">
      <c r="O84841" s="5"/>
    </row>
    <row r="84842" spans="15:15" x14ac:dyDescent="0.3">
      <c r="O84842" s="5"/>
    </row>
    <row r="84843" spans="15:15" x14ac:dyDescent="0.3">
      <c r="O84843" s="5"/>
    </row>
    <row r="84844" spans="15:15" x14ac:dyDescent="0.3">
      <c r="O84844" s="5"/>
    </row>
    <row r="84845" spans="15:15" x14ac:dyDescent="0.3">
      <c r="O84845" s="5"/>
    </row>
    <row r="84846" spans="15:15" x14ac:dyDescent="0.3">
      <c r="O84846" s="5"/>
    </row>
    <row r="84847" spans="15:15" x14ac:dyDescent="0.3">
      <c r="O84847" s="5"/>
    </row>
    <row r="84848" spans="15:15" x14ac:dyDescent="0.3">
      <c r="O84848" s="5"/>
    </row>
    <row r="84849" spans="15:15" x14ac:dyDescent="0.3">
      <c r="O84849" s="5"/>
    </row>
    <row r="84850" spans="15:15" x14ac:dyDescent="0.3">
      <c r="O84850" s="5"/>
    </row>
    <row r="84851" spans="15:15" x14ac:dyDescent="0.3">
      <c r="O84851" s="5"/>
    </row>
    <row r="84852" spans="15:15" x14ac:dyDescent="0.3">
      <c r="O84852" s="5"/>
    </row>
    <row r="84853" spans="15:15" x14ac:dyDescent="0.3">
      <c r="O84853" s="5"/>
    </row>
    <row r="84854" spans="15:15" x14ac:dyDescent="0.3">
      <c r="O84854" s="5"/>
    </row>
    <row r="84855" spans="15:15" x14ac:dyDescent="0.3">
      <c r="O84855" s="5"/>
    </row>
    <row r="84856" spans="15:15" x14ac:dyDescent="0.3">
      <c r="O84856" s="5"/>
    </row>
    <row r="84857" spans="15:15" x14ac:dyDescent="0.3">
      <c r="O84857" s="5"/>
    </row>
    <row r="84858" spans="15:15" x14ac:dyDescent="0.3">
      <c r="O84858" s="5"/>
    </row>
    <row r="84859" spans="15:15" x14ac:dyDescent="0.3">
      <c r="O84859" s="5"/>
    </row>
    <row r="84860" spans="15:15" x14ac:dyDescent="0.3">
      <c r="O84860" s="5"/>
    </row>
    <row r="84861" spans="15:15" x14ac:dyDescent="0.3">
      <c r="O84861" s="5"/>
    </row>
    <row r="84862" spans="15:15" x14ac:dyDescent="0.3">
      <c r="O84862" s="5"/>
    </row>
    <row r="84863" spans="15:15" x14ac:dyDescent="0.3">
      <c r="O84863" s="5"/>
    </row>
    <row r="84864" spans="15:15" x14ac:dyDescent="0.3">
      <c r="O84864" s="5"/>
    </row>
    <row r="84865" spans="15:15" x14ac:dyDescent="0.3">
      <c r="O84865" s="5"/>
    </row>
    <row r="84866" spans="15:15" x14ac:dyDescent="0.3">
      <c r="O84866" s="5"/>
    </row>
    <row r="84867" spans="15:15" x14ac:dyDescent="0.3">
      <c r="O84867" s="5"/>
    </row>
    <row r="84868" spans="15:15" x14ac:dyDescent="0.3">
      <c r="O84868" s="5"/>
    </row>
    <row r="84869" spans="15:15" x14ac:dyDescent="0.3">
      <c r="O84869" s="5"/>
    </row>
    <row r="84870" spans="15:15" x14ac:dyDescent="0.3">
      <c r="O84870" s="5"/>
    </row>
    <row r="84871" spans="15:15" x14ac:dyDescent="0.3">
      <c r="O84871" s="5"/>
    </row>
    <row r="84872" spans="15:15" x14ac:dyDescent="0.3">
      <c r="O84872" s="5"/>
    </row>
    <row r="84873" spans="15:15" x14ac:dyDescent="0.3">
      <c r="O84873" s="5"/>
    </row>
    <row r="84874" spans="15:15" x14ac:dyDescent="0.3">
      <c r="O84874" s="5"/>
    </row>
    <row r="84875" spans="15:15" x14ac:dyDescent="0.3">
      <c r="O84875" s="5"/>
    </row>
    <row r="84876" spans="15:15" x14ac:dyDescent="0.3">
      <c r="O84876" s="5"/>
    </row>
    <row r="84877" spans="15:15" x14ac:dyDescent="0.3">
      <c r="O84877" s="5"/>
    </row>
    <row r="84878" spans="15:15" x14ac:dyDescent="0.3">
      <c r="O84878" s="5"/>
    </row>
    <row r="84879" spans="15:15" x14ac:dyDescent="0.3">
      <c r="O84879" s="5"/>
    </row>
    <row r="84880" spans="15:15" x14ac:dyDescent="0.3">
      <c r="O84880" s="5"/>
    </row>
    <row r="84881" spans="15:15" x14ac:dyDescent="0.3">
      <c r="O84881" s="5"/>
    </row>
    <row r="84882" spans="15:15" x14ac:dyDescent="0.3">
      <c r="O84882" s="5"/>
    </row>
    <row r="84883" spans="15:15" x14ac:dyDescent="0.3">
      <c r="O84883" s="5"/>
    </row>
    <row r="84884" spans="15:15" x14ac:dyDescent="0.3">
      <c r="O84884" s="5"/>
    </row>
    <row r="84885" spans="15:15" x14ac:dyDescent="0.3">
      <c r="O84885" s="5"/>
    </row>
    <row r="84886" spans="15:15" x14ac:dyDescent="0.3">
      <c r="O84886" s="5"/>
    </row>
    <row r="84887" spans="15:15" x14ac:dyDescent="0.3">
      <c r="O84887" s="5"/>
    </row>
    <row r="84888" spans="15:15" x14ac:dyDescent="0.3">
      <c r="O84888" s="5"/>
    </row>
    <row r="84889" spans="15:15" x14ac:dyDescent="0.3">
      <c r="O84889" s="5"/>
    </row>
    <row r="84890" spans="15:15" x14ac:dyDescent="0.3">
      <c r="O84890" s="5"/>
    </row>
    <row r="84891" spans="15:15" x14ac:dyDescent="0.3">
      <c r="O84891" s="5"/>
    </row>
    <row r="84892" spans="15:15" x14ac:dyDescent="0.3">
      <c r="O84892" s="5"/>
    </row>
    <row r="84893" spans="15:15" x14ac:dyDescent="0.3">
      <c r="O84893" s="5"/>
    </row>
    <row r="84894" spans="15:15" x14ac:dyDescent="0.3">
      <c r="O84894" s="5"/>
    </row>
    <row r="84895" spans="15:15" x14ac:dyDescent="0.3">
      <c r="O84895" s="5"/>
    </row>
    <row r="84896" spans="15:15" x14ac:dyDescent="0.3">
      <c r="O84896" s="5"/>
    </row>
    <row r="84897" spans="15:15" x14ac:dyDescent="0.3">
      <c r="O84897" s="5"/>
    </row>
    <row r="84898" spans="15:15" x14ac:dyDescent="0.3">
      <c r="O84898" s="5"/>
    </row>
    <row r="84899" spans="15:15" x14ac:dyDescent="0.3">
      <c r="O84899" s="5"/>
    </row>
    <row r="84900" spans="15:15" x14ac:dyDescent="0.3">
      <c r="O84900" s="5"/>
    </row>
    <row r="84901" spans="15:15" x14ac:dyDescent="0.3">
      <c r="O84901" s="5"/>
    </row>
    <row r="84902" spans="15:15" x14ac:dyDescent="0.3">
      <c r="O84902" s="5"/>
    </row>
    <row r="84903" spans="15:15" x14ac:dyDescent="0.3">
      <c r="O84903" s="5"/>
    </row>
    <row r="84904" spans="15:15" x14ac:dyDescent="0.3">
      <c r="O84904" s="5"/>
    </row>
    <row r="84905" spans="15:15" x14ac:dyDescent="0.3">
      <c r="O84905" s="5"/>
    </row>
    <row r="84906" spans="15:15" x14ac:dyDescent="0.3">
      <c r="O84906" s="5"/>
    </row>
    <row r="84907" spans="15:15" x14ac:dyDescent="0.3">
      <c r="O84907" s="5"/>
    </row>
    <row r="84908" spans="15:15" x14ac:dyDescent="0.3">
      <c r="O84908" s="5"/>
    </row>
    <row r="84909" spans="15:15" x14ac:dyDescent="0.3">
      <c r="O84909" s="5"/>
    </row>
    <row r="84910" spans="15:15" x14ac:dyDescent="0.3">
      <c r="O84910" s="5"/>
    </row>
    <row r="84911" spans="15:15" x14ac:dyDescent="0.3">
      <c r="O84911" s="5"/>
    </row>
    <row r="84912" spans="15:15" x14ac:dyDescent="0.3">
      <c r="O84912" s="5"/>
    </row>
    <row r="84913" spans="15:15" x14ac:dyDescent="0.3">
      <c r="O84913" s="5"/>
    </row>
    <row r="84914" spans="15:15" x14ac:dyDescent="0.3">
      <c r="O84914" s="5"/>
    </row>
    <row r="84915" spans="15:15" x14ac:dyDescent="0.3">
      <c r="O84915" s="5"/>
    </row>
    <row r="84916" spans="15:15" x14ac:dyDescent="0.3">
      <c r="O84916" s="5"/>
    </row>
    <row r="84917" spans="15:15" x14ac:dyDescent="0.3">
      <c r="O84917" s="5"/>
    </row>
    <row r="84918" spans="15:15" x14ac:dyDescent="0.3">
      <c r="O84918" s="5"/>
    </row>
    <row r="84919" spans="15:15" x14ac:dyDescent="0.3">
      <c r="O84919" s="5"/>
    </row>
    <row r="84920" spans="15:15" x14ac:dyDescent="0.3">
      <c r="O84920" s="5"/>
    </row>
    <row r="84921" spans="15:15" x14ac:dyDescent="0.3">
      <c r="O84921" s="5"/>
    </row>
    <row r="84922" spans="15:15" x14ac:dyDescent="0.3">
      <c r="O84922" s="5"/>
    </row>
    <row r="84923" spans="15:15" x14ac:dyDescent="0.3">
      <c r="O84923" s="5"/>
    </row>
    <row r="84924" spans="15:15" x14ac:dyDescent="0.3">
      <c r="O84924" s="5"/>
    </row>
    <row r="84925" spans="15:15" x14ac:dyDescent="0.3">
      <c r="O84925" s="5"/>
    </row>
    <row r="84926" spans="15:15" x14ac:dyDescent="0.3">
      <c r="O84926" s="5"/>
    </row>
    <row r="84927" spans="15:15" x14ac:dyDescent="0.3">
      <c r="O84927" s="5"/>
    </row>
    <row r="84928" spans="15:15" x14ac:dyDescent="0.3">
      <c r="O84928" s="5"/>
    </row>
    <row r="84929" spans="15:15" x14ac:dyDescent="0.3">
      <c r="O84929" s="5"/>
    </row>
    <row r="84930" spans="15:15" x14ac:dyDescent="0.3">
      <c r="O84930" s="5"/>
    </row>
    <row r="84931" spans="15:15" x14ac:dyDescent="0.3">
      <c r="O84931" s="5"/>
    </row>
    <row r="84932" spans="15:15" x14ac:dyDescent="0.3">
      <c r="O84932" s="5"/>
    </row>
    <row r="84933" spans="15:15" x14ac:dyDescent="0.3">
      <c r="O84933" s="5"/>
    </row>
    <row r="84934" spans="15:15" x14ac:dyDescent="0.3">
      <c r="O84934" s="5"/>
    </row>
    <row r="84935" spans="15:15" x14ac:dyDescent="0.3">
      <c r="O84935" s="5"/>
    </row>
    <row r="84936" spans="15:15" x14ac:dyDescent="0.3">
      <c r="O84936" s="5"/>
    </row>
    <row r="84937" spans="15:15" x14ac:dyDescent="0.3">
      <c r="O84937" s="5"/>
    </row>
    <row r="84938" spans="15:15" x14ac:dyDescent="0.3">
      <c r="O84938" s="5"/>
    </row>
    <row r="84939" spans="15:15" x14ac:dyDescent="0.3">
      <c r="O84939" s="5"/>
    </row>
    <row r="84940" spans="15:15" x14ac:dyDescent="0.3">
      <c r="O84940" s="5"/>
    </row>
    <row r="84941" spans="15:15" x14ac:dyDescent="0.3">
      <c r="O84941" s="5"/>
    </row>
    <row r="84942" spans="15:15" x14ac:dyDescent="0.3">
      <c r="O84942" s="5"/>
    </row>
    <row r="84943" spans="15:15" x14ac:dyDescent="0.3">
      <c r="O84943" s="5"/>
    </row>
    <row r="84944" spans="15:15" x14ac:dyDescent="0.3">
      <c r="O84944" s="5"/>
    </row>
    <row r="84945" spans="15:15" x14ac:dyDescent="0.3">
      <c r="O84945" s="5"/>
    </row>
    <row r="84946" spans="15:15" x14ac:dyDescent="0.3">
      <c r="O84946" s="5"/>
    </row>
    <row r="84947" spans="15:15" x14ac:dyDescent="0.3">
      <c r="O84947" s="5"/>
    </row>
    <row r="84948" spans="15:15" x14ac:dyDescent="0.3">
      <c r="O84948" s="5"/>
    </row>
    <row r="84949" spans="15:15" x14ac:dyDescent="0.3">
      <c r="O84949" s="5"/>
    </row>
    <row r="84950" spans="15:15" x14ac:dyDescent="0.3">
      <c r="O84950" s="5"/>
    </row>
    <row r="84951" spans="15:15" x14ac:dyDescent="0.3">
      <c r="O84951" s="5"/>
    </row>
    <row r="84952" spans="15:15" x14ac:dyDescent="0.3">
      <c r="O84952" s="5"/>
    </row>
    <row r="84953" spans="15:15" x14ac:dyDescent="0.3">
      <c r="O84953" s="5"/>
    </row>
    <row r="84954" spans="15:15" x14ac:dyDescent="0.3">
      <c r="O84954" s="5"/>
    </row>
    <row r="84955" spans="15:15" x14ac:dyDescent="0.3">
      <c r="O84955" s="5"/>
    </row>
    <row r="84956" spans="15:15" x14ac:dyDescent="0.3">
      <c r="O84956" s="5"/>
    </row>
    <row r="84957" spans="15:15" x14ac:dyDescent="0.3">
      <c r="O84957" s="5"/>
    </row>
    <row r="84958" spans="15:15" x14ac:dyDescent="0.3">
      <c r="O84958" s="5"/>
    </row>
    <row r="84959" spans="15:15" x14ac:dyDescent="0.3">
      <c r="O84959" s="5"/>
    </row>
    <row r="84960" spans="15:15" x14ac:dyDescent="0.3">
      <c r="O84960" s="5"/>
    </row>
    <row r="84961" spans="15:15" x14ac:dyDescent="0.3">
      <c r="O84961" s="5"/>
    </row>
    <row r="84962" spans="15:15" x14ac:dyDescent="0.3">
      <c r="O84962" s="5"/>
    </row>
    <row r="84963" spans="15:15" x14ac:dyDescent="0.3">
      <c r="O84963" s="5"/>
    </row>
    <row r="84964" spans="15:15" x14ac:dyDescent="0.3">
      <c r="O84964" s="5"/>
    </row>
    <row r="84965" spans="15:15" x14ac:dyDescent="0.3">
      <c r="O84965" s="5"/>
    </row>
    <row r="84966" spans="15:15" x14ac:dyDescent="0.3">
      <c r="O84966" s="5"/>
    </row>
    <row r="84967" spans="15:15" x14ac:dyDescent="0.3">
      <c r="O84967" s="5"/>
    </row>
    <row r="84968" spans="15:15" x14ac:dyDescent="0.3">
      <c r="O84968" s="5"/>
    </row>
    <row r="84969" spans="15:15" x14ac:dyDescent="0.3">
      <c r="O84969" s="5"/>
    </row>
    <row r="84970" spans="15:15" x14ac:dyDescent="0.3">
      <c r="O84970" s="5"/>
    </row>
    <row r="84971" spans="15:15" x14ac:dyDescent="0.3">
      <c r="O84971" s="5"/>
    </row>
    <row r="84972" spans="15:15" x14ac:dyDescent="0.3">
      <c r="O84972" s="5"/>
    </row>
    <row r="84973" spans="15:15" x14ac:dyDescent="0.3">
      <c r="O84973" s="5"/>
    </row>
    <row r="84974" spans="15:15" x14ac:dyDescent="0.3">
      <c r="O84974" s="5"/>
    </row>
    <row r="84975" spans="15:15" x14ac:dyDescent="0.3">
      <c r="O84975" s="5"/>
    </row>
    <row r="84976" spans="15:15" x14ac:dyDescent="0.3">
      <c r="O84976" s="5"/>
    </row>
    <row r="84977" spans="15:15" x14ac:dyDescent="0.3">
      <c r="O84977" s="5"/>
    </row>
    <row r="84978" spans="15:15" x14ac:dyDescent="0.3">
      <c r="O84978" s="5"/>
    </row>
    <row r="84979" spans="15:15" x14ac:dyDescent="0.3">
      <c r="O84979" s="5"/>
    </row>
    <row r="84980" spans="15:15" x14ac:dyDescent="0.3">
      <c r="O84980" s="5"/>
    </row>
    <row r="84981" spans="15:15" x14ac:dyDescent="0.3">
      <c r="O84981" s="5"/>
    </row>
    <row r="84982" spans="15:15" x14ac:dyDescent="0.3">
      <c r="O84982" s="5"/>
    </row>
    <row r="84983" spans="15:15" x14ac:dyDescent="0.3">
      <c r="O84983" s="5"/>
    </row>
    <row r="84984" spans="15:15" x14ac:dyDescent="0.3">
      <c r="O84984" s="5"/>
    </row>
    <row r="84985" spans="15:15" x14ac:dyDescent="0.3">
      <c r="O84985" s="5"/>
    </row>
    <row r="84986" spans="15:15" x14ac:dyDescent="0.3">
      <c r="O84986" s="5"/>
    </row>
    <row r="84987" spans="15:15" x14ac:dyDescent="0.3">
      <c r="O84987" s="5"/>
    </row>
    <row r="84988" spans="15:15" x14ac:dyDescent="0.3">
      <c r="O84988" s="5"/>
    </row>
    <row r="84989" spans="15:15" x14ac:dyDescent="0.3">
      <c r="O84989" s="5"/>
    </row>
    <row r="84990" spans="15:15" x14ac:dyDescent="0.3">
      <c r="O84990" s="5"/>
    </row>
    <row r="84991" spans="15:15" x14ac:dyDescent="0.3">
      <c r="O84991" s="5"/>
    </row>
    <row r="84992" spans="15:15" x14ac:dyDescent="0.3">
      <c r="O84992" s="5"/>
    </row>
    <row r="84993" spans="15:15" x14ac:dyDescent="0.3">
      <c r="O84993" s="5"/>
    </row>
    <row r="84994" spans="15:15" x14ac:dyDescent="0.3">
      <c r="O84994" s="5"/>
    </row>
    <row r="84995" spans="15:15" x14ac:dyDescent="0.3">
      <c r="O84995" s="5"/>
    </row>
    <row r="84996" spans="15:15" x14ac:dyDescent="0.3">
      <c r="O84996" s="5"/>
    </row>
    <row r="84997" spans="15:15" x14ac:dyDescent="0.3">
      <c r="O84997" s="5"/>
    </row>
    <row r="84998" spans="15:15" x14ac:dyDescent="0.3">
      <c r="O84998" s="5"/>
    </row>
    <row r="84999" spans="15:15" x14ac:dyDescent="0.3">
      <c r="O84999" s="5"/>
    </row>
    <row r="85000" spans="15:15" x14ac:dyDescent="0.3">
      <c r="O85000" s="5"/>
    </row>
    <row r="85001" spans="15:15" x14ac:dyDescent="0.3">
      <c r="O85001" s="5"/>
    </row>
    <row r="85002" spans="15:15" x14ac:dyDescent="0.3">
      <c r="O85002" s="5"/>
    </row>
    <row r="85003" spans="15:15" x14ac:dyDescent="0.3">
      <c r="O85003" s="5"/>
    </row>
    <row r="85004" spans="15:15" x14ac:dyDescent="0.3">
      <c r="O85004" s="5"/>
    </row>
    <row r="85005" spans="15:15" x14ac:dyDescent="0.3">
      <c r="O85005" s="5"/>
    </row>
    <row r="85006" spans="15:15" x14ac:dyDescent="0.3">
      <c r="O85006" s="5"/>
    </row>
    <row r="85007" spans="15:15" x14ac:dyDescent="0.3">
      <c r="O85007" s="5"/>
    </row>
    <row r="85008" spans="15:15" x14ac:dyDescent="0.3">
      <c r="O85008" s="5"/>
    </row>
    <row r="85009" spans="15:15" x14ac:dyDescent="0.3">
      <c r="O85009" s="5"/>
    </row>
    <row r="85010" spans="15:15" x14ac:dyDescent="0.3">
      <c r="O85010" s="5"/>
    </row>
    <row r="85011" spans="15:15" x14ac:dyDescent="0.3">
      <c r="O85011" s="5"/>
    </row>
    <row r="85012" spans="15:15" x14ac:dyDescent="0.3">
      <c r="O85012" s="5"/>
    </row>
    <row r="85013" spans="15:15" x14ac:dyDescent="0.3">
      <c r="O85013" s="5"/>
    </row>
    <row r="85014" spans="15:15" x14ac:dyDescent="0.3">
      <c r="O85014" s="5"/>
    </row>
    <row r="85015" spans="15:15" x14ac:dyDescent="0.3">
      <c r="O85015" s="5"/>
    </row>
    <row r="85016" spans="15:15" x14ac:dyDescent="0.3">
      <c r="O85016" s="5"/>
    </row>
    <row r="85017" spans="15:15" x14ac:dyDescent="0.3">
      <c r="O85017" s="5"/>
    </row>
    <row r="85018" spans="15:15" x14ac:dyDescent="0.3">
      <c r="O85018" s="5"/>
    </row>
    <row r="85019" spans="15:15" x14ac:dyDescent="0.3">
      <c r="O85019" s="5"/>
    </row>
    <row r="85020" spans="15:15" x14ac:dyDescent="0.3">
      <c r="O85020" s="5"/>
    </row>
    <row r="85021" spans="15:15" x14ac:dyDescent="0.3">
      <c r="O85021" s="5"/>
    </row>
    <row r="85022" spans="15:15" x14ac:dyDescent="0.3">
      <c r="O85022" s="5"/>
    </row>
    <row r="85023" spans="15:15" x14ac:dyDescent="0.3">
      <c r="O85023" s="5"/>
    </row>
    <row r="85024" spans="15:15" x14ac:dyDescent="0.3">
      <c r="O85024" s="5"/>
    </row>
    <row r="85025" spans="15:15" x14ac:dyDescent="0.3">
      <c r="O85025" s="5"/>
    </row>
    <row r="85026" spans="15:15" x14ac:dyDescent="0.3">
      <c r="O85026" s="5"/>
    </row>
    <row r="85027" spans="15:15" x14ac:dyDescent="0.3">
      <c r="O85027" s="5"/>
    </row>
    <row r="85028" spans="15:15" x14ac:dyDescent="0.3">
      <c r="O85028" s="5"/>
    </row>
    <row r="85029" spans="15:15" x14ac:dyDescent="0.3">
      <c r="O85029" s="5"/>
    </row>
    <row r="85030" spans="15:15" x14ac:dyDescent="0.3">
      <c r="O85030" s="5"/>
    </row>
    <row r="85031" spans="15:15" x14ac:dyDescent="0.3">
      <c r="O85031" s="5"/>
    </row>
    <row r="85032" spans="15:15" x14ac:dyDescent="0.3">
      <c r="O85032" s="5"/>
    </row>
    <row r="85033" spans="15:15" x14ac:dyDescent="0.3">
      <c r="O85033" s="5"/>
    </row>
    <row r="85034" spans="15:15" x14ac:dyDescent="0.3">
      <c r="O85034" s="5"/>
    </row>
    <row r="85035" spans="15:15" x14ac:dyDescent="0.3">
      <c r="O85035" s="5"/>
    </row>
    <row r="85036" spans="15:15" x14ac:dyDescent="0.3">
      <c r="O85036" s="5"/>
    </row>
    <row r="85037" spans="15:15" x14ac:dyDescent="0.3">
      <c r="O85037" s="5"/>
    </row>
    <row r="85038" spans="15:15" x14ac:dyDescent="0.3">
      <c r="O85038" s="5"/>
    </row>
    <row r="85039" spans="15:15" x14ac:dyDescent="0.3">
      <c r="O85039" s="5"/>
    </row>
    <row r="85040" spans="15:15" x14ac:dyDescent="0.3">
      <c r="O85040" s="5"/>
    </row>
    <row r="85041" spans="15:15" x14ac:dyDescent="0.3">
      <c r="O85041" s="5"/>
    </row>
    <row r="85042" spans="15:15" x14ac:dyDescent="0.3">
      <c r="O85042" s="5"/>
    </row>
    <row r="85043" spans="15:15" x14ac:dyDescent="0.3">
      <c r="O85043" s="5"/>
    </row>
    <row r="85044" spans="15:15" x14ac:dyDescent="0.3">
      <c r="O85044" s="5"/>
    </row>
    <row r="85045" spans="15:15" x14ac:dyDescent="0.3">
      <c r="O85045" s="5"/>
    </row>
    <row r="85046" spans="15:15" x14ac:dyDescent="0.3">
      <c r="O85046" s="5"/>
    </row>
    <row r="85047" spans="15:15" x14ac:dyDescent="0.3">
      <c r="O85047" s="5"/>
    </row>
    <row r="85048" spans="15:15" x14ac:dyDescent="0.3">
      <c r="O85048" s="5"/>
    </row>
    <row r="85049" spans="15:15" x14ac:dyDescent="0.3">
      <c r="O85049" s="5"/>
    </row>
    <row r="85050" spans="15:15" x14ac:dyDescent="0.3">
      <c r="O85050" s="5"/>
    </row>
    <row r="85051" spans="15:15" x14ac:dyDescent="0.3">
      <c r="O85051" s="5"/>
    </row>
    <row r="85052" spans="15:15" x14ac:dyDescent="0.3">
      <c r="O85052" s="5"/>
    </row>
    <row r="85053" spans="15:15" x14ac:dyDescent="0.3">
      <c r="O85053" s="5"/>
    </row>
    <row r="85054" spans="15:15" x14ac:dyDescent="0.3">
      <c r="O85054" s="5"/>
    </row>
    <row r="85055" spans="15:15" x14ac:dyDescent="0.3">
      <c r="O85055" s="5"/>
    </row>
    <row r="85056" spans="15:15" x14ac:dyDescent="0.3">
      <c r="O85056" s="5"/>
    </row>
    <row r="85057" spans="15:15" x14ac:dyDescent="0.3">
      <c r="O85057" s="5"/>
    </row>
    <row r="85058" spans="15:15" x14ac:dyDescent="0.3">
      <c r="O85058" s="5"/>
    </row>
    <row r="85059" spans="15:15" x14ac:dyDescent="0.3">
      <c r="O85059" s="5"/>
    </row>
    <row r="85060" spans="15:15" x14ac:dyDescent="0.3">
      <c r="O85060" s="5"/>
    </row>
    <row r="85061" spans="15:15" x14ac:dyDescent="0.3">
      <c r="O85061" s="5"/>
    </row>
    <row r="85062" spans="15:15" x14ac:dyDescent="0.3">
      <c r="O85062" s="5"/>
    </row>
    <row r="85063" spans="15:15" x14ac:dyDescent="0.3">
      <c r="O85063" s="5"/>
    </row>
    <row r="85064" spans="15:15" x14ac:dyDescent="0.3">
      <c r="O85064" s="5"/>
    </row>
    <row r="85065" spans="15:15" x14ac:dyDescent="0.3">
      <c r="O85065" s="5"/>
    </row>
    <row r="85066" spans="15:15" x14ac:dyDescent="0.3">
      <c r="O85066" s="5"/>
    </row>
    <row r="85067" spans="15:15" x14ac:dyDescent="0.3">
      <c r="O85067" s="5"/>
    </row>
    <row r="85068" spans="15:15" x14ac:dyDescent="0.3">
      <c r="O85068" s="5"/>
    </row>
    <row r="85069" spans="15:15" x14ac:dyDescent="0.3">
      <c r="O85069" s="5"/>
    </row>
    <row r="85070" spans="15:15" x14ac:dyDescent="0.3">
      <c r="O85070" s="5"/>
    </row>
    <row r="85071" spans="15:15" x14ac:dyDescent="0.3">
      <c r="O85071" s="5"/>
    </row>
    <row r="85072" spans="15:15" x14ac:dyDescent="0.3">
      <c r="O85072" s="5"/>
    </row>
    <row r="85073" spans="15:15" x14ac:dyDescent="0.3">
      <c r="O85073" s="5"/>
    </row>
    <row r="85074" spans="15:15" x14ac:dyDescent="0.3">
      <c r="O85074" s="5"/>
    </row>
    <row r="85075" spans="15:15" x14ac:dyDescent="0.3">
      <c r="O85075" s="5"/>
    </row>
    <row r="85076" spans="15:15" x14ac:dyDescent="0.3">
      <c r="O85076" s="5"/>
    </row>
    <row r="85077" spans="15:15" x14ac:dyDescent="0.3">
      <c r="O85077" s="5"/>
    </row>
    <row r="85078" spans="15:15" x14ac:dyDescent="0.3">
      <c r="O85078" s="5"/>
    </row>
    <row r="85079" spans="15:15" x14ac:dyDescent="0.3">
      <c r="O85079" s="5"/>
    </row>
    <row r="85080" spans="15:15" x14ac:dyDescent="0.3">
      <c r="O85080" s="5"/>
    </row>
    <row r="85081" spans="15:15" x14ac:dyDescent="0.3">
      <c r="O85081" s="5"/>
    </row>
    <row r="85082" spans="15:15" x14ac:dyDescent="0.3">
      <c r="O85082" s="5"/>
    </row>
    <row r="85083" spans="15:15" x14ac:dyDescent="0.3">
      <c r="O85083" s="5"/>
    </row>
    <row r="85084" spans="15:15" x14ac:dyDescent="0.3">
      <c r="O85084" s="5"/>
    </row>
    <row r="85085" spans="15:15" x14ac:dyDescent="0.3">
      <c r="O85085" s="5"/>
    </row>
    <row r="85086" spans="15:15" x14ac:dyDescent="0.3">
      <c r="O85086" s="5"/>
    </row>
    <row r="85087" spans="15:15" x14ac:dyDescent="0.3">
      <c r="O85087" s="5"/>
    </row>
    <row r="85088" spans="15:15" x14ac:dyDescent="0.3">
      <c r="O85088" s="5"/>
    </row>
    <row r="85089" spans="15:15" x14ac:dyDescent="0.3">
      <c r="O85089" s="5"/>
    </row>
    <row r="85090" spans="15:15" x14ac:dyDescent="0.3">
      <c r="O85090" s="5"/>
    </row>
    <row r="85091" spans="15:15" x14ac:dyDescent="0.3">
      <c r="O85091" s="5"/>
    </row>
    <row r="85092" spans="15:15" x14ac:dyDescent="0.3">
      <c r="O85092" s="5"/>
    </row>
    <row r="85093" spans="15:15" x14ac:dyDescent="0.3">
      <c r="O85093" s="5"/>
    </row>
    <row r="85094" spans="15:15" x14ac:dyDescent="0.3">
      <c r="O85094" s="5"/>
    </row>
    <row r="85095" spans="15:15" x14ac:dyDescent="0.3">
      <c r="O85095" s="5"/>
    </row>
    <row r="85096" spans="15:15" x14ac:dyDescent="0.3">
      <c r="O85096" s="5"/>
    </row>
    <row r="85097" spans="15:15" x14ac:dyDescent="0.3">
      <c r="O85097" s="5"/>
    </row>
    <row r="85098" spans="15:15" x14ac:dyDescent="0.3">
      <c r="O85098" s="5"/>
    </row>
    <row r="85099" spans="15:15" x14ac:dyDescent="0.3">
      <c r="O85099" s="5"/>
    </row>
    <row r="85100" spans="15:15" x14ac:dyDescent="0.3">
      <c r="O85100" s="5"/>
    </row>
    <row r="85101" spans="15:15" x14ac:dyDescent="0.3">
      <c r="O85101" s="5"/>
    </row>
    <row r="85102" spans="15:15" x14ac:dyDescent="0.3">
      <c r="O85102" s="5"/>
    </row>
    <row r="85103" spans="15:15" x14ac:dyDescent="0.3">
      <c r="O85103" s="5"/>
    </row>
    <row r="85104" spans="15:15" x14ac:dyDescent="0.3">
      <c r="O85104" s="5"/>
    </row>
    <row r="85105" spans="15:15" x14ac:dyDescent="0.3">
      <c r="O85105" s="5"/>
    </row>
    <row r="85106" spans="15:15" x14ac:dyDescent="0.3">
      <c r="O85106" s="5"/>
    </row>
    <row r="85107" spans="15:15" x14ac:dyDescent="0.3">
      <c r="O85107" s="5"/>
    </row>
    <row r="85108" spans="15:15" x14ac:dyDescent="0.3">
      <c r="O85108" s="5"/>
    </row>
    <row r="85109" spans="15:15" x14ac:dyDescent="0.3">
      <c r="O85109" s="5"/>
    </row>
    <row r="85110" spans="15:15" x14ac:dyDescent="0.3">
      <c r="O85110" s="5"/>
    </row>
    <row r="85111" spans="15:15" x14ac:dyDescent="0.3">
      <c r="O85111" s="5"/>
    </row>
    <row r="85112" spans="15:15" x14ac:dyDescent="0.3">
      <c r="O85112" s="5"/>
    </row>
    <row r="85113" spans="15:15" x14ac:dyDescent="0.3">
      <c r="O85113" s="5"/>
    </row>
    <row r="85114" spans="15:15" x14ac:dyDescent="0.3">
      <c r="O85114" s="5"/>
    </row>
    <row r="85115" spans="15:15" x14ac:dyDescent="0.3">
      <c r="O85115" s="5"/>
    </row>
    <row r="85116" spans="15:15" x14ac:dyDescent="0.3">
      <c r="O85116" s="5"/>
    </row>
    <row r="85117" spans="15:15" x14ac:dyDescent="0.3">
      <c r="O85117" s="5"/>
    </row>
    <row r="85118" spans="15:15" x14ac:dyDescent="0.3">
      <c r="O85118" s="5"/>
    </row>
    <row r="85119" spans="15:15" x14ac:dyDescent="0.3">
      <c r="O85119" s="5"/>
    </row>
    <row r="85120" spans="15:15" x14ac:dyDescent="0.3">
      <c r="O85120" s="5"/>
    </row>
    <row r="85121" spans="15:15" x14ac:dyDescent="0.3">
      <c r="O85121" s="5"/>
    </row>
    <row r="85122" spans="15:15" x14ac:dyDescent="0.3">
      <c r="O85122" s="5"/>
    </row>
    <row r="85123" spans="15:15" x14ac:dyDescent="0.3">
      <c r="O85123" s="5"/>
    </row>
    <row r="85124" spans="15:15" x14ac:dyDescent="0.3">
      <c r="O85124" s="5"/>
    </row>
    <row r="85125" spans="15:15" x14ac:dyDescent="0.3">
      <c r="O85125" s="5"/>
    </row>
    <row r="85126" spans="15:15" x14ac:dyDescent="0.3">
      <c r="O85126" s="5"/>
    </row>
    <row r="85127" spans="15:15" x14ac:dyDescent="0.3">
      <c r="O85127" s="5"/>
    </row>
    <row r="85128" spans="15:15" x14ac:dyDescent="0.3">
      <c r="O85128" s="5"/>
    </row>
    <row r="85129" spans="15:15" x14ac:dyDescent="0.3">
      <c r="O85129" s="5"/>
    </row>
    <row r="85130" spans="15:15" x14ac:dyDescent="0.3">
      <c r="O85130" s="5"/>
    </row>
    <row r="85131" spans="15:15" x14ac:dyDescent="0.3">
      <c r="O85131" s="5"/>
    </row>
    <row r="85132" spans="15:15" x14ac:dyDescent="0.3">
      <c r="O85132" s="5"/>
    </row>
    <row r="85133" spans="15:15" x14ac:dyDescent="0.3">
      <c r="O85133" s="5"/>
    </row>
    <row r="85134" spans="15:15" x14ac:dyDescent="0.3">
      <c r="O85134" s="5"/>
    </row>
    <row r="85135" spans="15:15" x14ac:dyDescent="0.3">
      <c r="O85135" s="5"/>
    </row>
    <row r="85136" spans="15:15" x14ac:dyDescent="0.3">
      <c r="O85136" s="5"/>
    </row>
    <row r="85137" spans="15:15" x14ac:dyDescent="0.3">
      <c r="O85137" s="5"/>
    </row>
    <row r="85138" spans="15:15" x14ac:dyDescent="0.3">
      <c r="O85138" s="5"/>
    </row>
    <row r="85139" spans="15:15" x14ac:dyDescent="0.3">
      <c r="O85139" s="5"/>
    </row>
    <row r="85140" spans="15:15" x14ac:dyDescent="0.3">
      <c r="O85140" s="5"/>
    </row>
    <row r="85141" spans="15:15" x14ac:dyDescent="0.3">
      <c r="O85141" s="5"/>
    </row>
    <row r="85142" spans="15:15" x14ac:dyDescent="0.3">
      <c r="O85142" s="5"/>
    </row>
    <row r="85143" spans="15:15" x14ac:dyDescent="0.3">
      <c r="O85143" s="5"/>
    </row>
    <row r="85144" spans="15:15" x14ac:dyDescent="0.3">
      <c r="O85144" s="5"/>
    </row>
    <row r="85145" spans="15:15" x14ac:dyDescent="0.3">
      <c r="O85145" s="5"/>
    </row>
    <row r="85146" spans="15:15" x14ac:dyDescent="0.3">
      <c r="O85146" s="5"/>
    </row>
    <row r="85147" spans="15:15" x14ac:dyDescent="0.3">
      <c r="O85147" s="5"/>
    </row>
    <row r="85148" spans="15:15" x14ac:dyDescent="0.3">
      <c r="O85148" s="5"/>
    </row>
    <row r="85149" spans="15:15" x14ac:dyDescent="0.3">
      <c r="O85149" s="5"/>
    </row>
    <row r="85150" spans="15:15" x14ac:dyDescent="0.3">
      <c r="O85150" s="5"/>
    </row>
    <row r="85151" spans="15:15" x14ac:dyDescent="0.3">
      <c r="O85151" s="5"/>
    </row>
    <row r="85152" spans="15:15" x14ac:dyDescent="0.3">
      <c r="O85152" s="5"/>
    </row>
    <row r="85153" spans="15:15" x14ac:dyDescent="0.3">
      <c r="O85153" s="5"/>
    </row>
    <row r="85154" spans="15:15" x14ac:dyDescent="0.3">
      <c r="O85154" s="5"/>
    </row>
    <row r="85155" spans="15:15" x14ac:dyDescent="0.3">
      <c r="O85155" s="5"/>
    </row>
    <row r="85156" spans="15:15" x14ac:dyDescent="0.3">
      <c r="O85156" s="5"/>
    </row>
    <row r="85157" spans="15:15" x14ac:dyDescent="0.3">
      <c r="O85157" s="5"/>
    </row>
    <row r="85158" spans="15:15" x14ac:dyDescent="0.3">
      <c r="O85158" s="5"/>
    </row>
    <row r="85159" spans="15:15" x14ac:dyDescent="0.3">
      <c r="O85159" s="5"/>
    </row>
    <row r="85160" spans="15:15" x14ac:dyDescent="0.3">
      <c r="O85160" s="5"/>
    </row>
    <row r="85161" spans="15:15" x14ac:dyDescent="0.3">
      <c r="O85161" s="5"/>
    </row>
    <row r="85162" spans="15:15" x14ac:dyDescent="0.3">
      <c r="O85162" s="5"/>
    </row>
    <row r="85163" spans="15:15" x14ac:dyDescent="0.3">
      <c r="O85163" s="5"/>
    </row>
    <row r="85164" spans="15:15" x14ac:dyDescent="0.3">
      <c r="O85164" s="5"/>
    </row>
    <row r="85165" spans="15:15" x14ac:dyDescent="0.3">
      <c r="O85165" s="5"/>
    </row>
    <row r="85166" spans="15:15" x14ac:dyDescent="0.3">
      <c r="O85166" s="5"/>
    </row>
    <row r="85167" spans="15:15" x14ac:dyDescent="0.3">
      <c r="O85167" s="5"/>
    </row>
    <row r="85168" spans="15:15" x14ac:dyDescent="0.3">
      <c r="O85168" s="5"/>
    </row>
    <row r="85169" spans="15:15" x14ac:dyDescent="0.3">
      <c r="O85169" s="5"/>
    </row>
    <row r="85170" spans="15:15" x14ac:dyDescent="0.3">
      <c r="O85170" s="5"/>
    </row>
    <row r="85171" spans="15:15" x14ac:dyDescent="0.3">
      <c r="O85171" s="5"/>
    </row>
    <row r="85172" spans="15:15" x14ac:dyDescent="0.3">
      <c r="O85172" s="5"/>
    </row>
    <row r="85173" spans="15:15" x14ac:dyDescent="0.3">
      <c r="O85173" s="5"/>
    </row>
    <row r="85174" spans="15:15" x14ac:dyDescent="0.3">
      <c r="O85174" s="5"/>
    </row>
    <row r="85175" spans="15:15" x14ac:dyDescent="0.3">
      <c r="O85175" s="5"/>
    </row>
    <row r="85176" spans="15:15" x14ac:dyDescent="0.3">
      <c r="O85176" s="5"/>
    </row>
    <row r="85177" spans="15:15" x14ac:dyDescent="0.3">
      <c r="O85177" s="5"/>
    </row>
    <row r="85178" spans="15:15" x14ac:dyDescent="0.3">
      <c r="O85178" s="5"/>
    </row>
    <row r="85179" spans="15:15" x14ac:dyDescent="0.3">
      <c r="O85179" s="5"/>
    </row>
    <row r="85180" spans="15:15" x14ac:dyDescent="0.3">
      <c r="O85180" s="5"/>
    </row>
    <row r="85181" spans="15:15" x14ac:dyDescent="0.3">
      <c r="O85181" s="5"/>
    </row>
    <row r="85182" spans="15:15" x14ac:dyDescent="0.3">
      <c r="O85182" s="5"/>
    </row>
    <row r="85183" spans="15:15" x14ac:dyDescent="0.3">
      <c r="O85183" s="5"/>
    </row>
    <row r="85184" spans="15:15" x14ac:dyDescent="0.3">
      <c r="O85184" s="5"/>
    </row>
    <row r="85185" spans="15:15" x14ac:dyDescent="0.3">
      <c r="O85185" s="5"/>
    </row>
    <row r="85186" spans="15:15" x14ac:dyDescent="0.3">
      <c r="O85186" s="5"/>
    </row>
    <row r="85187" spans="15:15" x14ac:dyDescent="0.3">
      <c r="O85187" s="5"/>
    </row>
    <row r="85188" spans="15:15" x14ac:dyDescent="0.3">
      <c r="O85188" s="5"/>
    </row>
    <row r="85189" spans="15:15" x14ac:dyDescent="0.3">
      <c r="O85189" s="5"/>
    </row>
    <row r="85190" spans="15:15" x14ac:dyDescent="0.3">
      <c r="O85190" s="5"/>
    </row>
    <row r="85191" spans="15:15" x14ac:dyDescent="0.3">
      <c r="O85191" s="5"/>
    </row>
    <row r="85192" spans="15:15" x14ac:dyDescent="0.3">
      <c r="O85192" s="5"/>
    </row>
    <row r="85193" spans="15:15" x14ac:dyDescent="0.3">
      <c r="O85193" s="5"/>
    </row>
    <row r="85194" spans="15:15" x14ac:dyDescent="0.3">
      <c r="O85194" s="5"/>
    </row>
    <row r="85195" spans="15:15" x14ac:dyDescent="0.3">
      <c r="O85195" s="5"/>
    </row>
    <row r="85196" spans="15:15" x14ac:dyDescent="0.3">
      <c r="O85196" s="5"/>
    </row>
    <row r="85197" spans="15:15" x14ac:dyDescent="0.3">
      <c r="O85197" s="5"/>
    </row>
    <row r="85198" spans="15:15" x14ac:dyDescent="0.3">
      <c r="O85198" s="5"/>
    </row>
    <row r="85199" spans="15:15" x14ac:dyDescent="0.3">
      <c r="O85199" s="5"/>
    </row>
    <row r="85200" spans="15:15" x14ac:dyDescent="0.3">
      <c r="O85200" s="5"/>
    </row>
    <row r="85201" spans="15:15" x14ac:dyDescent="0.3">
      <c r="O85201" s="5"/>
    </row>
    <row r="85202" spans="15:15" x14ac:dyDescent="0.3">
      <c r="O85202" s="5"/>
    </row>
    <row r="85203" spans="15:15" x14ac:dyDescent="0.3">
      <c r="O85203" s="5"/>
    </row>
    <row r="85204" spans="15:15" x14ac:dyDescent="0.3">
      <c r="O85204" s="5"/>
    </row>
    <row r="85205" spans="15:15" x14ac:dyDescent="0.3">
      <c r="O85205" s="5"/>
    </row>
    <row r="85206" spans="15:15" x14ac:dyDescent="0.3">
      <c r="O85206" s="5"/>
    </row>
    <row r="85207" spans="15:15" x14ac:dyDescent="0.3">
      <c r="O85207" s="5"/>
    </row>
    <row r="85208" spans="15:15" x14ac:dyDescent="0.3">
      <c r="O85208" s="5"/>
    </row>
    <row r="85209" spans="15:15" x14ac:dyDescent="0.3">
      <c r="O85209" s="5"/>
    </row>
    <row r="85210" spans="15:15" x14ac:dyDescent="0.3">
      <c r="O85210" s="5"/>
    </row>
    <row r="85211" spans="15:15" x14ac:dyDescent="0.3">
      <c r="O85211" s="5"/>
    </row>
    <row r="85212" spans="15:15" x14ac:dyDescent="0.3">
      <c r="O85212" s="5"/>
    </row>
    <row r="85213" spans="15:15" x14ac:dyDescent="0.3">
      <c r="O85213" s="5"/>
    </row>
    <row r="85214" spans="15:15" x14ac:dyDescent="0.3">
      <c r="O85214" s="5"/>
    </row>
    <row r="85215" spans="15:15" x14ac:dyDescent="0.3">
      <c r="O85215" s="5"/>
    </row>
    <row r="85216" spans="15:15" x14ac:dyDescent="0.3">
      <c r="O85216" s="5"/>
    </row>
    <row r="85217" spans="15:15" x14ac:dyDescent="0.3">
      <c r="O85217" s="5"/>
    </row>
    <row r="85218" spans="15:15" x14ac:dyDescent="0.3">
      <c r="O85218" s="5"/>
    </row>
    <row r="85219" spans="15:15" x14ac:dyDescent="0.3">
      <c r="O85219" s="5"/>
    </row>
    <row r="85220" spans="15:15" x14ac:dyDescent="0.3">
      <c r="O85220" s="5"/>
    </row>
    <row r="85221" spans="15:15" x14ac:dyDescent="0.3">
      <c r="O85221" s="5"/>
    </row>
    <row r="85222" spans="15:15" x14ac:dyDescent="0.3">
      <c r="O85222" s="5"/>
    </row>
    <row r="85223" spans="15:15" x14ac:dyDescent="0.3">
      <c r="O85223" s="5"/>
    </row>
    <row r="85224" spans="15:15" x14ac:dyDescent="0.3">
      <c r="O85224" s="5"/>
    </row>
    <row r="85225" spans="15:15" x14ac:dyDescent="0.3">
      <c r="O85225" s="5"/>
    </row>
    <row r="85226" spans="15:15" x14ac:dyDescent="0.3">
      <c r="O85226" s="5"/>
    </row>
    <row r="85227" spans="15:15" x14ac:dyDescent="0.3">
      <c r="O85227" s="5"/>
    </row>
    <row r="85228" spans="15:15" x14ac:dyDescent="0.3">
      <c r="O85228" s="5"/>
    </row>
    <row r="85229" spans="15:15" x14ac:dyDescent="0.3">
      <c r="O85229" s="5"/>
    </row>
    <row r="85230" spans="15:15" x14ac:dyDescent="0.3">
      <c r="O85230" s="5"/>
    </row>
    <row r="85231" spans="15:15" x14ac:dyDescent="0.3">
      <c r="O85231" s="5"/>
    </row>
    <row r="85232" spans="15:15" x14ac:dyDescent="0.3">
      <c r="O85232" s="5"/>
    </row>
    <row r="85233" spans="15:15" x14ac:dyDescent="0.3">
      <c r="O85233" s="5"/>
    </row>
    <row r="85234" spans="15:15" x14ac:dyDescent="0.3">
      <c r="O85234" s="5"/>
    </row>
    <row r="85235" spans="15:15" x14ac:dyDescent="0.3">
      <c r="O85235" s="5"/>
    </row>
    <row r="85236" spans="15:15" x14ac:dyDescent="0.3">
      <c r="O85236" s="5"/>
    </row>
    <row r="85237" spans="15:15" x14ac:dyDescent="0.3">
      <c r="O85237" s="5"/>
    </row>
    <row r="85238" spans="15:15" x14ac:dyDescent="0.3">
      <c r="O85238" s="5"/>
    </row>
    <row r="85239" spans="15:15" x14ac:dyDescent="0.3">
      <c r="O85239" s="5"/>
    </row>
    <row r="85240" spans="15:15" x14ac:dyDescent="0.3">
      <c r="O85240" s="5"/>
    </row>
    <row r="85241" spans="15:15" x14ac:dyDescent="0.3">
      <c r="O85241" s="5"/>
    </row>
    <row r="85242" spans="15:15" x14ac:dyDescent="0.3">
      <c r="O85242" s="5"/>
    </row>
    <row r="85243" spans="15:15" x14ac:dyDescent="0.3">
      <c r="O85243" s="5"/>
    </row>
    <row r="85244" spans="15:15" x14ac:dyDescent="0.3">
      <c r="O85244" s="5"/>
    </row>
    <row r="85245" spans="15:15" x14ac:dyDescent="0.3">
      <c r="O85245" s="5"/>
    </row>
    <row r="85246" spans="15:15" x14ac:dyDescent="0.3">
      <c r="O85246" s="5"/>
    </row>
    <row r="85247" spans="15:15" x14ac:dyDescent="0.3">
      <c r="O85247" s="5"/>
    </row>
    <row r="85248" spans="15:15" x14ac:dyDescent="0.3">
      <c r="O85248" s="5"/>
    </row>
    <row r="85249" spans="15:15" x14ac:dyDescent="0.3">
      <c r="O85249" s="5"/>
    </row>
    <row r="85250" spans="15:15" x14ac:dyDescent="0.3">
      <c r="O85250" s="5"/>
    </row>
    <row r="85251" spans="15:15" x14ac:dyDescent="0.3">
      <c r="O85251" s="5"/>
    </row>
    <row r="85252" spans="15:15" x14ac:dyDescent="0.3">
      <c r="O85252" s="5"/>
    </row>
    <row r="85253" spans="15:15" x14ac:dyDescent="0.3">
      <c r="O85253" s="5"/>
    </row>
    <row r="85254" spans="15:15" x14ac:dyDescent="0.3">
      <c r="O85254" s="5"/>
    </row>
    <row r="85255" spans="15:15" x14ac:dyDescent="0.3">
      <c r="O85255" s="5"/>
    </row>
    <row r="85256" spans="15:15" x14ac:dyDescent="0.3">
      <c r="O85256" s="5"/>
    </row>
    <row r="85257" spans="15:15" x14ac:dyDescent="0.3">
      <c r="O85257" s="5"/>
    </row>
    <row r="85258" spans="15:15" x14ac:dyDescent="0.3">
      <c r="O85258" s="5"/>
    </row>
    <row r="85259" spans="15:15" x14ac:dyDescent="0.3">
      <c r="O85259" s="5"/>
    </row>
    <row r="85260" spans="15:15" x14ac:dyDescent="0.3">
      <c r="O85260" s="5"/>
    </row>
    <row r="85261" spans="15:15" x14ac:dyDescent="0.3">
      <c r="O85261" s="5"/>
    </row>
    <row r="85262" spans="15:15" x14ac:dyDescent="0.3">
      <c r="O85262" s="5"/>
    </row>
    <row r="85263" spans="15:15" x14ac:dyDescent="0.3">
      <c r="O85263" s="5"/>
    </row>
    <row r="85264" spans="15:15" x14ac:dyDescent="0.3">
      <c r="O85264" s="5"/>
    </row>
    <row r="85265" spans="15:15" x14ac:dyDescent="0.3">
      <c r="O85265" s="5"/>
    </row>
    <row r="85266" spans="15:15" x14ac:dyDescent="0.3">
      <c r="O85266" s="5"/>
    </row>
    <row r="85267" spans="15:15" x14ac:dyDescent="0.3">
      <c r="O85267" s="5"/>
    </row>
    <row r="85268" spans="15:15" x14ac:dyDescent="0.3">
      <c r="O85268" s="5"/>
    </row>
    <row r="85269" spans="15:15" x14ac:dyDescent="0.3">
      <c r="O85269" s="5"/>
    </row>
    <row r="85270" spans="15:15" x14ac:dyDescent="0.3">
      <c r="O85270" s="5"/>
    </row>
    <row r="85271" spans="15:15" x14ac:dyDescent="0.3">
      <c r="O85271" s="5"/>
    </row>
    <row r="85272" spans="15:15" x14ac:dyDescent="0.3">
      <c r="O85272" s="5"/>
    </row>
    <row r="85273" spans="15:15" x14ac:dyDescent="0.3">
      <c r="O85273" s="5"/>
    </row>
    <row r="85274" spans="15:15" x14ac:dyDescent="0.3">
      <c r="O85274" s="5"/>
    </row>
    <row r="85275" spans="15:15" x14ac:dyDescent="0.3">
      <c r="O85275" s="5"/>
    </row>
    <row r="85276" spans="15:15" x14ac:dyDescent="0.3">
      <c r="O85276" s="5"/>
    </row>
    <row r="85277" spans="15:15" x14ac:dyDescent="0.3">
      <c r="O85277" s="5"/>
    </row>
    <row r="85278" spans="15:15" x14ac:dyDescent="0.3">
      <c r="O85278" s="5"/>
    </row>
    <row r="85279" spans="15:15" x14ac:dyDescent="0.3">
      <c r="O85279" s="5"/>
    </row>
    <row r="85280" spans="15:15" x14ac:dyDescent="0.3">
      <c r="O85280" s="5"/>
    </row>
    <row r="85281" spans="15:15" x14ac:dyDescent="0.3">
      <c r="O85281" s="5"/>
    </row>
    <row r="85282" spans="15:15" x14ac:dyDescent="0.3">
      <c r="O85282" s="5"/>
    </row>
    <row r="85283" spans="15:15" x14ac:dyDescent="0.3">
      <c r="O85283" s="5"/>
    </row>
    <row r="85284" spans="15:15" x14ac:dyDescent="0.3">
      <c r="O85284" s="5"/>
    </row>
    <row r="85285" spans="15:15" x14ac:dyDescent="0.3">
      <c r="O85285" s="5"/>
    </row>
    <row r="85286" spans="15:15" x14ac:dyDescent="0.3">
      <c r="O85286" s="5"/>
    </row>
    <row r="85287" spans="15:15" x14ac:dyDescent="0.3">
      <c r="O85287" s="5"/>
    </row>
    <row r="85288" spans="15:15" x14ac:dyDescent="0.3">
      <c r="O85288" s="5"/>
    </row>
    <row r="85289" spans="15:15" x14ac:dyDescent="0.3">
      <c r="O85289" s="5"/>
    </row>
    <row r="85290" spans="15:15" x14ac:dyDescent="0.3">
      <c r="O85290" s="5"/>
    </row>
    <row r="85291" spans="15:15" x14ac:dyDescent="0.3">
      <c r="O85291" s="5"/>
    </row>
    <row r="85292" spans="15:15" x14ac:dyDescent="0.3">
      <c r="O85292" s="5"/>
    </row>
    <row r="85293" spans="15:15" x14ac:dyDescent="0.3">
      <c r="O85293" s="5"/>
    </row>
    <row r="85294" spans="15:15" x14ac:dyDescent="0.3">
      <c r="O85294" s="5"/>
    </row>
    <row r="85295" spans="15:15" x14ac:dyDescent="0.3">
      <c r="O85295" s="5"/>
    </row>
    <row r="85296" spans="15:15" x14ac:dyDescent="0.3">
      <c r="O85296" s="5"/>
    </row>
    <row r="85297" spans="15:15" x14ac:dyDescent="0.3">
      <c r="O85297" s="5"/>
    </row>
    <row r="85298" spans="15:15" x14ac:dyDescent="0.3">
      <c r="O85298" s="5"/>
    </row>
    <row r="85299" spans="15:15" x14ac:dyDescent="0.3">
      <c r="O85299" s="5"/>
    </row>
    <row r="85300" spans="15:15" x14ac:dyDescent="0.3">
      <c r="O85300" s="5"/>
    </row>
    <row r="85301" spans="15:15" x14ac:dyDescent="0.3">
      <c r="O85301" s="5"/>
    </row>
    <row r="85302" spans="15:15" x14ac:dyDescent="0.3">
      <c r="O85302" s="5"/>
    </row>
    <row r="85303" spans="15:15" x14ac:dyDescent="0.3">
      <c r="O85303" s="5"/>
    </row>
    <row r="85304" spans="15:15" x14ac:dyDescent="0.3">
      <c r="O85304" s="5"/>
    </row>
    <row r="85305" spans="15:15" x14ac:dyDescent="0.3">
      <c r="O85305" s="5"/>
    </row>
    <row r="85306" spans="15:15" x14ac:dyDescent="0.3">
      <c r="O85306" s="5"/>
    </row>
    <row r="85307" spans="15:15" x14ac:dyDescent="0.3">
      <c r="O85307" s="5"/>
    </row>
    <row r="85308" spans="15:15" x14ac:dyDescent="0.3">
      <c r="O85308" s="5"/>
    </row>
    <row r="85309" spans="15:15" x14ac:dyDescent="0.3">
      <c r="O85309" s="5"/>
    </row>
    <row r="85310" spans="15:15" x14ac:dyDescent="0.3">
      <c r="O85310" s="5"/>
    </row>
    <row r="85311" spans="15:15" x14ac:dyDescent="0.3">
      <c r="O85311" s="5"/>
    </row>
    <row r="85312" spans="15:15" x14ac:dyDescent="0.3">
      <c r="O85312" s="5"/>
    </row>
    <row r="85313" spans="15:15" x14ac:dyDescent="0.3">
      <c r="O85313" s="5"/>
    </row>
    <row r="85314" spans="15:15" x14ac:dyDescent="0.3">
      <c r="O85314" s="5"/>
    </row>
    <row r="85315" spans="15:15" x14ac:dyDescent="0.3">
      <c r="O85315" s="5"/>
    </row>
    <row r="85316" spans="15:15" x14ac:dyDescent="0.3">
      <c r="O85316" s="5"/>
    </row>
    <row r="85317" spans="15:15" x14ac:dyDescent="0.3">
      <c r="O85317" s="5"/>
    </row>
    <row r="85318" spans="15:15" x14ac:dyDescent="0.3">
      <c r="O85318" s="5"/>
    </row>
    <row r="85319" spans="15:15" x14ac:dyDescent="0.3">
      <c r="O85319" s="5"/>
    </row>
    <row r="85320" spans="15:15" x14ac:dyDescent="0.3">
      <c r="O85320" s="5"/>
    </row>
    <row r="85321" spans="15:15" x14ac:dyDescent="0.3">
      <c r="O85321" s="5"/>
    </row>
    <row r="85322" spans="15:15" x14ac:dyDescent="0.3">
      <c r="O85322" s="5"/>
    </row>
    <row r="85323" spans="15:15" x14ac:dyDescent="0.3">
      <c r="O85323" s="5"/>
    </row>
    <row r="85324" spans="15:15" x14ac:dyDescent="0.3">
      <c r="O85324" s="5"/>
    </row>
    <row r="85325" spans="15:15" x14ac:dyDescent="0.3">
      <c r="O85325" s="5"/>
    </row>
    <row r="85326" spans="15:15" x14ac:dyDescent="0.3">
      <c r="O85326" s="5"/>
    </row>
    <row r="85327" spans="15:15" x14ac:dyDescent="0.3">
      <c r="O85327" s="5"/>
    </row>
    <row r="85328" spans="15:15" x14ac:dyDescent="0.3">
      <c r="O85328" s="5"/>
    </row>
    <row r="85329" spans="15:15" x14ac:dyDescent="0.3">
      <c r="O85329" s="5"/>
    </row>
    <row r="85330" spans="15:15" x14ac:dyDescent="0.3">
      <c r="O85330" s="5"/>
    </row>
    <row r="85331" spans="15:15" x14ac:dyDescent="0.3">
      <c r="O85331" s="5"/>
    </row>
    <row r="85332" spans="15:15" x14ac:dyDescent="0.3">
      <c r="O85332" s="5"/>
    </row>
    <row r="85333" spans="15:15" x14ac:dyDescent="0.3">
      <c r="O85333" s="5"/>
    </row>
    <row r="85334" spans="15:15" x14ac:dyDescent="0.3">
      <c r="O85334" s="5"/>
    </row>
    <row r="85335" spans="15:15" x14ac:dyDescent="0.3">
      <c r="O85335" s="5"/>
    </row>
    <row r="85336" spans="15:15" x14ac:dyDescent="0.3">
      <c r="O85336" s="5"/>
    </row>
    <row r="85337" spans="15:15" x14ac:dyDescent="0.3">
      <c r="O85337" s="5"/>
    </row>
    <row r="85338" spans="15:15" x14ac:dyDescent="0.3">
      <c r="O85338" s="5"/>
    </row>
    <row r="85339" spans="15:15" x14ac:dyDescent="0.3">
      <c r="O85339" s="5"/>
    </row>
    <row r="85340" spans="15:15" x14ac:dyDescent="0.3">
      <c r="O85340" s="5"/>
    </row>
    <row r="85341" spans="15:15" x14ac:dyDescent="0.3">
      <c r="O85341" s="5"/>
    </row>
    <row r="85342" spans="15:15" x14ac:dyDescent="0.3">
      <c r="O85342" s="5"/>
    </row>
    <row r="85343" spans="15:15" x14ac:dyDescent="0.3">
      <c r="O85343" s="5"/>
    </row>
    <row r="85344" spans="15:15" x14ac:dyDescent="0.3">
      <c r="O85344" s="5"/>
    </row>
    <row r="85345" spans="15:15" x14ac:dyDescent="0.3">
      <c r="O85345" s="5"/>
    </row>
    <row r="85346" spans="15:15" x14ac:dyDescent="0.3">
      <c r="O85346" s="5"/>
    </row>
    <row r="85347" spans="15:15" x14ac:dyDescent="0.3">
      <c r="O85347" s="5"/>
    </row>
    <row r="85348" spans="15:15" x14ac:dyDescent="0.3">
      <c r="O85348" s="5"/>
    </row>
    <row r="85349" spans="15:15" x14ac:dyDescent="0.3">
      <c r="O85349" s="5"/>
    </row>
    <row r="85350" spans="15:15" x14ac:dyDescent="0.3">
      <c r="O85350" s="5"/>
    </row>
    <row r="85351" spans="15:15" x14ac:dyDescent="0.3">
      <c r="O85351" s="5"/>
    </row>
    <row r="85352" spans="15:15" x14ac:dyDescent="0.3">
      <c r="O85352" s="5"/>
    </row>
    <row r="85353" spans="15:15" x14ac:dyDescent="0.3">
      <c r="O85353" s="5"/>
    </row>
    <row r="85354" spans="15:15" x14ac:dyDescent="0.3">
      <c r="O85354" s="5"/>
    </row>
    <row r="85355" spans="15:15" x14ac:dyDescent="0.3">
      <c r="O85355" s="5"/>
    </row>
    <row r="85356" spans="15:15" x14ac:dyDescent="0.3">
      <c r="O85356" s="5"/>
    </row>
    <row r="85357" spans="15:15" x14ac:dyDescent="0.3">
      <c r="O85357" s="5"/>
    </row>
    <row r="85358" spans="15:15" x14ac:dyDescent="0.3">
      <c r="O85358" s="5"/>
    </row>
    <row r="85359" spans="15:15" x14ac:dyDescent="0.3">
      <c r="O85359" s="5"/>
    </row>
    <row r="85360" spans="15:15" x14ac:dyDescent="0.3">
      <c r="O85360" s="5"/>
    </row>
    <row r="85361" spans="15:15" x14ac:dyDescent="0.3">
      <c r="O85361" s="5"/>
    </row>
    <row r="85362" spans="15:15" x14ac:dyDescent="0.3">
      <c r="O85362" s="5"/>
    </row>
    <row r="85363" spans="15:15" x14ac:dyDescent="0.3">
      <c r="O85363" s="5"/>
    </row>
    <row r="85364" spans="15:15" x14ac:dyDescent="0.3">
      <c r="O85364" s="5"/>
    </row>
    <row r="85365" spans="15:15" x14ac:dyDescent="0.3">
      <c r="O85365" s="5"/>
    </row>
    <row r="85366" spans="15:15" x14ac:dyDescent="0.3">
      <c r="O85366" s="5"/>
    </row>
    <row r="85367" spans="15:15" x14ac:dyDescent="0.3">
      <c r="O85367" s="5"/>
    </row>
    <row r="85368" spans="15:15" x14ac:dyDescent="0.3">
      <c r="O85368" s="5"/>
    </row>
    <row r="85369" spans="15:15" x14ac:dyDescent="0.3">
      <c r="O85369" s="5"/>
    </row>
    <row r="85370" spans="15:15" x14ac:dyDescent="0.3">
      <c r="O85370" s="5"/>
    </row>
    <row r="85371" spans="15:15" x14ac:dyDescent="0.3">
      <c r="O85371" s="5"/>
    </row>
    <row r="85372" spans="15:15" x14ac:dyDescent="0.3">
      <c r="O85372" s="5"/>
    </row>
    <row r="85373" spans="15:15" x14ac:dyDescent="0.3">
      <c r="O85373" s="5"/>
    </row>
    <row r="85374" spans="15:15" x14ac:dyDescent="0.3">
      <c r="O85374" s="5"/>
    </row>
    <row r="85375" spans="15:15" x14ac:dyDescent="0.3">
      <c r="O85375" s="5"/>
    </row>
    <row r="85376" spans="15:15" x14ac:dyDescent="0.3">
      <c r="O85376" s="5"/>
    </row>
    <row r="85377" spans="15:15" x14ac:dyDescent="0.3">
      <c r="O85377" s="5"/>
    </row>
    <row r="85378" spans="15:15" x14ac:dyDescent="0.3">
      <c r="O85378" s="5"/>
    </row>
    <row r="85379" spans="15:15" x14ac:dyDescent="0.3">
      <c r="O85379" s="5"/>
    </row>
    <row r="85380" spans="15:15" x14ac:dyDescent="0.3">
      <c r="O85380" s="5"/>
    </row>
    <row r="85381" spans="15:15" x14ac:dyDescent="0.3">
      <c r="O85381" s="5"/>
    </row>
    <row r="85382" spans="15:15" x14ac:dyDescent="0.3">
      <c r="O85382" s="5"/>
    </row>
    <row r="85383" spans="15:15" x14ac:dyDescent="0.3">
      <c r="O85383" s="5"/>
    </row>
    <row r="85384" spans="15:15" x14ac:dyDescent="0.3">
      <c r="O85384" s="5"/>
    </row>
    <row r="85385" spans="15:15" x14ac:dyDescent="0.3">
      <c r="O85385" s="5"/>
    </row>
    <row r="85386" spans="15:15" x14ac:dyDescent="0.3">
      <c r="O85386" s="5"/>
    </row>
    <row r="85387" spans="15:15" x14ac:dyDescent="0.3">
      <c r="O85387" s="5"/>
    </row>
    <row r="85388" spans="15:15" x14ac:dyDescent="0.3">
      <c r="O85388" s="5"/>
    </row>
    <row r="85389" spans="15:15" x14ac:dyDescent="0.3">
      <c r="O85389" s="5"/>
    </row>
    <row r="85390" spans="15:15" x14ac:dyDescent="0.3">
      <c r="O85390" s="5"/>
    </row>
    <row r="85391" spans="15:15" x14ac:dyDescent="0.3">
      <c r="O85391" s="5"/>
    </row>
    <row r="85392" spans="15:15" x14ac:dyDescent="0.3">
      <c r="O85392" s="5"/>
    </row>
    <row r="85393" spans="15:15" x14ac:dyDescent="0.3">
      <c r="O85393" s="5"/>
    </row>
    <row r="85394" spans="15:15" x14ac:dyDescent="0.3">
      <c r="O85394" s="5"/>
    </row>
    <row r="85395" spans="15:15" x14ac:dyDescent="0.3">
      <c r="O85395" s="5"/>
    </row>
    <row r="85396" spans="15:15" x14ac:dyDescent="0.3">
      <c r="O85396" s="5"/>
    </row>
    <row r="85397" spans="15:15" x14ac:dyDescent="0.3">
      <c r="O85397" s="5"/>
    </row>
    <row r="85398" spans="15:15" x14ac:dyDescent="0.3">
      <c r="O85398" s="5"/>
    </row>
    <row r="85399" spans="15:15" x14ac:dyDescent="0.3">
      <c r="O85399" s="5"/>
    </row>
    <row r="85400" spans="15:15" x14ac:dyDescent="0.3">
      <c r="O85400" s="5"/>
    </row>
    <row r="85401" spans="15:15" x14ac:dyDescent="0.3">
      <c r="O85401" s="5"/>
    </row>
    <row r="85402" spans="15:15" x14ac:dyDescent="0.3">
      <c r="O85402" s="5"/>
    </row>
    <row r="85403" spans="15:15" x14ac:dyDescent="0.3">
      <c r="O85403" s="5"/>
    </row>
    <row r="85404" spans="15:15" x14ac:dyDescent="0.3">
      <c r="O85404" s="5"/>
    </row>
    <row r="85405" spans="15:15" x14ac:dyDescent="0.3">
      <c r="O85405" s="5"/>
    </row>
    <row r="85406" spans="15:15" x14ac:dyDescent="0.3">
      <c r="O85406" s="5"/>
    </row>
    <row r="85407" spans="15:15" x14ac:dyDescent="0.3">
      <c r="O85407" s="5"/>
    </row>
    <row r="85408" spans="15:15" x14ac:dyDescent="0.3">
      <c r="O85408" s="5"/>
    </row>
    <row r="85409" spans="15:15" x14ac:dyDescent="0.3">
      <c r="O85409" s="5"/>
    </row>
    <row r="85410" spans="15:15" x14ac:dyDescent="0.3">
      <c r="O85410" s="5"/>
    </row>
    <row r="85411" spans="15:15" x14ac:dyDescent="0.3">
      <c r="O85411" s="5"/>
    </row>
    <row r="85412" spans="15:15" x14ac:dyDescent="0.3">
      <c r="O85412" s="5"/>
    </row>
    <row r="85413" spans="15:15" x14ac:dyDescent="0.3">
      <c r="O85413" s="5"/>
    </row>
    <row r="85414" spans="15:15" x14ac:dyDescent="0.3">
      <c r="O85414" s="5"/>
    </row>
    <row r="85415" spans="15:15" x14ac:dyDescent="0.3">
      <c r="O85415" s="5"/>
    </row>
    <row r="85416" spans="15:15" x14ac:dyDescent="0.3">
      <c r="O85416" s="5"/>
    </row>
    <row r="85417" spans="15:15" x14ac:dyDescent="0.3">
      <c r="O85417" s="5"/>
    </row>
    <row r="85418" spans="15:15" x14ac:dyDescent="0.3">
      <c r="O85418" s="5"/>
    </row>
    <row r="85419" spans="15:15" x14ac:dyDescent="0.3">
      <c r="O85419" s="5"/>
    </row>
    <row r="85420" spans="15:15" x14ac:dyDescent="0.3">
      <c r="O85420" s="5"/>
    </row>
    <row r="85421" spans="15:15" x14ac:dyDescent="0.3">
      <c r="O85421" s="5"/>
    </row>
    <row r="85422" spans="15:15" x14ac:dyDescent="0.3">
      <c r="O85422" s="5"/>
    </row>
    <row r="85423" spans="15:15" x14ac:dyDescent="0.3">
      <c r="O85423" s="5"/>
    </row>
    <row r="85424" spans="15:15" x14ac:dyDescent="0.3">
      <c r="O85424" s="5"/>
    </row>
    <row r="85425" spans="15:15" x14ac:dyDescent="0.3">
      <c r="O85425" s="5"/>
    </row>
    <row r="85426" spans="15:15" x14ac:dyDescent="0.3">
      <c r="O85426" s="5"/>
    </row>
    <row r="85427" spans="15:15" x14ac:dyDescent="0.3">
      <c r="O85427" s="5"/>
    </row>
    <row r="85428" spans="15:15" x14ac:dyDescent="0.3">
      <c r="O85428" s="5"/>
    </row>
    <row r="85429" spans="15:15" x14ac:dyDescent="0.3">
      <c r="O85429" s="5"/>
    </row>
    <row r="85430" spans="15:15" x14ac:dyDescent="0.3">
      <c r="O85430" s="5"/>
    </row>
    <row r="85431" spans="15:15" x14ac:dyDescent="0.3">
      <c r="O85431" s="5"/>
    </row>
    <row r="85432" spans="15:15" x14ac:dyDescent="0.3">
      <c r="O85432" s="5"/>
    </row>
    <row r="85433" spans="15:15" x14ac:dyDescent="0.3">
      <c r="O85433" s="5"/>
    </row>
    <row r="85434" spans="15:15" x14ac:dyDescent="0.3">
      <c r="O85434" s="5"/>
    </row>
    <row r="85435" spans="15:15" x14ac:dyDescent="0.3">
      <c r="O85435" s="5"/>
    </row>
    <row r="85436" spans="15:15" x14ac:dyDescent="0.3">
      <c r="O85436" s="5"/>
    </row>
    <row r="85437" spans="15:15" x14ac:dyDescent="0.3">
      <c r="O85437" s="5"/>
    </row>
    <row r="85438" spans="15:15" x14ac:dyDescent="0.3">
      <c r="O85438" s="5"/>
    </row>
    <row r="85439" spans="15:15" x14ac:dyDescent="0.3">
      <c r="O85439" s="5"/>
    </row>
    <row r="85440" spans="15:15" x14ac:dyDescent="0.3">
      <c r="O85440" s="5"/>
    </row>
    <row r="85441" spans="15:15" x14ac:dyDescent="0.3">
      <c r="O85441" s="5"/>
    </row>
    <row r="85442" spans="15:15" x14ac:dyDescent="0.3">
      <c r="O85442" s="5"/>
    </row>
    <row r="85443" spans="15:15" x14ac:dyDescent="0.3">
      <c r="O85443" s="5"/>
    </row>
    <row r="85444" spans="15:15" x14ac:dyDescent="0.3">
      <c r="O85444" s="5"/>
    </row>
    <row r="85445" spans="15:15" x14ac:dyDescent="0.3">
      <c r="O85445" s="5"/>
    </row>
    <row r="85446" spans="15:15" x14ac:dyDescent="0.3">
      <c r="O85446" s="5"/>
    </row>
    <row r="85447" spans="15:15" x14ac:dyDescent="0.3">
      <c r="O85447" s="5"/>
    </row>
    <row r="85448" spans="15:15" x14ac:dyDescent="0.3">
      <c r="O85448" s="5"/>
    </row>
    <row r="85449" spans="15:15" x14ac:dyDescent="0.3">
      <c r="O85449" s="5"/>
    </row>
    <row r="85450" spans="15:15" x14ac:dyDescent="0.3">
      <c r="O85450" s="5"/>
    </row>
    <row r="85451" spans="15:15" x14ac:dyDescent="0.3">
      <c r="O85451" s="5"/>
    </row>
    <row r="85452" spans="15:15" x14ac:dyDescent="0.3">
      <c r="O85452" s="5"/>
    </row>
    <row r="85453" spans="15:15" x14ac:dyDescent="0.3">
      <c r="O85453" s="5"/>
    </row>
    <row r="85454" spans="15:15" x14ac:dyDescent="0.3">
      <c r="O85454" s="5"/>
    </row>
    <row r="85455" spans="15:15" x14ac:dyDescent="0.3">
      <c r="O85455" s="5"/>
    </row>
    <row r="85456" spans="15:15" x14ac:dyDescent="0.3">
      <c r="O85456" s="5"/>
    </row>
    <row r="85457" spans="15:15" x14ac:dyDescent="0.3">
      <c r="O85457" s="5"/>
    </row>
    <row r="85458" spans="15:15" x14ac:dyDescent="0.3">
      <c r="O85458" s="5"/>
    </row>
    <row r="85459" spans="15:15" x14ac:dyDescent="0.3">
      <c r="O85459" s="5"/>
    </row>
    <row r="85460" spans="15:15" x14ac:dyDescent="0.3">
      <c r="O85460" s="5"/>
    </row>
    <row r="85461" spans="15:15" x14ac:dyDescent="0.3">
      <c r="O85461" s="5"/>
    </row>
    <row r="85462" spans="15:15" x14ac:dyDescent="0.3">
      <c r="O85462" s="5"/>
    </row>
    <row r="85463" spans="15:15" x14ac:dyDescent="0.3">
      <c r="O85463" s="5"/>
    </row>
    <row r="85464" spans="15:15" x14ac:dyDescent="0.3">
      <c r="O85464" s="5"/>
    </row>
    <row r="85465" spans="15:15" x14ac:dyDescent="0.3">
      <c r="O85465" s="5"/>
    </row>
    <row r="85466" spans="15:15" x14ac:dyDescent="0.3">
      <c r="O85466" s="5"/>
    </row>
    <row r="85467" spans="15:15" x14ac:dyDescent="0.3">
      <c r="O85467" s="5"/>
    </row>
    <row r="85468" spans="15:15" x14ac:dyDescent="0.3">
      <c r="O85468" s="5"/>
    </row>
    <row r="85469" spans="15:15" x14ac:dyDescent="0.3">
      <c r="O85469" s="5"/>
    </row>
    <row r="85470" spans="15:15" x14ac:dyDescent="0.3">
      <c r="O85470" s="5"/>
    </row>
    <row r="85471" spans="15:15" x14ac:dyDescent="0.3">
      <c r="O85471" s="5"/>
    </row>
    <row r="85472" spans="15:15" x14ac:dyDescent="0.3">
      <c r="O85472" s="5"/>
    </row>
    <row r="85473" spans="15:15" x14ac:dyDescent="0.3">
      <c r="O85473" s="5"/>
    </row>
    <row r="85474" spans="15:15" x14ac:dyDescent="0.3">
      <c r="O85474" s="5"/>
    </row>
    <row r="85475" spans="15:15" x14ac:dyDescent="0.3">
      <c r="O85475" s="5"/>
    </row>
    <row r="85476" spans="15:15" x14ac:dyDescent="0.3">
      <c r="O85476" s="5"/>
    </row>
    <row r="85477" spans="15:15" x14ac:dyDescent="0.3">
      <c r="O85477" s="5"/>
    </row>
    <row r="85478" spans="15:15" x14ac:dyDescent="0.3">
      <c r="O85478" s="5"/>
    </row>
    <row r="85479" spans="15:15" x14ac:dyDescent="0.3">
      <c r="O85479" s="5"/>
    </row>
    <row r="85480" spans="15:15" x14ac:dyDescent="0.3">
      <c r="O85480" s="5"/>
    </row>
    <row r="85481" spans="15:15" x14ac:dyDescent="0.3">
      <c r="O85481" s="5"/>
    </row>
    <row r="85482" spans="15:15" x14ac:dyDescent="0.3">
      <c r="O85482" s="5"/>
    </row>
    <row r="85483" spans="15:15" x14ac:dyDescent="0.3">
      <c r="O85483" s="5"/>
    </row>
    <row r="85484" spans="15:15" x14ac:dyDescent="0.3">
      <c r="O85484" s="5"/>
    </row>
    <row r="85485" spans="15:15" x14ac:dyDescent="0.3">
      <c r="O85485" s="5"/>
    </row>
    <row r="85486" spans="15:15" x14ac:dyDescent="0.3">
      <c r="O85486" s="5"/>
    </row>
    <row r="85487" spans="15:15" x14ac:dyDescent="0.3">
      <c r="O85487" s="5"/>
    </row>
    <row r="85488" spans="15:15" x14ac:dyDescent="0.3">
      <c r="O85488" s="5"/>
    </row>
    <row r="85489" spans="15:15" x14ac:dyDescent="0.3">
      <c r="O85489" s="5"/>
    </row>
    <row r="85490" spans="15:15" x14ac:dyDescent="0.3">
      <c r="O85490" s="5"/>
    </row>
    <row r="85491" spans="15:15" x14ac:dyDescent="0.3">
      <c r="O85491" s="5"/>
    </row>
    <row r="85492" spans="15:15" x14ac:dyDescent="0.3">
      <c r="O85492" s="5"/>
    </row>
    <row r="85493" spans="15:15" x14ac:dyDescent="0.3">
      <c r="O85493" s="5"/>
    </row>
    <row r="85494" spans="15:15" x14ac:dyDescent="0.3">
      <c r="O85494" s="5"/>
    </row>
    <row r="85495" spans="15:15" x14ac:dyDescent="0.3">
      <c r="O85495" s="5"/>
    </row>
    <row r="85496" spans="15:15" x14ac:dyDescent="0.3">
      <c r="O85496" s="5"/>
    </row>
    <row r="85497" spans="15:15" x14ac:dyDescent="0.3">
      <c r="O85497" s="5"/>
    </row>
    <row r="85498" spans="15:15" x14ac:dyDescent="0.3">
      <c r="O85498" s="5"/>
    </row>
    <row r="85499" spans="15:15" x14ac:dyDescent="0.3">
      <c r="O85499" s="5"/>
    </row>
    <row r="85500" spans="15:15" x14ac:dyDescent="0.3">
      <c r="O85500" s="5"/>
    </row>
    <row r="85501" spans="15:15" x14ac:dyDescent="0.3">
      <c r="O85501" s="5"/>
    </row>
    <row r="85502" spans="15:15" x14ac:dyDescent="0.3">
      <c r="O85502" s="5"/>
    </row>
    <row r="85503" spans="15:15" x14ac:dyDescent="0.3">
      <c r="O85503" s="5"/>
    </row>
    <row r="85504" spans="15:15" x14ac:dyDescent="0.3">
      <c r="O85504" s="5"/>
    </row>
    <row r="85505" spans="15:15" x14ac:dyDescent="0.3">
      <c r="O85505" s="5"/>
    </row>
    <row r="85506" spans="15:15" x14ac:dyDescent="0.3">
      <c r="O85506" s="5"/>
    </row>
    <row r="85507" spans="15:15" x14ac:dyDescent="0.3">
      <c r="O85507" s="5"/>
    </row>
    <row r="85508" spans="15:15" x14ac:dyDescent="0.3">
      <c r="O85508" s="5"/>
    </row>
    <row r="85509" spans="15:15" x14ac:dyDescent="0.3">
      <c r="O85509" s="5"/>
    </row>
    <row r="85510" spans="15:15" x14ac:dyDescent="0.3">
      <c r="O85510" s="5"/>
    </row>
    <row r="85511" spans="15:15" x14ac:dyDescent="0.3">
      <c r="O85511" s="5"/>
    </row>
    <row r="85512" spans="15:15" x14ac:dyDescent="0.3">
      <c r="O85512" s="5"/>
    </row>
    <row r="85513" spans="15:15" x14ac:dyDescent="0.3">
      <c r="O85513" s="5"/>
    </row>
    <row r="85514" spans="15:15" x14ac:dyDescent="0.3">
      <c r="O85514" s="5"/>
    </row>
    <row r="85515" spans="15:15" x14ac:dyDescent="0.3">
      <c r="O85515" s="5"/>
    </row>
    <row r="85516" spans="15:15" x14ac:dyDescent="0.3">
      <c r="O85516" s="5"/>
    </row>
    <row r="85517" spans="15:15" x14ac:dyDescent="0.3">
      <c r="O85517" s="5"/>
    </row>
    <row r="85518" spans="15:15" x14ac:dyDescent="0.3">
      <c r="O85518" s="5"/>
    </row>
    <row r="85519" spans="15:15" x14ac:dyDescent="0.3">
      <c r="O85519" s="5"/>
    </row>
    <row r="85520" spans="15:15" x14ac:dyDescent="0.3">
      <c r="O85520" s="5"/>
    </row>
    <row r="85521" spans="15:15" x14ac:dyDescent="0.3">
      <c r="O85521" s="5"/>
    </row>
    <row r="85522" spans="15:15" x14ac:dyDescent="0.3">
      <c r="O85522" s="5"/>
    </row>
    <row r="85523" spans="15:15" x14ac:dyDescent="0.3">
      <c r="O85523" s="5"/>
    </row>
    <row r="85524" spans="15:15" x14ac:dyDescent="0.3">
      <c r="O85524" s="5"/>
    </row>
    <row r="85525" spans="15:15" x14ac:dyDescent="0.3">
      <c r="O85525" s="5"/>
    </row>
    <row r="85526" spans="15:15" x14ac:dyDescent="0.3">
      <c r="O85526" s="5"/>
    </row>
    <row r="85527" spans="15:15" x14ac:dyDescent="0.3">
      <c r="O85527" s="5"/>
    </row>
    <row r="85528" spans="15:15" x14ac:dyDescent="0.3">
      <c r="O85528" s="5"/>
    </row>
    <row r="85529" spans="15:15" x14ac:dyDescent="0.3">
      <c r="O85529" s="5"/>
    </row>
    <row r="85530" spans="15:15" x14ac:dyDescent="0.3">
      <c r="O85530" s="5"/>
    </row>
    <row r="85531" spans="15:15" x14ac:dyDescent="0.3">
      <c r="O85531" s="5"/>
    </row>
    <row r="85532" spans="15:15" x14ac:dyDescent="0.3">
      <c r="O85532" s="5"/>
    </row>
    <row r="85533" spans="15:15" x14ac:dyDescent="0.3">
      <c r="O85533" s="5"/>
    </row>
    <row r="85534" spans="15:15" x14ac:dyDescent="0.3">
      <c r="O85534" s="5"/>
    </row>
    <row r="85535" spans="15:15" x14ac:dyDescent="0.3">
      <c r="O85535" s="5"/>
    </row>
    <row r="85536" spans="15:15" x14ac:dyDescent="0.3">
      <c r="O85536" s="5"/>
    </row>
    <row r="85537" spans="15:15" x14ac:dyDescent="0.3">
      <c r="O85537" s="5"/>
    </row>
    <row r="85538" spans="15:15" x14ac:dyDescent="0.3">
      <c r="O85538" s="5"/>
    </row>
    <row r="85539" spans="15:15" x14ac:dyDescent="0.3">
      <c r="O85539" s="5"/>
    </row>
    <row r="85540" spans="15:15" x14ac:dyDescent="0.3">
      <c r="O85540" s="5"/>
    </row>
    <row r="85541" spans="15:15" x14ac:dyDescent="0.3">
      <c r="O85541" s="5"/>
    </row>
    <row r="85542" spans="15:15" x14ac:dyDescent="0.3">
      <c r="O85542" s="5"/>
    </row>
    <row r="85543" spans="15:15" x14ac:dyDescent="0.3">
      <c r="O85543" s="5"/>
    </row>
    <row r="85544" spans="15:15" x14ac:dyDescent="0.3">
      <c r="O85544" s="5"/>
    </row>
    <row r="85545" spans="15:15" x14ac:dyDescent="0.3">
      <c r="O85545" s="5"/>
    </row>
    <row r="85546" spans="15:15" x14ac:dyDescent="0.3">
      <c r="O85546" s="5"/>
    </row>
    <row r="85547" spans="15:15" x14ac:dyDescent="0.3">
      <c r="O85547" s="5"/>
    </row>
    <row r="85548" spans="15:15" x14ac:dyDescent="0.3">
      <c r="O85548" s="5"/>
    </row>
    <row r="85549" spans="15:15" x14ac:dyDescent="0.3">
      <c r="O85549" s="5"/>
    </row>
    <row r="85550" spans="15:15" x14ac:dyDescent="0.3">
      <c r="O85550" s="5"/>
    </row>
    <row r="85551" spans="15:15" x14ac:dyDescent="0.3">
      <c r="O85551" s="5"/>
    </row>
    <row r="85552" spans="15:15" x14ac:dyDescent="0.3">
      <c r="O85552" s="5"/>
    </row>
    <row r="85553" spans="15:15" x14ac:dyDescent="0.3">
      <c r="O85553" s="5"/>
    </row>
    <row r="85554" spans="15:15" x14ac:dyDescent="0.3">
      <c r="O85554" s="5"/>
    </row>
    <row r="85555" spans="15:15" x14ac:dyDescent="0.3">
      <c r="O85555" s="5"/>
    </row>
    <row r="85556" spans="15:15" x14ac:dyDescent="0.3">
      <c r="O85556" s="5"/>
    </row>
    <row r="85557" spans="15:15" x14ac:dyDescent="0.3">
      <c r="O85557" s="5"/>
    </row>
    <row r="85558" spans="15:15" x14ac:dyDescent="0.3">
      <c r="O85558" s="5"/>
    </row>
    <row r="85559" spans="15:15" x14ac:dyDescent="0.3">
      <c r="O85559" s="5"/>
    </row>
    <row r="85560" spans="15:15" x14ac:dyDescent="0.3">
      <c r="O85560" s="5"/>
    </row>
    <row r="85561" spans="15:15" x14ac:dyDescent="0.3">
      <c r="O85561" s="5"/>
    </row>
    <row r="85562" spans="15:15" x14ac:dyDescent="0.3">
      <c r="O85562" s="5"/>
    </row>
    <row r="85563" spans="15:15" x14ac:dyDescent="0.3">
      <c r="O85563" s="5"/>
    </row>
    <row r="85564" spans="15:15" x14ac:dyDescent="0.3">
      <c r="O85564" s="5"/>
    </row>
    <row r="85565" spans="15:15" x14ac:dyDescent="0.3">
      <c r="O85565" s="5"/>
    </row>
    <row r="85566" spans="15:15" x14ac:dyDescent="0.3">
      <c r="O85566" s="5"/>
    </row>
    <row r="85567" spans="15:15" x14ac:dyDescent="0.3">
      <c r="O85567" s="5"/>
    </row>
    <row r="85568" spans="15:15" x14ac:dyDescent="0.3">
      <c r="O85568" s="5"/>
    </row>
    <row r="85569" spans="15:15" x14ac:dyDescent="0.3">
      <c r="O85569" s="5"/>
    </row>
    <row r="85570" spans="15:15" x14ac:dyDescent="0.3">
      <c r="O85570" s="5"/>
    </row>
    <row r="85571" spans="15:15" x14ac:dyDescent="0.3">
      <c r="O85571" s="5"/>
    </row>
    <row r="85572" spans="15:15" x14ac:dyDescent="0.3">
      <c r="O85572" s="5"/>
    </row>
    <row r="85573" spans="15:15" x14ac:dyDescent="0.3">
      <c r="O85573" s="5"/>
    </row>
    <row r="85574" spans="15:15" x14ac:dyDescent="0.3">
      <c r="O85574" s="5"/>
    </row>
    <row r="85575" spans="15:15" x14ac:dyDescent="0.3">
      <c r="O85575" s="5"/>
    </row>
    <row r="85576" spans="15:15" x14ac:dyDescent="0.3">
      <c r="O85576" s="5"/>
    </row>
    <row r="85577" spans="15:15" x14ac:dyDescent="0.3">
      <c r="O85577" s="5"/>
    </row>
    <row r="85578" spans="15:15" x14ac:dyDescent="0.3">
      <c r="O85578" s="5"/>
    </row>
    <row r="85579" spans="15:15" x14ac:dyDescent="0.3">
      <c r="O85579" s="5"/>
    </row>
    <row r="85580" spans="15:15" x14ac:dyDescent="0.3">
      <c r="O85580" s="5"/>
    </row>
    <row r="85581" spans="15:15" x14ac:dyDescent="0.3">
      <c r="O85581" s="5"/>
    </row>
    <row r="85582" spans="15:15" x14ac:dyDescent="0.3">
      <c r="O85582" s="5"/>
    </row>
    <row r="85583" spans="15:15" x14ac:dyDescent="0.3">
      <c r="O85583" s="5"/>
    </row>
    <row r="85584" spans="15:15" x14ac:dyDescent="0.3">
      <c r="O85584" s="5"/>
    </row>
    <row r="85585" spans="15:15" x14ac:dyDescent="0.3">
      <c r="O85585" s="5"/>
    </row>
    <row r="85586" spans="15:15" x14ac:dyDescent="0.3">
      <c r="O85586" s="5"/>
    </row>
    <row r="85587" spans="15:15" x14ac:dyDescent="0.3">
      <c r="O85587" s="5"/>
    </row>
    <row r="85588" spans="15:15" x14ac:dyDescent="0.3">
      <c r="O85588" s="5"/>
    </row>
    <row r="85589" spans="15:15" x14ac:dyDescent="0.3">
      <c r="O85589" s="5"/>
    </row>
    <row r="85590" spans="15:15" x14ac:dyDescent="0.3">
      <c r="O85590" s="5"/>
    </row>
    <row r="85591" spans="15:15" x14ac:dyDescent="0.3">
      <c r="O85591" s="5"/>
    </row>
    <row r="85592" spans="15:15" x14ac:dyDescent="0.3">
      <c r="O85592" s="5"/>
    </row>
    <row r="85593" spans="15:15" x14ac:dyDescent="0.3">
      <c r="O85593" s="5"/>
    </row>
    <row r="85594" spans="15:15" x14ac:dyDescent="0.3">
      <c r="O85594" s="5"/>
    </row>
    <row r="85595" spans="15:15" x14ac:dyDescent="0.3">
      <c r="O85595" s="5"/>
    </row>
    <row r="85596" spans="15:15" x14ac:dyDescent="0.3">
      <c r="O85596" s="5"/>
    </row>
    <row r="85597" spans="15:15" x14ac:dyDescent="0.3">
      <c r="O85597" s="5"/>
    </row>
    <row r="85598" spans="15:15" x14ac:dyDescent="0.3">
      <c r="O85598" s="5"/>
    </row>
    <row r="85599" spans="15:15" x14ac:dyDescent="0.3">
      <c r="O85599" s="5"/>
    </row>
    <row r="85600" spans="15:15" x14ac:dyDescent="0.3">
      <c r="O85600" s="5"/>
    </row>
    <row r="85601" spans="15:15" x14ac:dyDescent="0.3">
      <c r="O85601" s="5"/>
    </row>
    <row r="85602" spans="15:15" x14ac:dyDescent="0.3">
      <c r="O85602" s="5"/>
    </row>
    <row r="85603" spans="15:15" x14ac:dyDescent="0.3">
      <c r="O85603" s="5"/>
    </row>
    <row r="85604" spans="15:15" x14ac:dyDescent="0.3">
      <c r="O85604" s="5"/>
    </row>
    <row r="85605" spans="15:15" x14ac:dyDescent="0.3">
      <c r="O85605" s="5"/>
    </row>
    <row r="85606" spans="15:15" x14ac:dyDescent="0.3">
      <c r="O85606" s="5"/>
    </row>
    <row r="85607" spans="15:15" x14ac:dyDescent="0.3">
      <c r="O85607" s="5"/>
    </row>
    <row r="85608" spans="15:15" x14ac:dyDescent="0.3">
      <c r="O85608" s="5"/>
    </row>
    <row r="85609" spans="15:15" x14ac:dyDescent="0.3">
      <c r="O85609" s="5"/>
    </row>
    <row r="85610" spans="15:15" x14ac:dyDescent="0.3">
      <c r="O85610" s="5"/>
    </row>
    <row r="85611" spans="15:15" x14ac:dyDescent="0.3">
      <c r="O85611" s="5"/>
    </row>
    <row r="85612" spans="15:15" x14ac:dyDescent="0.3">
      <c r="O85612" s="5"/>
    </row>
    <row r="85613" spans="15:15" x14ac:dyDescent="0.3">
      <c r="O85613" s="5"/>
    </row>
    <row r="85614" spans="15:15" x14ac:dyDescent="0.3">
      <c r="O85614" s="5"/>
    </row>
    <row r="85615" spans="15:15" x14ac:dyDescent="0.3">
      <c r="O85615" s="5"/>
    </row>
    <row r="85616" spans="15:15" x14ac:dyDescent="0.3">
      <c r="O85616" s="5"/>
    </row>
    <row r="85617" spans="15:15" x14ac:dyDescent="0.3">
      <c r="O85617" s="5"/>
    </row>
    <row r="85618" spans="15:15" x14ac:dyDescent="0.3">
      <c r="O85618" s="5"/>
    </row>
    <row r="85619" spans="15:15" x14ac:dyDescent="0.3">
      <c r="O85619" s="5"/>
    </row>
    <row r="85620" spans="15:15" x14ac:dyDescent="0.3">
      <c r="O85620" s="5"/>
    </row>
    <row r="85621" spans="15:15" x14ac:dyDescent="0.3">
      <c r="O85621" s="5"/>
    </row>
    <row r="85622" spans="15:15" x14ac:dyDescent="0.3">
      <c r="O85622" s="5"/>
    </row>
    <row r="85623" spans="15:15" x14ac:dyDescent="0.3">
      <c r="O85623" s="5"/>
    </row>
    <row r="85624" spans="15:15" x14ac:dyDescent="0.3">
      <c r="O85624" s="5"/>
    </row>
    <row r="85625" spans="15:15" x14ac:dyDescent="0.3">
      <c r="O85625" s="5"/>
    </row>
    <row r="85626" spans="15:15" x14ac:dyDescent="0.3">
      <c r="O85626" s="5"/>
    </row>
    <row r="85627" spans="15:15" x14ac:dyDescent="0.3">
      <c r="O85627" s="5"/>
    </row>
    <row r="85628" spans="15:15" x14ac:dyDescent="0.3">
      <c r="O85628" s="5"/>
    </row>
    <row r="85629" spans="15:15" x14ac:dyDescent="0.3">
      <c r="O85629" s="5"/>
    </row>
    <row r="85630" spans="15:15" x14ac:dyDescent="0.3">
      <c r="O85630" s="5"/>
    </row>
    <row r="85631" spans="15:15" x14ac:dyDescent="0.3">
      <c r="O85631" s="5"/>
    </row>
    <row r="85632" spans="15:15" x14ac:dyDescent="0.3">
      <c r="O85632" s="5"/>
    </row>
    <row r="85633" spans="15:15" x14ac:dyDescent="0.3">
      <c r="O85633" s="5"/>
    </row>
    <row r="85634" spans="15:15" x14ac:dyDescent="0.3">
      <c r="O85634" s="5"/>
    </row>
    <row r="85635" spans="15:15" x14ac:dyDescent="0.3">
      <c r="O85635" s="5"/>
    </row>
    <row r="85636" spans="15:15" x14ac:dyDescent="0.3">
      <c r="O85636" s="5"/>
    </row>
    <row r="85637" spans="15:15" x14ac:dyDescent="0.3">
      <c r="O85637" s="5"/>
    </row>
    <row r="85638" spans="15:15" x14ac:dyDescent="0.3">
      <c r="O85638" s="5"/>
    </row>
    <row r="85639" spans="15:15" x14ac:dyDescent="0.3">
      <c r="O85639" s="5"/>
    </row>
    <row r="85640" spans="15:15" x14ac:dyDescent="0.3">
      <c r="O85640" s="5"/>
    </row>
    <row r="85641" spans="15:15" x14ac:dyDescent="0.3">
      <c r="O85641" s="5"/>
    </row>
    <row r="85642" spans="15:15" x14ac:dyDescent="0.3">
      <c r="O85642" s="5"/>
    </row>
    <row r="85643" spans="15:15" x14ac:dyDescent="0.3">
      <c r="O85643" s="5"/>
    </row>
    <row r="85644" spans="15:15" x14ac:dyDescent="0.3">
      <c r="O85644" s="5"/>
    </row>
    <row r="85645" spans="15:15" x14ac:dyDescent="0.3">
      <c r="O85645" s="5"/>
    </row>
    <row r="85646" spans="15:15" x14ac:dyDescent="0.3">
      <c r="O85646" s="5"/>
    </row>
    <row r="85647" spans="15:15" x14ac:dyDescent="0.3">
      <c r="O85647" s="5"/>
    </row>
    <row r="85648" spans="15:15" x14ac:dyDescent="0.3">
      <c r="O85648" s="5"/>
    </row>
    <row r="85649" spans="15:15" x14ac:dyDescent="0.3">
      <c r="O85649" s="5"/>
    </row>
    <row r="85650" spans="15:15" x14ac:dyDescent="0.3">
      <c r="O85650" s="5"/>
    </row>
    <row r="85651" spans="15:15" x14ac:dyDescent="0.3">
      <c r="O85651" s="5"/>
    </row>
    <row r="85652" spans="15:15" x14ac:dyDescent="0.3">
      <c r="O85652" s="5"/>
    </row>
    <row r="85653" spans="15:15" x14ac:dyDescent="0.3">
      <c r="O85653" s="5"/>
    </row>
    <row r="85654" spans="15:15" x14ac:dyDescent="0.3">
      <c r="O85654" s="5"/>
    </row>
    <row r="85655" spans="15:15" x14ac:dyDescent="0.3">
      <c r="O85655" s="5"/>
    </row>
    <row r="85656" spans="15:15" x14ac:dyDescent="0.3">
      <c r="O85656" s="5"/>
    </row>
    <row r="85657" spans="15:15" x14ac:dyDescent="0.3">
      <c r="O85657" s="5"/>
    </row>
    <row r="85658" spans="15:15" x14ac:dyDescent="0.3">
      <c r="O85658" s="5"/>
    </row>
    <row r="85659" spans="15:15" x14ac:dyDescent="0.3">
      <c r="O85659" s="5"/>
    </row>
    <row r="85660" spans="15:15" x14ac:dyDescent="0.3">
      <c r="O85660" s="5"/>
    </row>
    <row r="85661" spans="15:15" x14ac:dyDescent="0.3">
      <c r="O85661" s="5"/>
    </row>
    <row r="85662" spans="15:15" x14ac:dyDescent="0.3">
      <c r="O85662" s="5"/>
    </row>
    <row r="85663" spans="15:15" x14ac:dyDescent="0.3">
      <c r="O85663" s="5"/>
    </row>
    <row r="85664" spans="15:15" x14ac:dyDescent="0.3">
      <c r="O85664" s="5"/>
    </row>
    <row r="85665" spans="15:15" x14ac:dyDescent="0.3">
      <c r="O85665" s="5"/>
    </row>
    <row r="85666" spans="15:15" x14ac:dyDescent="0.3">
      <c r="O85666" s="5"/>
    </row>
    <row r="85667" spans="15:15" x14ac:dyDescent="0.3">
      <c r="O85667" s="5"/>
    </row>
    <row r="85668" spans="15:15" x14ac:dyDescent="0.3">
      <c r="O85668" s="5"/>
    </row>
    <row r="85669" spans="15:15" x14ac:dyDescent="0.3">
      <c r="O85669" s="5"/>
    </row>
    <row r="85670" spans="15:15" x14ac:dyDescent="0.3">
      <c r="O85670" s="5"/>
    </row>
    <row r="85671" spans="15:15" x14ac:dyDescent="0.3">
      <c r="O85671" s="5"/>
    </row>
    <row r="85672" spans="15:15" x14ac:dyDescent="0.3">
      <c r="O85672" s="5"/>
    </row>
    <row r="85673" spans="15:15" x14ac:dyDescent="0.3">
      <c r="O85673" s="5"/>
    </row>
    <row r="85674" spans="15:15" x14ac:dyDescent="0.3">
      <c r="O85674" s="5"/>
    </row>
    <row r="85675" spans="15:15" x14ac:dyDescent="0.3">
      <c r="O85675" s="5"/>
    </row>
    <row r="85676" spans="15:15" x14ac:dyDescent="0.3">
      <c r="O85676" s="5"/>
    </row>
    <row r="85677" spans="15:15" x14ac:dyDescent="0.3">
      <c r="O85677" s="5"/>
    </row>
    <row r="85678" spans="15:15" x14ac:dyDescent="0.3">
      <c r="O85678" s="5"/>
    </row>
    <row r="85679" spans="15:15" x14ac:dyDescent="0.3">
      <c r="O85679" s="5"/>
    </row>
    <row r="85680" spans="15:15" x14ac:dyDescent="0.3">
      <c r="O85680" s="5"/>
    </row>
    <row r="85681" spans="15:15" x14ac:dyDescent="0.3">
      <c r="O85681" s="5"/>
    </row>
    <row r="85682" spans="15:15" x14ac:dyDescent="0.3">
      <c r="O85682" s="5"/>
    </row>
    <row r="85683" spans="15:15" x14ac:dyDescent="0.3">
      <c r="O85683" s="5"/>
    </row>
    <row r="85684" spans="15:15" x14ac:dyDescent="0.3">
      <c r="O85684" s="5"/>
    </row>
    <row r="85685" spans="15:15" x14ac:dyDescent="0.3">
      <c r="O85685" s="5"/>
    </row>
    <row r="85686" spans="15:15" x14ac:dyDescent="0.3">
      <c r="O85686" s="5"/>
    </row>
    <row r="85687" spans="15:15" x14ac:dyDescent="0.3">
      <c r="O85687" s="5"/>
    </row>
    <row r="85688" spans="15:15" x14ac:dyDescent="0.3">
      <c r="O85688" s="5"/>
    </row>
    <row r="85689" spans="15:15" x14ac:dyDescent="0.3">
      <c r="O85689" s="5"/>
    </row>
    <row r="85690" spans="15:15" x14ac:dyDescent="0.3">
      <c r="O85690" s="5"/>
    </row>
    <row r="85691" spans="15:15" x14ac:dyDescent="0.3">
      <c r="O85691" s="5"/>
    </row>
    <row r="85692" spans="15:15" x14ac:dyDescent="0.3">
      <c r="O85692" s="5"/>
    </row>
    <row r="85693" spans="15:15" x14ac:dyDescent="0.3">
      <c r="O85693" s="5"/>
    </row>
    <row r="85694" spans="15:15" x14ac:dyDescent="0.3">
      <c r="O85694" s="5"/>
    </row>
    <row r="85695" spans="15:15" x14ac:dyDescent="0.3">
      <c r="O85695" s="5"/>
    </row>
    <row r="85696" spans="15:15" x14ac:dyDescent="0.3">
      <c r="O85696" s="5"/>
    </row>
    <row r="85697" spans="15:15" x14ac:dyDescent="0.3">
      <c r="O85697" s="5"/>
    </row>
    <row r="85698" spans="15:15" x14ac:dyDescent="0.3">
      <c r="O85698" s="5"/>
    </row>
    <row r="85699" spans="15:15" x14ac:dyDescent="0.3">
      <c r="O85699" s="5"/>
    </row>
    <row r="85700" spans="15:15" x14ac:dyDescent="0.3">
      <c r="O85700" s="5"/>
    </row>
    <row r="85701" spans="15:15" x14ac:dyDescent="0.3">
      <c r="O85701" s="5"/>
    </row>
    <row r="85702" spans="15:15" x14ac:dyDescent="0.3">
      <c r="O85702" s="5"/>
    </row>
    <row r="85703" spans="15:15" x14ac:dyDescent="0.3">
      <c r="O85703" s="5"/>
    </row>
    <row r="85704" spans="15:15" x14ac:dyDescent="0.3">
      <c r="O85704" s="5"/>
    </row>
    <row r="85705" spans="15:15" x14ac:dyDescent="0.3">
      <c r="O85705" s="5"/>
    </row>
    <row r="85706" spans="15:15" x14ac:dyDescent="0.3">
      <c r="O85706" s="5"/>
    </row>
    <row r="85707" spans="15:15" x14ac:dyDescent="0.3">
      <c r="O85707" s="5"/>
    </row>
    <row r="85708" spans="15:15" x14ac:dyDescent="0.3">
      <c r="O85708" s="5"/>
    </row>
    <row r="85709" spans="15:15" x14ac:dyDescent="0.3">
      <c r="O85709" s="5"/>
    </row>
    <row r="85710" spans="15:15" x14ac:dyDescent="0.3">
      <c r="O85710" s="5"/>
    </row>
    <row r="85711" spans="15:15" x14ac:dyDescent="0.3">
      <c r="O85711" s="5"/>
    </row>
    <row r="85712" spans="15:15" x14ac:dyDescent="0.3">
      <c r="O85712" s="5"/>
    </row>
    <row r="85713" spans="15:15" x14ac:dyDescent="0.3">
      <c r="O85713" s="5"/>
    </row>
    <row r="85714" spans="15:15" x14ac:dyDescent="0.3">
      <c r="O85714" s="5"/>
    </row>
    <row r="85715" spans="15:15" x14ac:dyDescent="0.3">
      <c r="O85715" s="5"/>
    </row>
    <row r="85716" spans="15:15" x14ac:dyDescent="0.3">
      <c r="O85716" s="5"/>
    </row>
    <row r="85717" spans="15:15" x14ac:dyDescent="0.3">
      <c r="O85717" s="5"/>
    </row>
    <row r="85718" spans="15:15" x14ac:dyDescent="0.3">
      <c r="O85718" s="5"/>
    </row>
    <row r="85719" spans="15:15" x14ac:dyDescent="0.3">
      <c r="O85719" s="5"/>
    </row>
    <row r="85720" spans="15:15" x14ac:dyDescent="0.3">
      <c r="O85720" s="5"/>
    </row>
    <row r="85721" spans="15:15" x14ac:dyDescent="0.3">
      <c r="O85721" s="5"/>
    </row>
    <row r="85722" spans="15:15" x14ac:dyDescent="0.3">
      <c r="O85722" s="5"/>
    </row>
    <row r="85723" spans="15:15" x14ac:dyDescent="0.3">
      <c r="O85723" s="5"/>
    </row>
    <row r="85724" spans="15:15" x14ac:dyDescent="0.3">
      <c r="O85724" s="5"/>
    </row>
    <row r="85725" spans="15:15" x14ac:dyDescent="0.3">
      <c r="O85725" s="5"/>
    </row>
    <row r="85726" spans="15:15" x14ac:dyDescent="0.3">
      <c r="O85726" s="5"/>
    </row>
    <row r="85727" spans="15:15" x14ac:dyDescent="0.3">
      <c r="O85727" s="5"/>
    </row>
    <row r="85728" spans="15:15" x14ac:dyDescent="0.3">
      <c r="O85728" s="5"/>
    </row>
    <row r="85729" spans="15:15" x14ac:dyDescent="0.3">
      <c r="O85729" s="5"/>
    </row>
    <row r="85730" spans="15:15" x14ac:dyDescent="0.3">
      <c r="O85730" s="5"/>
    </row>
    <row r="85731" spans="15:15" x14ac:dyDescent="0.3">
      <c r="O85731" s="5"/>
    </row>
    <row r="85732" spans="15:15" x14ac:dyDescent="0.3">
      <c r="O85732" s="5"/>
    </row>
    <row r="85733" spans="15:15" x14ac:dyDescent="0.3">
      <c r="O85733" s="5"/>
    </row>
    <row r="85734" spans="15:15" x14ac:dyDescent="0.3">
      <c r="O85734" s="5"/>
    </row>
    <row r="85735" spans="15:15" x14ac:dyDescent="0.3">
      <c r="O85735" s="5"/>
    </row>
    <row r="85736" spans="15:15" x14ac:dyDescent="0.3">
      <c r="O85736" s="5"/>
    </row>
    <row r="85737" spans="15:15" x14ac:dyDescent="0.3">
      <c r="O85737" s="5"/>
    </row>
    <row r="85738" spans="15:15" x14ac:dyDescent="0.3">
      <c r="O85738" s="5"/>
    </row>
    <row r="85739" spans="15:15" x14ac:dyDescent="0.3">
      <c r="O85739" s="5"/>
    </row>
    <row r="85740" spans="15:15" x14ac:dyDescent="0.3">
      <c r="O85740" s="5"/>
    </row>
    <row r="85741" spans="15:15" x14ac:dyDescent="0.3">
      <c r="O85741" s="5"/>
    </row>
    <row r="85742" spans="15:15" x14ac:dyDescent="0.3">
      <c r="O85742" s="5"/>
    </row>
    <row r="85743" spans="15:15" x14ac:dyDescent="0.3">
      <c r="O85743" s="5"/>
    </row>
    <row r="85744" spans="15:15" x14ac:dyDescent="0.3">
      <c r="O85744" s="5"/>
    </row>
    <row r="85745" spans="15:15" x14ac:dyDescent="0.3">
      <c r="O85745" s="5"/>
    </row>
    <row r="85746" spans="15:15" x14ac:dyDescent="0.3">
      <c r="O85746" s="5"/>
    </row>
    <row r="85747" spans="15:15" x14ac:dyDescent="0.3">
      <c r="O85747" s="5"/>
    </row>
    <row r="85748" spans="15:15" x14ac:dyDescent="0.3">
      <c r="O85748" s="5"/>
    </row>
    <row r="85749" spans="15:15" x14ac:dyDescent="0.3">
      <c r="O85749" s="5"/>
    </row>
    <row r="85750" spans="15:15" x14ac:dyDescent="0.3">
      <c r="O85750" s="5"/>
    </row>
    <row r="85751" spans="15:15" x14ac:dyDescent="0.3">
      <c r="O85751" s="5"/>
    </row>
    <row r="85752" spans="15:15" x14ac:dyDescent="0.3">
      <c r="O85752" s="5"/>
    </row>
    <row r="85753" spans="15:15" x14ac:dyDescent="0.3">
      <c r="O85753" s="5"/>
    </row>
    <row r="85754" spans="15:15" x14ac:dyDescent="0.3">
      <c r="O85754" s="5"/>
    </row>
    <row r="85755" spans="15:15" x14ac:dyDescent="0.3">
      <c r="O85755" s="5"/>
    </row>
    <row r="85756" spans="15:15" x14ac:dyDescent="0.3">
      <c r="O85756" s="5"/>
    </row>
    <row r="85757" spans="15:15" x14ac:dyDescent="0.3">
      <c r="O85757" s="5"/>
    </row>
    <row r="85758" spans="15:15" x14ac:dyDescent="0.3">
      <c r="O85758" s="5"/>
    </row>
    <row r="85759" spans="15:15" x14ac:dyDescent="0.3">
      <c r="O85759" s="5"/>
    </row>
    <row r="85760" spans="15:15" x14ac:dyDescent="0.3">
      <c r="O85760" s="5"/>
    </row>
    <row r="85761" spans="15:15" x14ac:dyDescent="0.3">
      <c r="O85761" s="5"/>
    </row>
    <row r="85762" spans="15:15" x14ac:dyDescent="0.3">
      <c r="O85762" s="5"/>
    </row>
    <row r="85763" spans="15:15" x14ac:dyDescent="0.3">
      <c r="O85763" s="5"/>
    </row>
    <row r="85764" spans="15:15" x14ac:dyDescent="0.3">
      <c r="O85764" s="5"/>
    </row>
    <row r="85765" spans="15:15" x14ac:dyDescent="0.3">
      <c r="O85765" s="5"/>
    </row>
    <row r="85766" spans="15:15" x14ac:dyDescent="0.3">
      <c r="O85766" s="5"/>
    </row>
    <row r="85767" spans="15:15" x14ac:dyDescent="0.3">
      <c r="O85767" s="5"/>
    </row>
    <row r="85768" spans="15:15" x14ac:dyDescent="0.3">
      <c r="O85768" s="5"/>
    </row>
    <row r="85769" spans="15:15" x14ac:dyDescent="0.3">
      <c r="O85769" s="5"/>
    </row>
    <row r="85770" spans="15:15" x14ac:dyDescent="0.3">
      <c r="O85770" s="5"/>
    </row>
    <row r="85771" spans="15:15" x14ac:dyDescent="0.3">
      <c r="O85771" s="5"/>
    </row>
    <row r="85772" spans="15:15" x14ac:dyDescent="0.3">
      <c r="O85772" s="5"/>
    </row>
    <row r="85773" spans="15:15" x14ac:dyDescent="0.3">
      <c r="O85773" s="5"/>
    </row>
    <row r="85774" spans="15:15" x14ac:dyDescent="0.3">
      <c r="O85774" s="5"/>
    </row>
    <row r="85775" spans="15:15" x14ac:dyDescent="0.3">
      <c r="O85775" s="5"/>
    </row>
    <row r="85776" spans="15:15" x14ac:dyDescent="0.3">
      <c r="O85776" s="5"/>
    </row>
    <row r="85777" spans="15:15" x14ac:dyDescent="0.3">
      <c r="O85777" s="5"/>
    </row>
    <row r="85778" spans="15:15" x14ac:dyDescent="0.3">
      <c r="O85778" s="5"/>
    </row>
    <row r="85779" spans="15:15" x14ac:dyDescent="0.3">
      <c r="O85779" s="5"/>
    </row>
    <row r="85780" spans="15:15" x14ac:dyDescent="0.3">
      <c r="O85780" s="5"/>
    </row>
    <row r="85781" spans="15:15" x14ac:dyDescent="0.3">
      <c r="O85781" s="5"/>
    </row>
    <row r="85782" spans="15:15" x14ac:dyDescent="0.3">
      <c r="O85782" s="5"/>
    </row>
    <row r="85783" spans="15:15" x14ac:dyDescent="0.3">
      <c r="O85783" s="5"/>
    </row>
    <row r="85784" spans="15:15" x14ac:dyDescent="0.3">
      <c r="O85784" s="5"/>
    </row>
    <row r="85785" spans="15:15" x14ac:dyDescent="0.3">
      <c r="O85785" s="5"/>
    </row>
    <row r="85786" spans="15:15" x14ac:dyDescent="0.3">
      <c r="O85786" s="5"/>
    </row>
    <row r="85787" spans="15:15" x14ac:dyDescent="0.3">
      <c r="O85787" s="5"/>
    </row>
    <row r="85788" spans="15:15" x14ac:dyDescent="0.3">
      <c r="O85788" s="5"/>
    </row>
    <row r="85789" spans="15:15" x14ac:dyDescent="0.3">
      <c r="O85789" s="5"/>
    </row>
    <row r="85790" spans="15:15" x14ac:dyDescent="0.3">
      <c r="O85790" s="5"/>
    </row>
    <row r="85791" spans="15:15" x14ac:dyDescent="0.3">
      <c r="O85791" s="5"/>
    </row>
    <row r="85792" spans="15:15" x14ac:dyDescent="0.3">
      <c r="O85792" s="5"/>
    </row>
    <row r="85793" spans="15:15" x14ac:dyDescent="0.3">
      <c r="O85793" s="5"/>
    </row>
    <row r="85794" spans="15:15" x14ac:dyDescent="0.3">
      <c r="O85794" s="5"/>
    </row>
    <row r="85795" spans="15:15" x14ac:dyDescent="0.3">
      <c r="O85795" s="5"/>
    </row>
    <row r="85796" spans="15:15" x14ac:dyDescent="0.3">
      <c r="O85796" s="5"/>
    </row>
    <row r="85797" spans="15:15" x14ac:dyDescent="0.3">
      <c r="O85797" s="5"/>
    </row>
    <row r="85798" spans="15:15" x14ac:dyDescent="0.3">
      <c r="O85798" s="5"/>
    </row>
    <row r="85799" spans="15:15" x14ac:dyDescent="0.3">
      <c r="O85799" s="5"/>
    </row>
    <row r="85800" spans="15:15" x14ac:dyDescent="0.3">
      <c r="O85800" s="5"/>
    </row>
    <row r="85801" spans="15:15" x14ac:dyDescent="0.3">
      <c r="O85801" s="5"/>
    </row>
    <row r="85802" spans="15:15" x14ac:dyDescent="0.3">
      <c r="O85802" s="5"/>
    </row>
    <row r="85803" spans="15:15" x14ac:dyDescent="0.3">
      <c r="O85803" s="5"/>
    </row>
    <row r="85804" spans="15:15" x14ac:dyDescent="0.3">
      <c r="O85804" s="5"/>
    </row>
    <row r="85805" spans="15:15" x14ac:dyDescent="0.3">
      <c r="O85805" s="5"/>
    </row>
    <row r="85806" spans="15:15" x14ac:dyDescent="0.3">
      <c r="O85806" s="5"/>
    </row>
    <row r="85807" spans="15:15" x14ac:dyDescent="0.3">
      <c r="O85807" s="5"/>
    </row>
    <row r="85808" spans="15:15" x14ac:dyDescent="0.3">
      <c r="O85808" s="5"/>
    </row>
    <row r="85809" spans="15:15" x14ac:dyDescent="0.3">
      <c r="O85809" s="5"/>
    </row>
    <row r="85810" spans="15:15" x14ac:dyDescent="0.3">
      <c r="O85810" s="5"/>
    </row>
    <row r="85811" spans="15:15" x14ac:dyDescent="0.3">
      <c r="O85811" s="5"/>
    </row>
    <row r="85812" spans="15:15" x14ac:dyDescent="0.3">
      <c r="O85812" s="5"/>
    </row>
    <row r="85813" spans="15:15" x14ac:dyDescent="0.3">
      <c r="O85813" s="5"/>
    </row>
    <row r="85814" spans="15:15" x14ac:dyDescent="0.3">
      <c r="O85814" s="5"/>
    </row>
    <row r="85815" spans="15:15" x14ac:dyDescent="0.3">
      <c r="O85815" s="5"/>
    </row>
    <row r="85816" spans="15:15" x14ac:dyDescent="0.3">
      <c r="O85816" s="5"/>
    </row>
    <row r="85817" spans="15:15" x14ac:dyDescent="0.3">
      <c r="O85817" s="5"/>
    </row>
    <row r="85818" spans="15:15" x14ac:dyDescent="0.3">
      <c r="O85818" s="5"/>
    </row>
    <row r="85819" spans="15:15" x14ac:dyDescent="0.3">
      <c r="O85819" s="5"/>
    </row>
    <row r="85820" spans="15:15" x14ac:dyDescent="0.3">
      <c r="O85820" s="5"/>
    </row>
    <row r="85821" spans="15:15" x14ac:dyDescent="0.3">
      <c r="O85821" s="5"/>
    </row>
    <row r="85822" spans="15:15" x14ac:dyDescent="0.3">
      <c r="O85822" s="5"/>
    </row>
    <row r="85823" spans="15:15" x14ac:dyDescent="0.3">
      <c r="O85823" s="5"/>
    </row>
    <row r="85824" spans="15:15" x14ac:dyDescent="0.3">
      <c r="O85824" s="5"/>
    </row>
    <row r="85825" spans="15:15" x14ac:dyDescent="0.3">
      <c r="O85825" s="5"/>
    </row>
    <row r="85826" spans="15:15" x14ac:dyDescent="0.3">
      <c r="O85826" s="5"/>
    </row>
    <row r="85827" spans="15:15" x14ac:dyDescent="0.3">
      <c r="O85827" s="5"/>
    </row>
    <row r="85828" spans="15:15" x14ac:dyDescent="0.3">
      <c r="O85828" s="5"/>
    </row>
    <row r="85829" spans="15:15" x14ac:dyDescent="0.3">
      <c r="O85829" s="5"/>
    </row>
    <row r="85830" spans="15:15" x14ac:dyDescent="0.3">
      <c r="O85830" s="5"/>
    </row>
    <row r="85831" spans="15:15" x14ac:dyDescent="0.3">
      <c r="O85831" s="5"/>
    </row>
    <row r="85832" spans="15:15" x14ac:dyDescent="0.3">
      <c r="O85832" s="5"/>
    </row>
    <row r="85833" spans="15:15" x14ac:dyDescent="0.3">
      <c r="O85833" s="5"/>
    </row>
    <row r="85834" spans="15:15" x14ac:dyDescent="0.3">
      <c r="O85834" s="5"/>
    </row>
    <row r="85835" spans="15:15" x14ac:dyDescent="0.3">
      <c r="O85835" s="5"/>
    </row>
    <row r="85836" spans="15:15" x14ac:dyDescent="0.3">
      <c r="O85836" s="5"/>
    </row>
    <row r="85837" spans="15:15" x14ac:dyDescent="0.3">
      <c r="O85837" s="5"/>
    </row>
    <row r="85838" spans="15:15" x14ac:dyDescent="0.3">
      <c r="O85838" s="5"/>
    </row>
    <row r="85839" spans="15:15" x14ac:dyDescent="0.3">
      <c r="O85839" s="5"/>
    </row>
    <row r="85840" spans="15:15" x14ac:dyDescent="0.3">
      <c r="O85840" s="5"/>
    </row>
    <row r="85841" spans="15:15" x14ac:dyDescent="0.3">
      <c r="O85841" s="5"/>
    </row>
    <row r="85842" spans="15:15" x14ac:dyDescent="0.3">
      <c r="O85842" s="5"/>
    </row>
    <row r="85843" spans="15:15" x14ac:dyDescent="0.3">
      <c r="O85843" s="5"/>
    </row>
    <row r="85844" spans="15:15" x14ac:dyDescent="0.3">
      <c r="O85844" s="5"/>
    </row>
    <row r="85845" spans="15:15" x14ac:dyDescent="0.3">
      <c r="O85845" s="5"/>
    </row>
    <row r="85846" spans="15:15" x14ac:dyDescent="0.3">
      <c r="O85846" s="5"/>
    </row>
    <row r="85847" spans="15:15" x14ac:dyDescent="0.3">
      <c r="O85847" s="5"/>
    </row>
    <row r="85848" spans="15:15" x14ac:dyDescent="0.3">
      <c r="O85848" s="5"/>
    </row>
    <row r="85849" spans="15:15" x14ac:dyDescent="0.3">
      <c r="O85849" s="5"/>
    </row>
    <row r="85850" spans="15:15" x14ac:dyDescent="0.3">
      <c r="O85850" s="5"/>
    </row>
    <row r="85851" spans="15:15" x14ac:dyDescent="0.3">
      <c r="O85851" s="5"/>
    </row>
    <row r="85852" spans="15:15" x14ac:dyDescent="0.3">
      <c r="O85852" s="5"/>
    </row>
    <row r="85853" spans="15:15" x14ac:dyDescent="0.3">
      <c r="O85853" s="5"/>
    </row>
    <row r="85854" spans="15:15" x14ac:dyDescent="0.3">
      <c r="O85854" s="5"/>
    </row>
    <row r="85855" spans="15:15" x14ac:dyDescent="0.3">
      <c r="O85855" s="5"/>
    </row>
    <row r="85856" spans="15:15" x14ac:dyDescent="0.3">
      <c r="O85856" s="5"/>
    </row>
    <row r="85857" spans="15:15" x14ac:dyDescent="0.3">
      <c r="O85857" s="5"/>
    </row>
    <row r="85858" spans="15:15" x14ac:dyDescent="0.3">
      <c r="O85858" s="5"/>
    </row>
    <row r="85859" spans="15:15" x14ac:dyDescent="0.3">
      <c r="O85859" s="5"/>
    </row>
    <row r="85860" spans="15:15" x14ac:dyDescent="0.3">
      <c r="O85860" s="5"/>
    </row>
    <row r="85861" spans="15:15" x14ac:dyDescent="0.3">
      <c r="O85861" s="5"/>
    </row>
    <row r="85862" spans="15:15" x14ac:dyDescent="0.3">
      <c r="O85862" s="5"/>
    </row>
    <row r="85863" spans="15:15" x14ac:dyDescent="0.3">
      <c r="O85863" s="5"/>
    </row>
    <row r="85864" spans="15:15" x14ac:dyDescent="0.3">
      <c r="O85864" s="5"/>
    </row>
    <row r="85865" spans="15:15" x14ac:dyDescent="0.3">
      <c r="O85865" s="5"/>
    </row>
    <row r="85866" spans="15:15" x14ac:dyDescent="0.3">
      <c r="O85866" s="5"/>
    </row>
    <row r="85867" spans="15:15" x14ac:dyDescent="0.3">
      <c r="O85867" s="5"/>
    </row>
    <row r="85868" spans="15:15" x14ac:dyDescent="0.3">
      <c r="O85868" s="5"/>
    </row>
    <row r="85869" spans="15:15" x14ac:dyDescent="0.3">
      <c r="O85869" s="5"/>
    </row>
    <row r="85870" spans="15:15" x14ac:dyDescent="0.3">
      <c r="O85870" s="5"/>
    </row>
    <row r="85871" spans="15:15" x14ac:dyDescent="0.3">
      <c r="O85871" s="5"/>
    </row>
    <row r="85872" spans="15:15" x14ac:dyDescent="0.3">
      <c r="O85872" s="5"/>
    </row>
    <row r="85873" spans="15:15" x14ac:dyDescent="0.3">
      <c r="O85873" s="5"/>
    </row>
    <row r="85874" spans="15:15" x14ac:dyDescent="0.3">
      <c r="O85874" s="5"/>
    </row>
    <row r="85875" spans="15:15" x14ac:dyDescent="0.3">
      <c r="O85875" s="5"/>
    </row>
    <row r="85876" spans="15:15" x14ac:dyDescent="0.3">
      <c r="O85876" s="5"/>
    </row>
    <row r="85877" spans="15:15" x14ac:dyDescent="0.3">
      <c r="O85877" s="5"/>
    </row>
    <row r="85878" spans="15:15" x14ac:dyDescent="0.3">
      <c r="O85878" s="5"/>
    </row>
    <row r="85879" spans="15:15" x14ac:dyDescent="0.3">
      <c r="O85879" s="5"/>
    </row>
    <row r="85880" spans="15:15" x14ac:dyDescent="0.3">
      <c r="O85880" s="5"/>
    </row>
    <row r="85881" spans="15:15" x14ac:dyDescent="0.3">
      <c r="O85881" s="5"/>
    </row>
    <row r="85882" spans="15:15" x14ac:dyDescent="0.3">
      <c r="O85882" s="5"/>
    </row>
    <row r="85883" spans="15:15" x14ac:dyDescent="0.3">
      <c r="O85883" s="5"/>
    </row>
    <row r="85884" spans="15:15" x14ac:dyDescent="0.3">
      <c r="O85884" s="5"/>
    </row>
    <row r="85885" spans="15:15" x14ac:dyDescent="0.3">
      <c r="O85885" s="5"/>
    </row>
    <row r="85886" spans="15:15" x14ac:dyDescent="0.3">
      <c r="O85886" s="5"/>
    </row>
    <row r="85887" spans="15:15" x14ac:dyDescent="0.3">
      <c r="O85887" s="5"/>
    </row>
    <row r="85888" spans="15:15" x14ac:dyDescent="0.3">
      <c r="O85888" s="5"/>
    </row>
    <row r="85889" spans="15:15" x14ac:dyDescent="0.3">
      <c r="O85889" s="5"/>
    </row>
    <row r="85890" spans="15:15" x14ac:dyDescent="0.3">
      <c r="O85890" s="5"/>
    </row>
    <row r="85891" spans="15:15" x14ac:dyDescent="0.3">
      <c r="O85891" s="5"/>
    </row>
    <row r="85892" spans="15:15" x14ac:dyDescent="0.3">
      <c r="O85892" s="5"/>
    </row>
    <row r="85893" spans="15:15" x14ac:dyDescent="0.3">
      <c r="O85893" s="5"/>
    </row>
    <row r="85894" spans="15:15" x14ac:dyDescent="0.3">
      <c r="O85894" s="5"/>
    </row>
    <row r="85895" spans="15:15" x14ac:dyDescent="0.3">
      <c r="O85895" s="5"/>
    </row>
    <row r="85896" spans="15:15" x14ac:dyDescent="0.3">
      <c r="O85896" s="5"/>
    </row>
    <row r="85897" spans="15:15" x14ac:dyDescent="0.3">
      <c r="O85897" s="5"/>
    </row>
    <row r="85898" spans="15:15" x14ac:dyDescent="0.3">
      <c r="O85898" s="5"/>
    </row>
    <row r="85899" spans="15:15" x14ac:dyDescent="0.3">
      <c r="O85899" s="5"/>
    </row>
    <row r="85900" spans="15:15" x14ac:dyDescent="0.3">
      <c r="O85900" s="5"/>
    </row>
    <row r="85901" spans="15:15" x14ac:dyDescent="0.3">
      <c r="O85901" s="5"/>
    </row>
    <row r="85902" spans="15:15" x14ac:dyDescent="0.3">
      <c r="O85902" s="5"/>
    </row>
    <row r="85903" spans="15:15" x14ac:dyDescent="0.3">
      <c r="O85903" s="5"/>
    </row>
    <row r="85904" spans="15:15" x14ac:dyDescent="0.3">
      <c r="O85904" s="5"/>
    </row>
    <row r="85905" spans="15:15" x14ac:dyDescent="0.3">
      <c r="O85905" s="5"/>
    </row>
    <row r="85906" spans="15:15" x14ac:dyDescent="0.3">
      <c r="O85906" s="5"/>
    </row>
    <row r="85907" spans="15:15" x14ac:dyDescent="0.3">
      <c r="O85907" s="5"/>
    </row>
    <row r="85908" spans="15:15" x14ac:dyDescent="0.3">
      <c r="O85908" s="5"/>
    </row>
    <row r="85909" spans="15:15" x14ac:dyDescent="0.3">
      <c r="O85909" s="5"/>
    </row>
    <row r="85910" spans="15:15" x14ac:dyDescent="0.3">
      <c r="O85910" s="5"/>
    </row>
    <row r="85911" spans="15:15" x14ac:dyDescent="0.3">
      <c r="O85911" s="5"/>
    </row>
    <row r="85912" spans="15:15" x14ac:dyDescent="0.3">
      <c r="O85912" s="5"/>
    </row>
    <row r="85913" spans="15:15" x14ac:dyDescent="0.3">
      <c r="O85913" s="5"/>
    </row>
    <row r="85914" spans="15:15" x14ac:dyDescent="0.3">
      <c r="O85914" s="5"/>
    </row>
    <row r="85915" spans="15:15" x14ac:dyDescent="0.3">
      <c r="O85915" s="5"/>
    </row>
    <row r="85916" spans="15:15" x14ac:dyDescent="0.3">
      <c r="O85916" s="5"/>
    </row>
    <row r="85917" spans="15:15" x14ac:dyDescent="0.3">
      <c r="O85917" s="5"/>
    </row>
    <row r="85918" spans="15:15" x14ac:dyDescent="0.3">
      <c r="O85918" s="5"/>
    </row>
    <row r="85919" spans="15:15" x14ac:dyDescent="0.3">
      <c r="O85919" s="5"/>
    </row>
    <row r="85920" spans="15:15" x14ac:dyDescent="0.3">
      <c r="O85920" s="5"/>
    </row>
    <row r="85921" spans="15:15" x14ac:dyDescent="0.3">
      <c r="O85921" s="5"/>
    </row>
    <row r="85922" spans="15:15" x14ac:dyDescent="0.3">
      <c r="O85922" s="5"/>
    </row>
    <row r="85923" spans="15:15" x14ac:dyDescent="0.3">
      <c r="O85923" s="5"/>
    </row>
    <row r="85924" spans="15:15" x14ac:dyDescent="0.3">
      <c r="O85924" s="5"/>
    </row>
    <row r="85925" spans="15:15" x14ac:dyDescent="0.3">
      <c r="O85925" s="5"/>
    </row>
    <row r="85926" spans="15:15" x14ac:dyDescent="0.3">
      <c r="O85926" s="5"/>
    </row>
    <row r="85927" spans="15:15" x14ac:dyDescent="0.3">
      <c r="O85927" s="5"/>
    </row>
    <row r="85928" spans="15:15" x14ac:dyDescent="0.3">
      <c r="O85928" s="5"/>
    </row>
    <row r="85929" spans="15:15" x14ac:dyDescent="0.3">
      <c r="O85929" s="5"/>
    </row>
    <row r="85930" spans="15:15" x14ac:dyDescent="0.3">
      <c r="O85930" s="5"/>
    </row>
    <row r="85931" spans="15:15" x14ac:dyDescent="0.3">
      <c r="O85931" s="5"/>
    </row>
    <row r="85932" spans="15:15" x14ac:dyDescent="0.3">
      <c r="O85932" s="5"/>
    </row>
    <row r="85933" spans="15:15" x14ac:dyDescent="0.3">
      <c r="O85933" s="5"/>
    </row>
    <row r="85934" spans="15:15" x14ac:dyDescent="0.3">
      <c r="O85934" s="5"/>
    </row>
    <row r="85935" spans="15:15" x14ac:dyDescent="0.3">
      <c r="O85935" s="5"/>
    </row>
    <row r="85936" spans="15:15" x14ac:dyDescent="0.3">
      <c r="O85936" s="5"/>
    </row>
    <row r="85937" spans="15:15" x14ac:dyDescent="0.3">
      <c r="O85937" s="5"/>
    </row>
    <row r="85938" spans="15:15" x14ac:dyDescent="0.3">
      <c r="O85938" s="5"/>
    </row>
    <row r="85939" spans="15:15" x14ac:dyDescent="0.3">
      <c r="O85939" s="5"/>
    </row>
    <row r="85940" spans="15:15" x14ac:dyDescent="0.3">
      <c r="O85940" s="5"/>
    </row>
    <row r="85941" spans="15:15" x14ac:dyDescent="0.3">
      <c r="O85941" s="5"/>
    </row>
    <row r="85942" spans="15:15" x14ac:dyDescent="0.3">
      <c r="O85942" s="5"/>
    </row>
    <row r="85943" spans="15:15" x14ac:dyDescent="0.3">
      <c r="O85943" s="5"/>
    </row>
    <row r="85944" spans="15:15" x14ac:dyDescent="0.3">
      <c r="O85944" s="5"/>
    </row>
    <row r="85945" spans="15:15" x14ac:dyDescent="0.3">
      <c r="O85945" s="5"/>
    </row>
    <row r="85946" spans="15:15" x14ac:dyDescent="0.3">
      <c r="O85946" s="5"/>
    </row>
    <row r="85947" spans="15:15" x14ac:dyDescent="0.3">
      <c r="O85947" s="5"/>
    </row>
    <row r="85948" spans="15:15" x14ac:dyDescent="0.3">
      <c r="O85948" s="5"/>
    </row>
    <row r="85949" spans="15:15" x14ac:dyDescent="0.3">
      <c r="O85949" s="5"/>
    </row>
    <row r="85950" spans="15:15" x14ac:dyDescent="0.3">
      <c r="O85950" s="5"/>
    </row>
    <row r="85951" spans="15:15" x14ac:dyDescent="0.3">
      <c r="O85951" s="5"/>
    </row>
    <row r="85952" spans="15:15" x14ac:dyDescent="0.3">
      <c r="O85952" s="5"/>
    </row>
    <row r="85953" spans="15:15" x14ac:dyDescent="0.3">
      <c r="O85953" s="5"/>
    </row>
    <row r="85954" spans="15:15" x14ac:dyDescent="0.3">
      <c r="O85954" s="5"/>
    </row>
    <row r="85955" spans="15:15" x14ac:dyDescent="0.3">
      <c r="O85955" s="5"/>
    </row>
    <row r="85956" spans="15:15" x14ac:dyDescent="0.3">
      <c r="O85956" s="5"/>
    </row>
    <row r="85957" spans="15:15" x14ac:dyDescent="0.3">
      <c r="O85957" s="5"/>
    </row>
    <row r="85958" spans="15:15" x14ac:dyDescent="0.3">
      <c r="O85958" s="5"/>
    </row>
    <row r="85959" spans="15:15" x14ac:dyDescent="0.3">
      <c r="O85959" s="5"/>
    </row>
    <row r="85960" spans="15:15" x14ac:dyDescent="0.3">
      <c r="O85960" s="5"/>
    </row>
    <row r="85961" spans="15:15" x14ac:dyDescent="0.3">
      <c r="O85961" s="5"/>
    </row>
    <row r="85962" spans="15:15" x14ac:dyDescent="0.3">
      <c r="O85962" s="5"/>
    </row>
    <row r="85963" spans="15:15" x14ac:dyDescent="0.3">
      <c r="O85963" s="5"/>
    </row>
    <row r="85964" spans="15:15" x14ac:dyDescent="0.3">
      <c r="O85964" s="5"/>
    </row>
    <row r="85965" spans="15:15" x14ac:dyDescent="0.3">
      <c r="O85965" s="5"/>
    </row>
    <row r="85966" spans="15:15" x14ac:dyDescent="0.3">
      <c r="O85966" s="5"/>
    </row>
    <row r="85967" spans="15:15" x14ac:dyDescent="0.3">
      <c r="O85967" s="5"/>
    </row>
    <row r="85968" spans="15:15" x14ac:dyDescent="0.3">
      <c r="O85968" s="5"/>
    </row>
    <row r="85969" spans="15:15" x14ac:dyDescent="0.3">
      <c r="O85969" s="5"/>
    </row>
    <row r="85970" spans="15:15" x14ac:dyDescent="0.3">
      <c r="O85970" s="5"/>
    </row>
    <row r="85971" spans="15:15" x14ac:dyDescent="0.3">
      <c r="O85971" s="5"/>
    </row>
    <row r="85972" spans="15:15" x14ac:dyDescent="0.3">
      <c r="O85972" s="5"/>
    </row>
    <row r="85973" spans="15:15" x14ac:dyDescent="0.3">
      <c r="O85973" s="5"/>
    </row>
    <row r="85974" spans="15:15" x14ac:dyDescent="0.3">
      <c r="O85974" s="5"/>
    </row>
    <row r="85975" spans="15:15" x14ac:dyDescent="0.3">
      <c r="O85975" s="5"/>
    </row>
    <row r="85976" spans="15:15" x14ac:dyDescent="0.3">
      <c r="O85976" s="5"/>
    </row>
    <row r="85977" spans="15:15" x14ac:dyDescent="0.3">
      <c r="O85977" s="5"/>
    </row>
    <row r="85978" spans="15:15" x14ac:dyDescent="0.3">
      <c r="O85978" s="5"/>
    </row>
    <row r="85979" spans="15:15" x14ac:dyDescent="0.3">
      <c r="O85979" s="5"/>
    </row>
    <row r="85980" spans="15:15" x14ac:dyDescent="0.3">
      <c r="O85980" s="5"/>
    </row>
    <row r="85981" spans="15:15" x14ac:dyDescent="0.3">
      <c r="O85981" s="5"/>
    </row>
    <row r="85982" spans="15:15" x14ac:dyDescent="0.3">
      <c r="O85982" s="5"/>
    </row>
    <row r="85983" spans="15:15" x14ac:dyDescent="0.3">
      <c r="O85983" s="5"/>
    </row>
    <row r="85984" spans="15:15" x14ac:dyDescent="0.3">
      <c r="O85984" s="5"/>
    </row>
    <row r="85985" spans="15:15" x14ac:dyDescent="0.3">
      <c r="O85985" s="5"/>
    </row>
    <row r="85986" spans="15:15" x14ac:dyDescent="0.3">
      <c r="O85986" s="5"/>
    </row>
    <row r="85987" spans="15:15" x14ac:dyDescent="0.3">
      <c r="O85987" s="5"/>
    </row>
    <row r="85988" spans="15:15" x14ac:dyDescent="0.3">
      <c r="O85988" s="5"/>
    </row>
    <row r="85989" spans="15:15" x14ac:dyDescent="0.3">
      <c r="O85989" s="5"/>
    </row>
    <row r="85990" spans="15:15" x14ac:dyDescent="0.3">
      <c r="O85990" s="5"/>
    </row>
    <row r="85991" spans="15:15" x14ac:dyDescent="0.3">
      <c r="O85991" s="5"/>
    </row>
    <row r="85992" spans="15:15" x14ac:dyDescent="0.3">
      <c r="O85992" s="5"/>
    </row>
    <row r="85993" spans="15:15" x14ac:dyDescent="0.3">
      <c r="O85993" s="5"/>
    </row>
    <row r="85994" spans="15:15" x14ac:dyDescent="0.3">
      <c r="O85994" s="5"/>
    </row>
    <row r="85995" spans="15:15" x14ac:dyDescent="0.3">
      <c r="O85995" s="5"/>
    </row>
    <row r="85996" spans="15:15" x14ac:dyDescent="0.3">
      <c r="O85996" s="5"/>
    </row>
    <row r="85997" spans="15:15" x14ac:dyDescent="0.3">
      <c r="O85997" s="5"/>
    </row>
    <row r="85998" spans="15:15" x14ac:dyDescent="0.3">
      <c r="O85998" s="5"/>
    </row>
    <row r="85999" spans="15:15" x14ac:dyDescent="0.3">
      <c r="O85999" s="5"/>
    </row>
    <row r="86000" spans="15:15" x14ac:dyDescent="0.3">
      <c r="O86000" s="5"/>
    </row>
    <row r="86001" spans="15:15" x14ac:dyDescent="0.3">
      <c r="O86001" s="5"/>
    </row>
    <row r="86002" spans="15:15" x14ac:dyDescent="0.3">
      <c r="O86002" s="5"/>
    </row>
    <row r="86003" spans="15:15" x14ac:dyDescent="0.3">
      <c r="O86003" s="5"/>
    </row>
    <row r="86004" spans="15:15" x14ac:dyDescent="0.3">
      <c r="O86004" s="5"/>
    </row>
    <row r="86005" spans="15:15" x14ac:dyDescent="0.3">
      <c r="O86005" s="5"/>
    </row>
    <row r="86006" spans="15:15" x14ac:dyDescent="0.3">
      <c r="O86006" s="5"/>
    </row>
    <row r="86007" spans="15:15" x14ac:dyDescent="0.3">
      <c r="O86007" s="5"/>
    </row>
    <row r="86008" spans="15:15" x14ac:dyDescent="0.3">
      <c r="O86008" s="5"/>
    </row>
    <row r="86009" spans="15:15" x14ac:dyDescent="0.3">
      <c r="O86009" s="5"/>
    </row>
    <row r="86010" spans="15:15" x14ac:dyDescent="0.3">
      <c r="O86010" s="5"/>
    </row>
    <row r="86011" spans="15:15" x14ac:dyDescent="0.3">
      <c r="O86011" s="5"/>
    </row>
    <row r="86012" spans="15:15" x14ac:dyDescent="0.3">
      <c r="O86012" s="5"/>
    </row>
    <row r="86013" spans="15:15" x14ac:dyDescent="0.3">
      <c r="O86013" s="5"/>
    </row>
    <row r="86014" spans="15:15" x14ac:dyDescent="0.3">
      <c r="O86014" s="5"/>
    </row>
    <row r="86015" spans="15:15" x14ac:dyDescent="0.3">
      <c r="O86015" s="5"/>
    </row>
    <row r="86016" spans="15:15" x14ac:dyDescent="0.3">
      <c r="O86016" s="5"/>
    </row>
    <row r="86017" spans="15:15" x14ac:dyDescent="0.3">
      <c r="O86017" s="5"/>
    </row>
    <row r="86018" spans="15:15" x14ac:dyDescent="0.3">
      <c r="O86018" s="5"/>
    </row>
    <row r="86019" spans="15:15" x14ac:dyDescent="0.3">
      <c r="O86019" s="5"/>
    </row>
    <row r="86020" spans="15:15" x14ac:dyDescent="0.3">
      <c r="O86020" s="5"/>
    </row>
    <row r="86021" spans="15:15" x14ac:dyDescent="0.3">
      <c r="O86021" s="5"/>
    </row>
    <row r="86022" spans="15:15" x14ac:dyDescent="0.3">
      <c r="O86022" s="5"/>
    </row>
    <row r="86023" spans="15:15" x14ac:dyDescent="0.3">
      <c r="O86023" s="5"/>
    </row>
    <row r="86024" spans="15:15" x14ac:dyDescent="0.3">
      <c r="O86024" s="5"/>
    </row>
    <row r="86025" spans="15:15" x14ac:dyDescent="0.3">
      <c r="O86025" s="5"/>
    </row>
    <row r="86026" spans="15:15" x14ac:dyDescent="0.3">
      <c r="O86026" s="5"/>
    </row>
    <row r="86027" spans="15:15" x14ac:dyDescent="0.3">
      <c r="O86027" s="5"/>
    </row>
    <row r="86028" spans="15:15" x14ac:dyDescent="0.3">
      <c r="O86028" s="5"/>
    </row>
    <row r="86029" spans="15:15" x14ac:dyDescent="0.3">
      <c r="O86029" s="5"/>
    </row>
    <row r="86030" spans="15:15" x14ac:dyDescent="0.3">
      <c r="O86030" s="5"/>
    </row>
    <row r="86031" spans="15:15" x14ac:dyDescent="0.3">
      <c r="O86031" s="5"/>
    </row>
    <row r="86032" spans="15:15" x14ac:dyDescent="0.3">
      <c r="O86032" s="5"/>
    </row>
    <row r="86033" spans="15:15" x14ac:dyDescent="0.3">
      <c r="O86033" s="5"/>
    </row>
    <row r="86034" spans="15:15" x14ac:dyDescent="0.3">
      <c r="O86034" s="5"/>
    </row>
    <row r="86035" spans="15:15" x14ac:dyDescent="0.3">
      <c r="O86035" s="5"/>
    </row>
    <row r="86036" spans="15:15" x14ac:dyDescent="0.3">
      <c r="O86036" s="5"/>
    </row>
    <row r="86037" spans="15:15" x14ac:dyDescent="0.3">
      <c r="O86037" s="5"/>
    </row>
    <row r="86038" spans="15:15" x14ac:dyDescent="0.3">
      <c r="O86038" s="5"/>
    </row>
    <row r="86039" spans="15:15" x14ac:dyDescent="0.3">
      <c r="O86039" s="5"/>
    </row>
    <row r="86040" spans="15:15" x14ac:dyDescent="0.3">
      <c r="O86040" s="5"/>
    </row>
    <row r="86041" spans="15:15" x14ac:dyDescent="0.3">
      <c r="O86041" s="5"/>
    </row>
    <row r="86042" spans="15:15" x14ac:dyDescent="0.3">
      <c r="O86042" s="5"/>
    </row>
    <row r="86043" spans="15:15" x14ac:dyDescent="0.3">
      <c r="O86043" s="5"/>
    </row>
    <row r="86044" spans="15:15" x14ac:dyDescent="0.3">
      <c r="O86044" s="5"/>
    </row>
    <row r="86045" spans="15:15" x14ac:dyDescent="0.3">
      <c r="O86045" s="5"/>
    </row>
    <row r="86046" spans="15:15" x14ac:dyDescent="0.3">
      <c r="O86046" s="5"/>
    </row>
    <row r="86047" spans="15:15" x14ac:dyDescent="0.3">
      <c r="O86047" s="5"/>
    </row>
    <row r="86048" spans="15:15" x14ac:dyDescent="0.3">
      <c r="O86048" s="5"/>
    </row>
    <row r="86049" spans="15:15" x14ac:dyDescent="0.3">
      <c r="O86049" s="5"/>
    </row>
    <row r="86050" spans="15:15" x14ac:dyDescent="0.3">
      <c r="O86050" s="5"/>
    </row>
    <row r="86051" spans="15:15" x14ac:dyDescent="0.3">
      <c r="O86051" s="5"/>
    </row>
    <row r="86052" spans="15:15" x14ac:dyDescent="0.3">
      <c r="O86052" s="5"/>
    </row>
    <row r="86053" spans="15:15" x14ac:dyDescent="0.3">
      <c r="O86053" s="5"/>
    </row>
    <row r="86054" spans="15:15" x14ac:dyDescent="0.3">
      <c r="O86054" s="5"/>
    </row>
    <row r="86055" spans="15:15" x14ac:dyDescent="0.3">
      <c r="O86055" s="5"/>
    </row>
    <row r="86056" spans="15:15" x14ac:dyDescent="0.3">
      <c r="O86056" s="5"/>
    </row>
    <row r="86057" spans="15:15" x14ac:dyDescent="0.3">
      <c r="O86057" s="5"/>
    </row>
    <row r="86058" spans="15:15" x14ac:dyDescent="0.3">
      <c r="O86058" s="5"/>
    </row>
    <row r="86059" spans="15:15" x14ac:dyDescent="0.3">
      <c r="O86059" s="5"/>
    </row>
    <row r="86060" spans="15:15" x14ac:dyDescent="0.3">
      <c r="O86060" s="5"/>
    </row>
    <row r="86061" spans="15:15" x14ac:dyDescent="0.3">
      <c r="O86061" s="5"/>
    </row>
    <row r="86062" spans="15:15" x14ac:dyDescent="0.3">
      <c r="O86062" s="5"/>
    </row>
    <row r="86063" spans="15:15" x14ac:dyDescent="0.3">
      <c r="O86063" s="5"/>
    </row>
    <row r="86064" spans="15:15" x14ac:dyDescent="0.3">
      <c r="O86064" s="5"/>
    </row>
    <row r="86065" spans="15:15" x14ac:dyDescent="0.3">
      <c r="O86065" s="5"/>
    </row>
    <row r="86066" spans="15:15" x14ac:dyDescent="0.3">
      <c r="O86066" s="5"/>
    </row>
    <row r="86067" spans="15:15" x14ac:dyDescent="0.3">
      <c r="O86067" s="5"/>
    </row>
    <row r="86068" spans="15:15" x14ac:dyDescent="0.3">
      <c r="O86068" s="5"/>
    </row>
    <row r="86069" spans="15:15" x14ac:dyDescent="0.3">
      <c r="O86069" s="5"/>
    </row>
    <row r="86070" spans="15:15" x14ac:dyDescent="0.3">
      <c r="O86070" s="5"/>
    </row>
    <row r="86071" spans="15:15" x14ac:dyDescent="0.3">
      <c r="O86071" s="5"/>
    </row>
    <row r="86072" spans="15:15" x14ac:dyDescent="0.3">
      <c r="O86072" s="5"/>
    </row>
    <row r="86073" spans="15:15" x14ac:dyDescent="0.3">
      <c r="O86073" s="5"/>
    </row>
    <row r="86074" spans="15:15" x14ac:dyDescent="0.3">
      <c r="O86074" s="5"/>
    </row>
    <row r="86075" spans="15:15" x14ac:dyDescent="0.3">
      <c r="O86075" s="5"/>
    </row>
    <row r="86076" spans="15:15" x14ac:dyDescent="0.3">
      <c r="O86076" s="5"/>
    </row>
    <row r="86077" spans="15:15" x14ac:dyDescent="0.3">
      <c r="O86077" s="5"/>
    </row>
    <row r="86078" spans="15:15" x14ac:dyDescent="0.3">
      <c r="O86078" s="5"/>
    </row>
    <row r="86079" spans="15:15" x14ac:dyDescent="0.3">
      <c r="O86079" s="5"/>
    </row>
    <row r="86080" spans="15:15" x14ac:dyDescent="0.3">
      <c r="O86080" s="5"/>
    </row>
    <row r="86081" spans="15:15" x14ac:dyDescent="0.3">
      <c r="O86081" s="5"/>
    </row>
    <row r="86082" spans="15:15" x14ac:dyDescent="0.3">
      <c r="O86082" s="5"/>
    </row>
    <row r="86083" spans="15:15" x14ac:dyDescent="0.3">
      <c r="O86083" s="5"/>
    </row>
    <row r="86084" spans="15:15" x14ac:dyDescent="0.3">
      <c r="O86084" s="5"/>
    </row>
    <row r="86085" spans="15:15" x14ac:dyDescent="0.3">
      <c r="O86085" s="5"/>
    </row>
    <row r="86086" spans="15:15" x14ac:dyDescent="0.3">
      <c r="O86086" s="5"/>
    </row>
    <row r="86087" spans="15:15" x14ac:dyDescent="0.3">
      <c r="O86087" s="5"/>
    </row>
    <row r="86088" spans="15:15" x14ac:dyDescent="0.3">
      <c r="O86088" s="5"/>
    </row>
    <row r="86089" spans="15:15" x14ac:dyDescent="0.3">
      <c r="O86089" s="5"/>
    </row>
    <row r="86090" spans="15:15" x14ac:dyDescent="0.3">
      <c r="O86090" s="5"/>
    </row>
    <row r="86091" spans="15:15" x14ac:dyDescent="0.3">
      <c r="O86091" s="5"/>
    </row>
    <row r="86092" spans="15:15" x14ac:dyDescent="0.3">
      <c r="O86092" s="5"/>
    </row>
    <row r="86093" spans="15:15" x14ac:dyDescent="0.3">
      <c r="O86093" s="5"/>
    </row>
    <row r="86094" spans="15:15" x14ac:dyDescent="0.3">
      <c r="O86094" s="5"/>
    </row>
    <row r="86095" spans="15:15" x14ac:dyDescent="0.3">
      <c r="O86095" s="5"/>
    </row>
    <row r="86096" spans="15:15" x14ac:dyDescent="0.3">
      <c r="O86096" s="5"/>
    </row>
    <row r="86097" spans="15:15" x14ac:dyDescent="0.3">
      <c r="O86097" s="5"/>
    </row>
    <row r="86098" spans="15:15" x14ac:dyDescent="0.3">
      <c r="O86098" s="5"/>
    </row>
    <row r="86099" spans="15:15" x14ac:dyDescent="0.3">
      <c r="O86099" s="5"/>
    </row>
    <row r="86100" spans="15:15" x14ac:dyDescent="0.3">
      <c r="O86100" s="5"/>
    </row>
    <row r="86101" spans="15:15" x14ac:dyDescent="0.3">
      <c r="O86101" s="5"/>
    </row>
    <row r="86102" spans="15:15" x14ac:dyDescent="0.3">
      <c r="O86102" s="5"/>
    </row>
    <row r="86103" spans="15:15" x14ac:dyDescent="0.3">
      <c r="O86103" s="5"/>
    </row>
    <row r="86104" spans="15:15" x14ac:dyDescent="0.3">
      <c r="O86104" s="5"/>
    </row>
    <row r="86105" spans="15:15" x14ac:dyDescent="0.3">
      <c r="O86105" s="5"/>
    </row>
    <row r="86106" spans="15:15" x14ac:dyDescent="0.3">
      <c r="O86106" s="5"/>
    </row>
    <row r="86107" spans="15:15" x14ac:dyDescent="0.3">
      <c r="O86107" s="5"/>
    </row>
    <row r="86108" spans="15:15" x14ac:dyDescent="0.3">
      <c r="O86108" s="5"/>
    </row>
    <row r="86109" spans="15:15" x14ac:dyDescent="0.3">
      <c r="O86109" s="5"/>
    </row>
    <row r="86110" spans="15:15" x14ac:dyDescent="0.3">
      <c r="O86110" s="5"/>
    </row>
    <row r="86111" spans="15:15" x14ac:dyDescent="0.3">
      <c r="O86111" s="5"/>
    </row>
    <row r="86112" spans="15:15" x14ac:dyDescent="0.3">
      <c r="O86112" s="5"/>
    </row>
    <row r="86113" spans="15:15" x14ac:dyDescent="0.3">
      <c r="O86113" s="5"/>
    </row>
    <row r="86114" spans="15:15" x14ac:dyDescent="0.3">
      <c r="O86114" s="5"/>
    </row>
    <row r="86115" spans="15:15" x14ac:dyDescent="0.3">
      <c r="O86115" s="5"/>
    </row>
    <row r="86116" spans="15:15" x14ac:dyDescent="0.3">
      <c r="O86116" s="5"/>
    </row>
    <row r="86117" spans="15:15" x14ac:dyDescent="0.3">
      <c r="O86117" s="5"/>
    </row>
    <row r="86118" spans="15:15" x14ac:dyDescent="0.3">
      <c r="O86118" s="5"/>
    </row>
    <row r="86119" spans="15:15" x14ac:dyDescent="0.3">
      <c r="O86119" s="5"/>
    </row>
    <row r="86120" spans="15:15" x14ac:dyDescent="0.3">
      <c r="O86120" s="5"/>
    </row>
    <row r="86121" spans="15:15" x14ac:dyDescent="0.3">
      <c r="O86121" s="5"/>
    </row>
    <row r="86122" spans="15:15" x14ac:dyDescent="0.3">
      <c r="O86122" s="5"/>
    </row>
    <row r="86123" spans="15:15" x14ac:dyDescent="0.3">
      <c r="O86123" s="5"/>
    </row>
    <row r="86124" spans="15:15" x14ac:dyDescent="0.3">
      <c r="O86124" s="5"/>
    </row>
    <row r="86125" spans="15:15" x14ac:dyDescent="0.3">
      <c r="O86125" s="5"/>
    </row>
    <row r="86126" spans="15:15" x14ac:dyDescent="0.3">
      <c r="O86126" s="5"/>
    </row>
    <row r="86127" spans="15:15" x14ac:dyDescent="0.3">
      <c r="O86127" s="5"/>
    </row>
    <row r="86128" spans="15:15" x14ac:dyDescent="0.3">
      <c r="O86128" s="5"/>
    </row>
    <row r="86129" spans="15:15" x14ac:dyDescent="0.3">
      <c r="O86129" s="5"/>
    </row>
    <row r="86130" spans="15:15" x14ac:dyDescent="0.3">
      <c r="O86130" s="5"/>
    </row>
    <row r="86131" spans="15:15" x14ac:dyDescent="0.3">
      <c r="O86131" s="5"/>
    </row>
    <row r="86132" spans="15:15" x14ac:dyDescent="0.3">
      <c r="O86132" s="5"/>
    </row>
    <row r="86133" spans="15:15" x14ac:dyDescent="0.3">
      <c r="O86133" s="5"/>
    </row>
    <row r="86134" spans="15:15" x14ac:dyDescent="0.3">
      <c r="O86134" s="5"/>
    </row>
    <row r="86135" spans="15:15" x14ac:dyDescent="0.3">
      <c r="O86135" s="5"/>
    </row>
    <row r="86136" spans="15:15" x14ac:dyDescent="0.3">
      <c r="O86136" s="5"/>
    </row>
    <row r="86137" spans="15:15" x14ac:dyDescent="0.3">
      <c r="O86137" s="5"/>
    </row>
    <row r="86138" spans="15:15" x14ac:dyDescent="0.3">
      <c r="O86138" s="5"/>
    </row>
    <row r="86139" spans="15:15" x14ac:dyDescent="0.3">
      <c r="O86139" s="5"/>
    </row>
    <row r="86140" spans="15:15" x14ac:dyDescent="0.3">
      <c r="O86140" s="5"/>
    </row>
    <row r="86141" spans="15:15" x14ac:dyDescent="0.3">
      <c r="O86141" s="5"/>
    </row>
    <row r="86142" spans="15:15" x14ac:dyDescent="0.3">
      <c r="O86142" s="5"/>
    </row>
    <row r="86143" spans="15:15" x14ac:dyDescent="0.3">
      <c r="O86143" s="5"/>
    </row>
    <row r="86144" spans="15:15" x14ac:dyDescent="0.3">
      <c r="O86144" s="5"/>
    </row>
    <row r="86145" spans="15:15" x14ac:dyDescent="0.3">
      <c r="O86145" s="5"/>
    </row>
    <row r="86146" spans="15:15" x14ac:dyDescent="0.3">
      <c r="O86146" s="5"/>
    </row>
    <row r="86147" spans="15:15" x14ac:dyDescent="0.3">
      <c r="O86147" s="5"/>
    </row>
    <row r="86148" spans="15:15" x14ac:dyDescent="0.3">
      <c r="O86148" s="5"/>
    </row>
    <row r="86149" spans="15:15" x14ac:dyDescent="0.3">
      <c r="O86149" s="5"/>
    </row>
    <row r="86150" spans="15:15" x14ac:dyDescent="0.3">
      <c r="O86150" s="5"/>
    </row>
    <row r="86151" spans="15:15" x14ac:dyDescent="0.3">
      <c r="O86151" s="5"/>
    </row>
    <row r="86152" spans="15:15" x14ac:dyDescent="0.3">
      <c r="O86152" s="5"/>
    </row>
    <row r="86153" spans="15:15" x14ac:dyDescent="0.3">
      <c r="O86153" s="5"/>
    </row>
    <row r="86154" spans="15:15" x14ac:dyDescent="0.3">
      <c r="O86154" s="5"/>
    </row>
    <row r="86155" spans="15:15" x14ac:dyDescent="0.3">
      <c r="O86155" s="5"/>
    </row>
    <row r="86156" spans="15:15" x14ac:dyDescent="0.3">
      <c r="O86156" s="5"/>
    </row>
    <row r="86157" spans="15:15" x14ac:dyDescent="0.3">
      <c r="O86157" s="5"/>
    </row>
    <row r="86158" spans="15:15" x14ac:dyDescent="0.3">
      <c r="O86158" s="5"/>
    </row>
    <row r="86159" spans="15:15" x14ac:dyDescent="0.3">
      <c r="O86159" s="5"/>
    </row>
    <row r="86160" spans="15:15" x14ac:dyDescent="0.3">
      <c r="O86160" s="5"/>
    </row>
    <row r="86161" spans="15:15" x14ac:dyDescent="0.3">
      <c r="O86161" s="5"/>
    </row>
    <row r="86162" spans="15:15" x14ac:dyDescent="0.3">
      <c r="O86162" s="5"/>
    </row>
    <row r="86163" spans="15:15" x14ac:dyDescent="0.3">
      <c r="O86163" s="5"/>
    </row>
    <row r="86164" spans="15:15" x14ac:dyDescent="0.3">
      <c r="O86164" s="5"/>
    </row>
    <row r="86165" spans="15:15" x14ac:dyDescent="0.3">
      <c r="O86165" s="5"/>
    </row>
    <row r="86166" spans="15:15" x14ac:dyDescent="0.3">
      <c r="O86166" s="5"/>
    </row>
    <row r="86167" spans="15:15" x14ac:dyDescent="0.3">
      <c r="O86167" s="5"/>
    </row>
    <row r="86168" spans="15:15" x14ac:dyDescent="0.3">
      <c r="O86168" s="5"/>
    </row>
    <row r="86169" spans="15:15" x14ac:dyDescent="0.3">
      <c r="O86169" s="5"/>
    </row>
    <row r="86170" spans="15:15" x14ac:dyDescent="0.3">
      <c r="O86170" s="5"/>
    </row>
    <row r="86171" spans="15:15" x14ac:dyDescent="0.3">
      <c r="O86171" s="5"/>
    </row>
    <row r="86172" spans="15:15" x14ac:dyDescent="0.3">
      <c r="O86172" s="5"/>
    </row>
    <row r="86173" spans="15:15" x14ac:dyDescent="0.3">
      <c r="O86173" s="5"/>
    </row>
    <row r="86174" spans="15:15" x14ac:dyDescent="0.3">
      <c r="O86174" s="5"/>
    </row>
    <row r="86175" spans="15:15" x14ac:dyDescent="0.3">
      <c r="O86175" s="5"/>
    </row>
    <row r="86176" spans="15:15" x14ac:dyDescent="0.3">
      <c r="O86176" s="5"/>
    </row>
    <row r="86177" spans="15:15" x14ac:dyDescent="0.3">
      <c r="O86177" s="5"/>
    </row>
    <row r="86178" spans="15:15" x14ac:dyDescent="0.3">
      <c r="O86178" s="5"/>
    </row>
    <row r="86179" spans="15:15" x14ac:dyDescent="0.3">
      <c r="O86179" s="5"/>
    </row>
    <row r="86180" spans="15:15" x14ac:dyDescent="0.3">
      <c r="O86180" s="5"/>
    </row>
    <row r="86181" spans="15:15" x14ac:dyDescent="0.3">
      <c r="O86181" s="5"/>
    </row>
    <row r="86182" spans="15:15" x14ac:dyDescent="0.3">
      <c r="O86182" s="5"/>
    </row>
    <row r="86183" spans="15:15" x14ac:dyDescent="0.3">
      <c r="O86183" s="5"/>
    </row>
    <row r="86184" spans="15:15" x14ac:dyDescent="0.3">
      <c r="O86184" s="5"/>
    </row>
    <row r="86185" spans="15:15" x14ac:dyDescent="0.3">
      <c r="O86185" s="5"/>
    </row>
    <row r="86186" spans="15:15" x14ac:dyDescent="0.3">
      <c r="O86186" s="5"/>
    </row>
    <row r="86187" spans="15:15" x14ac:dyDescent="0.3">
      <c r="O86187" s="5"/>
    </row>
    <row r="86188" spans="15:15" x14ac:dyDescent="0.3">
      <c r="O86188" s="5"/>
    </row>
    <row r="86189" spans="15:15" x14ac:dyDescent="0.3">
      <c r="O86189" s="5"/>
    </row>
    <row r="86190" spans="15:15" x14ac:dyDescent="0.3">
      <c r="O86190" s="5"/>
    </row>
    <row r="86191" spans="15:15" x14ac:dyDescent="0.3">
      <c r="O86191" s="5"/>
    </row>
    <row r="86192" spans="15:15" x14ac:dyDescent="0.3">
      <c r="O86192" s="5"/>
    </row>
    <row r="86193" spans="15:15" x14ac:dyDescent="0.3">
      <c r="O86193" s="5"/>
    </row>
    <row r="86194" spans="15:15" x14ac:dyDescent="0.3">
      <c r="O86194" s="5"/>
    </row>
    <row r="86195" spans="15:15" x14ac:dyDescent="0.3">
      <c r="O86195" s="5"/>
    </row>
    <row r="86196" spans="15:15" x14ac:dyDescent="0.3">
      <c r="O86196" s="5"/>
    </row>
    <row r="86197" spans="15:15" x14ac:dyDescent="0.3">
      <c r="O86197" s="5"/>
    </row>
    <row r="86198" spans="15:15" x14ac:dyDescent="0.3">
      <c r="O86198" s="5"/>
    </row>
    <row r="86199" spans="15:15" x14ac:dyDescent="0.3">
      <c r="O86199" s="5"/>
    </row>
    <row r="86200" spans="15:15" x14ac:dyDescent="0.3">
      <c r="O86200" s="5"/>
    </row>
    <row r="86201" spans="15:15" x14ac:dyDescent="0.3">
      <c r="O86201" s="5"/>
    </row>
    <row r="86202" spans="15:15" x14ac:dyDescent="0.3">
      <c r="O86202" s="5"/>
    </row>
    <row r="86203" spans="15:15" x14ac:dyDescent="0.3">
      <c r="O86203" s="5"/>
    </row>
    <row r="86204" spans="15:15" x14ac:dyDescent="0.3">
      <c r="O86204" s="5"/>
    </row>
    <row r="86205" spans="15:15" x14ac:dyDescent="0.3">
      <c r="O86205" s="5"/>
    </row>
    <row r="86206" spans="15:15" x14ac:dyDescent="0.3">
      <c r="O86206" s="5"/>
    </row>
    <row r="86207" spans="15:15" x14ac:dyDescent="0.3">
      <c r="O86207" s="5"/>
    </row>
    <row r="86208" spans="15:15" x14ac:dyDescent="0.3">
      <c r="O86208" s="5"/>
    </row>
    <row r="86209" spans="15:15" x14ac:dyDescent="0.3">
      <c r="O86209" s="5"/>
    </row>
    <row r="86210" spans="15:15" x14ac:dyDescent="0.3">
      <c r="O86210" s="5"/>
    </row>
    <row r="86211" spans="15:15" x14ac:dyDescent="0.3">
      <c r="O86211" s="5"/>
    </row>
    <row r="86212" spans="15:15" x14ac:dyDescent="0.3">
      <c r="O86212" s="5"/>
    </row>
    <row r="86213" spans="15:15" x14ac:dyDescent="0.3">
      <c r="O86213" s="5"/>
    </row>
    <row r="86214" spans="15:15" x14ac:dyDescent="0.3">
      <c r="O86214" s="5"/>
    </row>
    <row r="86215" spans="15:15" x14ac:dyDescent="0.3">
      <c r="O86215" s="5"/>
    </row>
    <row r="86216" spans="15:15" x14ac:dyDescent="0.3">
      <c r="O86216" s="5"/>
    </row>
    <row r="86217" spans="15:15" x14ac:dyDescent="0.3">
      <c r="O86217" s="5"/>
    </row>
    <row r="86218" spans="15:15" x14ac:dyDescent="0.3">
      <c r="O86218" s="5"/>
    </row>
    <row r="86219" spans="15:15" x14ac:dyDescent="0.3">
      <c r="O86219" s="5"/>
    </row>
    <row r="86220" spans="15:15" x14ac:dyDescent="0.3">
      <c r="O86220" s="5"/>
    </row>
    <row r="86221" spans="15:15" x14ac:dyDescent="0.3">
      <c r="O86221" s="5"/>
    </row>
    <row r="86222" spans="15:15" x14ac:dyDescent="0.3">
      <c r="O86222" s="5"/>
    </row>
    <row r="86223" spans="15:15" x14ac:dyDescent="0.3">
      <c r="O86223" s="5"/>
    </row>
    <row r="86224" spans="15:15" x14ac:dyDescent="0.3">
      <c r="O86224" s="5"/>
    </row>
    <row r="86225" spans="15:15" x14ac:dyDescent="0.3">
      <c r="O86225" s="5"/>
    </row>
    <row r="86226" spans="15:15" x14ac:dyDescent="0.3">
      <c r="O86226" s="5"/>
    </row>
    <row r="86227" spans="15:15" x14ac:dyDescent="0.3">
      <c r="O86227" s="5"/>
    </row>
    <row r="86228" spans="15:15" x14ac:dyDescent="0.3">
      <c r="O86228" s="5"/>
    </row>
    <row r="86229" spans="15:15" x14ac:dyDescent="0.3">
      <c r="O86229" s="5"/>
    </row>
    <row r="86230" spans="15:15" x14ac:dyDescent="0.3">
      <c r="O86230" s="5"/>
    </row>
    <row r="86231" spans="15:15" x14ac:dyDescent="0.3">
      <c r="O86231" s="5"/>
    </row>
    <row r="86232" spans="15:15" x14ac:dyDescent="0.3">
      <c r="O86232" s="5"/>
    </row>
    <row r="86233" spans="15:15" x14ac:dyDescent="0.3">
      <c r="O86233" s="5"/>
    </row>
    <row r="86234" spans="15:15" x14ac:dyDescent="0.3">
      <c r="O86234" s="5"/>
    </row>
    <row r="86235" spans="15:15" x14ac:dyDescent="0.3">
      <c r="O86235" s="5"/>
    </row>
    <row r="86236" spans="15:15" x14ac:dyDescent="0.3">
      <c r="O86236" s="5"/>
    </row>
    <row r="86237" spans="15:15" x14ac:dyDescent="0.3">
      <c r="O86237" s="5"/>
    </row>
    <row r="86238" spans="15:15" x14ac:dyDescent="0.3">
      <c r="O86238" s="5"/>
    </row>
    <row r="86239" spans="15:15" x14ac:dyDescent="0.3">
      <c r="O86239" s="5"/>
    </row>
    <row r="86240" spans="15:15" x14ac:dyDescent="0.3">
      <c r="O86240" s="5"/>
    </row>
    <row r="86241" spans="15:15" x14ac:dyDescent="0.3">
      <c r="O86241" s="5"/>
    </row>
    <row r="86242" spans="15:15" x14ac:dyDescent="0.3">
      <c r="O86242" s="5"/>
    </row>
    <row r="86243" spans="15:15" x14ac:dyDescent="0.3">
      <c r="O86243" s="5"/>
    </row>
    <row r="86244" spans="15:15" x14ac:dyDescent="0.3">
      <c r="O86244" s="5"/>
    </row>
    <row r="86245" spans="15:15" x14ac:dyDescent="0.3">
      <c r="O86245" s="5"/>
    </row>
    <row r="86246" spans="15:15" x14ac:dyDescent="0.3">
      <c r="O86246" s="5"/>
    </row>
    <row r="86247" spans="15:15" x14ac:dyDescent="0.3">
      <c r="O86247" s="5"/>
    </row>
    <row r="86248" spans="15:15" x14ac:dyDescent="0.3">
      <c r="O86248" s="5"/>
    </row>
    <row r="86249" spans="15:15" x14ac:dyDescent="0.3">
      <c r="O86249" s="5"/>
    </row>
    <row r="86250" spans="15:15" x14ac:dyDescent="0.3">
      <c r="O86250" s="5"/>
    </row>
    <row r="86251" spans="15:15" x14ac:dyDescent="0.3">
      <c r="O86251" s="5"/>
    </row>
    <row r="86252" spans="15:15" x14ac:dyDescent="0.3">
      <c r="O86252" s="5"/>
    </row>
    <row r="86253" spans="15:15" x14ac:dyDescent="0.3">
      <c r="O86253" s="5"/>
    </row>
    <row r="86254" spans="15:15" x14ac:dyDescent="0.3">
      <c r="O86254" s="5"/>
    </row>
    <row r="86255" spans="15:15" x14ac:dyDescent="0.3">
      <c r="O86255" s="5"/>
    </row>
    <row r="86256" spans="15:15" x14ac:dyDescent="0.3">
      <c r="O86256" s="5"/>
    </row>
    <row r="86257" spans="15:15" x14ac:dyDescent="0.3">
      <c r="O86257" s="5"/>
    </row>
    <row r="86258" spans="15:15" x14ac:dyDescent="0.3">
      <c r="O86258" s="5"/>
    </row>
    <row r="86259" spans="15:15" x14ac:dyDescent="0.3">
      <c r="O86259" s="5"/>
    </row>
    <row r="86260" spans="15:15" x14ac:dyDescent="0.3">
      <c r="O86260" s="5"/>
    </row>
    <row r="86261" spans="15:15" x14ac:dyDescent="0.3">
      <c r="O86261" s="5"/>
    </row>
    <row r="86262" spans="15:15" x14ac:dyDescent="0.3">
      <c r="O86262" s="5"/>
    </row>
    <row r="86263" spans="15:15" x14ac:dyDescent="0.3">
      <c r="O86263" s="5"/>
    </row>
    <row r="86264" spans="15:15" x14ac:dyDescent="0.3">
      <c r="O86264" s="5"/>
    </row>
    <row r="86265" spans="15:15" x14ac:dyDescent="0.3">
      <c r="O86265" s="5"/>
    </row>
    <row r="86266" spans="15:15" x14ac:dyDescent="0.3">
      <c r="O86266" s="5"/>
    </row>
    <row r="86267" spans="15:15" x14ac:dyDescent="0.3">
      <c r="O86267" s="5"/>
    </row>
    <row r="86268" spans="15:15" x14ac:dyDescent="0.3">
      <c r="O86268" s="5"/>
    </row>
    <row r="86269" spans="15:15" x14ac:dyDescent="0.3">
      <c r="O86269" s="5"/>
    </row>
    <row r="86270" spans="15:15" x14ac:dyDescent="0.3">
      <c r="O86270" s="5"/>
    </row>
    <row r="86271" spans="15:15" x14ac:dyDescent="0.3">
      <c r="O86271" s="5"/>
    </row>
    <row r="86272" spans="15:15" x14ac:dyDescent="0.3">
      <c r="O86272" s="5"/>
    </row>
    <row r="86273" spans="15:15" x14ac:dyDescent="0.3">
      <c r="O86273" s="5"/>
    </row>
    <row r="86274" spans="15:15" x14ac:dyDescent="0.3">
      <c r="O86274" s="5"/>
    </row>
    <row r="86275" spans="15:15" x14ac:dyDescent="0.3">
      <c r="O86275" s="5"/>
    </row>
    <row r="86276" spans="15:15" x14ac:dyDescent="0.3">
      <c r="O86276" s="5"/>
    </row>
    <row r="86277" spans="15:15" x14ac:dyDescent="0.3">
      <c r="O86277" s="5"/>
    </row>
    <row r="86278" spans="15:15" x14ac:dyDescent="0.3">
      <c r="O86278" s="5"/>
    </row>
    <row r="86279" spans="15:15" x14ac:dyDescent="0.3">
      <c r="O86279" s="5"/>
    </row>
    <row r="86280" spans="15:15" x14ac:dyDescent="0.3">
      <c r="O86280" s="5"/>
    </row>
    <row r="86281" spans="15:15" x14ac:dyDescent="0.3">
      <c r="O86281" s="5"/>
    </row>
    <row r="86282" spans="15:15" x14ac:dyDescent="0.3">
      <c r="O86282" s="5"/>
    </row>
    <row r="86283" spans="15:15" x14ac:dyDescent="0.3">
      <c r="O86283" s="5"/>
    </row>
    <row r="86284" spans="15:15" x14ac:dyDescent="0.3">
      <c r="O86284" s="5"/>
    </row>
    <row r="86285" spans="15:15" x14ac:dyDescent="0.3">
      <c r="O86285" s="5"/>
    </row>
    <row r="86286" spans="15:15" x14ac:dyDescent="0.3">
      <c r="O86286" s="5"/>
    </row>
    <row r="86287" spans="15:15" x14ac:dyDescent="0.3">
      <c r="O86287" s="5"/>
    </row>
    <row r="86288" spans="15:15" x14ac:dyDescent="0.3">
      <c r="O86288" s="5"/>
    </row>
    <row r="86289" spans="15:15" x14ac:dyDescent="0.3">
      <c r="O86289" s="5"/>
    </row>
    <row r="86290" spans="15:15" x14ac:dyDescent="0.3">
      <c r="O86290" s="5"/>
    </row>
    <row r="86291" spans="15:15" x14ac:dyDescent="0.3">
      <c r="O86291" s="5"/>
    </row>
    <row r="86292" spans="15:15" x14ac:dyDescent="0.3">
      <c r="O86292" s="5"/>
    </row>
    <row r="86293" spans="15:15" x14ac:dyDescent="0.3">
      <c r="O86293" s="5"/>
    </row>
    <row r="86294" spans="15:15" x14ac:dyDescent="0.3">
      <c r="O86294" s="5"/>
    </row>
    <row r="86295" spans="15:15" x14ac:dyDescent="0.3">
      <c r="O86295" s="5"/>
    </row>
    <row r="86296" spans="15:15" x14ac:dyDescent="0.3">
      <c r="O86296" s="5"/>
    </row>
    <row r="86297" spans="15:15" x14ac:dyDescent="0.3">
      <c r="O86297" s="5"/>
    </row>
    <row r="86298" spans="15:15" x14ac:dyDescent="0.3">
      <c r="O86298" s="5"/>
    </row>
    <row r="86299" spans="15:15" x14ac:dyDescent="0.3">
      <c r="O86299" s="5"/>
    </row>
    <row r="86300" spans="15:15" x14ac:dyDescent="0.3">
      <c r="O86300" s="5"/>
    </row>
    <row r="86301" spans="15:15" x14ac:dyDescent="0.3">
      <c r="O86301" s="5"/>
    </row>
    <row r="86302" spans="15:15" x14ac:dyDescent="0.3">
      <c r="O86302" s="5"/>
    </row>
    <row r="86303" spans="15:15" x14ac:dyDescent="0.3">
      <c r="O86303" s="5"/>
    </row>
    <row r="86304" spans="15:15" x14ac:dyDescent="0.3">
      <c r="O86304" s="5"/>
    </row>
    <row r="86305" spans="15:15" x14ac:dyDescent="0.3">
      <c r="O86305" s="5"/>
    </row>
    <row r="86306" spans="15:15" x14ac:dyDescent="0.3">
      <c r="O86306" s="5"/>
    </row>
    <row r="86307" spans="15:15" x14ac:dyDescent="0.3">
      <c r="O86307" s="5"/>
    </row>
    <row r="86308" spans="15:15" x14ac:dyDescent="0.3">
      <c r="O86308" s="5"/>
    </row>
    <row r="86309" spans="15:15" x14ac:dyDescent="0.3">
      <c r="O86309" s="5"/>
    </row>
    <row r="86310" spans="15:15" x14ac:dyDescent="0.3">
      <c r="O86310" s="5"/>
    </row>
    <row r="86311" spans="15:15" x14ac:dyDescent="0.3">
      <c r="O86311" s="5"/>
    </row>
    <row r="86312" spans="15:15" x14ac:dyDescent="0.3">
      <c r="O86312" s="5"/>
    </row>
    <row r="86313" spans="15:15" x14ac:dyDescent="0.3">
      <c r="O86313" s="5"/>
    </row>
    <row r="86314" spans="15:15" x14ac:dyDescent="0.3">
      <c r="O86314" s="5"/>
    </row>
    <row r="86315" spans="15:15" x14ac:dyDescent="0.3">
      <c r="O86315" s="5"/>
    </row>
    <row r="86316" spans="15:15" x14ac:dyDescent="0.3">
      <c r="O86316" s="5"/>
    </row>
    <row r="86317" spans="15:15" x14ac:dyDescent="0.3">
      <c r="O86317" s="5"/>
    </row>
    <row r="86318" spans="15:15" x14ac:dyDescent="0.3">
      <c r="O86318" s="5"/>
    </row>
    <row r="86319" spans="15:15" x14ac:dyDescent="0.3">
      <c r="O86319" s="5"/>
    </row>
    <row r="86320" spans="15:15" x14ac:dyDescent="0.3">
      <c r="O86320" s="5"/>
    </row>
    <row r="86321" spans="15:15" x14ac:dyDescent="0.3">
      <c r="O86321" s="5"/>
    </row>
    <row r="86322" spans="15:15" x14ac:dyDescent="0.3">
      <c r="O86322" s="5"/>
    </row>
    <row r="86323" spans="15:15" x14ac:dyDescent="0.3">
      <c r="O86323" s="5"/>
    </row>
    <row r="86324" spans="15:15" x14ac:dyDescent="0.3">
      <c r="O86324" s="5"/>
    </row>
    <row r="86325" spans="15:15" x14ac:dyDescent="0.3">
      <c r="O86325" s="5"/>
    </row>
    <row r="86326" spans="15:15" x14ac:dyDescent="0.3">
      <c r="O86326" s="5"/>
    </row>
    <row r="86327" spans="15:15" x14ac:dyDescent="0.3">
      <c r="O86327" s="5"/>
    </row>
    <row r="86328" spans="15:15" x14ac:dyDescent="0.3">
      <c r="O86328" s="5"/>
    </row>
    <row r="86329" spans="15:15" x14ac:dyDescent="0.3">
      <c r="O86329" s="5"/>
    </row>
    <row r="86330" spans="15:15" x14ac:dyDescent="0.3">
      <c r="O86330" s="5"/>
    </row>
    <row r="86331" spans="15:15" x14ac:dyDescent="0.3">
      <c r="O86331" s="5"/>
    </row>
    <row r="86332" spans="15:15" x14ac:dyDescent="0.3">
      <c r="O86332" s="5"/>
    </row>
    <row r="86333" spans="15:15" x14ac:dyDescent="0.3">
      <c r="O86333" s="5"/>
    </row>
    <row r="86334" spans="15:15" x14ac:dyDescent="0.3">
      <c r="O86334" s="5"/>
    </row>
    <row r="86335" spans="15:15" x14ac:dyDescent="0.3">
      <c r="O86335" s="5"/>
    </row>
    <row r="86336" spans="15:15" x14ac:dyDescent="0.3">
      <c r="O86336" s="5"/>
    </row>
    <row r="86337" spans="15:15" x14ac:dyDescent="0.3">
      <c r="O86337" s="5"/>
    </row>
    <row r="86338" spans="15:15" x14ac:dyDescent="0.3">
      <c r="O86338" s="5"/>
    </row>
    <row r="86339" spans="15:15" x14ac:dyDescent="0.3">
      <c r="O86339" s="5"/>
    </row>
    <row r="86340" spans="15:15" x14ac:dyDescent="0.3">
      <c r="O86340" s="5"/>
    </row>
    <row r="86341" spans="15:15" x14ac:dyDescent="0.3">
      <c r="O86341" s="5"/>
    </row>
    <row r="86342" spans="15:15" x14ac:dyDescent="0.3">
      <c r="O86342" s="5"/>
    </row>
    <row r="86343" spans="15:15" x14ac:dyDescent="0.3">
      <c r="O86343" s="5"/>
    </row>
    <row r="86344" spans="15:15" x14ac:dyDescent="0.3">
      <c r="O86344" s="5"/>
    </row>
    <row r="86345" spans="15:15" x14ac:dyDescent="0.3">
      <c r="O86345" s="5"/>
    </row>
    <row r="86346" spans="15:15" x14ac:dyDescent="0.3">
      <c r="O86346" s="5"/>
    </row>
    <row r="86347" spans="15:15" x14ac:dyDescent="0.3">
      <c r="O86347" s="5"/>
    </row>
    <row r="86348" spans="15:15" x14ac:dyDescent="0.3">
      <c r="O86348" s="5"/>
    </row>
    <row r="86349" spans="15:15" x14ac:dyDescent="0.3">
      <c r="O86349" s="5"/>
    </row>
    <row r="86350" spans="15:15" x14ac:dyDescent="0.3">
      <c r="O86350" s="5"/>
    </row>
    <row r="86351" spans="15:15" x14ac:dyDescent="0.3">
      <c r="O86351" s="5"/>
    </row>
    <row r="86352" spans="15:15" x14ac:dyDescent="0.3">
      <c r="O86352" s="5"/>
    </row>
    <row r="86353" spans="15:15" x14ac:dyDescent="0.3">
      <c r="O86353" s="5"/>
    </row>
    <row r="86354" spans="15:15" x14ac:dyDescent="0.3">
      <c r="O86354" s="5"/>
    </row>
    <row r="86355" spans="15:15" x14ac:dyDescent="0.3">
      <c r="O86355" s="5"/>
    </row>
    <row r="86356" spans="15:15" x14ac:dyDescent="0.3">
      <c r="O86356" s="5"/>
    </row>
    <row r="86357" spans="15:15" x14ac:dyDescent="0.3">
      <c r="O86357" s="5"/>
    </row>
    <row r="86358" spans="15:15" x14ac:dyDescent="0.3">
      <c r="O86358" s="5"/>
    </row>
    <row r="86359" spans="15:15" x14ac:dyDescent="0.3">
      <c r="O86359" s="5"/>
    </row>
    <row r="86360" spans="15:15" x14ac:dyDescent="0.3">
      <c r="O86360" s="5"/>
    </row>
    <row r="86361" spans="15:15" x14ac:dyDescent="0.3">
      <c r="O86361" s="5"/>
    </row>
    <row r="86362" spans="15:15" x14ac:dyDescent="0.3">
      <c r="O86362" s="5"/>
    </row>
    <row r="86363" spans="15:15" x14ac:dyDescent="0.3">
      <c r="O86363" s="5"/>
    </row>
    <row r="86364" spans="15:15" x14ac:dyDescent="0.3">
      <c r="O86364" s="5"/>
    </row>
    <row r="86365" spans="15:15" x14ac:dyDescent="0.3">
      <c r="O86365" s="5"/>
    </row>
    <row r="86366" spans="15:15" x14ac:dyDescent="0.3">
      <c r="O86366" s="5"/>
    </row>
    <row r="86367" spans="15:15" x14ac:dyDescent="0.3">
      <c r="O86367" s="5"/>
    </row>
    <row r="86368" spans="15:15" x14ac:dyDescent="0.3">
      <c r="O86368" s="5"/>
    </row>
    <row r="86369" spans="15:15" x14ac:dyDescent="0.3">
      <c r="O86369" s="5"/>
    </row>
    <row r="86370" spans="15:15" x14ac:dyDescent="0.3">
      <c r="O86370" s="5"/>
    </row>
    <row r="86371" spans="15:15" x14ac:dyDescent="0.3">
      <c r="O86371" s="5"/>
    </row>
    <row r="86372" spans="15:15" x14ac:dyDescent="0.3">
      <c r="O86372" s="5"/>
    </row>
    <row r="86373" spans="15:15" x14ac:dyDescent="0.3">
      <c r="O86373" s="5"/>
    </row>
    <row r="86374" spans="15:15" x14ac:dyDescent="0.3">
      <c r="O86374" s="5"/>
    </row>
    <row r="86375" spans="15:15" x14ac:dyDescent="0.3">
      <c r="O86375" s="5"/>
    </row>
    <row r="86376" spans="15:15" x14ac:dyDescent="0.3">
      <c r="O86376" s="5"/>
    </row>
    <row r="86377" spans="15:15" x14ac:dyDescent="0.3">
      <c r="O86377" s="5"/>
    </row>
    <row r="86378" spans="15:15" x14ac:dyDescent="0.3">
      <c r="O86378" s="5"/>
    </row>
    <row r="86379" spans="15:15" x14ac:dyDescent="0.3">
      <c r="O86379" s="5"/>
    </row>
    <row r="86380" spans="15:15" x14ac:dyDescent="0.3">
      <c r="O86380" s="5"/>
    </row>
    <row r="86381" spans="15:15" x14ac:dyDescent="0.3">
      <c r="O86381" s="5"/>
    </row>
    <row r="86382" spans="15:15" x14ac:dyDescent="0.3">
      <c r="O86382" s="5"/>
    </row>
    <row r="86383" spans="15:15" x14ac:dyDescent="0.3">
      <c r="O86383" s="5"/>
    </row>
    <row r="86384" spans="15:15" x14ac:dyDescent="0.3">
      <c r="O86384" s="5"/>
    </row>
    <row r="86385" spans="15:15" x14ac:dyDescent="0.3">
      <c r="O86385" s="5"/>
    </row>
    <row r="86386" spans="15:15" x14ac:dyDescent="0.3">
      <c r="O86386" s="5"/>
    </row>
    <row r="86387" spans="15:15" x14ac:dyDescent="0.3">
      <c r="O86387" s="5"/>
    </row>
    <row r="86388" spans="15:15" x14ac:dyDescent="0.3">
      <c r="O86388" s="5"/>
    </row>
    <row r="86389" spans="15:15" x14ac:dyDescent="0.3">
      <c r="O86389" s="5"/>
    </row>
    <row r="86390" spans="15:15" x14ac:dyDescent="0.3">
      <c r="O86390" s="5"/>
    </row>
    <row r="86391" spans="15:15" x14ac:dyDescent="0.3">
      <c r="O86391" s="5"/>
    </row>
    <row r="86392" spans="15:15" x14ac:dyDescent="0.3">
      <c r="O86392" s="5"/>
    </row>
    <row r="86393" spans="15:15" x14ac:dyDescent="0.3">
      <c r="O86393" s="5"/>
    </row>
    <row r="86394" spans="15:15" x14ac:dyDescent="0.3">
      <c r="O86394" s="5"/>
    </row>
    <row r="86395" spans="15:15" x14ac:dyDescent="0.3">
      <c r="O86395" s="5"/>
    </row>
    <row r="86396" spans="15:15" x14ac:dyDescent="0.3">
      <c r="O86396" s="5"/>
    </row>
    <row r="86397" spans="15:15" x14ac:dyDescent="0.3">
      <c r="O86397" s="5"/>
    </row>
    <row r="86398" spans="15:15" x14ac:dyDescent="0.3">
      <c r="O86398" s="5"/>
    </row>
    <row r="86399" spans="15:15" x14ac:dyDescent="0.3">
      <c r="O86399" s="5"/>
    </row>
    <row r="86400" spans="15:15" x14ac:dyDescent="0.3">
      <c r="O86400" s="5"/>
    </row>
    <row r="86401" spans="15:15" x14ac:dyDescent="0.3">
      <c r="O86401" s="5"/>
    </row>
    <row r="86402" spans="15:15" x14ac:dyDescent="0.3">
      <c r="O86402" s="5"/>
    </row>
    <row r="86403" spans="15:15" x14ac:dyDescent="0.3">
      <c r="O86403" s="5"/>
    </row>
    <row r="86404" spans="15:15" x14ac:dyDescent="0.3">
      <c r="O86404" s="5"/>
    </row>
    <row r="86405" spans="15:15" x14ac:dyDescent="0.3">
      <c r="O86405" s="5"/>
    </row>
    <row r="86406" spans="15:15" x14ac:dyDescent="0.3">
      <c r="O86406" s="5"/>
    </row>
    <row r="86407" spans="15:15" x14ac:dyDescent="0.3">
      <c r="O86407" s="5"/>
    </row>
    <row r="86408" spans="15:15" x14ac:dyDescent="0.3">
      <c r="O86408" s="5"/>
    </row>
    <row r="86409" spans="15:15" x14ac:dyDescent="0.3">
      <c r="O86409" s="5"/>
    </row>
    <row r="86410" spans="15:15" x14ac:dyDescent="0.3">
      <c r="O86410" s="5"/>
    </row>
    <row r="86411" spans="15:15" x14ac:dyDescent="0.3">
      <c r="O86411" s="5"/>
    </row>
    <row r="86412" spans="15:15" x14ac:dyDescent="0.3">
      <c r="O86412" s="5"/>
    </row>
    <row r="86413" spans="15:15" x14ac:dyDescent="0.3">
      <c r="O86413" s="5"/>
    </row>
    <row r="86414" spans="15:15" x14ac:dyDescent="0.3">
      <c r="O86414" s="5"/>
    </row>
    <row r="86415" spans="15:15" x14ac:dyDescent="0.3">
      <c r="O86415" s="5"/>
    </row>
    <row r="86416" spans="15:15" x14ac:dyDescent="0.3">
      <c r="O86416" s="5"/>
    </row>
    <row r="86417" spans="15:15" x14ac:dyDescent="0.3">
      <c r="O86417" s="5"/>
    </row>
    <row r="86418" spans="15:15" x14ac:dyDescent="0.3">
      <c r="O86418" s="5"/>
    </row>
    <row r="86419" spans="15:15" x14ac:dyDescent="0.3">
      <c r="O86419" s="5"/>
    </row>
    <row r="86420" spans="15:15" x14ac:dyDescent="0.3">
      <c r="O86420" s="5"/>
    </row>
    <row r="86421" spans="15:15" x14ac:dyDescent="0.3">
      <c r="O86421" s="5"/>
    </row>
    <row r="86422" spans="15:15" x14ac:dyDescent="0.3">
      <c r="O86422" s="5"/>
    </row>
    <row r="86423" spans="15:15" x14ac:dyDescent="0.3">
      <c r="O86423" s="5"/>
    </row>
    <row r="86424" spans="15:15" x14ac:dyDescent="0.3">
      <c r="O86424" s="5"/>
    </row>
    <row r="86425" spans="15:15" x14ac:dyDescent="0.3">
      <c r="O86425" s="5"/>
    </row>
    <row r="86426" spans="15:15" x14ac:dyDescent="0.3">
      <c r="O86426" s="5"/>
    </row>
    <row r="86427" spans="15:15" x14ac:dyDescent="0.3">
      <c r="O86427" s="5"/>
    </row>
    <row r="86428" spans="15:15" x14ac:dyDescent="0.3">
      <c r="O86428" s="5"/>
    </row>
    <row r="86429" spans="15:15" x14ac:dyDescent="0.3">
      <c r="O86429" s="5"/>
    </row>
    <row r="86430" spans="15:15" x14ac:dyDescent="0.3">
      <c r="O86430" s="5"/>
    </row>
    <row r="86431" spans="15:15" x14ac:dyDescent="0.3">
      <c r="O86431" s="5"/>
    </row>
    <row r="86432" spans="15:15" x14ac:dyDescent="0.3">
      <c r="O86432" s="5"/>
    </row>
    <row r="86433" spans="15:15" x14ac:dyDescent="0.3">
      <c r="O86433" s="5"/>
    </row>
    <row r="86434" spans="15:15" x14ac:dyDescent="0.3">
      <c r="O86434" s="5"/>
    </row>
    <row r="86435" spans="15:15" x14ac:dyDescent="0.3">
      <c r="O86435" s="5"/>
    </row>
    <row r="86436" spans="15:15" x14ac:dyDescent="0.3">
      <c r="O86436" s="5"/>
    </row>
    <row r="86437" spans="15:15" x14ac:dyDescent="0.3">
      <c r="O86437" s="5"/>
    </row>
    <row r="86438" spans="15:15" x14ac:dyDescent="0.3">
      <c r="O86438" s="5"/>
    </row>
    <row r="86439" spans="15:15" x14ac:dyDescent="0.3">
      <c r="O86439" s="5"/>
    </row>
    <row r="86440" spans="15:15" x14ac:dyDescent="0.3">
      <c r="O86440" s="5"/>
    </row>
    <row r="86441" spans="15:15" x14ac:dyDescent="0.3">
      <c r="O86441" s="5"/>
    </row>
    <row r="86442" spans="15:15" x14ac:dyDescent="0.3">
      <c r="O86442" s="5"/>
    </row>
    <row r="86443" spans="15:15" x14ac:dyDescent="0.3">
      <c r="O86443" s="5"/>
    </row>
    <row r="86444" spans="15:15" x14ac:dyDescent="0.3">
      <c r="O86444" s="5"/>
    </row>
    <row r="86445" spans="15:15" x14ac:dyDescent="0.3">
      <c r="O86445" s="5"/>
    </row>
    <row r="86446" spans="15:15" x14ac:dyDescent="0.3">
      <c r="O86446" s="5"/>
    </row>
    <row r="86447" spans="15:15" x14ac:dyDescent="0.3">
      <c r="O86447" s="5"/>
    </row>
    <row r="86448" spans="15:15" x14ac:dyDescent="0.3">
      <c r="O86448" s="5"/>
    </row>
    <row r="86449" spans="15:15" x14ac:dyDescent="0.3">
      <c r="O86449" s="5"/>
    </row>
    <row r="86450" spans="15:15" x14ac:dyDescent="0.3">
      <c r="O86450" s="5"/>
    </row>
    <row r="86451" spans="15:15" x14ac:dyDescent="0.3">
      <c r="O86451" s="5"/>
    </row>
    <row r="86452" spans="15:15" x14ac:dyDescent="0.3">
      <c r="O86452" s="5"/>
    </row>
    <row r="86453" spans="15:15" x14ac:dyDescent="0.3">
      <c r="O86453" s="5"/>
    </row>
    <row r="86454" spans="15:15" x14ac:dyDescent="0.3">
      <c r="O86454" s="5"/>
    </row>
    <row r="86455" spans="15:15" x14ac:dyDescent="0.3">
      <c r="O86455" s="5"/>
    </row>
    <row r="86456" spans="15:15" x14ac:dyDescent="0.3">
      <c r="O86456" s="5"/>
    </row>
    <row r="86457" spans="15:15" x14ac:dyDescent="0.3">
      <c r="O86457" s="5"/>
    </row>
    <row r="86458" spans="15:15" x14ac:dyDescent="0.3">
      <c r="O86458" s="5"/>
    </row>
    <row r="86459" spans="15:15" x14ac:dyDescent="0.3">
      <c r="O86459" s="5"/>
    </row>
    <row r="86460" spans="15:15" x14ac:dyDescent="0.3">
      <c r="O86460" s="5"/>
    </row>
    <row r="86461" spans="15:15" x14ac:dyDescent="0.3">
      <c r="O86461" s="5"/>
    </row>
    <row r="86462" spans="15:15" x14ac:dyDescent="0.3">
      <c r="O86462" s="5"/>
    </row>
    <row r="86463" spans="15:15" x14ac:dyDescent="0.3">
      <c r="O86463" s="5"/>
    </row>
    <row r="86464" spans="15:15" x14ac:dyDescent="0.3">
      <c r="O86464" s="5"/>
    </row>
    <row r="86465" spans="15:15" x14ac:dyDescent="0.3">
      <c r="O86465" s="5"/>
    </row>
    <row r="86466" spans="15:15" x14ac:dyDescent="0.3">
      <c r="O86466" s="5"/>
    </row>
    <row r="86467" spans="15:15" x14ac:dyDescent="0.3">
      <c r="O86467" s="5"/>
    </row>
    <row r="86468" spans="15:15" x14ac:dyDescent="0.3">
      <c r="O86468" s="5"/>
    </row>
    <row r="86469" spans="15:15" x14ac:dyDescent="0.3">
      <c r="O86469" s="5"/>
    </row>
    <row r="86470" spans="15:15" x14ac:dyDescent="0.3">
      <c r="O86470" s="5"/>
    </row>
    <row r="86471" spans="15:15" x14ac:dyDescent="0.3">
      <c r="O86471" s="5"/>
    </row>
    <row r="86472" spans="15:15" x14ac:dyDescent="0.3">
      <c r="O86472" s="5"/>
    </row>
    <row r="86473" spans="15:15" x14ac:dyDescent="0.3">
      <c r="O86473" s="5"/>
    </row>
    <row r="86474" spans="15:15" x14ac:dyDescent="0.3">
      <c r="O86474" s="5"/>
    </row>
    <row r="86475" spans="15:15" x14ac:dyDescent="0.3">
      <c r="O86475" s="5"/>
    </row>
    <row r="86476" spans="15:15" x14ac:dyDescent="0.3">
      <c r="O86476" s="5"/>
    </row>
    <row r="86477" spans="15:15" x14ac:dyDescent="0.3">
      <c r="O86477" s="5"/>
    </row>
    <row r="86478" spans="15:15" x14ac:dyDescent="0.3">
      <c r="O86478" s="5"/>
    </row>
    <row r="86479" spans="15:15" x14ac:dyDescent="0.3">
      <c r="O86479" s="5"/>
    </row>
    <row r="86480" spans="15:15" x14ac:dyDescent="0.3">
      <c r="O86480" s="5"/>
    </row>
    <row r="86481" spans="15:15" x14ac:dyDescent="0.3">
      <c r="O86481" s="5"/>
    </row>
    <row r="86482" spans="15:15" x14ac:dyDescent="0.3">
      <c r="O86482" s="5"/>
    </row>
    <row r="86483" spans="15:15" x14ac:dyDescent="0.3">
      <c r="O86483" s="5"/>
    </row>
    <row r="86484" spans="15:15" x14ac:dyDescent="0.3">
      <c r="O86484" s="5"/>
    </row>
    <row r="86485" spans="15:15" x14ac:dyDescent="0.3">
      <c r="O86485" s="5"/>
    </row>
    <row r="86486" spans="15:15" x14ac:dyDescent="0.3">
      <c r="O86486" s="5"/>
    </row>
    <row r="86487" spans="15:15" x14ac:dyDescent="0.3">
      <c r="O86487" s="5"/>
    </row>
    <row r="86488" spans="15:15" x14ac:dyDescent="0.3">
      <c r="O86488" s="5"/>
    </row>
    <row r="86489" spans="15:15" x14ac:dyDescent="0.3">
      <c r="O86489" s="5"/>
    </row>
    <row r="86490" spans="15:15" x14ac:dyDescent="0.3">
      <c r="O86490" s="5"/>
    </row>
    <row r="86491" spans="15:15" x14ac:dyDescent="0.3">
      <c r="O86491" s="5"/>
    </row>
    <row r="86492" spans="15:15" x14ac:dyDescent="0.3">
      <c r="O86492" s="5"/>
    </row>
    <row r="86493" spans="15:15" x14ac:dyDescent="0.3">
      <c r="O86493" s="5"/>
    </row>
    <row r="86494" spans="15:15" x14ac:dyDescent="0.3">
      <c r="O86494" s="5"/>
    </row>
    <row r="86495" spans="15:15" x14ac:dyDescent="0.3">
      <c r="O86495" s="5"/>
    </row>
    <row r="86496" spans="15:15" x14ac:dyDescent="0.3">
      <c r="O86496" s="5"/>
    </row>
    <row r="86497" spans="15:15" x14ac:dyDescent="0.3">
      <c r="O86497" s="5"/>
    </row>
    <row r="86498" spans="15:15" x14ac:dyDescent="0.3">
      <c r="O86498" s="5"/>
    </row>
    <row r="86499" spans="15:15" x14ac:dyDescent="0.3">
      <c r="O86499" s="5"/>
    </row>
    <row r="86500" spans="15:15" x14ac:dyDescent="0.3">
      <c r="O86500" s="5"/>
    </row>
    <row r="86501" spans="15:15" x14ac:dyDescent="0.3">
      <c r="O86501" s="5"/>
    </row>
    <row r="86502" spans="15:15" x14ac:dyDescent="0.3">
      <c r="O86502" s="5"/>
    </row>
    <row r="86503" spans="15:15" x14ac:dyDescent="0.3">
      <c r="O86503" s="5"/>
    </row>
    <row r="86504" spans="15:15" x14ac:dyDescent="0.3">
      <c r="O86504" s="5"/>
    </row>
    <row r="86505" spans="15:15" x14ac:dyDescent="0.3">
      <c r="O86505" s="5"/>
    </row>
    <row r="86506" spans="15:15" x14ac:dyDescent="0.3">
      <c r="O86506" s="5"/>
    </row>
    <row r="86507" spans="15:15" x14ac:dyDescent="0.3">
      <c r="O86507" s="5"/>
    </row>
    <row r="86508" spans="15:15" x14ac:dyDescent="0.3">
      <c r="O86508" s="5"/>
    </row>
    <row r="86509" spans="15:15" x14ac:dyDescent="0.3">
      <c r="O86509" s="5"/>
    </row>
    <row r="86510" spans="15:15" x14ac:dyDescent="0.3">
      <c r="O86510" s="5"/>
    </row>
    <row r="86511" spans="15:15" x14ac:dyDescent="0.3">
      <c r="O86511" s="5"/>
    </row>
    <row r="86512" spans="15:15" x14ac:dyDescent="0.3">
      <c r="O86512" s="5"/>
    </row>
    <row r="86513" spans="15:15" x14ac:dyDescent="0.3">
      <c r="O86513" s="5"/>
    </row>
    <row r="86514" spans="15:15" x14ac:dyDescent="0.3">
      <c r="O86514" s="5"/>
    </row>
    <row r="86515" spans="15:15" x14ac:dyDescent="0.3">
      <c r="O86515" s="5"/>
    </row>
    <row r="86516" spans="15:15" x14ac:dyDescent="0.3">
      <c r="O86516" s="5"/>
    </row>
    <row r="86517" spans="15:15" x14ac:dyDescent="0.3">
      <c r="O86517" s="5"/>
    </row>
    <row r="86518" spans="15:15" x14ac:dyDescent="0.3">
      <c r="O86518" s="5"/>
    </row>
    <row r="86519" spans="15:15" x14ac:dyDescent="0.3">
      <c r="O86519" s="5"/>
    </row>
    <row r="86520" spans="15:15" x14ac:dyDescent="0.3">
      <c r="O86520" s="5"/>
    </row>
    <row r="86521" spans="15:15" x14ac:dyDescent="0.3">
      <c r="O86521" s="5"/>
    </row>
    <row r="86522" spans="15:15" x14ac:dyDescent="0.3">
      <c r="O86522" s="5"/>
    </row>
    <row r="86523" spans="15:15" x14ac:dyDescent="0.3">
      <c r="O86523" s="5"/>
    </row>
    <row r="86524" spans="15:15" x14ac:dyDescent="0.3">
      <c r="O86524" s="5"/>
    </row>
    <row r="86525" spans="15:15" x14ac:dyDescent="0.3">
      <c r="O86525" s="5"/>
    </row>
    <row r="86526" spans="15:15" x14ac:dyDescent="0.3">
      <c r="O86526" s="5"/>
    </row>
    <row r="86527" spans="15:15" x14ac:dyDescent="0.3">
      <c r="O86527" s="5"/>
    </row>
    <row r="86528" spans="15:15" x14ac:dyDescent="0.3">
      <c r="O86528" s="5"/>
    </row>
    <row r="86529" spans="15:15" x14ac:dyDescent="0.3">
      <c r="O86529" s="5"/>
    </row>
    <row r="86530" spans="15:15" x14ac:dyDescent="0.3">
      <c r="O86530" s="5"/>
    </row>
    <row r="86531" spans="15:15" x14ac:dyDescent="0.3">
      <c r="O86531" s="5"/>
    </row>
    <row r="86532" spans="15:15" x14ac:dyDescent="0.3">
      <c r="O86532" s="5"/>
    </row>
    <row r="86533" spans="15:15" x14ac:dyDescent="0.3">
      <c r="O86533" s="5"/>
    </row>
    <row r="86534" spans="15:15" x14ac:dyDescent="0.3">
      <c r="O86534" s="5"/>
    </row>
    <row r="86535" spans="15:15" x14ac:dyDescent="0.3">
      <c r="O86535" s="5"/>
    </row>
    <row r="86536" spans="15:15" x14ac:dyDescent="0.3">
      <c r="O86536" s="5"/>
    </row>
    <row r="86537" spans="15:15" x14ac:dyDescent="0.3">
      <c r="O86537" s="5"/>
    </row>
    <row r="86538" spans="15:15" x14ac:dyDescent="0.3">
      <c r="O86538" s="5"/>
    </row>
    <row r="86539" spans="15:15" x14ac:dyDescent="0.3">
      <c r="O86539" s="5"/>
    </row>
    <row r="86540" spans="15:15" x14ac:dyDescent="0.3">
      <c r="O86540" s="5"/>
    </row>
    <row r="86541" spans="15:15" x14ac:dyDescent="0.3">
      <c r="O86541" s="5"/>
    </row>
    <row r="86542" spans="15:15" x14ac:dyDescent="0.3">
      <c r="O86542" s="5"/>
    </row>
    <row r="86543" spans="15:15" x14ac:dyDescent="0.3">
      <c r="O86543" s="5"/>
    </row>
    <row r="86544" spans="15:15" x14ac:dyDescent="0.3">
      <c r="O86544" s="5"/>
    </row>
    <row r="86545" spans="15:15" x14ac:dyDescent="0.3">
      <c r="O86545" s="5"/>
    </row>
    <row r="86546" spans="15:15" x14ac:dyDescent="0.3">
      <c r="O86546" s="5"/>
    </row>
    <row r="86547" spans="15:15" x14ac:dyDescent="0.3">
      <c r="O86547" s="5"/>
    </row>
    <row r="86548" spans="15:15" x14ac:dyDescent="0.3">
      <c r="O86548" s="5"/>
    </row>
    <row r="86549" spans="15:15" x14ac:dyDescent="0.3">
      <c r="O86549" s="5"/>
    </row>
    <row r="86550" spans="15:15" x14ac:dyDescent="0.3">
      <c r="O86550" s="5"/>
    </row>
    <row r="86551" spans="15:15" x14ac:dyDescent="0.3">
      <c r="O86551" s="5"/>
    </row>
    <row r="86552" spans="15:15" x14ac:dyDescent="0.3">
      <c r="O86552" s="5"/>
    </row>
    <row r="86553" spans="15:15" x14ac:dyDescent="0.3">
      <c r="O86553" s="5"/>
    </row>
    <row r="86554" spans="15:15" x14ac:dyDescent="0.3">
      <c r="O86554" s="5"/>
    </row>
    <row r="86555" spans="15:15" x14ac:dyDescent="0.3">
      <c r="O86555" s="5"/>
    </row>
    <row r="86556" spans="15:15" x14ac:dyDescent="0.3">
      <c r="O86556" s="5"/>
    </row>
    <row r="86557" spans="15:15" x14ac:dyDescent="0.3">
      <c r="O86557" s="5"/>
    </row>
    <row r="86558" spans="15:15" x14ac:dyDescent="0.3">
      <c r="O86558" s="5"/>
    </row>
    <row r="86559" spans="15:15" x14ac:dyDescent="0.3">
      <c r="O86559" s="5"/>
    </row>
    <row r="86560" spans="15:15" x14ac:dyDescent="0.3">
      <c r="O86560" s="5"/>
    </row>
    <row r="86561" spans="15:15" x14ac:dyDescent="0.3">
      <c r="O86561" s="5"/>
    </row>
    <row r="86562" spans="15:15" x14ac:dyDescent="0.3">
      <c r="O86562" s="5"/>
    </row>
    <row r="86563" spans="15:15" x14ac:dyDescent="0.3">
      <c r="O86563" s="5"/>
    </row>
    <row r="86564" spans="15:15" x14ac:dyDescent="0.3">
      <c r="O86564" s="5"/>
    </row>
    <row r="86565" spans="15:15" x14ac:dyDescent="0.3">
      <c r="O86565" s="5"/>
    </row>
    <row r="86566" spans="15:15" x14ac:dyDescent="0.3">
      <c r="O86566" s="5"/>
    </row>
    <row r="86567" spans="15:15" x14ac:dyDescent="0.3">
      <c r="O86567" s="5"/>
    </row>
    <row r="86568" spans="15:15" x14ac:dyDescent="0.3">
      <c r="O86568" s="5"/>
    </row>
    <row r="86569" spans="15:15" x14ac:dyDescent="0.3">
      <c r="O86569" s="5"/>
    </row>
    <row r="86570" spans="15:15" x14ac:dyDescent="0.3">
      <c r="O86570" s="5"/>
    </row>
    <row r="86571" spans="15:15" x14ac:dyDescent="0.3">
      <c r="O86571" s="5"/>
    </row>
    <row r="86572" spans="15:15" x14ac:dyDescent="0.3">
      <c r="O86572" s="5"/>
    </row>
    <row r="86573" spans="15:15" x14ac:dyDescent="0.3">
      <c r="O86573" s="5"/>
    </row>
    <row r="86574" spans="15:15" x14ac:dyDescent="0.3">
      <c r="O86574" s="5"/>
    </row>
    <row r="86575" spans="15:15" x14ac:dyDescent="0.3">
      <c r="O86575" s="5"/>
    </row>
    <row r="86576" spans="15:15" x14ac:dyDescent="0.3">
      <c r="O86576" s="5"/>
    </row>
    <row r="86577" spans="15:15" x14ac:dyDescent="0.3">
      <c r="O86577" s="5"/>
    </row>
    <row r="86578" spans="15:15" x14ac:dyDescent="0.3">
      <c r="O86578" s="5"/>
    </row>
    <row r="86579" spans="15:15" x14ac:dyDescent="0.3">
      <c r="O86579" s="5"/>
    </row>
    <row r="86580" spans="15:15" x14ac:dyDescent="0.3">
      <c r="O86580" s="5"/>
    </row>
    <row r="86581" spans="15:15" x14ac:dyDescent="0.3">
      <c r="O86581" s="5"/>
    </row>
    <row r="86582" spans="15:15" x14ac:dyDescent="0.3">
      <c r="O86582" s="5"/>
    </row>
    <row r="86583" spans="15:15" x14ac:dyDescent="0.3">
      <c r="O86583" s="5"/>
    </row>
    <row r="86584" spans="15:15" x14ac:dyDescent="0.3">
      <c r="O86584" s="5"/>
    </row>
    <row r="86585" spans="15:15" x14ac:dyDescent="0.3">
      <c r="O86585" s="5"/>
    </row>
    <row r="86586" spans="15:15" x14ac:dyDescent="0.3">
      <c r="O86586" s="5"/>
    </row>
    <row r="86587" spans="15:15" x14ac:dyDescent="0.3">
      <c r="O86587" s="5"/>
    </row>
    <row r="86588" spans="15:15" x14ac:dyDescent="0.3">
      <c r="O86588" s="5"/>
    </row>
    <row r="86589" spans="15:15" x14ac:dyDescent="0.3">
      <c r="O86589" s="5"/>
    </row>
    <row r="86590" spans="15:15" x14ac:dyDescent="0.3">
      <c r="O86590" s="5"/>
    </row>
    <row r="86591" spans="15:15" x14ac:dyDescent="0.3">
      <c r="O86591" s="5"/>
    </row>
    <row r="86592" spans="15:15" x14ac:dyDescent="0.3">
      <c r="O86592" s="5"/>
    </row>
    <row r="86593" spans="15:15" x14ac:dyDescent="0.3">
      <c r="O86593" s="5"/>
    </row>
    <row r="86594" spans="15:15" x14ac:dyDescent="0.3">
      <c r="O86594" s="5"/>
    </row>
    <row r="86595" spans="15:15" x14ac:dyDescent="0.3">
      <c r="O86595" s="5"/>
    </row>
    <row r="86596" spans="15:15" x14ac:dyDescent="0.3">
      <c r="O86596" s="5"/>
    </row>
    <row r="86597" spans="15:15" x14ac:dyDescent="0.3">
      <c r="O86597" s="5"/>
    </row>
    <row r="86598" spans="15:15" x14ac:dyDescent="0.3">
      <c r="O86598" s="5"/>
    </row>
    <row r="86599" spans="15:15" x14ac:dyDescent="0.3">
      <c r="O86599" s="5"/>
    </row>
    <row r="86600" spans="15:15" x14ac:dyDescent="0.3">
      <c r="O86600" s="5"/>
    </row>
    <row r="86601" spans="15:15" x14ac:dyDescent="0.3">
      <c r="O86601" s="5"/>
    </row>
    <row r="86602" spans="15:15" x14ac:dyDescent="0.3">
      <c r="O86602" s="5"/>
    </row>
    <row r="86603" spans="15:15" x14ac:dyDescent="0.3">
      <c r="O86603" s="5"/>
    </row>
    <row r="86604" spans="15:15" x14ac:dyDescent="0.3">
      <c r="O86604" s="5"/>
    </row>
    <row r="86605" spans="15:15" x14ac:dyDescent="0.3">
      <c r="O86605" s="5"/>
    </row>
    <row r="86606" spans="15:15" x14ac:dyDescent="0.3">
      <c r="O86606" s="5"/>
    </row>
    <row r="86607" spans="15:15" x14ac:dyDescent="0.3">
      <c r="O86607" s="5"/>
    </row>
    <row r="86608" spans="15:15" x14ac:dyDescent="0.3">
      <c r="O86608" s="5"/>
    </row>
    <row r="86609" spans="15:15" x14ac:dyDescent="0.3">
      <c r="O86609" s="5"/>
    </row>
    <row r="86610" spans="15:15" x14ac:dyDescent="0.3">
      <c r="O86610" s="5"/>
    </row>
    <row r="86611" spans="15:15" x14ac:dyDescent="0.3">
      <c r="O86611" s="5"/>
    </row>
    <row r="86612" spans="15:15" x14ac:dyDescent="0.3">
      <c r="O86612" s="5"/>
    </row>
    <row r="86613" spans="15:15" x14ac:dyDescent="0.3">
      <c r="O86613" s="5"/>
    </row>
    <row r="86614" spans="15:15" x14ac:dyDescent="0.3">
      <c r="O86614" s="5"/>
    </row>
    <row r="86615" spans="15:15" x14ac:dyDescent="0.3">
      <c r="O86615" s="5"/>
    </row>
    <row r="86616" spans="15:15" x14ac:dyDescent="0.3">
      <c r="O86616" s="5"/>
    </row>
    <row r="86617" spans="15:15" x14ac:dyDescent="0.3">
      <c r="O86617" s="5"/>
    </row>
    <row r="86618" spans="15:15" x14ac:dyDescent="0.3">
      <c r="O86618" s="5"/>
    </row>
    <row r="86619" spans="15:15" x14ac:dyDescent="0.3">
      <c r="O86619" s="5"/>
    </row>
    <row r="86620" spans="15:15" x14ac:dyDescent="0.3">
      <c r="O86620" s="5"/>
    </row>
    <row r="86621" spans="15:15" x14ac:dyDescent="0.3">
      <c r="O86621" s="5"/>
    </row>
    <row r="86622" spans="15:15" x14ac:dyDescent="0.3">
      <c r="O86622" s="5"/>
    </row>
    <row r="86623" spans="15:15" x14ac:dyDescent="0.3">
      <c r="O86623" s="5"/>
    </row>
    <row r="86624" spans="15:15" x14ac:dyDescent="0.3">
      <c r="O86624" s="5"/>
    </row>
    <row r="86625" spans="15:15" x14ac:dyDescent="0.3">
      <c r="O86625" s="5"/>
    </row>
    <row r="86626" spans="15:15" x14ac:dyDescent="0.3">
      <c r="O86626" s="5"/>
    </row>
    <row r="86627" spans="15:15" x14ac:dyDescent="0.3">
      <c r="O86627" s="5"/>
    </row>
    <row r="86628" spans="15:15" x14ac:dyDescent="0.3">
      <c r="O86628" s="5"/>
    </row>
    <row r="86629" spans="15:15" x14ac:dyDescent="0.3">
      <c r="O86629" s="5"/>
    </row>
    <row r="86630" spans="15:15" x14ac:dyDescent="0.3">
      <c r="O86630" s="5"/>
    </row>
    <row r="86631" spans="15:15" x14ac:dyDescent="0.3">
      <c r="O86631" s="5"/>
    </row>
    <row r="86632" spans="15:15" x14ac:dyDescent="0.3">
      <c r="O86632" s="5"/>
    </row>
    <row r="86633" spans="15:15" x14ac:dyDescent="0.3">
      <c r="O86633" s="5"/>
    </row>
    <row r="86634" spans="15:15" x14ac:dyDescent="0.3">
      <c r="O86634" s="5"/>
    </row>
    <row r="86635" spans="15:15" x14ac:dyDescent="0.3">
      <c r="O86635" s="5"/>
    </row>
    <row r="86636" spans="15:15" x14ac:dyDescent="0.3">
      <c r="O86636" s="5"/>
    </row>
    <row r="86637" spans="15:15" x14ac:dyDescent="0.3">
      <c r="O86637" s="5"/>
    </row>
    <row r="86638" spans="15:15" x14ac:dyDescent="0.3">
      <c r="O86638" s="5"/>
    </row>
    <row r="86639" spans="15:15" x14ac:dyDescent="0.3">
      <c r="O86639" s="5"/>
    </row>
    <row r="86640" spans="15:15" x14ac:dyDescent="0.3">
      <c r="O86640" s="5"/>
    </row>
    <row r="86641" spans="15:15" x14ac:dyDescent="0.3">
      <c r="O86641" s="5"/>
    </row>
    <row r="86642" spans="15:15" x14ac:dyDescent="0.3">
      <c r="O86642" s="5"/>
    </row>
    <row r="86643" spans="15:15" x14ac:dyDescent="0.3">
      <c r="O86643" s="5"/>
    </row>
    <row r="86644" spans="15:15" x14ac:dyDescent="0.3">
      <c r="O86644" s="5"/>
    </row>
    <row r="86645" spans="15:15" x14ac:dyDescent="0.3">
      <c r="O86645" s="5"/>
    </row>
    <row r="86646" spans="15:15" x14ac:dyDescent="0.3">
      <c r="O86646" s="5"/>
    </row>
    <row r="86647" spans="15:15" x14ac:dyDescent="0.3">
      <c r="O86647" s="5"/>
    </row>
    <row r="86648" spans="15:15" x14ac:dyDescent="0.3">
      <c r="O86648" s="5"/>
    </row>
    <row r="86649" spans="15:15" x14ac:dyDescent="0.3">
      <c r="O86649" s="5"/>
    </row>
    <row r="86650" spans="15:15" x14ac:dyDescent="0.3">
      <c r="O86650" s="5"/>
    </row>
    <row r="86651" spans="15:15" x14ac:dyDescent="0.3">
      <c r="O86651" s="5"/>
    </row>
    <row r="86652" spans="15:15" x14ac:dyDescent="0.3">
      <c r="O86652" s="5"/>
    </row>
    <row r="86653" spans="15:15" x14ac:dyDescent="0.3">
      <c r="O86653" s="5"/>
    </row>
    <row r="86654" spans="15:15" x14ac:dyDescent="0.3">
      <c r="O86654" s="5"/>
    </row>
    <row r="86655" spans="15:15" x14ac:dyDescent="0.3">
      <c r="O86655" s="5"/>
    </row>
    <row r="86656" spans="15:15" x14ac:dyDescent="0.3">
      <c r="O86656" s="5"/>
    </row>
    <row r="86657" spans="15:15" x14ac:dyDescent="0.3">
      <c r="O86657" s="5"/>
    </row>
    <row r="86658" spans="15:15" x14ac:dyDescent="0.3">
      <c r="O86658" s="5"/>
    </row>
    <row r="86659" spans="15:15" x14ac:dyDescent="0.3">
      <c r="O86659" s="5"/>
    </row>
    <row r="86660" spans="15:15" x14ac:dyDescent="0.3">
      <c r="O86660" s="5"/>
    </row>
    <row r="86661" spans="15:15" x14ac:dyDescent="0.3">
      <c r="O86661" s="5"/>
    </row>
    <row r="86662" spans="15:15" x14ac:dyDescent="0.3">
      <c r="O86662" s="5"/>
    </row>
    <row r="86663" spans="15:15" x14ac:dyDescent="0.3">
      <c r="O86663" s="5"/>
    </row>
    <row r="86664" spans="15:15" x14ac:dyDescent="0.3">
      <c r="O86664" s="5"/>
    </row>
    <row r="86665" spans="15:15" x14ac:dyDescent="0.3">
      <c r="O86665" s="5"/>
    </row>
    <row r="86666" spans="15:15" x14ac:dyDescent="0.3">
      <c r="O86666" s="5"/>
    </row>
    <row r="86667" spans="15:15" x14ac:dyDescent="0.3">
      <c r="O86667" s="5"/>
    </row>
    <row r="86668" spans="15:15" x14ac:dyDescent="0.3">
      <c r="O86668" s="5"/>
    </row>
    <row r="86669" spans="15:15" x14ac:dyDescent="0.3">
      <c r="O86669" s="5"/>
    </row>
    <row r="86670" spans="15:15" x14ac:dyDescent="0.3">
      <c r="O86670" s="5"/>
    </row>
    <row r="86671" spans="15:15" x14ac:dyDescent="0.3">
      <c r="O86671" s="5"/>
    </row>
    <row r="86672" spans="15:15" x14ac:dyDescent="0.3">
      <c r="O86672" s="5"/>
    </row>
    <row r="86673" spans="15:15" x14ac:dyDescent="0.3">
      <c r="O86673" s="5"/>
    </row>
    <row r="86674" spans="15:15" x14ac:dyDescent="0.3">
      <c r="O86674" s="5"/>
    </row>
    <row r="86675" spans="15:15" x14ac:dyDescent="0.3">
      <c r="O86675" s="5"/>
    </row>
    <row r="86676" spans="15:15" x14ac:dyDescent="0.3">
      <c r="O86676" s="5"/>
    </row>
    <row r="86677" spans="15:15" x14ac:dyDescent="0.3">
      <c r="O86677" s="5"/>
    </row>
    <row r="86678" spans="15:15" x14ac:dyDescent="0.3">
      <c r="O86678" s="5"/>
    </row>
    <row r="86679" spans="15:15" x14ac:dyDescent="0.3">
      <c r="O86679" s="5"/>
    </row>
    <row r="86680" spans="15:15" x14ac:dyDescent="0.3">
      <c r="O86680" s="5"/>
    </row>
    <row r="86681" spans="15:15" x14ac:dyDescent="0.3">
      <c r="O86681" s="5"/>
    </row>
    <row r="86682" spans="15:15" x14ac:dyDescent="0.3">
      <c r="O86682" s="5"/>
    </row>
    <row r="86683" spans="15:15" x14ac:dyDescent="0.3">
      <c r="O86683" s="5"/>
    </row>
    <row r="86684" spans="15:15" x14ac:dyDescent="0.3">
      <c r="O86684" s="5"/>
    </row>
    <row r="86685" spans="15:15" x14ac:dyDescent="0.3">
      <c r="O86685" s="5"/>
    </row>
    <row r="86686" spans="15:15" x14ac:dyDescent="0.3">
      <c r="O86686" s="5"/>
    </row>
    <row r="86687" spans="15:15" x14ac:dyDescent="0.3">
      <c r="O86687" s="5"/>
    </row>
    <row r="86688" spans="15:15" x14ac:dyDescent="0.3">
      <c r="O86688" s="5"/>
    </row>
    <row r="86689" spans="15:15" x14ac:dyDescent="0.3">
      <c r="O86689" s="5"/>
    </row>
    <row r="86690" spans="15:15" x14ac:dyDescent="0.3">
      <c r="O86690" s="5"/>
    </row>
    <row r="86691" spans="15:15" x14ac:dyDescent="0.3">
      <c r="O86691" s="5"/>
    </row>
    <row r="86692" spans="15:15" x14ac:dyDescent="0.3">
      <c r="O86692" s="5"/>
    </row>
    <row r="86693" spans="15:15" x14ac:dyDescent="0.3">
      <c r="O86693" s="5"/>
    </row>
    <row r="86694" spans="15:15" x14ac:dyDescent="0.3">
      <c r="O86694" s="5"/>
    </row>
    <row r="86695" spans="15:15" x14ac:dyDescent="0.3">
      <c r="O86695" s="5"/>
    </row>
    <row r="86696" spans="15:15" x14ac:dyDescent="0.3">
      <c r="O86696" s="5"/>
    </row>
    <row r="86697" spans="15:15" x14ac:dyDescent="0.3">
      <c r="O86697" s="5"/>
    </row>
    <row r="86698" spans="15:15" x14ac:dyDescent="0.3">
      <c r="O86698" s="5"/>
    </row>
    <row r="86699" spans="15:15" x14ac:dyDescent="0.3">
      <c r="O86699" s="5"/>
    </row>
    <row r="86700" spans="15:15" x14ac:dyDescent="0.3">
      <c r="O86700" s="5"/>
    </row>
    <row r="86701" spans="15:15" x14ac:dyDescent="0.3">
      <c r="O86701" s="5"/>
    </row>
    <row r="86702" spans="15:15" x14ac:dyDescent="0.3">
      <c r="O86702" s="5"/>
    </row>
    <row r="86703" spans="15:15" x14ac:dyDescent="0.3">
      <c r="O86703" s="5"/>
    </row>
    <row r="86704" spans="15:15" x14ac:dyDescent="0.3">
      <c r="O86704" s="5"/>
    </row>
    <row r="86705" spans="15:15" x14ac:dyDescent="0.3">
      <c r="O86705" s="5"/>
    </row>
    <row r="86706" spans="15:15" x14ac:dyDescent="0.3">
      <c r="O86706" s="5"/>
    </row>
    <row r="86707" spans="15:15" x14ac:dyDescent="0.3">
      <c r="O86707" s="5"/>
    </row>
    <row r="86708" spans="15:15" x14ac:dyDescent="0.3">
      <c r="O86708" s="5"/>
    </row>
    <row r="86709" spans="15:15" x14ac:dyDescent="0.3">
      <c r="O86709" s="5"/>
    </row>
    <row r="86710" spans="15:15" x14ac:dyDescent="0.3">
      <c r="O86710" s="5"/>
    </row>
    <row r="86711" spans="15:15" x14ac:dyDescent="0.3">
      <c r="O86711" s="5"/>
    </row>
    <row r="86712" spans="15:15" x14ac:dyDescent="0.3">
      <c r="O86712" s="5"/>
    </row>
    <row r="86713" spans="15:15" x14ac:dyDescent="0.3">
      <c r="O86713" s="5"/>
    </row>
    <row r="86714" spans="15:15" x14ac:dyDescent="0.3">
      <c r="O86714" s="5"/>
    </row>
    <row r="86715" spans="15:15" x14ac:dyDescent="0.3">
      <c r="O86715" s="5"/>
    </row>
    <row r="86716" spans="15:15" x14ac:dyDescent="0.3">
      <c r="O86716" s="5"/>
    </row>
    <row r="86717" spans="15:15" x14ac:dyDescent="0.3">
      <c r="O86717" s="5"/>
    </row>
    <row r="86718" spans="15:15" x14ac:dyDescent="0.3">
      <c r="O86718" s="5"/>
    </row>
    <row r="86719" spans="15:15" x14ac:dyDescent="0.3">
      <c r="O86719" s="5"/>
    </row>
    <row r="86720" spans="15:15" x14ac:dyDescent="0.3">
      <c r="O86720" s="5"/>
    </row>
    <row r="86721" spans="15:15" x14ac:dyDescent="0.3">
      <c r="O86721" s="5"/>
    </row>
    <row r="86722" spans="15:15" x14ac:dyDescent="0.3">
      <c r="O86722" s="5"/>
    </row>
    <row r="86723" spans="15:15" x14ac:dyDescent="0.3">
      <c r="O86723" s="5"/>
    </row>
    <row r="86724" spans="15:15" x14ac:dyDescent="0.3">
      <c r="O86724" s="5"/>
    </row>
    <row r="86725" spans="15:15" x14ac:dyDescent="0.3">
      <c r="O86725" s="5"/>
    </row>
    <row r="86726" spans="15:15" x14ac:dyDescent="0.3">
      <c r="O86726" s="5"/>
    </row>
    <row r="86727" spans="15:15" x14ac:dyDescent="0.3">
      <c r="O86727" s="5"/>
    </row>
    <row r="86728" spans="15:15" x14ac:dyDescent="0.3">
      <c r="O86728" s="5"/>
    </row>
    <row r="86729" spans="15:15" x14ac:dyDescent="0.3">
      <c r="O86729" s="5"/>
    </row>
    <row r="86730" spans="15:15" x14ac:dyDescent="0.3">
      <c r="O86730" s="5"/>
    </row>
    <row r="86731" spans="15:15" x14ac:dyDescent="0.3">
      <c r="O86731" s="5"/>
    </row>
    <row r="86732" spans="15:15" x14ac:dyDescent="0.3">
      <c r="O86732" s="5"/>
    </row>
    <row r="86733" spans="15:15" x14ac:dyDescent="0.3">
      <c r="O86733" s="5"/>
    </row>
    <row r="86734" spans="15:15" x14ac:dyDescent="0.3">
      <c r="O86734" s="5"/>
    </row>
    <row r="86735" spans="15:15" x14ac:dyDescent="0.3">
      <c r="O86735" s="5"/>
    </row>
    <row r="86736" spans="15:15" x14ac:dyDescent="0.3">
      <c r="O86736" s="5"/>
    </row>
    <row r="86737" spans="15:15" x14ac:dyDescent="0.3">
      <c r="O86737" s="5"/>
    </row>
    <row r="86738" spans="15:15" x14ac:dyDescent="0.3">
      <c r="O86738" s="5"/>
    </row>
    <row r="86739" spans="15:15" x14ac:dyDescent="0.3">
      <c r="O86739" s="5"/>
    </row>
    <row r="86740" spans="15:15" x14ac:dyDescent="0.3">
      <c r="O86740" s="5"/>
    </row>
    <row r="86741" spans="15:15" x14ac:dyDescent="0.3">
      <c r="O86741" s="5"/>
    </row>
    <row r="86742" spans="15:15" x14ac:dyDescent="0.3">
      <c r="O86742" s="5"/>
    </row>
    <row r="86743" spans="15:15" x14ac:dyDescent="0.3">
      <c r="O86743" s="5"/>
    </row>
    <row r="86744" spans="15:15" x14ac:dyDescent="0.3">
      <c r="O86744" s="5"/>
    </row>
    <row r="86745" spans="15:15" x14ac:dyDescent="0.3">
      <c r="O86745" s="5"/>
    </row>
    <row r="86746" spans="15:15" x14ac:dyDescent="0.3">
      <c r="O86746" s="5"/>
    </row>
    <row r="86747" spans="15:15" x14ac:dyDescent="0.3">
      <c r="O86747" s="5"/>
    </row>
    <row r="86748" spans="15:15" x14ac:dyDescent="0.3">
      <c r="O86748" s="5"/>
    </row>
    <row r="86749" spans="15:15" x14ac:dyDescent="0.3">
      <c r="O86749" s="5"/>
    </row>
    <row r="86750" spans="15:15" x14ac:dyDescent="0.3">
      <c r="O86750" s="5"/>
    </row>
    <row r="86751" spans="15:15" x14ac:dyDescent="0.3">
      <c r="O86751" s="5"/>
    </row>
    <row r="86752" spans="15:15" x14ac:dyDescent="0.3">
      <c r="O86752" s="5"/>
    </row>
    <row r="86753" spans="15:15" x14ac:dyDescent="0.3">
      <c r="O86753" s="5"/>
    </row>
    <row r="86754" spans="15:15" x14ac:dyDescent="0.3">
      <c r="O86754" s="5"/>
    </row>
    <row r="86755" spans="15:15" x14ac:dyDescent="0.3">
      <c r="O86755" s="5"/>
    </row>
    <row r="86756" spans="15:15" x14ac:dyDescent="0.3">
      <c r="O86756" s="5"/>
    </row>
    <row r="86757" spans="15:15" x14ac:dyDescent="0.3">
      <c r="O86757" s="5"/>
    </row>
    <row r="86758" spans="15:15" x14ac:dyDescent="0.3">
      <c r="O86758" s="5"/>
    </row>
    <row r="86759" spans="15:15" x14ac:dyDescent="0.3">
      <c r="O86759" s="5"/>
    </row>
    <row r="86760" spans="15:15" x14ac:dyDescent="0.3">
      <c r="O86760" s="5"/>
    </row>
    <row r="86761" spans="15:15" x14ac:dyDescent="0.3">
      <c r="O86761" s="5"/>
    </row>
    <row r="86762" spans="15:15" x14ac:dyDescent="0.3">
      <c r="O86762" s="5"/>
    </row>
    <row r="86763" spans="15:15" x14ac:dyDescent="0.3">
      <c r="O86763" s="5"/>
    </row>
    <row r="86764" spans="15:15" x14ac:dyDescent="0.3">
      <c r="O86764" s="5"/>
    </row>
    <row r="86765" spans="15:15" x14ac:dyDescent="0.3">
      <c r="O86765" s="5"/>
    </row>
    <row r="86766" spans="15:15" x14ac:dyDescent="0.3">
      <c r="O86766" s="5"/>
    </row>
    <row r="86767" spans="15:15" x14ac:dyDescent="0.3">
      <c r="O86767" s="5"/>
    </row>
    <row r="86768" spans="15:15" x14ac:dyDescent="0.3">
      <c r="O86768" s="5"/>
    </row>
    <row r="86769" spans="15:15" x14ac:dyDescent="0.3">
      <c r="O86769" s="5"/>
    </row>
    <row r="86770" spans="15:15" x14ac:dyDescent="0.3">
      <c r="O86770" s="5"/>
    </row>
    <row r="86771" spans="15:15" x14ac:dyDescent="0.3">
      <c r="O86771" s="5"/>
    </row>
    <row r="86772" spans="15:15" x14ac:dyDescent="0.3">
      <c r="O86772" s="5"/>
    </row>
    <row r="86773" spans="15:15" x14ac:dyDescent="0.3">
      <c r="O86773" s="5"/>
    </row>
    <row r="86774" spans="15:15" x14ac:dyDescent="0.3">
      <c r="O86774" s="5"/>
    </row>
    <row r="86775" spans="15:15" x14ac:dyDescent="0.3">
      <c r="O86775" s="5"/>
    </row>
    <row r="86776" spans="15:15" x14ac:dyDescent="0.3">
      <c r="O86776" s="5"/>
    </row>
    <row r="86777" spans="15:15" x14ac:dyDescent="0.3">
      <c r="O86777" s="5"/>
    </row>
    <row r="86778" spans="15:15" x14ac:dyDescent="0.3">
      <c r="O86778" s="5"/>
    </row>
    <row r="86779" spans="15:15" x14ac:dyDescent="0.3">
      <c r="O86779" s="5"/>
    </row>
    <row r="86780" spans="15:15" x14ac:dyDescent="0.3">
      <c r="O86780" s="5"/>
    </row>
    <row r="86781" spans="15:15" x14ac:dyDescent="0.3">
      <c r="O86781" s="5"/>
    </row>
    <row r="86782" spans="15:15" x14ac:dyDescent="0.3">
      <c r="O86782" s="5"/>
    </row>
    <row r="86783" spans="15:15" x14ac:dyDescent="0.3">
      <c r="O86783" s="5"/>
    </row>
    <row r="86784" spans="15:15" x14ac:dyDescent="0.3">
      <c r="O86784" s="5"/>
    </row>
    <row r="86785" spans="15:15" x14ac:dyDescent="0.3">
      <c r="O86785" s="5"/>
    </row>
    <row r="86786" spans="15:15" x14ac:dyDescent="0.3">
      <c r="O86786" s="5"/>
    </row>
    <row r="86787" spans="15:15" x14ac:dyDescent="0.3">
      <c r="O86787" s="5"/>
    </row>
    <row r="86788" spans="15:15" x14ac:dyDescent="0.3">
      <c r="O86788" s="5"/>
    </row>
    <row r="86789" spans="15:15" x14ac:dyDescent="0.3">
      <c r="O86789" s="5"/>
    </row>
    <row r="86790" spans="15:15" x14ac:dyDescent="0.3">
      <c r="O86790" s="5"/>
    </row>
    <row r="86791" spans="15:15" x14ac:dyDescent="0.3">
      <c r="O86791" s="5"/>
    </row>
    <row r="86792" spans="15:15" x14ac:dyDescent="0.3">
      <c r="O86792" s="5"/>
    </row>
    <row r="86793" spans="15:15" x14ac:dyDescent="0.3">
      <c r="O86793" s="5"/>
    </row>
    <row r="86794" spans="15:15" x14ac:dyDescent="0.3">
      <c r="O86794" s="5"/>
    </row>
    <row r="86795" spans="15:15" x14ac:dyDescent="0.3">
      <c r="O86795" s="5"/>
    </row>
    <row r="86796" spans="15:15" x14ac:dyDescent="0.3">
      <c r="O86796" s="5"/>
    </row>
    <row r="86797" spans="15:15" x14ac:dyDescent="0.3">
      <c r="O86797" s="5"/>
    </row>
    <row r="86798" spans="15:15" x14ac:dyDescent="0.3">
      <c r="O86798" s="5"/>
    </row>
    <row r="86799" spans="15:15" x14ac:dyDescent="0.3">
      <c r="O86799" s="5"/>
    </row>
    <row r="86800" spans="15:15" x14ac:dyDescent="0.3">
      <c r="O86800" s="5"/>
    </row>
    <row r="86801" spans="15:15" x14ac:dyDescent="0.3">
      <c r="O86801" s="5"/>
    </row>
    <row r="86802" spans="15:15" x14ac:dyDescent="0.3">
      <c r="O86802" s="5"/>
    </row>
    <row r="86803" spans="15:15" x14ac:dyDescent="0.3">
      <c r="O86803" s="5"/>
    </row>
    <row r="86804" spans="15:15" x14ac:dyDescent="0.3">
      <c r="O86804" s="5"/>
    </row>
    <row r="86805" spans="15:15" x14ac:dyDescent="0.3">
      <c r="O86805" s="5"/>
    </row>
    <row r="86806" spans="15:15" x14ac:dyDescent="0.3">
      <c r="O86806" s="5"/>
    </row>
    <row r="86807" spans="15:15" x14ac:dyDescent="0.3">
      <c r="O86807" s="5"/>
    </row>
    <row r="86808" spans="15:15" x14ac:dyDescent="0.3">
      <c r="O86808" s="5"/>
    </row>
    <row r="86809" spans="15:15" x14ac:dyDescent="0.3">
      <c r="O86809" s="5"/>
    </row>
    <row r="86810" spans="15:15" x14ac:dyDescent="0.3">
      <c r="O86810" s="5"/>
    </row>
    <row r="86811" spans="15:15" x14ac:dyDescent="0.3">
      <c r="O86811" s="5"/>
    </row>
    <row r="86812" spans="15:15" x14ac:dyDescent="0.3">
      <c r="O86812" s="5"/>
    </row>
    <row r="86813" spans="15:15" x14ac:dyDescent="0.3">
      <c r="O86813" s="5"/>
    </row>
    <row r="86814" spans="15:15" x14ac:dyDescent="0.3">
      <c r="O86814" s="5"/>
    </row>
    <row r="86815" spans="15:15" x14ac:dyDescent="0.3">
      <c r="O86815" s="5"/>
    </row>
    <row r="86816" spans="15:15" x14ac:dyDescent="0.3">
      <c r="O86816" s="5"/>
    </row>
    <row r="86817" spans="15:15" x14ac:dyDescent="0.3">
      <c r="O86817" s="5"/>
    </row>
    <row r="86818" spans="15:15" x14ac:dyDescent="0.3">
      <c r="O86818" s="5"/>
    </row>
    <row r="86819" spans="15:15" x14ac:dyDescent="0.3">
      <c r="O86819" s="5"/>
    </row>
    <row r="86820" spans="15:15" x14ac:dyDescent="0.3">
      <c r="O86820" s="5"/>
    </row>
    <row r="86821" spans="15:15" x14ac:dyDescent="0.3">
      <c r="O86821" s="5"/>
    </row>
    <row r="86822" spans="15:15" x14ac:dyDescent="0.3">
      <c r="O86822" s="5"/>
    </row>
    <row r="86823" spans="15:15" x14ac:dyDescent="0.3">
      <c r="O86823" s="5"/>
    </row>
    <row r="86824" spans="15:15" x14ac:dyDescent="0.3">
      <c r="O86824" s="5"/>
    </row>
    <row r="86825" spans="15:15" x14ac:dyDescent="0.3">
      <c r="O86825" s="5"/>
    </row>
    <row r="86826" spans="15:15" x14ac:dyDescent="0.3">
      <c r="O86826" s="5"/>
    </row>
    <row r="86827" spans="15:15" x14ac:dyDescent="0.3">
      <c r="O86827" s="5"/>
    </row>
    <row r="86828" spans="15:15" x14ac:dyDescent="0.3">
      <c r="O86828" s="5"/>
    </row>
    <row r="86829" spans="15:15" x14ac:dyDescent="0.3">
      <c r="O86829" s="5"/>
    </row>
    <row r="86830" spans="15:15" x14ac:dyDescent="0.3">
      <c r="O86830" s="5"/>
    </row>
    <row r="86831" spans="15:15" x14ac:dyDescent="0.3">
      <c r="O86831" s="5"/>
    </row>
    <row r="86832" spans="15:15" x14ac:dyDescent="0.3">
      <c r="O86832" s="5"/>
    </row>
    <row r="86833" spans="15:15" x14ac:dyDescent="0.3">
      <c r="O86833" s="5"/>
    </row>
    <row r="86834" spans="15:15" x14ac:dyDescent="0.3">
      <c r="O86834" s="5"/>
    </row>
    <row r="86835" spans="15:15" x14ac:dyDescent="0.3">
      <c r="O86835" s="5"/>
    </row>
    <row r="86836" spans="15:15" x14ac:dyDescent="0.3">
      <c r="O86836" s="5"/>
    </row>
    <row r="86837" spans="15:15" x14ac:dyDescent="0.3">
      <c r="O86837" s="5"/>
    </row>
    <row r="86838" spans="15:15" x14ac:dyDescent="0.3">
      <c r="O86838" s="5"/>
    </row>
    <row r="86839" spans="15:15" x14ac:dyDescent="0.3">
      <c r="O86839" s="5"/>
    </row>
    <row r="86840" spans="15:15" x14ac:dyDescent="0.3">
      <c r="O86840" s="5"/>
    </row>
    <row r="86841" spans="15:15" x14ac:dyDescent="0.3">
      <c r="O86841" s="5"/>
    </row>
    <row r="86842" spans="15:15" x14ac:dyDescent="0.3">
      <c r="O86842" s="5"/>
    </row>
    <row r="86843" spans="15:15" x14ac:dyDescent="0.3">
      <c r="O86843" s="5"/>
    </row>
    <row r="86844" spans="15:15" x14ac:dyDescent="0.3">
      <c r="O86844" s="5"/>
    </row>
    <row r="86845" spans="15:15" x14ac:dyDescent="0.3">
      <c r="O86845" s="5"/>
    </row>
    <row r="86846" spans="15:15" x14ac:dyDescent="0.3">
      <c r="O86846" s="5"/>
    </row>
    <row r="86847" spans="15:15" x14ac:dyDescent="0.3">
      <c r="O86847" s="5"/>
    </row>
    <row r="86848" spans="15:15" x14ac:dyDescent="0.3">
      <c r="O86848" s="5"/>
    </row>
    <row r="86849" spans="15:15" x14ac:dyDescent="0.3">
      <c r="O86849" s="5"/>
    </row>
    <row r="86850" spans="15:15" x14ac:dyDescent="0.3">
      <c r="O86850" s="5"/>
    </row>
    <row r="86851" spans="15:15" x14ac:dyDescent="0.3">
      <c r="O86851" s="5"/>
    </row>
    <row r="86852" spans="15:15" x14ac:dyDescent="0.3">
      <c r="O86852" s="5"/>
    </row>
    <row r="86853" spans="15:15" x14ac:dyDescent="0.3">
      <c r="O86853" s="5"/>
    </row>
    <row r="86854" spans="15:15" x14ac:dyDescent="0.3">
      <c r="O86854" s="5"/>
    </row>
    <row r="86855" spans="15:15" x14ac:dyDescent="0.3">
      <c r="O86855" s="5"/>
    </row>
    <row r="86856" spans="15:15" x14ac:dyDescent="0.3">
      <c r="O86856" s="5"/>
    </row>
    <row r="86857" spans="15:15" x14ac:dyDescent="0.3">
      <c r="O86857" s="5"/>
    </row>
    <row r="86858" spans="15:15" x14ac:dyDescent="0.3">
      <c r="O86858" s="5"/>
    </row>
    <row r="86859" spans="15:15" x14ac:dyDescent="0.3">
      <c r="O86859" s="5"/>
    </row>
    <row r="86860" spans="15:15" x14ac:dyDescent="0.3">
      <c r="O86860" s="5"/>
    </row>
    <row r="86861" spans="15:15" x14ac:dyDescent="0.3">
      <c r="O86861" s="5"/>
    </row>
    <row r="86862" spans="15:15" x14ac:dyDescent="0.3">
      <c r="O86862" s="5"/>
    </row>
    <row r="86863" spans="15:15" x14ac:dyDescent="0.3">
      <c r="O86863" s="5"/>
    </row>
    <row r="86864" spans="15:15" x14ac:dyDescent="0.3">
      <c r="O86864" s="5"/>
    </row>
    <row r="86865" spans="15:15" x14ac:dyDescent="0.3">
      <c r="O86865" s="5"/>
    </row>
    <row r="86866" spans="15:15" x14ac:dyDescent="0.3">
      <c r="O86866" s="5"/>
    </row>
    <row r="86867" spans="15:15" x14ac:dyDescent="0.3">
      <c r="O86867" s="5"/>
    </row>
    <row r="86868" spans="15:15" x14ac:dyDescent="0.3">
      <c r="O86868" s="5"/>
    </row>
    <row r="86869" spans="15:15" x14ac:dyDescent="0.3">
      <c r="O86869" s="5"/>
    </row>
    <row r="86870" spans="15:15" x14ac:dyDescent="0.3">
      <c r="O86870" s="5"/>
    </row>
    <row r="86871" spans="15:15" x14ac:dyDescent="0.3">
      <c r="O86871" s="5"/>
    </row>
    <row r="86872" spans="15:15" x14ac:dyDescent="0.3">
      <c r="O86872" s="5"/>
    </row>
    <row r="86873" spans="15:15" x14ac:dyDescent="0.3">
      <c r="O86873" s="5"/>
    </row>
    <row r="86874" spans="15:15" x14ac:dyDescent="0.3">
      <c r="O86874" s="5"/>
    </row>
    <row r="86875" spans="15:15" x14ac:dyDescent="0.3">
      <c r="O86875" s="5"/>
    </row>
    <row r="86876" spans="15:15" x14ac:dyDescent="0.3">
      <c r="O86876" s="5"/>
    </row>
    <row r="86877" spans="15:15" x14ac:dyDescent="0.3">
      <c r="O86877" s="5"/>
    </row>
    <row r="86878" spans="15:15" x14ac:dyDescent="0.3">
      <c r="O86878" s="5"/>
    </row>
    <row r="86879" spans="15:15" x14ac:dyDescent="0.3">
      <c r="O86879" s="5"/>
    </row>
    <row r="86880" spans="15:15" x14ac:dyDescent="0.3">
      <c r="O86880" s="5"/>
    </row>
    <row r="86881" spans="15:15" x14ac:dyDescent="0.3">
      <c r="O86881" s="5"/>
    </row>
    <row r="86882" spans="15:15" x14ac:dyDescent="0.3">
      <c r="O86882" s="5"/>
    </row>
    <row r="86883" spans="15:15" x14ac:dyDescent="0.3">
      <c r="O86883" s="5"/>
    </row>
    <row r="86884" spans="15:15" x14ac:dyDescent="0.3">
      <c r="O86884" s="5"/>
    </row>
    <row r="86885" spans="15:15" x14ac:dyDescent="0.3">
      <c r="O86885" s="5"/>
    </row>
    <row r="86886" spans="15:15" x14ac:dyDescent="0.3">
      <c r="O86886" s="5"/>
    </row>
    <row r="86887" spans="15:15" x14ac:dyDescent="0.3">
      <c r="O86887" s="5"/>
    </row>
    <row r="86888" spans="15:15" x14ac:dyDescent="0.3">
      <c r="O86888" s="5"/>
    </row>
    <row r="86889" spans="15:15" x14ac:dyDescent="0.3">
      <c r="O86889" s="5"/>
    </row>
    <row r="86890" spans="15:15" x14ac:dyDescent="0.3">
      <c r="O86890" s="5"/>
    </row>
    <row r="86891" spans="15:15" x14ac:dyDescent="0.3">
      <c r="O86891" s="5"/>
    </row>
    <row r="86892" spans="15:15" x14ac:dyDescent="0.3">
      <c r="O86892" s="5"/>
    </row>
    <row r="86893" spans="15:15" x14ac:dyDescent="0.3">
      <c r="O86893" s="5"/>
    </row>
    <row r="86894" spans="15:15" x14ac:dyDescent="0.3">
      <c r="O86894" s="5"/>
    </row>
    <row r="86895" spans="15:15" x14ac:dyDescent="0.3">
      <c r="O86895" s="5"/>
    </row>
    <row r="86896" spans="15:15" x14ac:dyDescent="0.3">
      <c r="O86896" s="5"/>
    </row>
    <row r="86897" spans="15:15" x14ac:dyDescent="0.3">
      <c r="O86897" s="5"/>
    </row>
    <row r="86898" spans="15:15" x14ac:dyDescent="0.3">
      <c r="O86898" s="5"/>
    </row>
    <row r="86899" spans="15:15" x14ac:dyDescent="0.3">
      <c r="O86899" s="5"/>
    </row>
    <row r="86900" spans="15:15" x14ac:dyDescent="0.3">
      <c r="O86900" s="5"/>
    </row>
    <row r="86901" spans="15:15" x14ac:dyDescent="0.3">
      <c r="O86901" s="5"/>
    </row>
    <row r="86902" spans="15:15" x14ac:dyDescent="0.3">
      <c r="O86902" s="5"/>
    </row>
    <row r="86903" spans="15:15" x14ac:dyDescent="0.3">
      <c r="O86903" s="5"/>
    </row>
    <row r="86904" spans="15:15" x14ac:dyDescent="0.3">
      <c r="O86904" s="5"/>
    </row>
    <row r="86905" spans="15:15" x14ac:dyDescent="0.3">
      <c r="O86905" s="5"/>
    </row>
    <row r="86906" spans="15:15" x14ac:dyDescent="0.3">
      <c r="O86906" s="5"/>
    </row>
    <row r="86907" spans="15:15" x14ac:dyDescent="0.3">
      <c r="O86907" s="5"/>
    </row>
    <row r="86908" spans="15:15" x14ac:dyDescent="0.3">
      <c r="O86908" s="5"/>
    </row>
    <row r="86909" spans="15:15" x14ac:dyDescent="0.3">
      <c r="O86909" s="5"/>
    </row>
    <row r="86910" spans="15:15" x14ac:dyDescent="0.3">
      <c r="O86910" s="5"/>
    </row>
    <row r="86911" spans="15:15" x14ac:dyDescent="0.3">
      <c r="O86911" s="5"/>
    </row>
    <row r="86912" spans="15:15" x14ac:dyDescent="0.3">
      <c r="O86912" s="5"/>
    </row>
    <row r="86913" spans="15:15" x14ac:dyDescent="0.3">
      <c r="O86913" s="5"/>
    </row>
    <row r="86914" spans="15:15" x14ac:dyDescent="0.3">
      <c r="O86914" s="5"/>
    </row>
    <row r="86915" spans="15:15" x14ac:dyDescent="0.3">
      <c r="O86915" s="5"/>
    </row>
    <row r="86916" spans="15:15" x14ac:dyDescent="0.3">
      <c r="O86916" s="5"/>
    </row>
    <row r="86917" spans="15:15" x14ac:dyDescent="0.3">
      <c r="O86917" s="5"/>
    </row>
    <row r="86918" spans="15:15" x14ac:dyDescent="0.3">
      <c r="O86918" s="5"/>
    </row>
    <row r="86919" spans="15:15" x14ac:dyDescent="0.3">
      <c r="O86919" s="5"/>
    </row>
    <row r="86920" spans="15:15" x14ac:dyDescent="0.3">
      <c r="O86920" s="5"/>
    </row>
    <row r="86921" spans="15:15" x14ac:dyDescent="0.3">
      <c r="O86921" s="5"/>
    </row>
    <row r="86922" spans="15:15" x14ac:dyDescent="0.3">
      <c r="O86922" s="5"/>
    </row>
    <row r="86923" spans="15:15" x14ac:dyDescent="0.3">
      <c r="O86923" s="5"/>
    </row>
    <row r="86924" spans="15:15" x14ac:dyDescent="0.3">
      <c r="O86924" s="5"/>
    </row>
    <row r="86925" spans="15:15" x14ac:dyDescent="0.3">
      <c r="O86925" s="5"/>
    </row>
    <row r="86926" spans="15:15" x14ac:dyDescent="0.3">
      <c r="O86926" s="5"/>
    </row>
    <row r="86927" spans="15:15" x14ac:dyDescent="0.3">
      <c r="O86927" s="5"/>
    </row>
    <row r="86928" spans="15:15" x14ac:dyDescent="0.3">
      <c r="O86928" s="5"/>
    </row>
    <row r="86929" spans="15:15" x14ac:dyDescent="0.3">
      <c r="O86929" s="5"/>
    </row>
    <row r="86930" spans="15:15" x14ac:dyDescent="0.3">
      <c r="O86930" s="5"/>
    </row>
    <row r="86931" spans="15:15" x14ac:dyDescent="0.3">
      <c r="O86931" s="5"/>
    </row>
    <row r="86932" spans="15:15" x14ac:dyDescent="0.3">
      <c r="O86932" s="5"/>
    </row>
    <row r="86933" spans="15:15" x14ac:dyDescent="0.3">
      <c r="O86933" s="5"/>
    </row>
    <row r="86934" spans="15:15" x14ac:dyDescent="0.3">
      <c r="O86934" s="5"/>
    </row>
    <row r="86935" spans="15:15" x14ac:dyDescent="0.3">
      <c r="O86935" s="5"/>
    </row>
    <row r="86936" spans="15:15" x14ac:dyDescent="0.3">
      <c r="O86936" s="5"/>
    </row>
    <row r="86937" spans="15:15" x14ac:dyDescent="0.3">
      <c r="O86937" s="5"/>
    </row>
    <row r="86938" spans="15:15" x14ac:dyDescent="0.3">
      <c r="O86938" s="5"/>
    </row>
    <row r="86939" spans="15:15" x14ac:dyDescent="0.3">
      <c r="O86939" s="5"/>
    </row>
    <row r="86940" spans="15:15" x14ac:dyDescent="0.3">
      <c r="O86940" s="5"/>
    </row>
    <row r="86941" spans="15:15" x14ac:dyDescent="0.3">
      <c r="O86941" s="5"/>
    </row>
    <row r="86942" spans="15:15" x14ac:dyDescent="0.3">
      <c r="O86942" s="5"/>
    </row>
    <row r="86943" spans="15:15" x14ac:dyDescent="0.3">
      <c r="O86943" s="5"/>
    </row>
    <row r="86944" spans="15:15" x14ac:dyDescent="0.3">
      <c r="O86944" s="5"/>
    </row>
    <row r="86945" spans="15:15" x14ac:dyDescent="0.3">
      <c r="O86945" s="5"/>
    </row>
    <row r="86946" spans="15:15" x14ac:dyDescent="0.3">
      <c r="O86946" s="5"/>
    </row>
    <row r="86947" spans="15:15" x14ac:dyDescent="0.3">
      <c r="O86947" s="5"/>
    </row>
    <row r="86948" spans="15:15" x14ac:dyDescent="0.3">
      <c r="O86948" s="5"/>
    </row>
    <row r="86949" spans="15:15" x14ac:dyDescent="0.3">
      <c r="O86949" s="5"/>
    </row>
    <row r="86950" spans="15:15" x14ac:dyDescent="0.3">
      <c r="O86950" s="5"/>
    </row>
    <row r="86951" spans="15:15" x14ac:dyDescent="0.3">
      <c r="O86951" s="5"/>
    </row>
    <row r="86952" spans="15:15" x14ac:dyDescent="0.3">
      <c r="O86952" s="5"/>
    </row>
    <row r="86953" spans="15:15" x14ac:dyDescent="0.3">
      <c r="O86953" s="5"/>
    </row>
    <row r="86954" spans="15:15" x14ac:dyDescent="0.3">
      <c r="O86954" s="5"/>
    </row>
    <row r="86955" spans="15:15" x14ac:dyDescent="0.3">
      <c r="O86955" s="5"/>
    </row>
    <row r="86956" spans="15:15" x14ac:dyDescent="0.3">
      <c r="O86956" s="5"/>
    </row>
    <row r="86957" spans="15:15" x14ac:dyDescent="0.3">
      <c r="O86957" s="5"/>
    </row>
    <row r="86958" spans="15:15" x14ac:dyDescent="0.3">
      <c r="O86958" s="5"/>
    </row>
    <row r="86959" spans="15:15" x14ac:dyDescent="0.3">
      <c r="O86959" s="5"/>
    </row>
    <row r="86960" spans="15:15" x14ac:dyDescent="0.3">
      <c r="O86960" s="5"/>
    </row>
    <row r="86961" spans="15:15" x14ac:dyDescent="0.3">
      <c r="O86961" s="5"/>
    </row>
    <row r="86962" spans="15:15" x14ac:dyDescent="0.3">
      <c r="O86962" s="5"/>
    </row>
    <row r="86963" spans="15:15" x14ac:dyDescent="0.3">
      <c r="O86963" s="5"/>
    </row>
    <row r="86964" spans="15:15" x14ac:dyDescent="0.3">
      <c r="O86964" s="5"/>
    </row>
    <row r="86965" spans="15:15" x14ac:dyDescent="0.3">
      <c r="O86965" s="5"/>
    </row>
    <row r="86966" spans="15:15" x14ac:dyDescent="0.3">
      <c r="O86966" s="5"/>
    </row>
    <row r="86967" spans="15:15" x14ac:dyDescent="0.3">
      <c r="O86967" s="5"/>
    </row>
    <row r="86968" spans="15:15" x14ac:dyDescent="0.3">
      <c r="O86968" s="5"/>
    </row>
    <row r="86969" spans="15:15" x14ac:dyDescent="0.3">
      <c r="O86969" s="5"/>
    </row>
    <row r="86970" spans="15:15" x14ac:dyDescent="0.3">
      <c r="O86970" s="5"/>
    </row>
    <row r="86971" spans="15:15" x14ac:dyDescent="0.3">
      <c r="O86971" s="5"/>
    </row>
    <row r="86972" spans="15:15" x14ac:dyDescent="0.3">
      <c r="O86972" s="5"/>
    </row>
    <row r="86973" spans="15:15" x14ac:dyDescent="0.3">
      <c r="O86973" s="5"/>
    </row>
    <row r="86974" spans="15:15" x14ac:dyDescent="0.3">
      <c r="O86974" s="5"/>
    </row>
    <row r="86975" spans="15:15" x14ac:dyDescent="0.3">
      <c r="O86975" s="5"/>
    </row>
    <row r="86976" spans="15:15" x14ac:dyDescent="0.3">
      <c r="O86976" s="5"/>
    </row>
    <row r="86977" spans="15:15" x14ac:dyDescent="0.3">
      <c r="O86977" s="5"/>
    </row>
    <row r="86978" spans="15:15" x14ac:dyDescent="0.3">
      <c r="O86978" s="5"/>
    </row>
    <row r="86979" spans="15:15" x14ac:dyDescent="0.3">
      <c r="O86979" s="5"/>
    </row>
    <row r="86980" spans="15:15" x14ac:dyDescent="0.3">
      <c r="O86980" s="5"/>
    </row>
    <row r="86981" spans="15:15" x14ac:dyDescent="0.3">
      <c r="O86981" s="5"/>
    </row>
    <row r="86982" spans="15:15" x14ac:dyDescent="0.3">
      <c r="O86982" s="5"/>
    </row>
    <row r="86983" spans="15:15" x14ac:dyDescent="0.3">
      <c r="O86983" s="5"/>
    </row>
    <row r="86984" spans="15:15" x14ac:dyDescent="0.3">
      <c r="O86984" s="5"/>
    </row>
    <row r="86985" spans="15:15" x14ac:dyDescent="0.3">
      <c r="O86985" s="5"/>
    </row>
    <row r="86986" spans="15:15" x14ac:dyDescent="0.3">
      <c r="O86986" s="5"/>
    </row>
    <row r="86987" spans="15:15" x14ac:dyDescent="0.3">
      <c r="O86987" s="5"/>
    </row>
    <row r="86988" spans="15:15" x14ac:dyDescent="0.3">
      <c r="O86988" s="5"/>
    </row>
    <row r="86989" spans="15:15" x14ac:dyDescent="0.3">
      <c r="O86989" s="5"/>
    </row>
    <row r="86990" spans="15:15" x14ac:dyDescent="0.3">
      <c r="O86990" s="5"/>
    </row>
    <row r="86991" spans="15:15" x14ac:dyDescent="0.3">
      <c r="O86991" s="5"/>
    </row>
    <row r="86992" spans="15:15" x14ac:dyDescent="0.3">
      <c r="O86992" s="5"/>
    </row>
    <row r="86993" spans="15:15" x14ac:dyDescent="0.3">
      <c r="O86993" s="5"/>
    </row>
    <row r="86994" spans="15:15" x14ac:dyDescent="0.3">
      <c r="O86994" s="5"/>
    </row>
    <row r="86995" spans="15:15" x14ac:dyDescent="0.3">
      <c r="O86995" s="5"/>
    </row>
    <row r="86996" spans="15:15" x14ac:dyDescent="0.3">
      <c r="O86996" s="5"/>
    </row>
    <row r="86997" spans="15:15" x14ac:dyDescent="0.3">
      <c r="O86997" s="5"/>
    </row>
    <row r="86998" spans="15:15" x14ac:dyDescent="0.3">
      <c r="O86998" s="5"/>
    </row>
    <row r="86999" spans="15:15" x14ac:dyDescent="0.3">
      <c r="O86999" s="5"/>
    </row>
    <row r="87000" spans="15:15" x14ac:dyDescent="0.3">
      <c r="O87000" s="5"/>
    </row>
    <row r="87001" spans="15:15" x14ac:dyDescent="0.3">
      <c r="O87001" s="5"/>
    </row>
    <row r="87002" spans="15:15" x14ac:dyDescent="0.3">
      <c r="O87002" s="5"/>
    </row>
    <row r="87003" spans="15:15" x14ac:dyDescent="0.3">
      <c r="O87003" s="5"/>
    </row>
    <row r="87004" spans="15:15" x14ac:dyDescent="0.3">
      <c r="O87004" s="5"/>
    </row>
    <row r="87005" spans="15:15" x14ac:dyDescent="0.3">
      <c r="O87005" s="5"/>
    </row>
    <row r="87006" spans="15:15" x14ac:dyDescent="0.3">
      <c r="O87006" s="5"/>
    </row>
    <row r="87007" spans="15:15" x14ac:dyDescent="0.3">
      <c r="O87007" s="5"/>
    </row>
    <row r="87008" spans="15:15" x14ac:dyDescent="0.3">
      <c r="O87008" s="5"/>
    </row>
    <row r="87009" spans="15:15" x14ac:dyDescent="0.3">
      <c r="O87009" s="5"/>
    </row>
    <row r="87010" spans="15:15" x14ac:dyDescent="0.3">
      <c r="O87010" s="5"/>
    </row>
    <row r="87011" spans="15:15" x14ac:dyDescent="0.3">
      <c r="O87011" s="5"/>
    </row>
    <row r="87012" spans="15:15" x14ac:dyDescent="0.3">
      <c r="O87012" s="5"/>
    </row>
    <row r="87013" spans="15:15" x14ac:dyDescent="0.3">
      <c r="O87013" s="5"/>
    </row>
    <row r="87014" spans="15:15" x14ac:dyDescent="0.3">
      <c r="O87014" s="5"/>
    </row>
    <row r="87015" spans="15:15" x14ac:dyDescent="0.3">
      <c r="O87015" s="5"/>
    </row>
    <row r="87016" spans="15:15" x14ac:dyDescent="0.3">
      <c r="O87016" s="5"/>
    </row>
    <row r="87017" spans="15:15" x14ac:dyDescent="0.3">
      <c r="O87017" s="5"/>
    </row>
    <row r="87018" spans="15:15" x14ac:dyDescent="0.3">
      <c r="O87018" s="5"/>
    </row>
    <row r="87019" spans="15:15" x14ac:dyDescent="0.3">
      <c r="O87019" s="5"/>
    </row>
    <row r="87020" spans="15:15" x14ac:dyDescent="0.3">
      <c r="O87020" s="5"/>
    </row>
    <row r="87021" spans="15:15" x14ac:dyDescent="0.3">
      <c r="O87021" s="5"/>
    </row>
    <row r="87022" spans="15:15" x14ac:dyDescent="0.3">
      <c r="O87022" s="5"/>
    </row>
    <row r="87023" spans="15:15" x14ac:dyDescent="0.3">
      <c r="O87023" s="5"/>
    </row>
    <row r="87024" spans="15:15" x14ac:dyDescent="0.3">
      <c r="O87024" s="5"/>
    </row>
    <row r="87025" spans="15:15" x14ac:dyDescent="0.3">
      <c r="O87025" s="5"/>
    </row>
    <row r="87026" spans="15:15" x14ac:dyDescent="0.3">
      <c r="O87026" s="5"/>
    </row>
    <row r="87027" spans="15:15" x14ac:dyDescent="0.3">
      <c r="O87027" s="5"/>
    </row>
    <row r="87028" spans="15:15" x14ac:dyDescent="0.3">
      <c r="O87028" s="5"/>
    </row>
    <row r="87029" spans="15:15" x14ac:dyDescent="0.3">
      <c r="O87029" s="5"/>
    </row>
    <row r="87030" spans="15:15" x14ac:dyDescent="0.3">
      <c r="O87030" s="5"/>
    </row>
    <row r="87031" spans="15:15" x14ac:dyDescent="0.3">
      <c r="O87031" s="5"/>
    </row>
    <row r="87032" spans="15:15" x14ac:dyDescent="0.3">
      <c r="O87032" s="5"/>
    </row>
    <row r="87033" spans="15:15" x14ac:dyDescent="0.3">
      <c r="O87033" s="5"/>
    </row>
    <row r="87034" spans="15:15" x14ac:dyDescent="0.3">
      <c r="O87034" s="5"/>
    </row>
    <row r="87035" spans="15:15" x14ac:dyDescent="0.3">
      <c r="O87035" s="5"/>
    </row>
    <row r="87036" spans="15:15" x14ac:dyDescent="0.3">
      <c r="O87036" s="5"/>
    </row>
    <row r="87037" spans="15:15" x14ac:dyDescent="0.3">
      <c r="O87037" s="5"/>
    </row>
    <row r="87038" spans="15:15" x14ac:dyDescent="0.3">
      <c r="O87038" s="5"/>
    </row>
    <row r="87039" spans="15:15" x14ac:dyDescent="0.3">
      <c r="O87039" s="5"/>
    </row>
    <row r="87040" spans="15:15" x14ac:dyDescent="0.3">
      <c r="O87040" s="5"/>
    </row>
    <row r="87041" spans="15:15" x14ac:dyDescent="0.3">
      <c r="O87041" s="5"/>
    </row>
    <row r="87042" spans="15:15" x14ac:dyDescent="0.3">
      <c r="O87042" s="5"/>
    </row>
    <row r="87043" spans="15:15" x14ac:dyDescent="0.3">
      <c r="O87043" s="5"/>
    </row>
    <row r="87044" spans="15:15" x14ac:dyDescent="0.3">
      <c r="O87044" s="5"/>
    </row>
    <row r="87045" spans="15:15" x14ac:dyDescent="0.3">
      <c r="O87045" s="5"/>
    </row>
    <row r="87046" spans="15:15" x14ac:dyDescent="0.3">
      <c r="O87046" s="5"/>
    </row>
    <row r="87047" spans="15:15" x14ac:dyDescent="0.3">
      <c r="O87047" s="5"/>
    </row>
    <row r="87048" spans="15:15" x14ac:dyDescent="0.3">
      <c r="O87048" s="5"/>
    </row>
    <row r="87049" spans="15:15" x14ac:dyDescent="0.3">
      <c r="O87049" s="5"/>
    </row>
    <row r="87050" spans="15:15" x14ac:dyDescent="0.3">
      <c r="O87050" s="5"/>
    </row>
    <row r="87051" spans="15:15" x14ac:dyDescent="0.3">
      <c r="O87051" s="5"/>
    </row>
    <row r="87052" spans="15:15" x14ac:dyDescent="0.3">
      <c r="O87052" s="5"/>
    </row>
    <row r="87053" spans="15:15" x14ac:dyDescent="0.3">
      <c r="O87053" s="5"/>
    </row>
    <row r="87054" spans="15:15" x14ac:dyDescent="0.3">
      <c r="O87054" s="5"/>
    </row>
    <row r="87055" spans="15:15" x14ac:dyDescent="0.3">
      <c r="O87055" s="5"/>
    </row>
    <row r="87056" spans="15:15" x14ac:dyDescent="0.3">
      <c r="O87056" s="5"/>
    </row>
    <row r="87057" spans="15:15" x14ac:dyDescent="0.3">
      <c r="O87057" s="5"/>
    </row>
    <row r="87058" spans="15:15" x14ac:dyDescent="0.3">
      <c r="O87058" s="5"/>
    </row>
    <row r="87059" spans="15:15" x14ac:dyDescent="0.3">
      <c r="O87059" s="5"/>
    </row>
    <row r="87060" spans="15:15" x14ac:dyDescent="0.3">
      <c r="O87060" s="5"/>
    </row>
    <row r="87061" spans="15:15" x14ac:dyDescent="0.3">
      <c r="O87061" s="5"/>
    </row>
    <row r="87062" spans="15:15" x14ac:dyDescent="0.3">
      <c r="O87062" s="5"/>
    </row>
    <row r="87063" spans="15:15" x14ac:dyDescent="0.3">
      <c r="O87063" s="5"/>
    </row>
    <row r="87064" spans="15:15" x14ac:dyDescent="0.3">
      <c r="O87064" s="5"/>
    </row>
    <row r="87065" spans="15:15" x14ac:dyDescent="0.3">
      <c r="O87065" s="5"/>
    </row>
    <row r="87066" spans="15:15" x14ac:dyDescent="0.3">
      <c r="O87066" s="5"/>
    </row>
    <row r="87067" spans="15:15" x14ac:dyDescent="0.3">
      <c r="O87067" s="5"/>
    </row>
    <row r="87068" spans="15:15" x14ac:dyDescent="0.3">
      <c r="O87068" s="5"/>
    </row>
    <row r="87069" spans="15:15" x14ac:dyDescent="0.3">
      <c r="O87069" s="5"/>
    </row>
    <row r="87070" spans="15:15" x14ac:dyDescent="0.3">
      <c r="O87070" s="5"/>
    </row>
    <row r="87071" spans="15:15" x14ac:dyDescent="0.3">
      <c r="O87071" s="5"/>
    </row>
    <row r="87072" spans="15:15" x14ac:dyDescent="0.3">
      <c r="O87072" s="5"/>
    </row>
    <row r="87073" spans="15:15" x14ac:dyDescent="0.3">
      <c r="O87073" s="5"/>
    </row>
    <row r="87074" spans="15:15" x14ac:dyDescent="0.3">
      <c r="O87074" s="5"/>
    </row>
    <row r="87075" spans="15:15" x14ac:dyDescent="0.3">
      <c r="O87075" s="5"/>
    </row>
    <row r="87076" spans="15:15" x14ac:dyDescent="0.3">
      <c r="O87076" s="5"/>
    </row>
    <row r="87077" spans="15:15" x14ac:dyDescent="0.3">
      <c r="O87077" s="5"/>
    </row>
    <row r="87078" spans="15:15" x14ac:dyDescent="0.3">
      <c r="O87078" s="5"/>
    </row>
    <row r="87079" spans="15:15" x14ac:dyDescent="0.3">
      <c r="O87079" s="5"/>
    </row>
    <row r="87080" spans="15:15" x14ac:dyDescent="0.3">
      <c r="O87080" s="5"/>
    </row>
    <row r="87081" spans="15:15" x14ac:dyDescent="0.3">
      <c r="O87081" s="5"/>
    </row>
    <row r="87082" spans="15:15" x14ac:dyDescent="0.3">
      <c r="O87082" s="5"/>
    </row>
    <row r="87083" spans="15:15" x14ac:dyDescent="0.3">
      <c r="O87083" s="5"/>
    </row>
    <row r="87084" spans="15:15" x14ac:dyDescent="0.3">
      <c r="O87084" s="5"/>
    </row>
    <row r="87085" spans="15:15" x14ac:dyDescent="0.3">
      <c r="O87085" s="5"/>
    </row>
    <row r="87086" spans="15:15" x14ac:dyDescent="0.3">
      <c r="O87086" s="5"/>
    </row>
    <row r="87087" spans="15:15" x14ac:dyDescent="0.3">
      <c r="O87087" s="5"/>
    </row>
    <row r="87088" spans="15:15" x14ac:dyDescent="0.3">
      <c r="O87088" s="5"/>
    </row>
    <row r="87089" spans="15:15" x14ac:dyDescent="0.3">
      <c r="O87089" s="5"/>
    </row>
    <row r="87090" spans="15:15" x14ac:dyDescent="0.3">
      <c r="O87090" s="5"/>
    </row>
    <row r="87091" spans="15:15" x14ac:dyDescent="0.3">
      <c r="O87091" s="5"/>
    </row>
    <row r="87092" spans="15:15" x14ac:dyDescent="0.3">
      <c r="O87092" s="5"/>
    </row>
    <row r="87093" spans="15:15" x14ac:dyDescent="0.3">
      <c r="O87093" s="5"/>
    </row>
    <row r="87094" spans="15:15" x14ac:dyDescent="0.3">
      <c r="O87094" s="5"/>
    </row>
    <row r="87095" spans="15:15" x14ac:dyDescent="0.3">
      <c r="O87095" s="5"/>
    </row>
    <row r="87096" spans="15:15" x14ac:dyDescent="0.3">
      <c r="O87096" s="5"/>
    </row>
    <row r="87097" spans="15:15" x14ac:dyDescent="0.3">
      <c r="O87097" s="5"/>
    </row>
    <row r="87098" spans="15:15" x14ac:dyDescent="0.3">
      <c r="O87098" s="5"/>
    </row>
    <row r="87099" spans="15:15" x14ac:dyDescent="0.3">
      <c r="O87099" s="5"/>
    </row>
    <row r="87100" spans="15:15" x14ac:dyDescent="0.3">
      <c r="O87100" s="5"/>
    </row>
    <row r="87101" spans="15:15" x14ac:dyDescent="0.3">
      <c r="O87101" s="5"/>
    </row>
    <row r="87102" spans="15:15" x14ac:dyDescent="0.3">
      <c r="O87102" s="5"/>
    </row>
    <row r="87103" spans="15:15" x14ac:dyDescent="0.3">
      <c r="O87103" s="5"/>
    </row>
    <row r="87104" spans="15:15" x14ac:dyDescent="0.3">
      <c r="O87104" s="5"/>
    </row>
    <row r="87105" spans="15:15" x14ac:dyDescent="0.3">
      <c r="O87105" s="5"/>
    </row>
    <row r="87106" spans="15:15" x14ac:dyDescent="0.3">
      <c r="O87106" s="5"/>
    </row>
    <row r="87107" spans="15:15" x14ac:dyDescent="0.3">
      <c r="O87107" s="5"/>
    </row>
    <row r="87108" spans="15:15" x14ac:dyDescent="0.3">
      <c r="O87108" s="5"/>
    </row>
    <row r="87109" spans="15:15" x14ac:dyDescent="0.3">
      <c r="O87109" s="5"/>
    </row>
    <row r="87110" spans="15:15" x14ac:dyDescent="0.3">
      <c r="O87110" s="5"/>
    </row>
    <row r="87111" spans="15:15" x14ac:dyDescent="0.3">
      <c r="O87111" s="5"/>
    </row>
    <row r="87112" spans="15:15" x14ac:dyDescent="0.3">
      <c r="O87112" s="5"/>
    </row>
    <row r="87113" spans="15:15" x14ac:dyDescent="0.3">
      <c r="O87113" s="5"/>
    </row>
    <row r="87114" spans="15:15" x14ac:dyDescent="0.3">
      <c r="O87114" s="5"/>
    </row>
    <row r="87115" spans="15:15" x14ac:dyDescent="0.3">
      <c r="O87115" s="5"/>
    </row>
    <row r="87116" spans="15:15" x14ac:dyDescent="0.3">
      <c r="O87116" s="5"/>
    </row>
    <row r="87117" spans="15:15" x14ac:dyDescent="0.3">
      <c r="O87117" s="5"/>
    </row>
    <row r="87118" spans="15:15" x14ac:dyDescent="0.3">
      <c r="O87118" s="5"/>
    </row>
    <row r="87119" spans="15:15" x14ac:dyDescent="0.3">
      <c r="O87119" s="5"/>
    </row>
    <row r="87120" spans="15:15" x14ac:dyDescent="0.3">
      <c r="O87120" s="5"/>
    </row>
    <row r="87121" spans="15:15" x14ac:dyDescent="0.3">
      <c r="O87121" s="5"/>
    </row>
    <row r="87122" spans="15:15" x14ac:dyDescent="0.3">
      <c r="O87122" s="5"/>
    </row>
    <row r="87123" spans="15:15" x14ac:dyDescent="0.3">
      <c r="O87123" s="5"/>
    </row>
    <row r="87124" spans="15:15" x14ac:dyDescent="0.3">
      <c r="O87124" s="5"/>
    </row>
    <row r="87125" spans="15:15" x14ac:dyDescent="0.3">
      <c r="O87125" s="5"/>
    </row>
    <row r="87126" spans="15:15" x14ac:dyDescent="0.3">
      <c r="O87126" s="5"/>
    </row>
    <row r="87127" spans="15:15" x14ac:dyDescent="0.3">
      <c r="O87127" s="5"/>
    </row>
    <row r="87128" spans="15:15" x14ac:dyDescent="0.3">
      <c r="O87128" s="5"/>
    </row>
    <row r="87129" spans="15:15" x14ac:dyDescent="0.3">
      <c r="O87129" s="5"/>
    </row>
    <row r="87130" spans="15:15" x14ac:dyDescent="0.3">
      <c r="O87130" s="5"/>
    </row>
    <row r="87131" spans="15:15" x14ac:dyDescent="0.3">
      <c r="O87131" s="5"/>
    </row>
    <row r="87132" spans="15:15" x14ac:dyDescent="0.3">
      <c r="O87132" s="5"/>
    </row>
    <row r="87133" spans="15:15" x14ac:dyDescent="0.3">
      <c r="O87133" s="5"/>
    </row>
    <row r="87134" spans="15:15" x14ac:dyDescent="0.3">
      <c r="O87134" s="5"/>
    </row>
    <row r="87135" spans="15:15" x14ac:dyDescent="0.3">
      <c r="O87135" s="5"/>
    </row>
    <row r="87136" spans="15:15" x14ac:dyDescent="0.3">
      <c r="O87136" s="5"/>
    </row>
    <row r="87137" spans="15:15" x14ac:dyDescent="0.3">
      <c r="O87137" s="5"/>
    </row>
    <row r="87138" spans="15:15" x14ac:dyDescent="0.3">
      <c r="O87138" s="5"/>
    </row>
    <row r="87139" spans="15:15" x14ac:dyDescent="0.3">
      <c r="O87139" s="5"/>
    </row>
    <row r="87140" spans="15:15" x14ac:dyDescent="0.3">
      <c r="O87140" s="5"/>
    </row>
    <row r="87141" spans="15:15" x14ac:dyDescent="0.3">
      <c r="O87141" s="5"/>
    </row>
    <row r="87142" spans="15:15" x14ac:dyDescent="0.3">
      <c r="O87142" s="5"/>
    </row>
    <row r="87143" spans="15:15" x14ac:dyDescent="0.3">
      <c r="O87143" s="5"/>
    </row>
    <row r="87144" spans="15:15" x14ac:dyDescent="0.3">
      <c r="O87144" s="5"/>
    </row>
    <row r="87145" spans="15:15" x14ac:dyDescent="0.3">
      <c r="O87145" s="5"/>
    </row>
    <row r="87146" spans="15:15" x14ac:dyDescent="0.3">
      <c r="O87146" s="5"/>
    </row>
    <row r="87147" spans="15:15" x14ac:dyDescent="0.3">
      <c r="O87147" s="5"/>
    </row>
    <row r="87148" spans="15:15" x14ac:dyDescent="0.3">
      <c r="O87148" s="5"/>
    </row>
    <row r="87149" spans="15:15" x14ac:dyDescent="0.3">
      <c r="O87149" s="5"/>
    </row>
    <row r="87150" spans="15:15" x14ac:dyDescent="0.3">
      <c r="O87150" s="5"/>
    </row>
    <row r="87151" spans="15:15" x14ac:dyDescent="0.3">
      <c r="O87151" s="5"/>
    </row>
    <row r="87152" spans="15:15" x14ac:dyDescent="0.3">
      <c r="O87152" s="5"/>
    </row>
    <row r="87153" spans="15:15" x14ac:dyDescent="0.3">
      <c r="O87153" s="5"/>
    </row>
    <row r="87154" spans="15:15" x14ac:dyDescent="0.3">
      <c r="O87154" s="5"/>
    </row>
    <row r="87155" spans="15:15" x14ac:dyDescent="0.3">
      <c r="O87155" s="5"/>
    </row>
    <row r="87156" spans="15:15" x14ac:dyDescent="0.3">
      <c r="O87156" s="5"/>
    </row>
    <row r="87157" spans="15:15" x14ac:dyDescent="0.3">
      <c r="O87157" s="5"/>
    </row>
    <row r="87158" spans="15:15" x14ac:dyDescent="0.3">
      <c r="O87158" s="5"/>
    </row>
    <row r="87159" spans="15:15" x14ac:dyDescent="0.3">
      <c r="O87159" s="5"/>
    </row>
    <row r="87160" spans="15:15" x14ac:dyDescent="0.3">
      <c r="O87160" s="5"/>
    </row>
    <row r="87161" spans="15:15" x14ac:dyDescent="0.3">
      <c r="O87161" s="5"/>
    </row>
    <row r="87162" spans="15:15" x14ac:dyDescent="0.3">
      <c r="O87162" s="5"/>
    </row>
    <row r="87163" spans="15:15" x14ac:dyDescent="0.3">
      <c r="O87163" s="5"/>
    </row>
    <row r="87164" spans="15:15" x14ac:dyDescent="0.3">
      <c r="O87164" s="5"/>
    </row>
    <row r="87165" spans="15:15" x14ac:dyDescent="0.3">
      <c r="O87165" s="5"/>
    </row>
    <row r="87166" spans="15:15" x14ac:dyDescent="0.3">
      <c r="O87166" s="5"/>
    </row>
    <row r="87167" spans="15:15" x14ac:dyDescent="0.3">
      <c r="O87167" s="5"/>
    </row>
    <row r="87168" spans="15:15" x14ac:dyDescent="0.3">
      <c r="O87168" s="5"/>
    </row>
    <row r="87169" spans="15:15" x14ac:dyDescent="0.3">
      <c r="O87169" s="5"/>
    </row>
    <row r="87170" spans="15:15" x14ac:dyDescent="0.3">
      <c r="O87170" s="5"/>
    </row>
    <row r="87171" spans="15:15" x14ac:dyDescent="0.3">
      <c r="O87171" s="5"/>
    </row>
    <row r="87172" spans="15:15" x14ac:dyDescent="0.3">
      <c r="O87172" s="5"/>
    </row>
    <row r="87173" spans="15:15" x14ac:dyDescent="0.3">
      <c r="O87173" s="5"/>
    </row>
    <row r="87174" spans="15:15" x14ac:dyDescent="0.3">
      <c r="O87174" s="5"/>
    </row>
    <row r="87175" spans="15:15" x14ac:dyDescent="0.3">
      <c r="O87175" s="5"/>
    </row>
    <row r="87176" spans="15:15" x14ac:dyDescent="0.3">
      <c r="O87176" s="5"/>
    </row>
    <row r="87177" spans="15:15" x14ac:dyDescent="0.3">
      <c r="O87177" s="5"/>
    </row>
    <row r="87178" spans="15:15" x14ac:dyDescent="0.3">
      <c r="O87178" s="5"/>
    </row>
    <row r="87179" spans="15:15" x14ac:dyDescent="0.3">
      <c r="O87179" s="5"/>
    </row>
    <row r="87180" spans="15:15" x14ac:dyDescent="0.3">
      <c r="O87180" s="5"/>
    </row>
    <row r="87181" spans="15:15" x14ac:dyDescent="0.3">
      <c r="O87181" s="5"/>
    </row>
    <row r="87182" spans="15:15" x14ac:dyDescent="0.3">
      <c r="O87182" s="5"/>
    </row>
    <row r="87183" spans="15:15" x14ac:dyDescent="0.3">
      <c r="O87183" s="5"/>
    </row>
    <row r="87184" spans="15:15" x14ac:dyDescent="0.3">
      <c r="O87184" s="5"/>
    </row>
    <row r="87185" spans="15:15" x14ac:dyDescent="0.3">
      <c r="O87185" s="5"/>
    </row>
    <row r="87186" spans="15:15" x14ac:dyDescent="0.3">
      <c r="O87186" s="5"/>
    </row>
    <row r="87187" spans="15:15" x14ac:dyDescent="0.3">
      <c r="O87187" s="5"/>
    </row>
    <row r="87188" spans="15:15" x14ac:dyDescent="0.3">
      <c r="O87188" s="5"/>
    </row>
    <row r="87189" spans="15:15" x14ac:dyDescent="0.3">
      <c r="O87189" s="5"/>
    </row>
    <row r="87190" spans="15:15" x14ac:dyDescent="0.3">
      <c r="O87190" s="5"/>
    </row>
    <row r="87191" spans="15:15" x14ac:dyDescent="0.3">
      <c r="O87191" s="5"/>
    </row>
    <row r="87192" spans="15:15" x14ac:dyDescent="0.3">
      <c r="O87192" s="5"/>
    </row>
    <row r="87193" spans="15:15" x14ac:dyDescent="0.3">
      <c r="O87193" s="5"/>
    </row>
    <row r="87194" spans="15:15" x14ac:dyDescent="0.3">
      <c r="O87194" s="5"/>
    </row>
    <row r="87195" spans="15:15" x14ac:dyDescent="0.3">
      <c r="O87195" s="5"/>
    </row>
    <row r="87196" spans="15:15" x14ac:dyDescent="0.3">
      <c r="O87196" s="5"/>
    </row>
    <row r="87197" spans="15:15" x14ac:dyDescent="0.3">
      <c r="O87197" s="5"/>
    </row>
    <row r="87198" spans="15:15" x14ac:dyDescent="0.3">
      <c r="O87198" s="5"/>
    </row>
    <row r="87199" spans="15:15" x14ac:dyDescent="0.3">
      <c r="O87199" s="5"/>
    </row>
    <row r="87200" spans="15:15" x14ac:dyDescent="0.3">
      <c r="O87200" s="5"/>
    </row>
    <row r="87201" spans="15:15" x14ac:dyDescent="0.3">
      <c r="O87201" s="5"/>
    </row>
    <row r="87202" spans="15:15" x14ac:dyDescent="0.3">
      <c r="O87202" s="5"/>
    </row>
    <row r="87203" spans="15:15" x14ac:dyDescent="0.3">
      <c r="O87203" s="5"/>
    </row>
    <row r="87204" spans="15:15" x14ac:dyDescent="0.3">
      <c r="O87204" s="5"/>
    </row>
    <row r="87205" spans="15:15" x14ac:dyDescent="0.3">
      <c r="O87205" s="5"/>
    </row>
    <row r="87206" spans="15:15" x14ac:dyDescent="0.3">
      <c r="O87206" s="5"/>
    </row>
    <row r="87207" spans="15:15" x14ac:dyDescent="0.3">
      <c r="O87207" s="5"/>
    </row>
    <row r="87208" spans="15:15" x14ac:dyDescent="0.3">
      <c r="O87208" s="5"/>
    </row>
    <row r="87209" spans="15:15" x14ac:dyDescent="0.3">
      <c r="O87209" s="5"/>
    </row>
    <row r="87210" spans="15:15" x14ac:dyDescent="0.3">
      <c r="O87210" s="5"/>
    </row>
    <row r="87211" spans="15:15" x14ac:dyDescent="0.3">
      <c r="O87211" s="5"/>
    </row>
    <row r="87212" spans="15:15" x14ac:dyDescent="0.3">
      <c r="O87212" s="5"/>
    </row>
    <row r="87213" spans="15:15" x14ac:dyDescent="0.3">
      <c r="O87213" s="5"/>
    </row>
    <row r="87214" spans="15:15" x14ac:dyDescent="0.3">
      <c r="O87214" s="5"/>
    </row>
    <row r="87215" spans="15:15" x14ac:dyDescent="0.3">
      <c r="O87215" s="5"/>
    </row>
    <row r="87216" spans="15:15" x14ac:dyDescent="0.3">
      <c r="O87216" s="5"/>
    </row>
    <row r="87217" spans="15:15" x14ac:dyDescent="0.3">
      <c r="O87217" s="5"/>
    </row>
    <row r="87218" spans="15:15" x14ac:dyDescent="0.3">
      <c r="O87218" s="5"/>
    </row>
    <row r="87219" spans="15:15" x14ac:dyDescent="0.3">
      <c r="O87219" s="5"/>
    </row>
    <row r="87220" spans="15:15" x14ac:dyDescent="0.3">
      <c r="O87220" s="5"/>
    </row>
    <row r="87221" spans="15:15" x14ac:dyDescent="0.3">
      <c r="O87221" s="5"/>
    </row>
    <row r="87222" spans="15:15" x14ac:dyDescent="0.3">
      <c r="O87222" s="5"/>
    </row>
    <row r="87223" spans="15:15" x14ac:dyDescent="0.3">
      <c r="O87223" s="5"/>
    </row>
    <row r="87224" spans="15:15" x14ac:dyDescent="0.3">
      <c r="O87224" s="5"/>
    </row>
    <row r="87225" spans="15:15" x14ac:dyDescent="0.3">
      <c r="O87225" s="5"/>
    </row>
    <row r="87226" spans="15:15" x14ac:dyDescent="0.3">
      <c r="O87226" s="5"/>
    </row>
    <row r="87227" spans="15:15" x14ac:dyDescent="0.3">
      <c r="O87227" s="5"/>
    </row>
    <row r="87228" spans="15:15" x14ac:dyDescent="0.3">
      <c r="O87228" s="5"/>
    </row>
    <row r="87229" spans="15:15" x14ac:dyDescent="0.3">
      <c r="O87229" s="5"/>
    </row>
    <row r="87230" spans="15:15" x14ac:dyDescent="0.3">
      <c r="O87230" s="5"/>
    </row>
    <row r="87231" spans="15:15" x14ac:dyDescent="0.3">
      <c r="O87231" s="5"/>
    </row>
    <row r="87232" spans="15:15" x14ac:dyDescent="0.3">
      <c r="O87232" s="5"/>
    </row>
    <row r="87233" spans="15:15" x14ac:dyDescent="0.3">
      <c r="O87233" s="5"/>
    </row>
    <row r="87234" spans="15:15" x14ac:dyDescent="0.3">
      <c r="O87234" s="5"/>
    </row>
    <row r="87235" spans="15:15" x14ac:dyDescent="0.3">
      <c r="O87235" s="5"/>
    </row>
    <row r="87236" spans="15:15" x14ac:dyDescent="0.3">
      <c r="O87236" s="5"/>
    </row>
    <row r="87237" spans="15:15" x14ac:dyDescent="0.3">
      <c r="O87237" s="5"/>
    </row>
    <row r="87238" spans="15:15" x14ac:dyDescent="0.3">
      <c r="O87238" s="5"/>
    </row>
    <row r="87239" spans="15:15" x14ac:dyDescent="0.3">
      <c r="O87239" s="5"/>
    </row>
    <row r="87240" spans="15:15" x14ac:dyDescent="0.3">
      <c r="O87240" s="5"/>
    </row>
    <row r="87241" spans="15:15" x14ac:dyDescent="0.3">
      <c r="O87241" s="5"/>
    </row>
    <row r="87242" spans="15:15" x14ac:dyDescent="0.3">
      <c r="O87242" s="5"/>
    </row>
    <row r="87243" spans="15:15" x14ac:dyDescent="0.3">
      <c r="O87243" s="5"/>
    </row>
    <row r="87244" spans="15:15" x14ac:dyDescent="0.3">
      <c r="O87244" s="5"/>
    </row>
    <row r="87245" spans="15:15" x14ac:dyDescent="0.3">
      <c r="O87245" s="5"/>
    </row>
    <row r="87246" spans="15:15" x14ac:dyDescent="0.3">
      <c r="O87246" s="5"/>
    </row>
    <row r="87247" spans="15:15" x14ac:dyDescent="0.3">
      <c r="O87247" s="5"/>
    </row>
    <row r="87248" spans="15:15" x14ac:dyDescent="0.3">
      <c r="O87248" s="5"/>
    </row>
    <row r="87249" spans="15:15" x14ac:dyDescent="0.3">
      <c r="O87249" s="5"/>
    </row>
    <row r="87250" spans="15:15" x14ac:dyDescent="0.3">
      <c r="O87250" s="5"/>
    </row>
    <row r="87251" spans="15:15" x14ac:dyDescent="0.3">
      <c r="O87251" s="5"/>
    </row>
    <row r="87252" spans="15:15" x14ac:dyDescent="0.3">
      <c r="O87252" s="5"/>
    </row>
    <row r="87253" spans="15:15" x14ac:dyDescent="0.3">
      <c r="O87253" s="5"/>
    </row>
    <row r="87254" spans="15:15" x14ac:dyDescent="0.3">
      <c r="O87254" s="5"/>
    </row>
    <row r="87255" spans="15:15" x14ac:dyDescent="0.3">
      <c r="O87255" s="5"/>
    </row>
    <row r="87256" spans="15:15" x14ac:dyDescent="0.3">
      <c r="O87256" s="5"/>
    </row>
    <row r="87257" spans="15:15" x14ac:dyDescent="0.3">
      <c r="O87257" s="5"/>
    </row>
    <row r="87258" spans="15:15" x14ac:dyDescent="0.3">
      <c r="O87258" s="5"/>
    </row>
    <row r="87259" spans="15:15" x14ac:dyDescent="0.3">
      <c r="O87259" s="5"/>
    </row>
    <row r="87260" spans="15:15" x14ac:dyDescent="0.3">
      <c r="O87260" s="5"/>
    </row>
    <row r="87261" spans="15:15" x14ac:dyDescent="0.3">
      <c r="O87261" s="5"/>
    </row>
    <row r="87262" spans="15:15" x14ac:dyDescent="0.3">
      <c r="O87262" s="5"/>
    </row>
    <row r="87263" spans="15:15" x14ac:dyDescent="0.3">
      <c r="O87263" s="5"/>
    </row>
    <row r="87264" spans="15:15" x14ac:dyDescent="0.3">
      <c r="O87264" s="5"/>
    </row>
    <row r="87265" spans="15:15" x14ac:dyDescent="0.3">
      <c r="O87265" s="5"/>
    </row>
    <row r="87266" spans="15:15" x14ac:dyDescent="0.3">
      <c r="O87266" s="5"/>
    </row>
    <row r="87267" spans="15:15" x14ac:dyDescent="0.3">
      <c r="O87267" s="5"/>
    </row>
    <row r="87268" spans="15:15" x14ac:dyDescent="0.3">
      <c r="O87268" s="5"/>
    </row>
    <row r="87269" spans="15:15" x14ac:dyDescent="0.3">
      <c r="O87269" s="5"/>
    </row>
    <row r="87270" spans="15:15" x14ac:dyDescent="0.3">
      <c r="O87270" s="5"/>
    </row>
    <row r="87271" spans="15:15" x14ac:dyDescent="0.3">
      <c r="O87271" s="5"/>
    </row>
    <row r="87272" spans="15:15" x14ac:dyDescent="0.3">
      <c r="O87272" s="5"/>
    </row>
    <row r="87273" spans="15:15" x14ac:dyDescent="0.3">
      <c r="O87273" s="5"/>
    </row>
    <row r="87274" spans="15:15" x14ac:dyDescent="0.3">
      <c r="O87274" s="5"/>
    </row>
    <row r="87275" spans="15:15" x14ac:dyDescent="0.3">
      <c r="O87275" s="5"/>
    </row>
    <row r="87276" spans="15:15" x14ac:dyDescent="0.3">
      <c r="O87276" s="5"/>
    </row>
    <row r="87277" spans="15:15" x14ac:dyDescent="0.3">
      <c r="O87277" s="5"/>
    </row>
    <row r="87278" spans="15:15" x14ac:dyDescent="0.3">
      <c r="O87278" s="5"/>
    </row>
    <row r="87279" spans="15:15" x14ac:dyDescent="0.3">
      <c r="O87279" s="5"/>
    </row>
    <row r="87280" spans="15:15" x14ac:dyDescent="0.3">
      <c r="O87280" s="5"/>
    </row>
    <row r="87281" spans="15:15" x14ac:dyDescent="0.3">
      <c r="O87281" s="5"/>
    </row>
    <row r="87282" spans="15:15" x14ac:dyDescent="0.3">
      <c r="O87282" s="5"/>
    </row>
    <row r="87283" spans="15:15" x14ac:dyDescent="0.3">
      <c r="O87283" s="5"/>
    </row>
    <row r="87284" spans="15:15" x14ac:dyDescent="0.3">
      <c r="O87284" s="5"/>
    </row>
    <row r="87285" spans="15:15" x14ac:dyDescent="0.3">
      <c r="O87285" s="5"/>
    </row>
    <row r="87286" spans="15:15" x14ac:dyDescent="0.3">
      <c r="O87286" s="5"/>
    </row>
    <row r="87287" spans="15:15" x14ac:dyDescent="0.3">
      <c r="O87287" s="5"/>
    </row>
    <row r="87288" spans="15:15" x14ac:dyDescent="0.3">
      <c r="O87288" s="5"/>
    </row>
    <row r="87289" spans="15:15" x14ac:dyDescent="0.3">
      <c r="O87289" s="5"/>
    </row>
    <row r="87290" spans="15:15" x14ac:dyDescent="0.3">
      <c r="O87290" s="5"/>
    </row>
    <row r="87291" spans="15:15" x14ac:dyDescent="0.3">
      <c r="O87291" s="5"/>
    </row>
    <row r="87292" spans="15:15" x14ac:dyDescent="0.3">
      <c r="O87292" s="5"/>
    </row>
    <row r="87293" spans="15:15" x14ac:dyDescent="0.3">
      <c r="O87293" s="5"/>
    </row>
    <row r="87294" spans="15:15" x14ac:dyDescent="0.3">
      <c r="O87294" s="5"/>
    </row>
    <row r="87295" spans="15:15" x14ac:dyDescent="0.3">
      <c r="O87295" s="5"/>
    </row>
    <row r="87296" spans="15:15" x14ac:dyDescent="0.3">
      <c r="O87296" s="5"/>
    </row>
    <row r="87297" spans="15:15" x14ac:dyDescent="0.3">
      <c r="O87297" s="5"/>
    </row>
    <row r="87298" spans="15:15" x14ac:dyDescent="0.3">
      <c r="O87298" s="5"/>
    </row>
    <row r="87299" spans="15:15" x14ac:dyDescent="0.3">
      <c r="O87299" s="5"/>
    </row>
    <row r="87300" spans="15:15" x14ac:dyDescent="0.3">
      <c r="O87300" s="5"/>
    </row>
    <row r="87301" spans="15:15" x14ac:dyDescent="0.3">
      <c r="O87301" s="5"/>
    </row>
    <row r="87302" spans="15:15" x14ac:dyDescent="0.3">
      <c r="O87302" s="5"/>
    </row>
    <row r="87303" spans="15:15" x14ac:dyDescent="0.3">
      <c r="O87303" s="5"/>
    </row>
    <row r="87304" spans="15:15" x14ac:dyDescent="0.3">
      <c r="O87304" s="5"/>
    </row>
    <row r="87305" spans="15:15" x14ac:dyDescent="0.3">
      <c r="O87305" s="5"/>
    </row>
    <row r="87306" spans="15:15" x14ac:dyDescent="0.3">
      <c r="O87306" s="5"/>
    </row>
    <row r="87307" spans="15:15" x14ac:dyDescent="0.3">
      <c r="O87307" s="5"/>
    </row>
    <row r="87308" spans="15:15" x14ac:dyDescent="0.3">
      <c r="O87308" s="5"/>
    </row>
    <row r="87309" spans="15:15" x14ac:dyDescent="0.3">
      <c r="O87309" s="5"/>
    </row>
    <row r="87310" spans="15:15" x14ac:dyDescent="0.3">
      <c r="O87310" s="5"/>
    </row>
    <row r="87311" spans="15:15" x14ac:dyDescent="0.3">
      <c r="O87311" s="5"/>
    </row>
    <row r="87312" spans="15:15" x14ac:dyDescent="0.3">
      <c r="O87312" s="5"/>
    </row>
    <row r="87313" spans="15:15" x14ac:dyDescent="0.3">
      <c r="O87313" s="5"/>
    </row>
    <row r="87314" spans="15:15" x14ac:dyDescent="0.3">
      <c r="O87314" s="5"/>
    </row>
    <row r="87315" spans="15:15" x14ac:dyDescent="0.3">
      <c r="O87315" s="5"/>
    </row>
    <row r="87316" spans="15:15" x14ac:dyDescent="0.3">
      <c r="O87316" s="5"/>
    </row>
    <row r="87317" spans="15:15" x14ac:dyDescent="0.3">
      <c r="O87317" s="5"/>
    </row>
    <row r="87318" spans="15:15" x14ac:dyDescent="0.3">
      <c r="O87318" s="5"/>
    </row>
    <row r="87319" spans="15:15" x14ac:dyDescent="0.3">
      <c r="O87319" s="5"/>
    </row>
    <row r="87320" spans="15:15" x14ac:dyDescent="0.3">
      <c r="O87320" s="5"/>
    </row>
    <row r="87321" spans="15:15" x14ac:dyDescent="0.3">
      <c r="O87321" s="5"/>
    </row>
    <row r="87322" spans="15:15" x14ac:dyDescent="0.3">
      <c r="O87322" s="5"/>
    </row>
    <row r="87323" spans="15:15" x14ac:dyDescent="0.3">
      <c r="O87323" s="5"/>
    </row>
    <row r="87324" spans="15:15" x14ac:dyDescent="0.3">
      <c r="O87324" s="5"/>
    </row>
    <row r="87325" spans="15:15" x14ac:dyDescent="0.3">
      <c r="O87325" s="5"/>
    </row>
    <row r="87326" spans="15:15" x14ac:dyDescent="0.3">
      <c r="O87326" s="5"/>
    </row>
    <row r="87327" spans="15:15" x14ac:dyDescent="0.3">
      <c r="O87327" s="5"/>
    </row>
    <row r="87328" spans="15:15" x14ac:dyDescent="0.3">
      <c r="O87328" s="5"/>
    </row>
    <row r="87329" spans="15:15" x14ac:dyDescent="0.3">
      <c r="O87329" s="5"/>
    </row>
    <row r="87330" spans="15:15" x14ac:dyDescent="0.3">
      <c r="O87330" s="5"/>
    </row>
    <row r="87331" spans="15:15" x14ac:dyDescent="0.3">
      <c r="O87331" s="5"/>
    </row>
    <row r="87332" spans="15:15" x14ac:dyDescent="0.3">
      <c r="O87332" s="5"/>
    </row>
    <row r="87333" spans="15:15" x14ac:dyDescent="0.3">
      <c r="O87333" s="5"/>
    </row>
    <row r="87334" spans="15:15" x14ac:dyDescent="0.3">
      <c r="O87334" s="5"/>
    </row>
    <row r="87335" spans="15:15" x14ac:dyDescent="0.3">
      <c r="O87335" s="5"/>
    </row>
    <row r="87336" spans="15:15" x14ac:dyDescent="0.3">
      <c r="O87336" s="5"/>
    </row>
    <row r="87337" spans="15:15" x14ac:dyDescent="0.3">
      <c r="O87337" s="5"/>
    </row>
    <row r="87338" spans="15:15" x14ac:dyDescent="0.3">
      <c r="O87338" s="5"/>
    </row>
    <row r="87339" spans="15:15" x14ac:dyDescent="0.3">
      <c r="O87339" s="5"/>
    </row>
    <row r="87340" spans="15:15" x14ac:dyDescent="0.3">
      <c r="O87340" s="5"/>
    </row>
    <row r="87341" spans="15:15" x14ac:dyDescent="0.3">
      <c r="O87341" s="5"/>
    </row>
    <row r="87342" spans="15:15" x14ac:dyDescent="0.3">
      <c r="O87342" s="5"/>
    </row>
    <row r="87343" spans="15:15" x14ac:dyDescent="0.3">
      <c r="O87343" s="5"/>
    </row>
    <row r="87344" spans="15:15" x14ac:dyDescent="0.3">
      <c r="O87344" s="5"/>
    </row>
    <row r="87345" spans="15:15" x14ac:dyDescent="0.3">
      <c r="O87345" s="5"/>
    </row>
    <row r="87346" spans="15:15" x14ac:dyDescent="0.3">
      <c r="O87346" s="5"/>
    </row>
    <row r="87347" spans="15:15" x14ac:dyDescent="0.3">
      <c r="O87347" s="5"/>
    </row>
    <row r="87348" spans="15:15" x14ac:dyDescent="0.3">
      <c r="O87348" s="5"/>
    </row>
    <row r="87349" spans="15:15" x14ac:dyDescent="0.3">
      <c r="O87349" s="5"/>
    </row>
    <row r="87350" spans="15:15" x14ac:dyDescent="0.3">
      <c r="O87350" s="5"/>
    </row>
    <row r="87351" spans="15:15" x14ac:dyDescent="0.3">
      <c r="O87351" s="5"/>
    </row>
    <row r="87352" spans="15:15" x14ac:dyDescent="0.3">
      <c r="O87352" s="5"/>
    </row>
    <row r="87353" spans="15:15" x14ac:dyDescent="0.3">
      <c r="O87353" s="5"/>
    </row>
    <row r="87354" spans="15:15" x14ac:dyDescent="0.3">
      <c r="O87354" s="5"/>
    </row>
    <row r="87355" spans="15:15" x14ac:dyDescent="0.3">
      <c r="O87355" s="5"/>
    </row>
    <row r="87356" spans="15:15" x14ac:dyDescent="0.3">
      <c r="O87356" s="5"/>
    </row>
    <row r="87357" spans="15:15" x14ac:dyDescent="0.3">
      <c r="O87357" s="5"/>
    </row>
    <row r="87358" spans="15:15" x14ac:dyDescent="0.3">
      <c r="O87358" s="5"/>
    </row>
    <row r="87359" spans="15:15" x14ac:dyDescent="0.3">
      <c r="O87359" s="5"/>
    </row>
    <row r="87360" spans="15:15" x14ac:dyDescent="0.3">
      <c r="O87360" s="5"/>
    </row>
    <row r="87361" spans="15:15" x14ac:dyDescent="0.3">
      <c r="O87361" s="5"/>
    </row>
    <row r="87362" spans="15:15" x14ac:dyDescent="0.3">
      <c r="O87362" s="5"/>
    </row>
    <row r="87363" spans="15:15" x14ac:dyDescent="0.3">
      <c r="O87363" s="5"/>
    </row>
    <row r="87364" spans="15:15" x14ac:dyDescent="0.3">
      <c r="O87364" s="5"/>
    </row>
    <row r="87365" spans="15:15" x14ac:dyDescent="0.3">
      <c r="O87365" s="5"/>
    </row>
    <row r="87366" spans="15:15" x14ac:dyDescent="0.3">
      <c r="O87366" s="5"/>
    </row>
    <row r="87367" spans="15:15" x14ac:dyDescent="0.3">
      <c r="O87367" s="5"/>
    </row>
    <row r="87368" spans="15:15" x14ac:dyDescent="0.3">
      <c r="O87368" s="5"/>
    </row>
    <row r="87369" spans="15:15" x14ac:dyDescent="0.3">
      <c r="O87369" s="5"/>
    </row>
    <row r="87370" spans="15:15" x14ac:dyDescent="0.3">
      <c r="O87370" s="5"/>
    </row>
    <row r="87371" spans="15:15" x14ac:dyDescent="0.3">
      <c r="O87371" s="5"/>
    </row>
    <row r="87372" spans="15:15" x14ac:dyDescent="0.3">
      <c r="O87372" s="5"/>
    </row>
    <row r="87373" spans="15:15" x14ac:dyDescent="0.3">
      <c r="O87373" s="5"/>
    </row>
    <row r="87374" spans="15:15" x14ac:dyDescent="0.3">
      <c r="O87374" s="5"/>
    </row>
    <row r="87375" spans="15:15" x14ac:dyDescent="0.3">
      <c r="O87375" s="5"/>
    </row>
    <row r="87376" spans="15:15" x14ac:dyDescent="0.3">
      <c r="O87376" s="5"/>
    </row>
    <row r="87377" spans="15:15" x14ac:dyDescent="0.3">
      <c r="O87377" s="5"/>
    </row>
    <row r="87378" spans="15:15" x14ac:dyDescent="0.3">
      <c r="O87378" s="5"/>
    </row>
    <row r="87379" spans="15:15" x14ac:dyDescent="0.3">
      <c r="O87379" s="5"/>
    </row>
    <row r="87380" spans="15:15" x14ac:dyDescent="0.3">
      <c r="O87380" s="5"/>
    </row>
    <row r="87381" spans="15:15" x14ac:dyDescent="0.3">
      <c r="O87381" s="5"/>
    </row>
    <row r="87382" spans="15:15" x14ac:dyDescent="0.3">
      <c r="O87382" s="5"/>
    </row>
    <row r="87383" spans="15:15" x14ac:dyDescent="0.3">
      <c r="O87383" s="5"/>
    </row>
    <row r="87384" spans="15:15" x14ac:dyDescent="0.3">
      <c r="O87384" s="5"/>
    </row>
    <row r="87385" spans="15:15" x14ac:dyDescent="0.3">
      <c r="O87385" s="5"/>
    </row>
    <row r="87386" spans="15:15" x14ac:dyDescent="0.3">
      <c r="O87386" s="5"/>
    </row>
    <row r="87387" spans="15:15" x14ac:dyDescent="0.3">
      <c r="O87387" s="5"/>
    </row>
    <row r="87388" spans="15:15" x14ac:dyDescent="0.3">
      <c r="O87388" s="5"/>
    </row>
    <row r="87389" spans="15:15" x14ac:dyDescent="0.3">
      <c r="O87389" s="5"/>
    </row>
    <row r="87390" spans="15:15" x14ac:dyDescent="0.3">
      <c r="O87390" s="5"/>
    </row>
    <row r="87391" spans="15:15" x14ac:dyDescent="0.3">
      <c r="O87391" s="5"/>
    </row>
    <row r="87392" spans="15:15" x14ac:dyDescent="0.3">
      <c r="O87392" s="5"/>
    </row>
    <row r="87393" spans="15:15" x14ac:dyDescent="0.3">
      <c r="O87393" s="5"/>
    </row>
    <row r="87394" spans="15:15" x14ac:dyDescent="0.3">
      <c r="O87394" s="5"/>
    </row>
    <row r="87395" spans="15:15" x14ac:dyDescent="0.3">
      <c r="O87395" s="5"/>
    </row>
    <row r="87396" spans="15:15" x14ac:dyDescent="0.3">
      <c r="O87396" s="5"/>
    </row>
    <row r="87397" spans="15:15" x14ac:dyDescent="0.3">
      <c r="O87397" s="5"/>
    </row>
    <row r="87398" spans="15:15" x14ac:dyDescent="0.3">
      <c r="O87398" s="5"/>
    </row>
    <row r="87399" spans="15:15" x14ac:dyDescent="0.3">
      <c r="O87399" s="5"/>
    </row>
    <row r="87400" spans="15:15" x14ac:dyDescent="0.3">
      <c r="O87400" s="5"/>
    </row>
    <row r="87401" spans="15:15" x14ac:dyDescent="0.3">
      <c r="O87401" s="5"/>
    </row>
    <row r="87402" spans="15:15" x14ac:dyDescent="0.3">
      <c r="O87402" s="5"/>
    </row>
    <row r="87403" spans="15:15" x14ac:dyDescent="0.3">
      <c r="O87403" s="5"/>
    </row>
    <row r="87404" spans="15:15" x14ac:dyDescent="0.3">
      <c r="O87404" s="5"/>
    </row>
    <row r="87405" spans="15:15" x14ac:dyDescent="0.3">
      <c r="O87405" s="5"/>
    </row>
    <row r="87406" spans="15:15" x14ac:dyDescent="0.3">
      <c r="O87406" s="5"/>
    </row>
    <row r="87407" spans="15:15" x14ac:dyDescent="0.3">
      <c r="O87407" s="5"/>
    </row>
    <row r="87408" spans="15:15" x14ac:dyDescent="0.3">
      <c r="O87408" s="5"/>
    </row>
    <row r="87409" spans="15:15" x14ac:dyDescent="0.3">
      <c r="O87409" s="5"/>
    </row>
    <row r="87410" spans="15:15" x14ac:dyDescent="0.3">
      <c r="O87410" s="5"/>
    </row>
    <row r="87411" spans="15:15" x14ac:dyDescent="0.3">
      <c r="O87411" s="5"/>
    </row>
    <row r="87412" spans="15:15" x14ac:dyDescent="0.3">
      <c r="O87412" s="5"/>
    </row>
    <row r="87413" spans="15:15" x14ac:dyDescent="0.3">
      <c r="O87413" s="5"/>
    </row>
    <row r="87414" spans="15:15" x14ac:dyDescent="0.3">
      <c r="O87414" s="5"/>
    </row>
    <row r="87415" spans="15:15" x14ac:dyDescent="0.3">
      <c r="O87415" s="5"/>
    </row>
    <row r="87416" spans="15:15" x14ac:dyDescent="0.3">
      <c r="O87416" s="5"/>
    </row>
    <row r="87417" spans="15:15" x14ac:dyDescent="0.3">
      <c r="O87417" s="5"/>
    </row>
    <row r="87418" spans="15:15" x14ac:dyDescent="0.3">
      <c r="O87418" s="5"/>
    </row>
    <row r="87419" spans="15:15" x14ac:dyDescent="0.3">
      <c r="O87419" s="5"/>
    </row>
    <row r="87420" spans="15:15" x14ac:dyDescent="0.3">
      <c r="O87420" s="5"/>
    </row>
    <row r="87421" spans="15:15" x14ac:dyDescent="0.3">
      <c r="O87421" s="5"/>
    </row>
    <row r="87422" spans="15:15" x14ac:dyDescent="0.3">
      <c r="O87422" s="5"/>
    </row>
    <row r="87423" spans="15:15" x14ac:dyDescent="0.3">
      <c r="O87423" s="5"/>
    </row>
    <row r="87424" spans="15:15" x14ac:dyDescent="0.3">
      <c r="O87424" s="5"/>
    </row>
    <row r="87425" spans="15:15" x14ac:dyDescent="0.3">
      <c r="O87425" s="5"/>
    </row>
    <row r="87426" spans="15:15" x14ac:dyDescent="0.3">
      <c r="O87426" s="5"/>
    </row>
    <row r="87427" spans="15:15" x14ac:dyDescent="0.3">
      <c r="O87427" s="5"/>
    </row>
    <row r="87428" spans="15:15" x14ac:dyDescent="0.3">
      <c r="O87428" s="5"/>
    </row>
    <row r="87429" spans="15:15" x14ac:dyDescent="0.3">
      <c r="O87429" s="5"/>
    </row>
    <row r="87430" spans="15:15" x14ac:dyDescent="0.3">
      <c r="O87430" s="5"/>
    </row>
    <row r="87431" spans="15:15" x14ac:dyDescent="0.3">
      <c r="O87431" s="5"/>
    </row>
    <row r="87432" spans="15:15" x14ac:dyDescent="0.3">
      <c r="O87432" s="5"/>
    </row>
    <row r="87433" spans="15:15" x14ac:dyDescent="0.3">
      <c r="O87433" s="5"/>
    </row>
    <row r="87434" spans="15:15" x14ac:dyDescent="0.3">
      <c r="O87434" s="5"/>
    </row>
    <row r="87435" spans="15:15" x14ac:dyDescent="0.3">
      <c r="O87435" s="5"/>
    </row>
    <row r="87436" spans="15:15" x14ac:dyDescent="0.3">
      <c r="O87436" s="5"/>
    </row>
    <row r="87437" spans="15:15" x14ac:dyDescent="0.3">
      <c r="O87437" s="5"/>
    </row>
    <row r="87438" spans="15:15" x14ac:dyDescent="0.3">
      <c r="O87438" s="5"/>
    </row>
    <row r="87439" spans="15:15" x14ac:dyDescent="0.3">
      <c r="O87439" s="5"/>
    </row>
    <row r="87440" spans="15:15" x14ac:dyDescent="0.3">
      <c r="O87440" s="5"/>
    </row>
    <row r="87441" spans="15:15" x14ac:dyDescent="0.3">
      <c r="O87441" s="5"/>
    </row>
    <row r="87442" spans="15:15" x14ac:dyDescent="0.3">
      <c r="O87442" s="5"/>
    </row>
    <row r="87443" spans="15:15" x14ac:dyDescent="0.3">
      <c r="O87443" s="5"/>
    </row>
    <row r="87444" spans="15:15" x14ac:dyDescent="0.3">
      <c r="O87444" s="5"/>
    </row>
    <row r="87445" spans="15:15" x14ac:dyDescent="0.3">
      <c r="O87445" s="5"/>
    </row>
    <row r="87446" spans="15:15" x14ac:dyDescent="0.3">
      <c r="O87446" s="5"/>
    </row>
    <row r="87447" spans="15:15" x14ac:dyDescent="0.3">
      <c r="O87447" s="5"/>
    </row>
    <row r="87448" spans="15:15" x14ac:dyDescent="0.3">
      <c r="O87448" s="5"/>
    </row>
    <row r="87449" spans="15:15" x14ac:dyDescent="0.3">
      <c r="O87449" s="5"/>
    </row>
    <row r="87450" spans="15:15" x14ac:dyDescent="0.3">
      <c r="O87450" s="5"/>
    </row>
    <row r="87451" spans="15:15" x14ac:dyDescent="0.3">
      <c r="O87451" s="5"/>
    </row>
    <row r="87452" spans="15:15" x14ac:dyDescent="0.3">
      <c r="O87452" s="5"/>
    </row>
    <row r="87453" spans="15:15" x14ac:dyDescent="0.3">
      <c r="O87453" s="5"/>
    </row>
    <row r="87454" spans="15:15" x14ac:dyDescent="0.3">
      <c r="O87454" s="5"/>
    </row>
    <row r="87455" spans="15:15" x14ac:dyDescent="0.3">
      <c r="O87455" s="5"/>
    </row>
    <row r="87456" spans="15:15" x14ac:dyDescent="0.3">
      <c r="O87456" s="5"/>
    </row>
    <row r="87457" spans="15:15" x14ac:dyDescent="0.3">
      <c r="O87457" s="5"/>
    </row>
    <row r="87458" spans="15:15" x14ac:dyDescent="0.3">
      <c r="O87458" s="5"/>
    </row>
    <row r="87459" spans="15:15" x14ac:dyDescent="0.3">
      <c r="O87459" s="5"/>
    </row>
    <row r="87460" spans="15:15" x14ac:dyDescent="0.3">
      <c r="O87460" s="5"/>
    </row>
    <row r="87461" spans="15:15" x14ac:dyDescent="0.3">
      <c r="O87461" s="5"/>
    </row>
    <row r="87462" spans="15:15" x14ac:dyDescent="0.3">
      <c r="O87462" s="5"/>
    </row>
    <row r="87463" spans="15:15" x14ac:dyDescent="0.3">
      <c r="O87463" s="5"/>
    </row>
    <row r="87464" spans="15:15" x14ac:dyDescent="0.3">
      <c r="O87464" s="5"/>
    </row>
    <row r="87465" spans="15:15" x14ac:dyDescent="0.3">
      <c r="O87465" s="5"/>
    </row>
    <row r="87466" spans="15:15" x14ac:dyDescent="0.3">
      <c r="O87466" s="5"/>
    </row>
    <row r="87467" spans="15:15" x14ac:dyDescent="0.3">
      <c r="O87467" s="5"/>
    </row>
    <row r="87468" spans="15:15" x14ac:dyDescent="0.3">
      <c r="O87468" s="5"/>
    </row>
    <row r="87469" spans="15:15" x14ac:dyDescent="0.3">
      <c r="O87469" s="5"/>
    </row>
    <row r="87470" spans="15:15" x14ac:dyDescent="0.3">
      <c r="O87470" s="5"/>
    </row>
    <row r="87471" spans="15:15" x14ac:dyDescent="0.3">
      <c r="O87471" s="5"/>
    </row>
    <row r="87472" spans="15:15" x14ac:dyDescent="0.3">
      <c r="O87472" s="5"/>
    </row>
    <row r="87473" spans="15:15" x14ac:dyDescent="0.3">
      <c r="O87473" s="5"/>
    </row>
    <row r="87474" spans="15:15" x14ac:dyDescent="0.3">
      <c r="O87474" s="5"/>
    </row>
    <row r="87475" spans="15:15" x14ac:dyDescent="0.3">
      <c r="O87475" s="5"/>
    </row>
    <row r="87476" spans="15:15" x14ac:dyDescent="0.3">
      <c r="O87476" s="5"/>
    </row>
    <row r="87477" spans="15:15" x14ac:dyDescent="0.3">
      <c r="O87477" s="5"/>
    </row>
    <row r="87478" spans="15:15" x14ac:dyDescent="0.3">
      <c r="O87478" s="5"/>
    </row>
    <row r="87479" spans="15:15" x14ac:dyDescent="0.3">
      <c r="O87479" s="5"/>
    </row>
    <row r="87480" spans="15:15" x14ac:dyDescent="0.3">
      <c r="O87480" s="5"/>
    </row>
    <row r="87481" spans="15:15" x14ac:dyDescent="0.3">
      <c r="O87481" s="5"/>
    </row>
    <row r="87482" spans="15:15" x14ac:dyDescent="0.3">
      <c r="O87482" s="5"/>
    </row>
    <row r="87483" spans="15:15" x14ac:dyDescent="0.3">
      <c r="O87483" s="5"/>
    </row>
    <row r="87484" spans="15:15" x14ac:dyDescent="0.3">
      <c r="O87484" s="5"/>
    </row>
    <row r="87485" spans="15:15" x14ac:dyDescent="0.3">
      <c r="O87485" s="5"/>
    </row>
    <row r="87486" spans="15:15" x14ac:dyDescent="0.3">
      <c r="O87486" s="5"/>
    </row>
    <row r="87487" spans="15:15" x14ac:dyDescent="0.3">
      <c r="O87487" s="5"/>
    </row>
    <row r="87488" spans="15:15" x14ac:dyDescent="0.3">
      <c r="O87488" s="5"/>
    </row>
    <row r="87489" spans="15:15" x14ac:dyDescent="0.3">
      <c r="O87489" s="5"/>
    </row>
    <row r="87490" spans="15:15" x14ac:dyDescent="0.3">
      <c r="O87490" s="5"/>
    </row>
    <row r="87491" spans="15:15" x14ac:dyDescent="0.3">
      <c r="O87491" s="5"/>
    </row>
    <row r="87492" spans="15:15" x14ac:dyDescent="0.3">
      <c r="O87492" s="5"/>
    </row>
    <row r="87493" spans="15:15" x14ac:dyDescent="0.3">
      <c r="O87493" s="5"/>
    </row>
    <row r="87494" spans="15:15" x14ac:dyDescent="0.3">
      <c r="O87494" s="5"/>
    </row>
    <row r="87495" spans="15:15" x14ac:dyDescent="0.3">
      <c r="O87495" s="5"/>
    </row>
    <row r="87496" spans="15:15" x14ac:dyDescent="0.3">
      <c r="O87496" s="5"/>
    </row>
    <row r="87497" spans="15:15" x14ac:dyDescent="0.3">
      <c r="O87497" s="5"/>
    </row>
    <row r="87498" spans="15:15" x14ac:dyDescent="0.3">
      <c r="O87498" s="5"/>
    </row>
    <row r="87499" spans="15:15" x14ac:dyDescent="0.3">
      <c r="O87499" s="5"/>
    </row>
    <row r="87500" spans="15:15" x14ac:dyDescent="0.3">
      <c r="O87500" s="5"/>
    </row>
    <row r="87501" spans="15:15" x14ac:dyDescent="0.3">
      <c r="O87501" s="5"/>
    </row>
    <row r="87502" spans="15:15" x14ac:dyDescent="0.3">
      <c r="O87502" s="5"/>
    </row>
    <row r="87503" spans="15:15" x14ac:dyDescent="0.3">
      <c r="O87503" s="5"/>
    </row>
    <row r="87504" spans="15:15" x14ac:dyDescent="0.3">
      <c r="O87504" s="5"/>
    </row>
    <row r="87505" spans="15:15" x14ac:dyDescent="0.3">
      <c r="O87505" s="5"/>
    </row>
    <row r="87506" spans="15:15" x14ac:dyDescent="0.3">
      <c r="O87506" s="5"/>
    </row>
    <row r="87507" spans="15:15" x14ac:dyDescent="0.3">
      <c r="O87507" s="5"/>
    </row>
    <row r="87508" spans="15:15" x14ac:dyDescent="0.3">
      <c r="O87508" s="5"/>
    </row>
    <row r="87509" spans="15:15" x14ac:dyDescent="0.3">
      <c r="O87509" s="5"/>
    </row>
    <row r="87510" spans="15:15" x14ac:dyDescent="0.3">
      <c r="O87510" s="5"/>
    </row>
    <row r="87511" spans="15:15" x14ac:dyDescent="0.3">
      <c r="O87511" s="5"/>
    </row>
    <row r="87512" spans="15:15" x14ac:dyDescent="0.3">
      <c r="O87512" s="5"/>
    </row>
    <row r="87513" spans="15:15" x14ac:dyDescent="0.3">
      <c r="O87513" s="5"/>
    </row>
    <row r="87514" spans="15:15" x14ac:dyDescent="0.3">
      <c r="O87514" s="5"/>
    </row>
    <row r="87515" spans="15:15" x14ac:dyDescent="0.3">
      <c r="O87515" s="5"/>
    </row>
    <row r="87516" spans="15:15" x14ac:dyDescent="0.3">
      <c r="O87516" s="5"/>
    </row>
    <row r="87517" spans="15:15" x14ac:dyDescent="0.3">
      <c r="O87517" s="5"/>
    </row>
    <row r="87518" spans="15:15" x14ac:dyDescent="0.3">
      <c r="O87518" s="5"/>
    </row>
    <row r="87519" spans="15:15" x14ac:dyDescent="0.3">
      <c r="O87519" s="5"/>
    </row>
    <row r="87520" spans="15:15" x14ac:dyDescent="0.3">
      <c r="O87520" s="5"/>
    </row>
    <row r="87521" spans="15:15" x14ac:dyDescent="0.3">
      <c r="O87521" s="5"/>
    </row>
    <row r="87522" spans="15:15" x14ac:dyDescent="0.3">
      <c r="O87522" s="5"/>
    </row>
    <row r="87523" spans="15:15" x14ac:dyDescent="0.3">
      <c r="O87523" s="5"/>
    </row>
    <row r="87524" spans="15:15" x14ac:dyDescent="0.3">
      <c r="O87524" s="5"/>
    </row>
    <row r="87525" spans="15:15" x14ac:dyDescent="0.3">
      <c r="O87525" s="5"/>
    </row>
    <row r="87526" spans="15:15" x14ac:dyDescent="0.3">
      <c r="O87526" s="5"/>
    </row>
    <row r="87527" spans="15:15" x14ac:dyDescent="0.3">
      <c r="O87527" s="5"/>
    </row>
    <row r="87528" spans="15:15" x14ac:dyDescent="0.3">
      <c r="O87528" s="5"/>
    </row>
    <row r="87529" spans="15:15" x14ac:dyDescent="0.3">
      <c r="O87529" s="5"/>
    </row>
    <row r="87530" spans="15:15" x14ac:dyDescent="0.3">
      <c r="O87530" s="5"/>
    </row>
    <row r="87531" spans="15:15" x14ac:dyDescent="0.3">
      <c r="O87531" s="5"/>
    </row>
    <row r="87532" spans="15:15" x14ac:dyDescent="0.3">
      <c r="O87532" s="5"/>
    </row>
    <row r="87533" spans="15:15" x14ac:dyDescent="0.3">
      <c r="O87533" s="5"/>
    </row>
    <row r="87534" spans="15:15" x14ac:dyDescent="0.3">
      <c r="O87534" s="5"/>
    </row>
    <row r="87535" spans="15:15" x14ac:dyDescent="0.3">
      <c r="O87535" s="5"/>
    </row>
    <row r="87536" spans="15:15" x14ac:dyDescent="0.3">
      <c r="O87536" s="5"/>
    </row>
    <row r="87537" spans="15:15" x14ac:dyDescent="0.3">
      <c r="O87537" s="5"/>
    </row>
    <row r="87538" spans="15:15" x14ac:dyDescent="0.3">
      <c r="O87538" s="5"/>
    </row>
    <row r="87539" spans="15:15" x14ac:dyDescent="0.3">
      <c r="O87539" s="5"/>
    </row>
    <row r="87540" spans="15:15" x14ac:dyDescent="0.3">
      <c r="O87540" s="5"/>
    </row>
    <row r="87541" spans="15:15" x14ac:dyDescent="0.3">
      <c r="O87541" s="5"/>
    </row>
    <row r="87542" spans="15:15" x14ac:dyDescent="0.3">
      <c r="O87542" s="5"/>
    </row>
    <row r="87543" spans="15:15" x14ac:dyDescent="0.3">
      <c r="O87543" s="5"/>
    </row>
    <row r="87544" spans="15:15" x14ac:dyDescent="0.3">
      <c r="O87544" s="5"/>
    </row>
    <row r="87545" spans="15:15" x14ac:dyDescent="0.3">
      <c r="O87545" s="5"/>
    </row>
    <row r="87546" spans="15:15" x14ac:dyDescent="0.3">
      <c r="O87546" s="5"/>
    </row>
    <row r="87547" spans="15:15" x14ac:dyDescent="0.3">
      <c r="O87547" s="5"/>
    </row>
    <row r="87548" spans="15:15" x14ac:dyDescent="0.3">
      <c r="O87548" s="5"/>
    </row>
    <row r="87549" spans="15:15" x14ac:dyDescent="0.3">
      <c r="O87549" s="5"/>
    </row>
    <row r="87550" spans="15:15" x14ac:dyDescent="0.3">
      <c r="O87550" s="5"/>
    </row>
    <row r="87551" spans="15:15" x14ac:dyDescent="0.3">
      <c r="O87551" s="5"/>
    </row>
    <row r="87552" spans="15:15" x14ac:dyDescent="0.3">
      <c r="O87552" s="5"/>
    </row>
    <row r="87553" spans="15:15" x14ac:dyDescent="0.3">
      <c r="O87553" s="5"/>
    </row>
    <row r="87554" spans="15:15" x14ac:dyDescent="0.3">
      <c r="O87554" s="5"/>
    </row>
    <row r="87555" spans="15:15" x14ac:dyDescent="0.3">
      <c r="O87555" s="5"/>
    </row>
    <row r="87556" spans="15:15" x14ac:dyDescent="0.3">
      <c r="O87556" s="5"/>
    </row>
    <row r="87557" spans="15:15" x14ac:dyDescent="0.3">
      <c r="O87557" s="5"/>
    </row>
    <row r="87558" spans="15:15" x14ac:dyDescent="0.3">
      <c r="O87558" s="5"/>
    </row>
    <row r="87559" spans="15:15" x14ac:dyDescent="0.3">
      <c r="O87559" s="5"/>
    </row>
    <row r="87560" spans="15:15" x14ac:dyDescent="0.3">
      <c r="O87560" s="5"/>
    </row>
    <row r="87561" spans="15:15" x14ac:dyDescent="0.3">
      <c r="O87561" s="5"/>
    </row>
    <row r="87562" spans="15:15" x14ac:dyDescent="0.3">
      <c r="O87562" s="5"/>
    </row>
    <row r="87563" spans="15:15" x14ac:dyDescent="0.3">
      <c r="O87563" s="5"/>
    </row>
    <row r="87564" spans="15:15" x14ac:dyDescent="0.3">
      <c r="O87564" s="5"/>
    </row>
    <row r="87565" spans="15:15" x14ac:dyDescent="0.3">
      <c r="O87565" s="5"/>
    </row>
    <row r="87566" spans="15:15" x14ac:dyDescent="0.3">
      <c r="O87566" s="5"/>
    </row>
    <row r="87567" spans="15:15" x14ac:dyDescent="0.3">
      <c r="O87567" s="5"/>
    </row>
    <row r="87568" spans="15:15" x14ac:dyDescent="0.3">
      <c r="O87568" s="5"/>
    </row>
    <row r="87569" spans="15:15" x14ac:dyDescent="0.3">
      <c r="O87569" s="5"/>
    </row>
    <row r="87570" spans="15:15" x14ac:dyDescent="0.3">
      <c r="O87570" s="5"/>
    </row>
    <row r="87571" spans="15:15" x14ac:dyDescent="0.3">
      <c r="O87571" s="5"/>
    </row>
    <row r="87572" spans="15:15" x14ac:dyDescent="0.3">
      <c r="O87572" s="5"/>
    </row>
    <row r="87573" spans="15:15" x14ac:dyDescent="0.3">
      <c r="O87573" s="5"/>
    </row>
    <row r="87574" spans="15:15" x14ac:dyDescent="0.3">
      <c r="O87574" s="5"/>
    </row>
    <row r="87575" spans="15:15" x14ac:dyDescent="0.3">
      <c r="O87575" s="5"/>
    </row>
    <row r="87576" spans="15:15" x14ac:dyDescent="0.3">
      <c r="O87576" s="5"/>
    </row>
    <row r="87577" spans="15:15" x14ac:dyDescent="0.3">
      <c r="O87577" s="5"/>
    </row>
    <row r="87578" spans="15:15" x14ac:dyDescent="0.3">
      <c r="O87578" s="5"/>
    </row>
    <row r="87579" spans="15:15" x14ac:dyDescent="0.3">
      <c r="O87579" s="5"/>
    </row>
    <row r="87580" spans="15:15" x14ac:dyDescent="0.3">
      <c r="O87580" s="5"/>
    </row>
    <row r="87581" spans="15:15" x14ac:dyDescent="0.3">
      <c r="O87581" s="5"/>
    </row>
    <row r="87582" spans="15:15" x14ac:dyDescent="0.3">
      <c r="O87582" s="5"/>
    </row>
    <row r="87583" spans="15:15" x14ac:dyDescent="0.3">
      <c r="O87583" s="5"/>
    </row>
    <row r="87584" spans="15:15" x14ac:dyDescent="0.3">
      <c r="O87584" s="5"/>
    </row>
    <row r="87585" spans="15:15" x14ac:dyDescent="0.3">
      <c r="O87585" s="5"/>
    </row>
    <row r="87586" spans="15:15" x14ac:dyDescent="0.3">
      <c r="O87586" s="5"/>
    </row>
    <row r="87587" spans="15:15" x14ac:dyDescent="0.3">
      <c r="O87587" s="5"/>
    </row>
    <row r="87588" spans="15:15" x14ac:dyDescent="0.3">
      <c r="O87588" s="5"/>
    </row>
    <row r="87589" spans="15:15" x14ac:dyDescent="0.3">
      <c r="O87589" s="5"/>
    </row>
    <row r="87590" spans="15:15" x14ac:dyDescent="0.3">
      <c r="O87590" s="5"/>
    </row>
    <row r="87591" spans="15:15" x14ac:dyDescent="0.3">
      <c r="O87591" s="5"/>
    </row>
    <row r="87592" spans="15:15" x14ac:dyDescent="0.3">
      <c r="O87592" s="5"/>
    </row>
    <row r="87593" spans="15:15" x14ac:dyDescent="0.3">
      <c r="O87593" s="5"/>
    </row>
    <row r="87594" spans="15:15" x14ac:dyDescent="0.3">
      <c r="O87594" s="5"/>
    </row>
    <row r="87595" spans="15:15" x14ac:dyDescent="0.3">
      <c r="O87595" s="5"/>
    </row>
    <row r="87596" spans="15:15" x14ac:dyDescent="0.3">
      <c r="O87596" s="5"/>
    </row>
    <row r="87597" spans="15:15" x14ac:dyDescent="0.3">
      <c r="O87597" s="5"/>
    </row>
    <row r="87598" spans="15:15" x14ac:dyDescent="0.3">
      <c r="O87598" s="5"/>
    </row>
    <row r="87599" spans="15:15" x14ac:dyDescent="0.3">
      <c r="O87599" s="5"/>
    </row>
    <row r="87600" spans="15:15" x14ac:dyDescent="0.3">
      <c r="O87600" s="5"/>
    </row>
    <row r="87601" spans="15:15" x14ac:dyDescent="0.3">
      <c r="O87601" s="5"/>
    </row>
    <row r="87602" spans="15:15" x14ac:dyDescent="0.3">
      <c r="O87602" s="5"/>
    </row>
    <row r="87603" spans="15:15" x14ac:dyDescent="0.3">
      <c r="O87603" s="5"/>
    </row>
    <row r="87604" spans="15:15" x14ac:dyDescent="0.3">
      <c r="O87604" s="5"/>
    </row>
    <row r="87605" spans="15:15" x14ac:dyDescent="0.3">
      <c r="O87605" s="5"/>
    </row>
    <row r="87606" spans="15:15" x14ac:dyDescent="0.3">
      <c r="O87606" s="5"/>
    </row>
    <row r="87607" spans="15:15" x14ac:dyDescent="0.3">
      <c r="O87607" s="5"/>
    </row>
    <row r="87608" spans="15:15" x14ac:dyDescent="0.3">
      <c r="O87608" s="5"/>
    </row>
    <row r="87609" spans="15:15" x14ac:dyDescent="0.3">
      <c r="O87609" s="5"/>
    </row>
    <row r="87610" spans="15:15" x14ac:dyDescent="0.3">
      <c r="O87610" s="5"/>
    </row>
    <row r="87611" spans="15:15" x14ac:dyDescent="0.3">
      <c r="O87611" s="5"/>
    </row>
    <row r="87612" spans="15:15" x14ac:dyDescent="0.3">
      <c r="O87612" s="5"/>
    </row>
    <row r="87613" spans="15:15" x14ac:dyDescent="0.3">
      <c r="O87613" s="5"/>
    </row>
    <row r="87614" spans="15:15" x14ac:dyDescent="0.3">
      <c r="O87614" s="5"/>
    </row>
    <row r="87615" spans="15:15" x14ac:dyDescent="0.3">
      <c r="O87615" s="5"/>
    </row>
    <row r="87616" spans="15:15" x14ac:dyDescent="0.3">
      <c r="O87616" s="5"/>
    </row>
    <row r="87617" spans="15:15" x14ac:dyDescent="0.3">
      <c r="O87617" s="5"/>
    </row>
    <row r="87618" spans="15:15" x14ac:dyDescent="0.3">
      <c r="O87618" s="5"/>
    </row>
    <row r="87619" spans="15:15" x14ac:dyDescent="0.3">
      <c r="O87619" s="5"/>
    </row>
    <row r="87620" spans="15:15" x14ac:dyDescent="0.3">
      <c r="O87620" s="5"/>
    </row>
    <row r="87621" spans="15:15" x14ac:dyDescent="0.3">
      <c r="O87621" s="5"/>
    </row>
    <row r="87622" spans="15:15" x14ac:dyDescent="0.3">
      <c r="O87622" s="5"/>
    </row>
    <row r="87623" spans="15:15" x14ac:dyDescent="0.3">
      <c r="O87623" s="5"/>
    </row>
    <row r="87624" spans="15:15" x14ac:dyDescent="0.3">
      <c r="O87624" s="5"/>
    </row>
    <row r="87625" spans="15:15" x14ac:dyDescent="0.3">
      <c r="O87625" s="5"/>
    </row>
    <row r="87626" spans="15:15" x14ac:dyDescent="0.3">
      <c r="O87626" s="5"/>
    </row>
    <row r="87627" spans="15:15" x14ac:dyDescent="0.3">
      <c r="O87627" s="5"/>
    </row>
    <row r="87628" spans="15:15" x14ac:dyDescent="0.3">
      <c r="O87628" s="5"/>
    </row>
    <row r="87629" spans="15:15" x14ac:dyDescent="0.3">
      <c r="O87629" s="5"/>
    </row>
    <row r="87630" spans="15:15" x14ac:dyDescent="0.3">
      <c r="O87630" s="5"/>
    </row>
    <row r="87631" spans="15:15" x14ac:dyDescent="0.3">
      <c r="O87631" s="5"/>
    </row>
    <row r="87632" spans="15:15" x14ac:dyDescent="0.3">
      <c r="O87632" s="5"/>
    </row>
    <row r="87633" spans="15:15" x14ac:dyDescent="0.3">
      <c r="O87633" s="5"/>
    </row>
    <row r="87634" spans="15:15" x14ac:dyDescent="0.3">
      <c r="O87634" s="5"/>
    </row>
    <row r="87635" spans="15:15" x14ac:dyDescent="0.3">
      <c r="O87635" s="5"/>
    </row>
    <row r="87636" spans="15:15" x14ac:dyDescent="0.3">
      <c r="O87636" s="5"/>
    </row>
    <row r="87637" spans="15:15" x14ac:dyDescent="0.3">
      <c r="O87637" s="5"/>
    </row>
    <row r="87638" spans="15:15" x14ac:dyDescent="0.3">
      <c r="O87638" s="5"/>
    </row>
    <row r="87639" spans="15:15" x14ac:dyDescent="0.3">
      <c r="O87639" s="5"/>
    </row>
    <row r="87640" spans="15:15" x14ac:dyDescent="0.3">
      <c r="O87640" s="5"/>
    </row>
    <row r="87641" spans="15:15" x14ac:dyDescent="0.3">
      <c r="O87641" s="5"/>
    </row>
    <row r="87642" spans="15:15" x14ac:dyDescent="0.3">
      <c r="O87642" s="5"/>
    </row>
    <row r="87643" spans="15:15" x14ac:dyDescent="0.3">
      <c r="O87643" s="5"/>
    </row>
    <row r="87644" spans="15:15" x14ac:dyDescent="0.3">
      <c r="O87644" s="5"/>
    </row>
    <row r="87645" spans="15:15" x14ac:dyDescent="0.3">
      <c r="O87645" s="5"/>
    </row>
    <row r="87646" spans="15:15" x14ac:dyDescent="0.3">
      <c r="O87646" s="5"/>
    </row>
    <row r="87647" spans="15:15" x14ac:dyDescent="0.3">
      <c r="O87647" s="5"/>
    </row>
    <row r="87648" spans="15:15" x14ac:dyDescent="0.3">
      <c r="O87648" s="5"/>
    </row>
    <row r="87649" spans="15:15" x14ac:dyDescent="0.3">
      <c r="O87649" s="5"/>
    </row>
    <row r="87650" spans="15:15" x14ac:dyDescent="0.3">
      <c r="O87650" s="5"/>
    </row>
    <row r="87651" spans="15:15" x14ac:dyDescent="0.3">
      <c r="O87651" s="5"/>
    </row>
    <row r="87652" spans="15:15" x14ac:dyDescent="0.3">
      <c r="O87652" s="5"/>
    </row>
    <row r="87653" spans="15:15" x14ac:dyDescent="0.3">
      <c r="O87653" s="5"/>
    </row>
    <row r="87654" spans="15:15" x14ac:dyDescent="0.3">
      <c r="O87654" s="5"/>
    </row>
    <row r="87655" spans="15:15" x14ac:dyDescent="0.3">
      <c r="O87655" s="5"/>
    </row>
    <row r="87656" spans="15:15" x14ac:dyDescent="0.3">
      <c r="O87656" s="5"/>
    </row>
    <row r="87657" spans="15:15" x14ac:dyDescent="0.3">
      <c r="O87657" s="5"/>
    </row>
    <row r="87658" spans="15:15" x14ac:dyDescent="0.3">
      <c r="O87658" s="5"/>
    </row>
    <row r="87659" spans="15:15" x14ac:dyDescent="0.3">
      <c r="O87659" s="5"/>
    </row>
    <row r="87660" spans="15:15" x14ac:dyDescent="0.3">
      <c r="O87660" s="5"/>
    </row>
    <row r="87661" spans="15:15" x14ac:dyDescent="0.3">
      <c r="O87661" s="5"/>
    </row>
    <row r="87662" spans="15:15" x14ac:dyDescent="0.3">
      <c r="O87662" s="5"/>
    </row>
    <row r="87663" spans="15:15" x14ac:dyDescent="0.3">
      <c r="O87663" s="5"/>
    </row>
    <row r="87664" spans="15:15" x14ac:dyDescent="0.3">
      <c r="O87664" s="5"/>
    </row>
    <row r="87665" spans="15:15" x14ac:dyDescent="0.3">
      <c r="O87665" s="5"/>
    </row>
    <row r="87666" spans="15:15" x14ac:dyDescent="0.3">
      <c r="O87666" s="5"/>
    </row>
    <row r="87667" spans="15:15" x14ac:dyDescent="0.3">
      <c r="O87667" s="5"/>
    </row>
    <row r="87668" spans="15:15" x14ac:dyDescent="0.3">
      <c r="O87668" s="5"/>
    </row>
    <row r="87669" spans="15:15" x14ac:dyDescent="0.3">
      <c r="O87669" s="5"/>
    </row>
    <row r="87670" spans="15:15" x14ac:dyDescent="0.3">
      <c r="O87670" s="5"/>
    </row>
    <row r="87671" spans="15:15" x14ac:dyDescent="0.3">
      <c r="O87671" s="5"/>
    </row>
    <row r="87672" spans="15:15" x14ac:dyDescent="0.3">
      <c r="O87672" s="5"/>
    </row>
    <row r="87673" spans="15:15" x14ac:dyDescent="0.3">
      <c r="O87673" s="5"/>
    </row>
    <row r="87674" spans="15:15" x14ac:dyDescent="0.3">
      <c r="O87674" s="5"/>
    </row>
    <row r="87675" spans="15:15" x14ac:dyDescent="0.3">
      <c r="O87675" s="5"/>
    </row>
    <row r="87676" spans="15:15" x14ac:dyDescent="0.3">
      <c r="O87676" s="5"/>
    </row>
    <row r="87677" spans="15:15" x14ac:dyDescent="0.3">
      <c r="O87677" s="5"/>
    </row>
    <row r="87678" spans="15:15" x14ac:dyDescent="0.3">
      <c r="O87678" s="5"/>
    </row>
    <row r="87679" spans="15:15" x14ac:dyDescent="0.3">
      <c r="O87679" s="5"/>
    </row>
    <row r="87680" spans="15:15" x14ac:dyDescent="0.3">
      <c r="O87680" s="5"/>
    </row>
    <row r="87681" spans="15:15" x14ac:dyDescent="0.3">
      <c r="O87681" s="5"/>
    </row>
    <row r="87682" spans="15:15" x14ac:dyDescent="0.3">
      <c r="O87682" s="5"/>
    </row>
    <row r="87683" spans="15:15" x14ac:dyDescent="0.3">
      <c r="O87683" s="5"/>
    </row>
    <row r="87684" spans="15:15" x14ac:dyDescent="0.3">
      <c r="O87684" s="5"/>
    </row>
    <row r="87685" spans="15:15" x14ac:dyDescent="0.3">
      <c r="O87685" s="5"/>
    </row>
    <row r="87686" spans="15:15" x14ac:dyDescent="0.3">
      <c r="O87686" s="5"/>
    </row>
    <row r="87687" spans="15:15" x14ac:dyDescent="0.3">
      <c r="O87687" s="5"/>
    </row>
    <row r="87688" spans="15:15" x14ac:dyDescent="0.3">
      <c r="O87688" s="5"/>
    </row>
    <row r="87689" spans="15:15" x14ac:dyDescent="0.3">
      <c r="O87689" s="5"/>
    </row>
    <row r="87690" spans="15:15" x14ac:dyDescent="0.3">
      <c r="O87690" s="5"/>
    </row>
    <row r="87691" spans="15:15" x14ac:dyDescent="0.3">
      <c r="O87691" s="5"/>
    </row>
    <row r="87692" spans="15:15" x14ac:dyDescent="0.3">
      <c r="O87692" s="5"/>
    </row>
    <row r="87693" spans="15:15" x14ac:dyDescent="0.3">
      <c r="O87693" s="5"/>
    </row>
    <row r="87694" spans="15:15" x14ac:dyDescent="0.3">
      <c r="O87694" s="5"/>
    </row>
    <row r="87695" spans="15:15" x14ac:dyDescent="0.3">
      <c r="O87695" s="5"/>
    </row>
    <row r="87696" spans="15:15" x14ac:dyDescent="0.3">
      <c r="O87696" s="5"/>
    </row>
    <row r="87697" spans="15:15" x14ac:dyDescent="0.3">
      <c r="O87697" s="5"/>
    </row>
    <row r="87698" spans="15:15" x14ac:dyDescent="0.3">
      <c r="O87698" s="5"/>
    </row>
    <row r="87699" spans="15:15" x14ac:dyDescent="0.3">
      <c r="O87699" s="5"/>
    </row>
    <row r="87700" spans="15:15" x14ac:dyDescent="0.3">
      <c r="O87700" s="5"/>
    </row>
    <row r="87701" spans="15:15" x14ac:dyDescent="0.3">
      <c r="O87701" s="5"/>
    </row>
    <row r="87702" spans="15:15" x14ac:dyDescent="0.3">
      <c r="O87702" s="5"/>
    </row>
    <row r="87703" spans="15:15" x14ac:dyDescent="0.3">
      <c r="O87703" s="5"/>
    </row>
    <row r="87704" spans="15:15" x14ac:dyDescent="0.3">
      <c r="O87704" s="5"/>
    </row>
    <row r="87705" spans="15:15" x14ac:dyDescent="0.3">
      <c r="O87705" s="5"/>
    </row>
    <row r="87706" spans="15:15" x14ac:dyDescent="0.3">
      <c r="O87706" s="5"/>
    </row>
    <row r="87707" spans="15:15" x14ac:dyDescent="0.3">
      <c r="O87707" s="5"/>
    </row>
    <row r="87708" spans="15:15" x14ac:dyDescent="0.3">
      <c r="O87708" s="5"/>
    </row>
    <row r="87709" spans="15:15" x14ac:dyDescent="0.3">
      <c r="O87709" s="5"/>
    </row>
    <row r="87710" spans="15:15" x14ac:dyDescent="0.3">
      <c r="O87710" s="5"/>
    </row>
    <row r="87711" spans="15:15" x14ac:dyDescent="0.3">
      <c r="O87711" s="5"/>
    </row>
    <row r="87712" spans="15:15" x14ac:dyDescent="0.3">
      <c r="O87712" s="5"/>
    </row>
    <row r="87713" spans="15:15" x14ac:dyDescent="0.3">
      <c r="O87713" s="5"/>
    </row>
    <row r="87714" spans="15:15" x14ac:dyDescent="0.3">
      <c r="O87714" s="5"/>
    </row>
    <row r="87715" spans="15:15" x14ac:dyDescent="0.3">
      <c r="O87715" s="5"/>
    </row>
    <row r="87716" spans="15:15" x14ac:dyDescent="0.3">
      <c r="O87716" s="5"/>
    </row>
    <row r="87717" spans="15:15" x14ac:dyDescent="0.3">
      <c r="O87717" s="5"/>
    </row>
    <row r="87718" spans="15:15" x14ac:dyDescent="0.3">
      <c r="O87718" s="5"/>
    </row>
    <row r="87719" spans="15:15" x14ac:dyDescent="0.3">
      <c r="O87719" s="5"/>
    </row>
    <row r="87720" spans="15:15" x14ac:dyDescent="0.3">
      <c r="O87720" s="5"/>
    </row>
    <row r="87721" spans="15:15" x14ac:dyDescent="0.3">
      <c r="O87721" s="5"/>
    </row>
    <row r="87722" spans="15:15" x14ac:dyDescent="0.3">
      <c r="O87722" s="5"/>
    </row>
    <row r="87723" spans="15:15" x14ac:dyDescent="0.3">
      <c r="O87723" s="5"/>
    </row>
    <row r="87724" spans="15:15" x14ac:dyDescent="0.3">
      <c r="O87724" s="5"/>
    </row>
    <row r="87725" spans="15:15" x14ac:dyDescent="0.3">
      <c r="O87725" s="5"/>
    </row>
    <row r="87726" spans="15:15" x14ac:dyDescent="0.3">
      <c r="O87726" s="5"/>
    </row>
    <row r="87727" spans="15:15" x14ac:dyDescent="0.3">
      <c r="O87727" s="5"/>
    </row>
    <row r="87728" spans="15:15" x14ac:dyDescent="0.3">
      <c r="O87728" s="5"/>
    </row>
    <row r="87729" spans="15:15" x14ac:dyDescent="0.3">
      <c r="O87729" s="5"/>
    </row>
    <row r="87730" spans="15:15" x14ac:dyDescent="0.3">
      <c r="O87730" s="5"/>
    </row>
    <row r="87731" spans="15:15" x14ac:dyDescent="0.3">
      <c r="O87731" s="5"/>
    </row>
    <row r="87732" spans="15:15" x14ac:dyDescent="0.3">
      <c r="O87732" s="5"/>
    </row>
    <row r="87733" spans="15:15" x14ac:dyDescent="0.3">
      <c r="O87733" s="5"/>
    </row>
    <row r="87734" spans="15:15" x14ac:dyDescent="0.3">
      <c r="O87734" s="5"/>
    </row>
    <row r="87735" spans="15:15" x14ac:dyDescent="0.3">
      <c r="O87735" s="5"/>
    </row>
    <row r="87736" spans="15:15" x14ac:dyDescent="0.3">
      <c r="O87736" s="5"/>
    </row>
    <row r="87737" spans="15:15" x14ac:dyDescent="0.3">
      <c r="O87737" s="5"/>
    </row>
    <row r="87738" spans="15:15" x14ac:dyDescent="0.3">
      <c r="O87738" s="5"/>
    </row>
    <row r="87739" spans="15:15" x14ac:dyDescent="0.3">
      <c r="O87739" s="5"/>
    </row>
    <row r="87740" spans="15:15" x14ac:dyDescent="0.3">
      <c r="O87740" s="5"/>
    </row>
    <row r="87741" spans="15:15" x14ac:dyDescent="0.3">
      <c r="O87741" s="5"/>
    </row>
    <row r="87742" spans="15:15" x14ac:dyDescent="0.3">
      <c r="O87742" s="5"/>
    </row>
    <row r="87743" spans="15:15" x14ac:dyDescent="0.3">
      <c r="O87743" s="5"/>
    </row>
    <row r="87744" spans="15:15" x14ac:dyDescent="0.3">
      <c r="O87744" s="5"/>
    </row>
    <row r="87745" spans="15:15" x14ac:dyDescent="0.3">
      <c r="O87745" s="5"/>
    </row>
    <row r="87746" spans="15:15" x14ac:dyDescent="0.3">
      <c r="O87746" s="5"/>
    </row>
    <row r="87747" spans="15:15" x14ac:dyDescent="0.3">
      <c r="O87747" s="5"/>
    </row>
    <row r="87748" spans="15:15" x14ac:dyDescent="0.3">
      <c r="O87748" s="5"/>
    </row>
    <row r="87749" spans="15:15" x14ac:dyDescent="0.3">
      <c r="O87749" s="5"/>
    </row>
    <row r="87750" spans="15:15" x14ac:dyDescent="0.3">
      <c r="O87750" s="5"/>
    </row>
    <row r="87751" spans="15:15" x14ac:dyDescent="0.3">
      <c r="O87751" s="5"/>
    </row>
    <row r="87752" spans="15:15" x14ac:dyDescent="0.3">
      <c r="O87752" s="5"/>
    </row>
    <row r="87753" spans="15:15" x14ac:dyDescent="0.3">
      <c r="O87753" s="5"/>
    </row>
    <row r="87754" spans="15:15" x14ac:dyDescent="0.3">
      <c r="O87754" s="5"/>
    </row>
    <row r="87755" spans="15:15" x14ac:dyDescent="0.3">
      <c r="O87755" s="5"/>
    </row>
    <row r="87756" spans="15:15" x14ac:dyDescent="0.3">
      <c r="O87756" s="5"/>
    </row>
    <row r="87757" spans="15:15" x14ac:dyDescent="0.3">
      <c r="O87757" s="5"/>
    </row>
    <row r="87758" spans="15:15" x14ac:dyDescent="0.3">
      <c r="O87758" s="5"/>
    </row>
    <row r="87759" spans="15:15" x14ac:dyDescent="0.3">
      <c r="O87759" s="5"/>
    </row>
    <row r="87760" spans="15:15" x14ac:dyDescent="0.3">
      <c r="O87760" s="5"/>
    </row>
    <row r="87761" spans="15:15" x14ac:dyDescent="0.3">
      <c r="O87761" s="5"/>
    </row>
    <row r="87762" spans="15:15" x14ac:dyDescent="0.3">
      <c r="O87762" s="5"/>
    </row>
    <row r="87763" spans="15:15" x14ac:dyDescent="0.3">
      <c r="O87763" s="5"/>
    </row>
    <row r="87764" spans="15:15" x14ac:dyDescent="0.3">
      <c r="O87764" s="5"/>
    </row>
    <row r="87765" spans="15:15" x14ac:dyDescent="0.3">
      <c r="O87765" s="5"/>
    </row>
    <row r="87766" spans="15:15" x14ac:dyDescent="0.3">
      <c r="O87766" s="5"/>
    </row>
    <row r="87767" spans="15:15" x14ac:dyDescent="0.3">
      <c r="O87767" s="5"/>
    </row>
    <row r="87768" spans="15:15" x14ac:dyDescent="0.3">
      <c r="O87768" s="5"/>
    </row>
    <row r="87769" spans="15:15" x14ac:dyDescent="0.3">
      <c r="O87769" s="5"/>
    </row>
    <row r="87770" spans="15:15" x14ac:dyDescent="0.3">
      <c r="O87770" s="5"/>
    </row>
    <row r="87771" spans="15:15" x14ac:dyDescent="0.3">
      <c r="O87771" s="5"/>
    </row>
    <row r="87772" spans="15:15" x14ac:dyDescent="0.3">
      <c r="O87772" s="5"/>
    </row>
    <row r="87773" spans="15:15" x14ac:dyDescent="0.3">
      <c r="O87773" s="5"/>
    </row>
    <row r="87774" spans="15:15" x14ac:dyDescent="0.3">
      <c r="O87774" s="5"/>
    </row>
    <row r="87775" spans="15:15" x14ac:dyDescent="0.3">
      <c r="O87775" s="5"/>
    </row>
    <row r="87776" spans="15:15" x14ac:dyDescent="0.3">
      <c r="O87776" s="5"/>
    </row>
    <row r="87777" spans="15:15" x14ac:dyDescent="0.3">
      <c r="O87777" s="5"/>
    </row>
    <row r="87778" spans="15:15" x14ac:dyDescent="0.3">
      <c r="O87778" s="5"/>
    </row>
    <row r="87779" spans="15:15" x14ac:dyDescent="0.3">
      <c r="O87779" s="5"/>
    </row>
    <row r="87780" spans="15:15" x14ac:dyDescent="0.3">
      <c r="O87780" s="5"/>
    </row>
    <row r="87781" spans="15:15" x14ac:dyDescent="0.3">
      <c r="O87781" s="5"/>
    </row>
    <row r="87782" spans="15:15" x14ac:dyDescent="0.3">
      <c r="O87782" s="5"/>
    </row>
    <row r="87783" spans="15:15" x14ac:dyDescent="0.3">
      <c r="O87783" s="5"/>
    </row>
    <row r="87784" spans="15:15" x14ac:dyDescent="0.3">
      <c r="O87784" s="5"/>
    </row>
    <row r="87785" spans="15:15" x14ac:dyDescent="0.3">
      <c r="O87785" s="5"/>
    </row>
    <row r="87786" spans="15:15" x14ac:dyDescent="0.3">
      <c r="O87786" s="5"/>
    </row>
    <row r="87787" spans="15:15" x14ac:dyDescent="0.3">
      <c r="O87787" s="5"/>
    </row>
    <row r="87788" spans="15:15" x14ac:dyDescent="0.3">
      <c r="O87788" s="5"/>
    </row>
    <row r="87789" spans="15:15" x14ac:dyDescent="0.3">
      <c r="O87789" s="5"/>
    </row>
    <row r="87790" spans="15:15" x14ac:dyDescent="0.3">
      <c r="O87790" s="5"/>
    </row>
    <row r="87791" spans="15:15" x14ac:dyDescent="0.3">
      <c r="O87791" s="5"/>
    </row>
    <row r="87792" spans="15:15" x14ac:dyDescent="0.3">
      <c r="O87792" s="5"/>
    </row>
    <row r="87793" spans="15:15" x14ac:dyDescent="0.3">
      <c r="O87793" s="5"/>
    </row>
    <row r="87794" spans="15:15" x14ac:dyDescent="0.3">
      <c r="O87794" s="5"/>
    </row>
    <row r="87795" spans="15:15" x14ac:dyDescent="0.3">
      <c r="O87795" s="5"/>
    </row>
    <row r="87796" spans="15:15" x14ac:dyDescent="0.3">
      <c r="O87796" s="5"/>
    </row>
    <row r="87797" spans="15:15" x14ac:dyDescent="0.3">
      <c r="O87797" s="5"/>
    </row>
    <row r="87798" spans="15:15" x14ac:dyDescent="0.3">
      <c r="O87798" s="5"/>
    </row>
    <row r="87799" spans="15:15" x14ac:dyDescent="0.3">
      <c r="O87799" s="5"/>
    </row>
    <row r="87800" spans="15:15" x14ac:dyDescent="0.3">
      <c r="O87800" s="5"/>
    </row>
    <row r="87801" spans="15:15" x14ac:dyDescent="0.3">
      <c r="O87801" s="5"/>
    </row>
    <row r="87802" spans="15:15" x14ac:dyDescent="0.3">
      <c r="O87802" s="5"/>
    </row>
    <row r="87803" spans="15:15" x14ac:dyDescent="0.3">
      <c r="O87803" s="5"/>
    </row>
    <row r="87804" spans="15:15" x14ac:dyDescent="0.3">
      <c r="O87804" s="5"/>
    </row>
    <row r="87805" spans="15:15" x14ac:dyDescent="0.3">
      <c r="O87805" s="5"/>
    </row>
    <row r="87806" spans="15:15" x14ac:dyDescent="0.3">
      <c r="O87806" s="5"/>
    </row>
    <row r="87807" spans="15:15" x14ac:dyDescent="0.3">
      <c r="O87807" s="5"/>
    </row>
    <row r="87808" spans="15:15" x14ac:dyDescent="0.3">
      <c r="O87808" s="5"/>
    </row>
    <row r="87809" spans="15:15" x14ac:dyDescent="0.3">
      <c r="O87809" s="5"/>
    </row>
    <row r="87810" spans="15:15" x14ac:dyDescent="0.3">
      <c r="O87810" s="5"/>
    </row>
    <row r="87811" spans="15:15" x14ac:dyDescent="0.3">
      <c r="O87811" s="5"/>
    </row>
    <row r="87812" spans="15:15" x14ac:dyDescent="0.3">
      <c r="O87812" s="5"/>
    </row>
    <row r="87813" spans="15:15" x14ac:dyDescent="0.3">
      <c r="O87813" s="5"/>
    </row>
    <row r="87814" spans="15:15" x14ac:dyDescent="0.3">
      <c r="O87814" s="5"/>
    </row>
    <row r="87815" spans="15:15" x14ac:dyDescent="0.3">
      <c r="O87815" s="5"/>
    </row>
    <row r="87816" spans="15:15" x14ac:dyDescent="0.3">
      <c r="O87816" s="5"/>
    </row>
    <row r="87817" spans="15:15" x14ac:dyDescent="0.3">
      <c r="O87817" s="5"/>
    </row>
    <row r="87818" spans="15:15" x14ac:dyDescent="0.3">
      <c r="O87818" s="5"/>
    </row>
    <row r="87819" spans="15:15" x14ac:dyDescent="0.3">
      <c r="O87819" s="5"/>
    </row>
    <row r="87820" spans="15:15" x14ac:dyDescent="0.3">
      <c r="O87820" s="5"/>
    </row>
    <row r="87821" spans="15:15" x14ac:dyDescent="0.3">
      <c r="O87821" s="5"/>
    </row>
    <row r="87822" spans="15:15" x14ac:dyDescent="0.3">
      <c r="O87822" s="5"/>
    </row>
    <row r="87823" spans="15:15" x14ac:dyDescent="0.3">
      <c r="O87823" s="5"/>
    </row>
    <row r="87824" spans="15:15" x14ac:dyDescent="0.3">
      <c r="O87824" s="5"/>
    </row>
    <row r="87825" spans="15:15" x14ac:dyDescent="0.3">
      <c r="O87825" s="5"/>
    </row>
    <row r="87826" spans="15:15" x14ac:dyDescent="0.3">
      <c r="O87826" s="5"/>
    </row>
    <row r="87827" spans="15:15" x14ac:dyDescent="0.3">
      <c r="O87827" s="5"/>
    </row>
    <row r="87828" spans="15:15" x14ac:dyDescent="0.3">
      <c r="O87828" s="5"/>
    </row>
    <row r="87829" spans="15:15" x14ac:dyDescent="0.3">
      <c r="O87829" s="5"/>
    </row>
    <row r="87830" spans="15:15" x14ac:dyDescent="0.3">
      <c r="O87830" s="5"/>
    </row>
    <row r="87831" spans="15:15" x14ac:dyDescent="0.3">
      <c r="O87831" s="5"/>
    </row>
    <row r="87832" spans="15:15" x14ac:dyDescent="0.3">
      <c r="O87832" s="5"/>
    </row>
    <row r="87833" spans="15:15" x14ac:dyDescent="0.3">
      <c r="O87833" s="5"/>
    </row>
    <row r="87834" spans="15:15" x14ac:dyDescent="0.3">
      <c r="O87834" s="5"/>
    </row>
    <row r="87835" spans="15:15" x14ac:dyDescent="0.3">
      <c r="O87835" s="5"/>
    </row>
    <row r="87836" spans="15:15" x14ac:dyDescent="0.3">
      <c r="O87836" s="5"/>
    </row>
    <row r="87837" spans="15:15" x14ac:dyDescent="0.3">
      <c r="O87837" s="5"/>
    </row>
    <row r="87838" spans="15:15" x14ac:dyDescent="0.3">
      <c r="O87838" s="5"/>
    </row>
    <row r="87839" spans="15:15" x14ac:dyDescent="0.3">
      <c r="O87839" s="5"/>
    </row>
    <row r="87840" spans="15:15" x14ac:dyDescent="0.3">
      <c r="O87840" s="5"/>
    </row>
    <row r="87841" spans="15:15" x14ac:dyDescent="0.3">
      <c r="O87841" s="5"/>
    </row>
    <row r="87842" spans="15:15" x14ac:dyDescent="0.3">
      <c r="O87842" s="5"/>
    </row>
    <row r="87843" spans="15:15" x14ac:dyDescent="0.3">
      <c r="O87843" s="5"/>
    </row>
    <row r="87844" spans="15:15" x14ac:dyDescent="0.3">
      <c r="O87844" s="5"/>
    </row>
    <row r="87845" spans="15:15" x14ac:dyDescent="0.3">
      <c r="O87845" s="5"/>
    </row>
    <row r="87846" spans="15:15" x14ac:dyDescent="0.3">
      <c r="O87846" s="5"/>
    </row>
    <row r="87847" spans="15:15" x14ac:dyDescent="0.3">
      <c r="O87847" s="5"/>
    </row>
    <row r="87848" spans="15:15" x14ac:dyDescent="0.3">
      <c r="O87848" s="5"/>
    </row>
    <row r="87849" spans="15:15" x14ac:dyDescent="0.3">
      <c r="O87849" s="5"/>
    </row>
    <row r="87850" spans="15:15" x14ac:dyDescent="0.3">
      <c r="O87850" s="5"/>
    </row>
    <row r="87851" spans="15:15" x14ac:dyDescent="0.3">
      <c r="O87851" s="5"/>
    </row>
    <row r="87852" spans="15:15" x14ac:dyDescent="0.3">
      <c r="O87852" s="5"/>
    </row>
    <row r="87853" spans="15:15" x14ac:dyDescent="0.3">
      <c r="O87853" s="5"/>
    </row>
    <row r="87854" spans="15:15" x14ac:dyDescent="0.3">
      <c r="O87854" s="5"/>
    </row>
    <row r="87855" spans="15:15" x14ac:dyDescent="0.3">
      <c r="O87855" s="5"/>
    </row>
    <row r="87856" spans="15:15" x14ac:dyDescent="0.3">
      <c r="O87856" s="5"/>
    </row>
    <row r="87857" spans="15:15" x14ac:dyDescent="0.3">
      <c r="O87857" s="5"/>
    </row>
    <row r="87858" spans="15:15" x14ac:dyDescent="0.3">
      <c r="O87858" s="5"/>
    </row>
    <row r="87859" spans="15:15" x14ac:dyDescent="0.3">
      <c r="O87859" s="5"/>
    </row>
    <row r="87860" spans="15:15" x14ac:dyDescent="0.3">
      <c r="O87860" s="5"/>
    </row>
    <row r="87861" spans="15:15" x14ac:dyDescent="0.3">
      <c r="O87861" s="5"/>
    </row>
    <row r="87862" spans="15:15" x14ac:dyDescent="0.3">
      <c r="O87862" s="5"/>
    </row>
    <row r="87863" spans="15:15" x14ac:dyDescent="0.3">
      <c r="O87863" s="5"/>
    </row>
    <row r="87864" spans="15:15" x14ac:dyDescent="0.3">
      <c r="O87864" s="5"/>
    </row>
    <row r="87865" spans="15:15" x14ac:dyDescent="0.3">
      <c r="O87865" s="5"/>
    </row>
    <row r="87866" spans="15:15" x14ac:dyDescent="0.3">
      <c r="O87866" s="5"/>
    </row>
    <row r="87867" spans="15:15" x14ac:dyDescent="0.3">
      <c r="O87867" s="5"/>
    </row>
    <row r="87868" spans="15:15" x14ac:dyDescent="0.3">
      <c r="O87868" s="5"/>
    </row>
    <row r="87869" spans="15:15" x14ac:dyDescent="0.3">
      <c r="O87869" s="5"/>
    </row>
    <row r="87870" spans="15:15" x14ac:dyDescent="0.3">
      <c r="O87870" s="5"/>
    </row>
    <row r="87871" spans="15:15" x14ac:dyDescent="0.3">
      <c r="O87871" s="5"/>
    </row>
    <row r="87872" spans="15:15" x14ac:dyDescent="0.3">
      <c r="O87872" s="5"/>
    </row>
    <row r="87873" spans="15:15" x14ac:dyDescent="0.3">
      <c r="O87873" s="5"/>
    </row>
    <row r="87874" spans="15:15" x14ac:dyDescent="0.3">
      <c r="O87874" s="5"/>
    </row>
    <row r="87875" spans="15:15" x14ac:dyDescent="0.3">
      <c r="O87875" s="5"/>
    </row>
    <row r="87876" spans="15:15" x14ac:dyDescent="0.3">
      <c r="O87876" s="5"/>
    </row>
    <row r="87877" spans="15:15" x14ac:dyDescent="0.3">
      <c r="O87877" s="5"/>
    </row>
    <row r="87878" spans="15:15" x14ac:dyDescent="0.3">
      <c r="O87878" s="5"/>
    </row>
    <row r="87879" spans="15:15" x14ac:dyDescent="0.3">
      <c r="O87879" s="5"/>
    </row>
    <row r="87880" spans="15:15" x14ac:dyDescent="0.3">
      <c r="O87880" s="5"/>
    </row>
    <row r="87881" spans="15:15" x14ac:dyDescent="0.3">
      <c r="O87881" s="5"/>
    </row>
    <row r="87882" spans="15:15" x14ac:dyDescent="0.3">
      <c r="O87882" s="5"/>
    </row>
    <row r="87883" spans="15:15" x14ac:dyDescent="0.3">
      <c r="O87883" s="5"/>
    </row>
    <row r="87884" spans="15:15" x14ac:dyDescent="0.3">
      <c r="O87884" s="5"/>
    </row>
    <row r="87885" spans="15:15" x14ac:dyDescent="0.3">
      <c r="O87885" s="5"/>
    </row>
    <row r="87886" spans="15:15" x14ac:dyDescent="0.3">
      <c r="O87886" s="5"/>
    </row>
    <row r="87887" spans="15:15" x14ac:dyDescent="0.3">
      <c r="O87887" s="5"/>
    </row>
    <row r="87888" spans="15:15" x14ac:dyDescent="0.3">
      <c r="O87888" s="5"/>
    </row>
    <row r="87889" spans="15:15" x14ac:dyDescent="0.3">
      <c r="O87889" s="5"/>
    </row>
    <row r="87890" spans="15:15" x14ac:dyDescent="0.3">
      <c r="O87890" s="5"/>
    </row>
    <row r="87891" spans="15:15" x14ac:dyDescent="0.3">
      <c r="O87891" s="5"/>
    </row>
    <row r="87892" spans="15:15" x14ac:dyDescent="0.3">
      <c r="O87892" s="5"/>
    </row>
    <row r="87893" spans="15:15" x14ac:dyDescent="0.3">
      <c r="O87893" s="5"/>
    </row>
    <row r="87894" spans="15:15" x14ac:dyDescent="0.3">
      <c r="O87894" s="5"/>
    </row>
    <row r="87895" spans="15:15" x14ac:dyDescent="0.3">
      <c r="O87895" s="5"/>
    </row>
    <row r="87896" spans="15:15" x14ac:dyDescent="0.3">
      <c r="O87896" s="5"/>
    </row>
    <row r="87897" spans="15:15" x14ac:dyDescent="0.3">
      <c r="O87897" s="5"/>
    </row>
    <row r="87898" spans="15:15" x14ac:dyDescent="0.3">
      <c r="O87898" s="5"/>
    </row>
    <row r="87899" spans="15:15" x14ac:dyDescent="0.3">
      <c r="O87899" s="5"/>
    </row>
    <row r="87900" spans="15:15" x14ac:dyDescent="0.3">
      <c r="O87900" s="5"/>
    </row>
    <row r="87901" spans="15:15" x14ac:dyDescent="0.3">
      <c r="O87901" s="5"/>
    </row>
    <row r="87902" spans="15:15" x14ac:dyDescent="0.3">
      <c r="O87902" s="5"/>
    </row>
    <row r="87903" spans="15:15" x14ac:dyDescent="0.3">
      <c r="O87903" s="5"/>
    </row>
    <row r="87904" spans="15:15" x14ac:dyDescent="0.3">
      <c r="O87904" s="5"/>
    </row>
    <row r="87905" spans="15:15" x14ac:dyDescent="0.3">
      <c r="O87905" s="5"/>
    </row>
    <row r="87906" spans="15:15" x14ac:dyDescent="0.3">
      <c r="O87906" s="5"/>
    </row>
    <row r="87907" spans="15:15" x14ac:dyDescent="0.3">
      <c r="O87907" s="5"/>
    </row>
    <row r="87908" spans="15:15" x14ac:dyDescent="0.3">
      <c r="O87908" s="5"/>
    </row>
    <row r="87909" spans="15:15" x14ac:dyDescent="0.3">
      <c r="O87909" s="5"/>
    </row>
    <row r="87910" spans="15:15" x14ac:dyDescent="0.3">
      <c r="O87910" s="5"/>
    </row>
    <row r="87911" spans="15:15" x14ac:dyDescent="0.3">
      <c r="O87911" s="5"/>
    </row>
    <row r="87912" spans="15:15" x14ac:dyDescent="0.3">
      <c r="O87912" s="5"/>
    </row>
    <row r="87913" spans="15:15" x14ac:dyDescent="0.3">
      <c r="O87913" s="5"/>
    </row>
    <row r="87914" spans="15:15" x14ac:dyDescent="0.3">
      <c r="O87914" s="5"/>
    </row>
    <row r="87915" spans="15:15" x14ac:dyDescent="0.3">
      <c r="O87915" s="5"/>
    </row>
    <row r="87916" spans="15:15" x14ac:dyDescent="0.3">
      <c r="O87916" s="5"/>
    </row>
    <row r="87917" spans="15:15" x14ac:dyDescent="0.3">
      <c r="O87917" s="5"/>
    </row>
    <row r="87918" spans="15:15" x14ac:dyDescent="0.3">
      <c r="O87918" s="5"/>
    </row>
    <row r="87919" spans="15:15" x14ac:dyDescent="0.3">
      <c r="O87919" s="5"/>
    </row>
    <row r="87920" spans="15:15" x14ac:dyDescent="0.3">
      <c r="O87920" s="5"/>
    </row>
    <row r="87921" spans="15:15" x14ac:dyDescent="0.3">
      <c r="O87921" s="5"/>
    </row>
    <row r="87922" spans="15:15" x14ac:dyDescent="0.3">
      <c r="O87922" s="5"/>
    </row>
    <row r="87923" spans="15:15" x14ac:dyDescent="0.3">
      <c r="O87923" s="5"/>
    </row>
    <row r="87924" spans="15:15" x14ac:dyDescent="0.3">
      <c r="O87924" s="5"/>
    </row>
    <row r="87925" spans="15:15" x14ac:dyDescent="0.3">
      <c r="O87925" s="5"/>
    </row>
    <row r="87926" spans="15:15" x14ac:dyDescent="0.3">
      <c r="O87926" s="5"/>
    </row>
    <row r="87927" spans="15:15" x14ac:dyDescent="0.3">
      <c r="O87927" s="5"/>
    </row>
    <row r="87928" spans="15:15" x14ac:dyDescent="0.3">
      <c r="O87928" s="5"/>
    </row>
    <row r="87929" spans="15:15" x14ac:dyDescent="0.3">
      <c r="O87929" s="5"/>
    </row>
    <row r="87930" spans="15:15" x14ac:dyDescent="0.3">
      <c r="O87930" s="5"/>
    </row>
    <row r="87931" spans="15:15" x14ac:dyDescent="0.3">
      <c r="O87931" s="5"/>
    </row>
    <row r="87932" spans="15:15" x14ac:dyDescent="0.3">
      <c r="O87932" s="5"/>
    </row>
    <row r="87933" spans="15:15" x14ac:dyDescent="0.3">
      <c r="O87933" s="5"/>
    </row>
    <row r="87934" spans="15:15" x14ac:dyDescent="0.3">
      <c r="O87934" s="5"/>
    </row>
    <row r="87935" spans="15:15" x14ac:dyDescent="0.3">
      <c r="O87935" s="5"/>
    </row>
    <row r="87936" spans="15:15" x14ac:dyDescent="0.3">
      <c r="O87936" s="5"/>
    </row>
    <row r="87937" spans="15:15" x14ac:dyDescent="0.3">
      <c r="O87937" s="5"/>
    </row>
    <row r="87938" spans="15:15" x14ac:dyDescent="0.3">
      <c r="O87938" s="5"/>
    </row>
    <row r="87939" spans="15:15" x14ac:dyDescent="0.3">
      <c r="O87939" s="5"/>
    </row>
    <row r="87940" spans="15:15" x14ac:dyDescent="0.3">
      <c r="O87940" s="5"/>
    </row>
    <row r="87941" spans="15:15" x14ac:dyDescent="0.3">
      <c r="O87941" s="5"/>
    </row>
    <row r="87942" spans="15:15" x14ac:dyDescent="0.3">
      <c r="O87942" s="5"/>
    </row>
    <row r="87943" spans="15:15" x14ac:dyDescent="0.3">
      <c r="O87943" s="5"/>
    </row>
    <row r="87944" spans="15:15" x14ac:dyDescent="0.3">
      <c r="O87944" s="5"/>
    </row>
    <row r="87945" spans="15:15" x14ac:dyDescent="0.3">
      <c r="O87945" s="5"/>
    </row>
    <row r="87946" spans="15:15" x14ac:dyDescent="0.3">
      <c r="O87946" s="5"/>
    </row>
    <row r="87947" spans="15:15" x14ac:dyDescent="0.3">
      <c r="O87947" s="5"/>
    </row>
    <row r="87948" spans="15:15" x14ac:dyDescent="0.3">
      <c r="O87948" s="5"/>
    </row>
    <row r="87949" spans="15:15" x14ac:dyDescent="0.3">
      <c r="O87949" s="5"/>
    </row>
    <row r="87950" spans="15:15" x14ac:dyDescent="0.3">
      <c r="O87950" s="5"/>
    </row>
    <row r="87951" spans="15:15" x14ac:dyDescent="0.3">
      <c r="O87951" s="5"/>
    </row>
    <row r="87952" spans="15:15" x14ac:dyDescent="0.3">
      <c r="O87952" s="5"/>
    </row>
    <row r="87953" spans="15:15" x14ac:dyDescent="0.3">
      <c r="O87953" s="5"/>
    </row>
    <row r="87954" spans="15:15" x14ac:dyDescent="0.3">
      <c r="O87954" s="5"/>
    </row>
    <row r="87955" spans="15:15" x14ac:dyDescent="0.3">
      <c r="O87955" s="5"/>
    </row>
    <row r="87956" spans="15:15" x14ac:dyDescent="0.3">
      <c r="O87956" s="5"/>
    </row>
    <row r="87957" spans="15:15" x14ac:dyDescent="0.3">
      <c r="O87957" s="5"/>
    </row>
    <row r="87958" spans="15:15" x14ac:dyDescent="0.3">
      <c r="O87958" s="5"/>
    </row>
    <row r="87959" spans="15:15" x14ac:dyDescent="0.3">
      <c r="O87959" s="5"/>
    </row>
    <row r="87960" spans="15:15" x14ac:dyDescent="0.3">
      <c r="O87960" s="5"/>
    </row>
    <row r="87961" spans="15:15" x14ac:dyDescent="0.3">
      <c r="O87961" s="5"/>
    </row>
    <row r="87962" spans="15:15" x14ac:dyDescent="0.3">
      <c r="O87962" s="5"/>
    </row>
    <row r="87963" spans="15:15" x14ac:dyDescent="0.3">
      <c r="O87963" s="5"/>
    </row>
    <row r="87964" spans="15:15" x14ac:dyDescent="0.3">
      <c r="O87964" s="5"/>
    </row>
    <row r="87965" spans="15:15" x14ac:dyDescent="0.3">
      <c r="O87965" s="5"/>
    </row>
    <row r="87966" spans="15:15" x14ac:dyDescent="0.3">
      <c r="O87966" s="5"/>
    </row>
    <row r="87967" spans="15:15" x14ac:dyDescent="0.3">
      <c r="O87967" s="5"/>
    </row>
    <row r="87968" spans="15:15" x14ac:dyDescent="0.3">
      <c r="O87968" s="5"/>
    </row>
    <row r="87969" spans="15:15" x14ac:dyDescent="0.3">
      <c r="O87969" s="5"/>
    </row>
    <row r="87970" spans="15:15" x14ac:dyDescent="0.3">
      <c r="O87970" s="5"/>
    </row>
    <row r="87971" spans="15:15" x14ac:dyDescent="0.3">
      <c r="O87971" s="5"/>
    </row>
    <row r="87972" spans="15:15" x14ac:dyDescent="0.3">
      <c r="O87972" s="5"/>
    </row>
    <row r="87973" spans="15:15" x14ac:dyDescent="0.3">
      <c r="O87973" s="5"/>
    </row>
    <row r="87974" spans="15:15" x14ac:dyDescent="0.3">
      <c r="O87974" s="5"/>
    </row>
    <row r="87975" spans="15:15" x14ac:dyDescent="0.3">
      <c r="O87975" s="5"/>
    </row>
    <row r="87976" spans="15:15" x14ac:dyDescent="0.3">
      <c r="O87976" s="5"/>
    </row>
    <row r="87977" spans="15:15" x14ac:dyDescent="0.3">
      <c r="O87977" s="5"/>
    </row>
    <row r="87978" spans="15:15" x14ac:dyDescent="0.3">
      <c r="O87978" s="5"/>
    </row>
    <row r="87979" spans="15:15" x14ac:dyDescent="0.3">
      <c r="O87979" s="5"/>
    </row>
    <row r="87980" spans="15:15" x14ac:dyDescent="0.3">
      <c r="O87980" s="5"/>
    </row>
    <row r="87981" spans="15:15" x14ac:dyDescent="0.3">
      <c r="O87981" s="5"/>
    </row>
    <row r="87982" spans="15:15" x14ac:dyDescent="0.3">
      <c r="O87982" s="5"/>
    </row>
    <row r="87983" spans="15:15" x14ac:dyDescent="0.3">
      <c r="O87983" s="5"/>
    </row>
    <row r="87984" spans="15:15" x14ac:dyDescent="0.3">
      <c r="O87984" s="5"/>
    </row>
    <row r="87985" spans="15:15" x14ac:dyDescent="0.3">
      <c r="O87985" s="5"/>
    </row>
    <row r="87986" spans="15:15" x14ac:dyDescent="0.3">
      <c r="O87986" s="5"/>
    </row>
    <row r="87987" spans="15:15" x14ac:dyDescent="0.3">
      <c r="O87987" s="5"/>
    </row>
    <row r="87988" spans="15:15" x14ac:dyDescent="0.3">
      <c r="O87988" s="5"/>
    </row>
    <row r="87989" spans="15:15" x14ac:dyDescent="0.3">
      <c r="O87989" s="5"/>
    </row>
    <row r="87990" spans="15:15" x14ac:dyDescent="0.3">
      <c r="O87990" s="5"/>
    </row>
    <row r="87991" spans="15:15" x14ac:dyDescent="0.3">
      <c r="O87991" s="5"/>
    </row>
    <row r="87992" spans="15:15" x14ac:dyDescent="0.3">
      <c r="O87992" s="5"/>
    </row>
    <row r="87993" spans="15:15" x14ac:dyDescent="0.3">
      <c r="O87993" s="5"/>
    </row>
    <row r="87994" spans="15:15" x14ac:dyDescent="0.3">
      <c r="O87994" s="5"/>
    </row>
    <row r="87995" spans="15:15" x14ac:dyDescent="0.3">
      <c r="O87995" s="5"/>
    </row>
    <row r="87996" spans="15:15" x14ac:dyDescent="0.3">
      <c r="O87996" s="5"/>
    </row>
    <row r="87997" spans="15:15" x14ac:dyDescent="0.3">
      <c r="O87997" s="5"/>
    </row>
    <row r="87998" spans="15:15" x14ac:dyDescent="0.3">
      <c r="O87998" s="5"/>
    </row>
    <row r="87999" spans="15:15" x14ac:dyDescent="0.3">
      <c r="O87999" s="5"/>
    </row>
    <row r="88000" spans="15:15" x14ac:dyDescent="0.3">
      <c r="O88000" s="5"/>
    </row>
    <row r="88001" spans="15:15" x14ac:dyDescent="0.3">
      <c r="O88001" s="5"/>
    </row>
    <row r="88002" spans="15:15" x14ac:dyDescent="0.3">
      <c r="O88002" s="5"/>
    </row>
    <row r="88003" spans="15:15" x14ac:dyDescent="0.3">
      <c r="O88003" s="5"/>
    </row>
    <row r="88004" spans="15:15" x14ac:dyDescent="0.3">
      <c r="O88004" s="5"/>
    </row>
    <row r="88005" spans="15:15" x14ac:dyDescent="0.3">
      <c r="O88005" s="5"/>
    </row>
    <row r="88006" spans="15:15" x14ac:dyDescent="0.3">
      <c r="O88006" s="5"/>
    </row>
    <row r="88007" spans="15:15" x14ac:dyDescent="0.3">
      <c r="O88007" s="5"/>
    </row>
    <row r="88008" spans="15:15" x14ac:dyDescent="0.3">
      <c r="O88008" s="5"/>
    </row>
    <row r="88009" spans="15:15" x14ac:dyDescent="0.3">
      <c r="O88009" s="5"/>
    </row>
    <row r="88010" spans="15:15" x14ac:dyDescent="0.3">
      <c r="O88010" s="5"/>
    </row>
    <row r="88011" spans="15:15" x14ac:dyDescent="0.3">
      <c r="O88011" s="5"/>
    </row>
    <row r="88012" spans="15:15" x14ac:dyDescent="0.3">
      <c r="O88012" s="5"/>
    </row>
    <row r="88013" spans="15:15" x14ac:dyDescent="0.3">
      <c r="O88013" s="5"/>
    </row>
    <row r="88014" spans="15:15" x14ac:dyDescent="0.3">
      <c r="O88014" s="5"/>
    </row>
    <row r="88015" spans="15:15" x14ac:dyDescent="0.3">
      <c r="O88015" s="5"/>
    </row>
    <row r="88016" spans="15:15" x14ac:dyDescent="0.3">
      <c r="O88016" s="5"/>
    </row>
    <row r="88017" spans="15:15" x14ac:dyDescent="0.3">
      <c r="O88017" s="5"/>
    </row>
    <row r="88018" spans="15:15" x14ac:dyDescent="0.3">
      <c r="O88018" s="5"/>
    </row>
    <row r="88019" spans="15:15" x14ac:dyDescent="0.3">
      <c r="O88019" s="5"/>
    </row>
    <row r="88020" spans="15:15" x14ac:dyDescent="0.3">
      <c r="O88020" s="5"/>
    </row>
    <row r="88021" spans="15:15" x14ac:dyDescent="0.3">
      <c r="O88021" s="5"/>
    </row>
    <row r="88022" spans="15:15" x14ac:dyDescent="0.3">
      <c r="O88022" s="5"/>
    </row>
    <row r="88023" spans="15:15" x14ac:dyDescent="0.3">
      <c r="O88023" s="5"/>
    </row>
    <row r="88024" spans="15:15" x14ac:dyDescent="0.3">
      <c r="O88024" s="5"/>
    </row>
    <row r="88025" spans="15:15" x14ac:dyDescent="0.3">
      <c r="O88025" s="5"/>
    </row>
    <row r="88026" spans="15:15" x14ac:dyDescent="0.3">
      <c r="O88026" s="5"/>
    </row>
    <row r="88027" spans="15:15" x14ac:dyDescent="0.3">
      <c r="O88027" s="5"/>
    </row>
    <row r="88028" spans="15:15" x14ac:dyDescent="0.3">
      <c r="O88028" s="5"/>
    </row>
    <row r="88029" spans="15:15" x14ac:dyDescent="0.3">
      <c r="O88029" s="5"/>
    </row>
    <row r="88030" spans="15:15" x14ac:dyDescent="0.3">
      <c r="O88030" s="5"/>
    </row>
    <row r="88031" spans="15:15" x14ac:dyDescent="0.3">
      <c r="O88031" s="5"/>
    </row>
    <row r="88032" spans="15:15" x14ac:dyDescent="0.3">
      <c r="O88032" s="5"/>
    </row>
    <row r="88033" spans="15:15" x14ac:dyDescent="0.3">
      <c r="O88033" s="5"/>
    </row>
    <row r="88034" spans="15:15" x14ac:dyDescent="0.3">
      <c r="O88034" s="5"/>
    </row>
    <row r="88035" spans="15:15" x14ac:dyDescent="0.3">
      <c r="O88035" s="5"/>
    </row>
    <row r="88036" spans="15:15" x14ac:dyDescent="0.3">
      <c r="O88036" s="5"/>
    </row>
    <row r="88037" spans="15:15" x14ac:dyDescent="0.3">
      <c r="O88037" s="5"/>
    </row>
    <row r="88038" spans="15:15" x14ac:dyDescent="0.3">
      <c r="O88038" s="5"/>
    </row>
    <row r="88039" spans="15:15" x14ac:dyDescent="0.3">
      <c r="O88039" s="5"/>
    </row>
    <row r="88040" spans="15:15" x14ac:dyDescent="0.3">
      <c r="O88040" s="5"/>
    </row>
    <row r="88041" spans="15:15" x14ac:dyDescent="0.3">
      <c r="O88041" s="5"/>
    </row>
    <row r="88042" spans="15:15" x14ac:dyDescent="0.3">
      <c r="O88042" s="5"/>
    </row>
    <row r="88043" spans="15:15" x14ac:dyDescent="0.3">
      <c r="O88043" s="5"/>
    </row>
    <row r="88044" spans="15:15" x14ac:dyDescent="0.3">
      <c r="O88044" s="5"/>
    </row>
    <row r="88045" spans="15:15" x14ac:dyDescent="0.3">
      <c r="O88045" s="5"/>
    </row>
    <row r="88046" spans="15:15" x14ac:dyDescent="0.3">
      <c r="O88046" s="5"/>
    </row>
    <row r="88047" spans="15:15" x14ac:dyDescent="0.3">
      <c r="O88047" s="5"/>
    </row>
    <row r="88048" spans="15:15" x14ac:dyDescent="0.3">
      <c r="O88048" s="5"/>
    </row>
    <row r="88049" spans="15:15" x14ac:dyDescent="0.3">
      <c r="O88049" s="5"/>
    </row>
    <row r="88050" spans="15:15" x14ac:dyDescent="0.3">
      <c r="O88050" s="5"/>
    </row>
    <row r="88051" spans="15:15" x14ac:dyDescent="0.3">
      <c r="O88051" s="5"/>
    </row>
    <row r="88052" spans="15:15" x14ac:dyDescent="0.3">
      <c r="O88052" s="5"/>
    </row>
    <row r="88053" spans="15:15" x14ac:dyDescent="0.3">
      <c r="O88053" s="5"/>
    </row>
    <row r="88054" spans="15:15" x14ac:dyDescent="0.3">
      <c r="O88054" s="5"/>
    </row>
    <row r="88055" spans="15:15" x14ac:dyDescent="0.3">
      <c r="O88055" s="5"/>
    </row>
    <row r="88056" spans="15:15" x14ac:dyDescent="0.3">
      <c r="O88056" s="5"/>
    </row>
    <row r="88057" spans="15:15" x14ac:dyDescent="0.3">
      <c r="O88057" s="5"/>
    </row>
    <row r="88058" spans="15:15" x14ac:dyDescent="0.3">
      <c r="O88058" s="5"/>
    </row>
    <row r="88059" spans="15:15" x14ac:dyDescent="0.3">
      <c r="O88059" s="5"/>
    </row>
    <row r="88060" spans="15:15" x14ac:dyDescent="0.3">
      <c r="O88060" s="5"/>
    </row>
    <row r="88061" spans="15:15" x14ac:dyDescent="0.3">
      <c r="O88061" s="5"/>
    </row>
    <row r="88062" spans="15:15" x14ac:dyDescent="0.3">
      <c r="O88062" s="5"/>
    </row>
    <row r="88063" spans="15:15" x14ac:dyDescent="0.3">
      <c r="O88063" s="5"/>
    </row>
    <row r="88064" spans="15:15" x14ac:dyDescent="0.3">
      <c r="O88064" s="5"/>
    </row>
    <row r="88065" spans="15:15" x14ac:dyDescent="0.3">
      <c r="O88065" s="5"/>
    </row>
    <row r="88066" spans="15:15" x14ac:dyDescent="0.3">
      <c r="O88066" s="5"/>
    </row>
    <row r="88067" spans="15:15" x14ac:dyDescent="0.3">
      <c r="O88067" s="5"/>
    </row>
    <row r="88068" spans="15:15" x14ac:dyDescent="0.3">
      <c r="O88068" s="5"/>
    </row>
    <row r="88069" spans="15:15" x14ac:dyDescent="0.3">
      <c r="O88069" s="5"/>
    </row>
    <row r="88070" spans="15:15" x14ac:dyDescent="0.3">
      <c r="O88070" s="5"/>
    </row>
    <row r="88071" spans="15:15" x14ac:dyDescent="0.3">
      <c r="O88071" s="5"/>
    </row>
    <row r="88072" spans="15:15" x14ac:dyDescent="0.3">
      <c r="O88072" s="5"/>
    </row>
    <row r="88073" spans="15:15" x14ac:dyDescent="0.3">
      <c r="O88073" s="5"/>
    </row>
    <row r="88074" spans="15:15" x14ac:dyDescent="0.3">
      <c r="O88074" s="5"/>
    </row>
    <row r="88075" spans="15:15" x14ac:dyDescent="0.3">
      <c r="O88075" s="5"/>
    </row>
    <row r="88076" spans="15:15" x14ac:dyDescent="0.3">
      <c r="O88076" s="5"/>
    </row>
    <row r="88077" spans="15:15" x14ac:dyDescent="0.3">
      <c r="O88077" s="5"/>
    </row>
    <row r="88078" spans="15:15" x14ac:dyDescent="0.3">
      <c r="O88078" s="5"/>
    </row>
    <row r="88079" spans="15:15" x14ac:dyDescent="0.3">
      <c r="O88079" s="5"/>
    </row>
    <row r="88080" spans="15:15" x14ac:dyDescent="0.3">
      <c r="O88080" s="5"/>
    </row>
    <row r="88081" spans="15:15" x14ac:dyDescent="0.3">
      <c r="O88081" s="5"/>
    </row>
    <row r="88082" spans="15:15" x14ac:dyDescent="0.3">
      <c r="O88082" s="5"/>
    </row>
    <row r="88083" spans="15:15" x14ac:dyDescent="0.3">
      <c r="O88083" s="5"/>
    </row>
    <row r="88084" spans="15:15" x14ac:dyDescent="0.3">
      <c r="O88084" s="5"/>
    </row>
    <row r="88085" spans="15:15" x14ac:dyDescent="0.3">
      <c r="O88085" s="5"/>
    </row>
    <row r="88086" spans="15:15" x14ac:dyDescent="0.3">
      <c r="O88086" s="5"/>
    </row>
    <row r="88087" spans="15:15" x14ac:dyDescent="0.3">
      <c r="O88087" s="5"/>
    </row>
    <row r="88088" spans="15:15" x14ac:dyDescent="0.3">
      <c r="O88088" s="5"/>
    </row>
    <row r="88089" spans="15:15" x14ac:dyDescent="0.3">
      <c r="O88089" s="5"/>
    </row>
    <row r="88090" spans="15:15" x14ac:dyDescent="0.3">
      <c r="O88090" s="5"/>
    </row>
    <row r="88091" spans="15:15" x14ac:dyDescent="0.3">
      <c r="O88091" s="5"/>
    </row>
    <row r="88092" spans="15:15" x14ac:dyDescent="0.3">
      <c r="O88092" s="5"/>
    </row>
    <row r="88093" spans="15:15" x14ac:dyDescent="0.3">
      <c r="O88093" s="5"/>
    </row>
    <row r="88094" spans="15:15" x14ac:dyDescent="0.3">
      <c r="O88094" s="5"/>
    </row>
    <row r="88095" spans="15:15" x14ac:dyDescent="0.3">
      <c r="O88095" s="5"/>
    </row>
    <row r="88096" spans="15:15" x14ac:dyDescent="0.3">
      <c r="O88096" s="5"/>
    </row>
    <row r="88097" spans="15:15" x14ac:dyDescent="0.3">
      <c r="O88097" s="5"/>
    </row>
    <row r="88098" spans="15:15" x14ac:dyDescent="0.3">
      <c r="O88098" s="5"/>
    </row>
    <row r="88099" spans="15:15" x14ac:dyDescent="0.3">
      <c r="O88099" s="5"/>
    </row>
    <row r="88100" spans="15:15" x14ac:dyDescent="0.3">
      <c r="O88100" s="5"/>
    </row>
    <row r="88101" spans="15:15" x14ac:dyDescent="0.3">
      <c r="O88101" s="5"/>
    </row>
    <row r="88102" spans="15:15" x14ac:dyDescent="0.3">
      <c r="O88102" s="5"/>
    </row>
    <row r="88103" spans="15:15" x14ac:dyDescent="0.3">
      <c r="O88103" s="5"/>
    </row>
    <row r="88104" spans="15:15" x14ac:dyDescent="0.3">
      <c r="O88104" s="5"/>
    </row>
    <row r="88105" spans="15:15" x14ac:dyDescent="0.3">
      <c r="O88105" s="5"/>
    </row>
    <row r="88106" spans="15:15" x14ac:dyDescent="0.3">
      <c r="O88106" s="5"/>
    </row>
    <row r="88107" spans="15:15" x14ac:dyDescent="0.3">
      <c r="O88107" s="5"/>
    </row>
    <row r="88108" spans="15:15" x14ac:dyDescent="0.3">
      <c r="O88108" s="5"/>
    </row>
    <row r="88109" spans="15:15" x14ac:dyDescent="0.3">
      <c r="O88109" s="5"/>
    </row>
    <row r="88110" spans="15:15" x14ac:dyDescent="0.3">
      <c r="O88110" s="5"/>
    </row>
    <row r="88111" spans="15:15" x14ac:dyDescent="0.3">
      <c r="O88111" s="5"/>
    </row>
    <row r="88112" spans="15:15" x14ac:dyDescent="0.3">
      <c r="O88112" s="5"/>
    </row>
    <row r="88113" spans="15:15" x14ac:dyDescent="0.3">
      <c r="O88113" s="5"/>
    </row>
    <row r="88114" spans="15:15" x14ac:dyDescent="0.3">
      <c r="O88114" s="5"/>
    </row>
    <row r="88115" spans="15:15" x14ac:dyDescent="0.3">
      <c r="O88115" s="5"/>
    </row>
    <row r="88116" spans="15:15" x14ac:dyDescent="0.3">
      <c r="O88116" s="5"/>
    </row>
    <row r="88117" spans="15:15" x14ac:dyDescent="0.3">
      <c r="O88117" s="5"/>
    </row>
    <row r="88118" spans="15:15" x14ac:dyDescent="0.3">
      <c r="O88118" s="5"/>
    </row>
    <row r="88119" spans="15:15" x14ac:dyDescent="0.3">
      <c r="O88119" s="5"/>
    </row>
    <row r="88120" spans="15:15" x14ac:dyDescent="0.3">
      <c r="O88120" s="5"/>
    </row>
    <row r="88121" spans="15:15" x14ac:dyDescent="0.3">
      <c r="O88121" s="5"/>
    </row>
    <row r="88122" spans="15:15" x14ac:dyDescent="0.3">
      <c r="O88122" s="5"/>
    </row>
    <row r="88123" spans="15:15" x14ac:dyDescent="0.3">
      <c r="O88123" s="5"/>
    </row>
    <row r="88124" spans="15:15" x14ac:dyDescent="0.3">
      <c r="O88124" s="5"/>
    </row>
    <row r="88125" spans="15:15" x14ac:dyDescent="0.3">
      <c r="O88125" s="5"/>
    </row>
    <row r="88126" spans="15:15" x14ac:dyDescent="0.3">
      <c r="O88126" s="5"/>
    </row>
    <row r="88127" spans="15:15" x14ac:dyDescent="0.3">
      <c r="O88127" s="5"/>
    </row>
    <row r="88128" spans="15:15" x14ac:dyDescent="0.3">
      <c r="O88128" s="5"/>
    </row>
    <row r="88129" spans="15:15" x14ac:dyDescent="0.3">
      <c r="O88129" s="5"/>
    </row>
    <row r="88130" spans="15:15" x14ac:dyDescent="0.3">
      <c r="O88130" s="5"/>
    </row>
    <row r="88131" spans="15:15" x14ac:dyDescent="0.3">
      <c r="O88131" s="5"/>
    </row>
    <row r="88132" spans="15:15" x14ac:dyDescent="0.3">
      <c r="O88132" s="5"/>
    </row>
    <row r="88133" spans="15:15" x14ac:dyDescent="0.3">
      <c r="O88133" s="5"/>
    </row>
    <row r="88134" spans="15:15" x14ac:dyDescent="0.3">
      <c r="O88134" s="5"/>
    </row>
    <row r="88135" spans="15:15" x14ac:dyDescent="0.3">
      <c r="O88135" s="5"/>
    </row>
    <row r="88136" spans="15:15" x14ac:dyDescent="0.3">
      <c r="O88136" s="5"/>
    </row>
    <row r="88137" spans="15:15" x14ac:dyDescent="0.3">
      <c r="O88137" s="5"/>
    </row>
    <row r="88138" spans="15:15" x14ac:dyDescent="0.3">
      <c r="O88138" s="5"/>
    </row>
    <row r="88139" spans="15:15" x14ac:dyDescent="0.3">
      <c r="O88139" s="5"/>
    </row>
    <row r="88140" spans="15:15" x14ac:dyDescent="0.3">
      <c r="O88140" s="5"/>
    </row>
    <row r="88141" spans="15:15" x14ac:dyDescent="0.3">
      <c r="O88141" s="5"/>
    </row>
    <row r="88142" spans="15:15" x14ac:dyDescent="0.3">
      <c r="O88142" s="5"/>
    </row>
    <row r="88143" spans="15:15" x14ac:dyDescent="0.3">
      <c r="O88143" s="5"/>
    </row>
    <row r="88144" spans="15:15" x14ac:dyDescent="0.3">
      <c r="O88144" s="5"/>
    </row>
    <row r="88145" spans="15:15" x14ac:dyDescent="0.3">
      <c r="O88145" s="5"/>
    </row>
    <row r="88146" spans="15:15" x14ac:dyDescent="0.3">
      <c r="O88146" s="5"/>
    </row>
    <row r="88147" spans="15:15" x14ac:dyDescent="0.3">
      <c r="O88147" s="5"/>
    </row>
    <row r="88148" spans="15:15" x14ac:dyDescent="0.3">
      <c r="O88148" s="5"/>
    </row>
    <row r="88149" spans="15:15" x14ac:dyDescent="0.3">
      <c r="O88149" s="5"/>
    </row>
    <row r="88150" spans="15:15" x14ac:dyDescent="0.3">
      <c r="O88150" s="5"/>
    </row>
    <row r="88151" spans="15:15" x14ac:dyDescent="0.3">
      <c r="O88151" s="5"/>
    </row>
    <row r="88152" spans="15:15" x14ac:dyDescent="0.3">
      <c r="O88152" s="5"/>
    </row>
    <row r="88153" spans="15:15" x14ac:dyDescent="0.3">
      <c r="O88153" s="5"/>
    </row>
    <row r="88154" spans="15:15" x14ac:dyDescent="0.3">
      <c r="O88154" s="5"/>
    </row>
    <row r="88155" spans="15:15" x14ac:dyDescent="0.3">
      <c r="O88155" s="5"/>
    </row>
    <row r="88156" spans="15:15" x14ac:dyDescent="0.3">
      <c r="O88156" s="5"/>
    </row>
    <row r="88157" spans="15:15" x14ac:dyDescent="0.3">
      <c r="O88157" s="5"/>
    </row>
    <row r="88158" spans="15:15" x14ac:dyDescent="0.3">
      <c r="O88158" s="5"/>
    </row>
    <row r="88159" spans="15:15" x14ac:dyDescent="0.3">
      <c r="O88159" s="5"/>
    </row>
    <row r="88160" spans="15:15" x14ac:dyDescent="0.3">
      <c r="O88160" s="5"/>
    </row>
    <row r="88161" spans="15:15" x14ac:dyDescent="0.3">
      <c r="O88161" s="5"/>
    </row>
    <row r="88162" spans="15:15" x14ac:dyDescent="0.3">
      <c r="O88162" s="5"/>
    </row>
    <row r="88163" spans="15:15" x14ac:dyDescent="0.3">
      <c r="O88163" s="5"/>
    </row>
    <row r="88164" spans="15:15" x14ac:dyDescent="0.3">
      <c r="O88164" s="5"/>
    </row>
    <row r="88165" spans="15:15" x14ac:dyDescent="0.3">
      <c r="O88165" s="5"/>
    </row>
    <row r="88166" spans="15:15" x14ac:dyDescent="0.3">
      <c r="O88166" s="5"/>
    </row>
    <row r="88167" spans="15:15" x14ac:dyDescent="0.3">
      <c r="O88167" s="5"/>
    </row>
    <row r="88168" spans="15:15" x14ac:dyDescent="0.3">
      <c r="O88168" s="5"/>
    </row>
    <row r="88169" spans="15:15" x14ac:dyDescent="0.3">
      <c r="O88169" s="5"/>
    </row>
    <row r="88170" spans="15:15" x14ac:dyDescent="0.3">
      <c r="O88170" s="5"/>
    </row>
    <row r="88171" spans="15:15" x14ac:dyDescent="0.3">
      <c r="O88171" s="5"/>
    </row>
    <row r="88172" spans="15:15" x14ac:dyDescent="0.3">
      <c r="O88172" s="5"/>
    </row>
    <row r="88173" spans="15:15" x14ac:dyDescent="0.3">
      <c r="O88173" s="5"/>
    </row>
    <row r="88174" spans="15:15" x14ac:dyDescent="0.3">
      <c r="O88174" s="5"/>
    </row>
    <row r="88175" spans="15:15" x14ac:dyDescent="0.3">
      <c r="O88175" s="5"/>
    </row>
    <row r="88176" spans="15:15" x14ac:dyDescent="0.3">
      <c r="O88176" s="5"/>
    </row>
    <row r="88177" spans="15:15" x14ac:dyDescent="0.3">
      <c r="O88177" s="5"/>
    </row>
    <row r="88178" spans="15:15" x14ac:dyDescent="0.3">
      <c r="O88178" s="5"/>
    </row>
    <row r="88179" spans="15:15" x14ac:dyDescent="0.3">
      <c r="O88179" s="5"/>
    </row>
    <row r="88180" spans="15:15" x14ac:dyDescent="0.3">
      <c r="O88180" s="5"/>
    </row>
    <row r="88181" spans="15:15" x14ac:dyDescent="0.3">
      <c r="O88181" s="5"/>
    </row>
    <row r="88182" spans="15:15" x14ac:dyDescent="0.3">
      <c r="O88182" s="5"/>
    </row>
    <row r="88183" spans="15:15" x14ac:dyDescent="0.3">
      <c r="O88183" s="5"/>
    </row>
    <row r="88184" spans="15:15" x14ac:dyDescent="0.3">
      <c r="O88184" s="5"/>
    </row>
    <row r="88185" spans="15:15" x14ac:dyDescent="0.3">
      <c r="O88185" s="5"/>
    </row>
    <row r="88186" spans="15:15" x14ac:dyDescent="0.3">
      <c r="O88186" s="5"/>
    </row>
    <row r="88187" spans="15:15" x14ac:dyDescent="0.3">
      <c r="O88187" s="5"/>
    </row>
    <row r="88188" spans="15:15" x14ac:dyDescent="0.3">
      <c r="O88188" s="5"/>
    </row>
    <row r="88189" spans="15:15" x14ac:dyDescent="0.3">
      <c r="O88189" s="5"/>
    </row>
    <row r="88190" spans="15:15" x14ac:dyDescent="0.3">
      <c r="O88190" s="5"/>
    </row>
    <row r="88191" spans="15:15" x14ac:dyDescent="0.3">
      <c r="O88191" s="5"/>
    </row>
    <row r="88192" spans="15:15" x14ac:dyDescent="0.3">
      <c r="O88192" s="5"/>
    </row>
    <row r="88193" spans="15:15" x14ac:dyDescent="0.3">
      <c r="O88193" s="5"/>
    </row>
    <row r="88194" spans="15:15" x14ac:dyDescent="0.3">
      <c r="O88194" s="5"/>
    </row>
    <row r="88195" spans="15:15" x14ac:dyDescent="0.3">
      <c r="O88195" s="5"/>
    </row>
    <row r="88196" spans="15:15" x14ac:dyDescent="0.3">
      <c r="O88196" s="5"/>
    </row>
    <row r="88197" spans="15:15" x14ac:dyDescent="0.3">
      <c r="O88197" s="5"/>
    </row>
    <row r="88198" spans="15:15" x14ac:dyDescent="0.3">
      <c r="O88198" s="5"/>
    </row>
    <row r="88199" spans="15:15" x14ac:dyDescent="0.3">
      <c r="O88199" s="5"/>
    </row>
    <row r="88200" spans="15:15" x14ac:dyDescent="0.3">
      <c r="O88200" s="5"/>
    </row>
    <row r="88201" spans="15:15" x14ac:dyDescent="0.3">
      <c r="O88201" s="5"/>
    </row>
    <row r="88202" spans="15:15" x14ac:dyDescent="0.3">
      <c r="O88202" s="5"/>
    </row>
    <row r="88203" spans="15:15" x14ac:dyDescent="0.3">
      <c r="O88203" s="5"/>
    </row>
    <row r="88204" spans="15:15" x14ac:dyDescent="0.3">
      <c r="O88204" s="5"/>
    </row>
    <row r="88205" spans="15:15" x14ac:dyDescent="0.3">
      <c r="O88205" s="5"/>
    </row>
    <row r="88206" spans="15:15" x14ac:dyDescent="0.3">
      <c r="O88206" s="5"/>
    </row>
    <row r="88207" spans="15:15" x14ac:dyDescent="0.3">
      <c r="O88207" s="5"/>
    </row>
    <row r="88208" spans="15:15" x14ac:dyDescent="0.3">
      <c r="O88208" s="5"/>
    </row>
    <row r="88209" spans="15:15" x14ac:dyDescent="0.3">
      <c r="O88209" s="5"/>
    </row>
    <row r="88210" spans="15:15" x14ac:dyDescent="0.3">
      <c r="O88210" s="5"/>
    </row>
    <row r="88211" spans="15:15" x14ac:dyDescent="0.3">
      <c r="O88211" s="5"/>
    </row>
    <row r="88212" spans="15:15" x14ac:dyDescent="0.3">
      <c r="O88212" s="5"/>
    </row>
    <row r="88213" spans="15:15" x14ac:dyDescent="0.3">
      <c r="O88213" s="5"/>
    </row>
    <row r="88214" spans="15:15" x14ac:dyDescent="0.3">
      <c r="O88214" s="5"/>
    </row>
    <row r="88215" spans="15:15" x14ac:dyDescent="0.3">
      <c r="O88215" s="5"/>
    </row>
    <row r="88216" spans="15:15" x14ac:dyDescent="0.3">
      <c r="O88216" s="5"/>
    </row>
    <row r="88217" spans="15:15" x14ac:dyDescent="0.3">
      <c r="O88217" s="5"/>
    </row>
    <row r="88218" spans="15:15" x14ac:dyDescent="0.3">
      <c r="O88218" s="5"/>
    </row>
    <row r="88219" spans="15:15" x14ac:dyDescent="0.3">
      <c r="O88219" s="5"/>
    </row>
    <row r="88220" spans="15:15" x14ac:dyDescent="0.3">
      <c r="O88220" s="5"/>
    </row>
    <row r="88221" spans="15:15" x14ac:dyDescent="0.3">
      <c r="O88221" s="5"/>
    </row>
    <row r="88222" spans="15:15" x14ac:dyDescent="0.3">
      <c r="O88222" s="5"/>
    </row>
    <row r="88223" spans="15:15" x14ac:dyDescent="0.3">
      <c r="O88223" s="5"/>
    </row>
    <row r="88224" spans="15:15" x14ac:dyDescent="0.3">
      <c r="O88224" s="5"/>
    </row>
    <row r="88225" spans="15:15" x14ac:dyDescent="0.3">
      <c r="O88225" s="5"/>
    </row>
    <row r="88226" spans="15:15" x14ac:dyDescent="0.3">
      <c r="O88226" s="5"/>
    </row>
    <row r="88227" spans="15:15" x14ac:dyDescent="0.3">
      <c r="O88227" s="5"/>
    </row>
    <row r="88228" spans="15:15" x14ac:dyDescent="0.3">
      <c r="O88228" s="5"/>
    </row>
    <row r="88229" spans="15:15" x14ac:dyDescent="0.3">
      <c r="O88229" s="5"/>
    </row>
    <row r="88230" spans="15:15" x14ac:dyDescent="0.3">
      <c r="O88230" s="5"/>
    </row>
    <row r="88231" spans="15:15" x14ac:dyDescent="0.3">
      <c r="O88231" s="5"/>
    </row>
    <row r="88232" spans="15:15" x14ac:dyDescent="0.3">
      <c r="O88232" s="5"/>
    </row>
    <row r="88233" spans="15:15" x14ac:dyDescent="0.3">
      <c r="O88233" s="5"/>
    </row>
    <row r="88234" spans="15:15" x14ac:dyDescent="0.3">
      <c r="O88234" s="5"/>
    </row>
    <row r="88235" spans="15:15" x14ac:dyDescent="0.3">
      <c r="O88235" s="5"/>
    </row>
    <row r="88236" spans="15:15" x14ac:dyDescent="0.3">
      <c r="O88236" s="5"/>
    </row>
    <row r="88237" spans="15:15" x14ac:dyDescent="0.3">
      <c r="O88237" s="5"/>
    </row>
    <row r="88238" spans="15:15" x14ac:dyDescent="0.3">
      <c r="O88238" s="5"/>
    </row>
    <row r="88239" spans="15:15" x14ac:dyDescent="0.3">
      <c r="O88239" s="5"/>
    </row>
    <row r="88240" spans="15:15" x14ac:dyDescent="0.3">
      <c r="O88240" s="5"/>
    </row>
    <row r="88241" spans="15:15" x14ac:dyDescent="0.3">
      <c r="O88241" s="5"/>
    </row>
    <row r="88242" spans="15:15" x14ac:dyDescent="0.3">
      <c r="O88242" s="5"/>
    </row>
    <row r="88243" spans="15:15" x14ac:dyDescent="0.3">
      <c r="O88243" s="5"/>
    </row>
    <row r="88244" spans="15:15" x14ac:dyDescent="0.3">
      <c r="O88244" s="5"/>
    </row>
    <row r="88245" spans="15:15" x14ac:dyDescent="0.3">
      <c r="O88245" s="5"/>
    </row>
    <row r="88246" spans="15:15" x14ac:dyDescent="0.3">
      <c r="O88246" s="5"/>
    </row>
    <row r="88247" spans="15:15" x14ac:dyDescent="0.3">
      <c r="O88247" s="5"/>
    </row>
    <row r="88248" spans="15:15" x14ac:dyDescent="0.3">
      <c r="O88248" s="5"/>
    </row>
    <row r="88249" spans="15:15" x14ac:dyDescent="0.3">
      <c r="O88249" s="5"/>
    </row>
    <row r="88250" spans="15:15" x14ac:dyDescent="0.3">
      <c r="O88250" s="5"/>
    </row>
    <row r="88251" spans="15:15" x14ac:dyDescent="0.3">
      <c r="O88251" s="5"/>
    </row>
    <row r="88252" spans="15:15" x14ac:dyDescent="0.3">
      <c r="O88252" s="5"/>
    </row>
    <row r="88253" spans="15:15" x14ac:dyDescent="0.3">
      <c r="O88253" s="5"/>
    </row>
    <row r="88254" spans="15:15" x14ac:dyDescent="0.3">
      <c r="O88254" s="5"/>
    </row>
    <row r="88255" spans="15:15" x14ac:dyDescent="0.3">
      <c r="O88255" s="5"/>
    </row>
    <row r="88256" spans="15:15" x14ac:dyDescent="0.3">
      <c r="O88256" s="5"/>
    </row>
    <row r="88257" spans="15:15" x14ac:dyDescent="0.3">
      <c r="O88257" s="5"/>
    </row>
    <row r="88258" spans="15:15" x14ac:dyDescent="0.3">
      <c r="O88258" s="5"/>
    </row>
    <row r="88259" spans="15:15" x14ac:dyDescent="0.3">
      <c r="O88259" s="5"/>
    </row>
    <row r="88260" spans="15:15" x14ac:dyDescent="0.3">
      <c r="O88260" s="5"/>
    </row>
    <row r="88261" spans="15:15" x14ac:dyDescent="0.3">
      <c r="O88261" s="5"/>
    </row>
    <row r="88262" spans="15:15" x14ac:dyDescent="0.3">
      <c r="O88262" s="5"/>
    </row>
    <row r="88263" spans="15:15" x14ac:dyDescent="0.3">
      <c r="O88263" s="5"/>
    </row>
    <row r="88264" spans="15:15" x14ac:dyDescent="0.3">
      <c r="O88264" s="5"/>
    </row>
    <row r="88265" spans="15:15" x14ac:dyDescent="0.3">
      <c r="O88265" s="5"/>
    </row>
    <row r="88266" spans="15:15" x14ac:dyDescent="0.3">
      <c r="O88266" s="5"/>
    </row>
    <row r="88267" spans="15:15" x14ac:dyDescent="0.3">
      <c r="O88267" s="5"/>
    </row>
    <row r="88268" spans="15:15" x14ac:dyDescent="0.3">
      <c r="O88268" s="5"/>
    </row>
    <row r="88269" spans="15:15" x14ac:dyDescent="0.3">
      <c r="O88269" s="5"/>
    </row>
    <row r="88270" spans="15:15" x14ac:dyDescent="0.3">
      <c r="O88270" s="5"/>
    </row>
    <row r="88271" spans="15:15" x14ac:dyDescent="0.3">
      <c r="O88271" s="5"/>
    </row>
    <row r="88272" spans="15:15" x14ac:dyDescent="0.3">
      <c r="O88272" s="5"/>
    </row>
    <row r="88273" spans="15:15" x14ac:dyDescent="0.3">
      <c r="O88273" s="5"/>
    </row>
    <row r="88274" spans="15:15" x14ac:dyDescent="0.3">
      <c r="O88274" s="5"/>
    </row>
    <row r="88275" spans="15:15" x14ac:dyDescent="0.3">
      <c r="O88275" s="5"/>
    </row>
    <row r="88276" spans="15:15" x14ac:dyDescent="0.3">
      <c r="O88276" s="5"/>
    </row>
    <row r="88277" spans="15:15" x14ac:dyDescent="0.3">
      <c r="O88277" s="5"/>
    </row>
    <row r="88278" spans="15:15" x14ac:dyDescent="0.3">
      <c r="O88278" s="5"/>
    </row>
    <row r="88279" spans="15:15" x14ac:dyDescent="0.3">
      <c r="O88279" s="5"/>
    </row>
    <row r="88280" spans="15:15" x14ac:dyDescent="0.3">
      <c r="O88280" s="5"/>
    </row>
    <row r="88281" spans="15:15" x14ac:dyDescent="0.3">
      <c r="O88281" s="5"/>
    </row>
    <row r="88282" spans="15:15" x14ac:dyDescent="0.3">
      <c r="O88282" s="5"/>
    </row>
    <row r="88283" spans="15:15" x14ac:dyDescent="0.3">
      <c r="O88283" s="5"/>
    </row>
    <row r="88284" spans="15:15" x14ac:dyDescent="0.3">
      <c r="O88284" s="5"/>
    </row>
    <row r="88285" spans="15:15" x14ac:dyDescent="0.3">
      <c r="O88285" s="5"/>
    </row>
    <row r="88286" spans="15:15" x14ac:dyDescent="0.3">
      <c r="O88286" s="5"/>
    </row>
    <row r="88287" spans="15:15" x14ac:dyDescent="0.3">
      <c r="O88287" s="5"/>
    </row>
    <row r="88288" spans="15:15" x14ac:dyDescent="0.3">
      <c r="O88288" s="5"/>
    </row>
    <row r="88289" spans="15:15" x14ac:dyDescent="0.3">
      <c r="O88289" s="5"/>
    </row>
    <row r="88290" spans="15:15" x14ac:dyDescent="0.3">
      <c r="O88290" s="5"/>
    </row>
    <row r="88291" spans="15:15" x14ac:dyDescent="0.3">
      <c r="O88291" s="5"/>
    </row>
    <row r="88292" spans="15:15" x14ac:dyDescent="0.3">
      <c r="O88292" s="5"/>
    </row>
    <row r="88293" spans="15:15" x14ac:dyDescent="0.3">
      <c r="O88293" s="5"/>
    </row>
    <row r="88294" spans="15:15" x14ac:dyDescent="0.3">
      <c r="O88294" s="5"/>
    </row>
    <row r="88295" spans="15:15" x14ac:dyDescent="0.3">
      <c r="O88295" s="5"/>
    </row>
    <row r="88296" spans="15:15" x14ac:dyDescent="0.3">
      <c r="O88296" s="5"/>
    </row>
    <row r="88297" spans="15:15" x14ac:dyDescent="0.3">
      <c r="O88297" s="5"/>
    </row>
    <row r="88298" spans="15:15" x14ac:dyDescent="0.3">
      <c r="O88298" s="5"/>
    </row>
    <row r="88299" spans="15:15" x14ac:dyDescent="0.3">
      <c r="O88299" s="5"/>
    </row>
    <row r="88300" spans="15:15" x14ac:dyDescent="0.3">
      <c r="O88300" s="5"/>
    </row>
    <row r="88301" spans="15:15" x14ac:dyDescent="0.3">
      <c r="O88301" s="5"/>
    </row>
    <row r="88302" spans="15:15" x14ac:dyDescent="0.3">
      <c r="O88302" s="5"/>
    </row>
    <row r="88303" spans="15:15" x14ac:dyDescent="0.3">
      <c r="O88303" s="5"/>
    </row>
    <row r="88304" spans="15:15" x14ac:dyDescent="0.3">
      <c r="O88304" s="5"/>
    </row>
    <row r="88305" spans="15:15" x14ac:dyDescent="0.3">
      <c r="O88305" s="5"/>
    </row>
    <row r="88306" spans="15:15" x14ac:dyDescent="0.3">
      <c r="O88306" s="5"/>
    </row>
    <row r="88307" spans="15:15" x14ac:dyDescent="0.3">
      <c r="O88307" s="5"/>
    </row>
    <row r="88308" spans="15:15" x14ac:dyDescent="0.3">
      <c r="O88308" s="5"/>
    </row>
    <row r="88309" spans="15:15" x14ac:dyDescent="0.3">
      <c r="O88309" s="5"/>
    </row>
    <row r="88310" spans="15:15" x14ac:dyDescent="0.3">
      <c r="O88310" s="5"/>
    </row>
    <row r="88311" spans="15:15" x14ac:dyDescent="0.3">
      <c r="O88311" s="5"/>
    </row>
    <row r="88312" spans="15:15" x14ac:dyDescent="0.3">
      <c r="O88312" s="5"/>
    </row>
    <row r="88313" spans="15:15" x14ac:dyDescent="0.3">
      <c r="O88313" s="5"/>
    </row>
    <row r="88314" spans="15:15" x14ac:dyDescent="0.3">
      <c r="O88314" s="5"/>
    </row>
    <row r="88315" spans="15:15" x14ac:dyDescent="0.3">
      <c r="O88315" s="5"/>
    </row>
    <row r="88316" spans="15:15" x14ac:dyDescent="0.3">
      <c r="O88316" s="5"/>
    </row>
    <row r="88317" spans="15:15" x14ac:dyDescent="0.3">
      <c r="O88317" s="5"/>
    </row>
    <row r="88318" spans="15:15" x14ac:dyDescent="0.3">
      <c r="O88318" s="5"/>
    </row>
    <row r="88319" spans="15:15" x14ac:dyDescent="0.3">
      <c r="O88319" s="5"/>
    </row>
    <row r="88320" spans="15:15" x14ac:dyDescent="0.3">
      <c r="O88320" s="5"/>
    </row>
    <row r="88321" spans="15:15" x14ac:dyDescent="0.3">
      <c r="O88321" s="5"/>
    </row>
    <row r="88322" spans="15:15" x14ac:dyDescent="0.3">
      <c r="O88322" s="5"/>
    </row>
    <row r="88323" spans="15:15" x14ac:dyDescent="0.3">
      <c r="O88323" s="5"/>
    </row>
    <row r="88324" spans="15:15" x14ac:dyDescent="0.3">
      <c r="O88324" s="5"/>
    </row>
    <row r="88325" spans="15:15" x14ac:dyDescent="0.3">
      <c r="O88325" s="5"/>
    </row>
    <row r="88326" spans="15:15" x14ac:dyDescent="0.3">
      <c r="O88326" s="5"/>
    </row>
    <row r="88327" spans="15:15" x14ac:dyDescent="0.3">
      <c r="O88327" s="5"/>
    </row>
    <row r="88328" spans="15:15" x14ac:dyDescent="0.3">
      <c r="O88328" s="5"/>
    </row>
    <row r="88329" spans="15:15" x14ac:dyDescent="0.3">
      <c r="O88329" s="5"/>
    </row>
    <row r="88330" spans="15:15" x14ac:dyDescent="0.3">
      <c r="O88330" s="5"/>
    </row>
    <row r="88331" spans="15:15" x14ac:dyDescent="0.3">
      <c r="O88331" s="5"/>
    </row>
    <row r="88332" spans="15:15" x14ac:dyDescent="0.3">
      <c r="O88332" s="5"/>
    </row>
    <row r="88333" spans="15:15" x14ac:dyDescent="0.3">
      <c r="O88333" s="5"/>
    </row>
    <row r="88334" spans="15:15" x14ac:dyDescent="0.3">
      <c r="O88334" s="5"/>
    </row>
    <row r="88335" spans="15:15" x14ac:dyDescent="0.3">
      <c r="O88335" s="5"/>
    </row>
    <row r="88336" spans="15:15" x14ac:dyDescent="0.3">
      <c r="O88336" s="5"/>
    </row>
    <row r="88337" spans="15:15" x14ac:dyDescent="0.3">
      <c r="O88337" s="5"/>
    </row>
    <row r="88338" spans="15:15" x14ac:dyDescent="0.3">
      <c r="O88338" s="5"/>
    </row>
    <row r="88339" spans="15:15" x14ac:dyDescent="0.3">
      <c r="O88339" s="5"/>
    </row>
    <row r="88340" spans="15:15" x14ac:dyDescent="0.3">
      <c r="O88340" s="5"/>
    </row>
    <row r="88341" spans="15:15" x14ac:dyDescent="0.3">
      <c r="O88341" s="5"/>
    </row>
    <row r="88342" spans="15:15" x14ac:dyDescent="0.3">
      <c r="O88342" s="5"/>
    </row>
    <row r="88343" spans="15:15" x14ac:dyDescent="0.3">
      <c r="O88343" s="5"/>
    </row>
    <row r="88344" spans="15:15" x14ac:dyDescent="0.3">
      <c r="O88344" s="5"/>
    </row>
    <row r="88345" spans="15:15" x14ac:dyDescent="0.3">
      <c r="O88345" s="5"/>
    </row>
    <row r="88346" spans="15:15" x14ac:dyDescent="0.3">
      <c r="O88346" s="5"/>
    </row>
    <row r="88347" spans="15:15" x14ac:dyDescent="0.3">
      <c r="O88347" s="5"/>
    </row>
    <row r="88348" spans="15:15" x14ac:dyDescent="0.3">
      <c r="O88348" s="5"/>
    </row>
    <row r="88349" spans="15:15" x14ac:dyDescent="0.3">
      <c r="O88349" s="5"/>
    </row>
    <row r="88350" spans="15:15" x14ac:dyDescent="0.3">
      <c r="O88350" s="5"/>
    </row>
    <row r="88351" spans="15:15" x14ac:dyDescent="0.3">
      <c r="O88351" s="5"/>
    </row>
    <row r="88352" spans="15:15" x14ac:dyDescent="0.3">
      <c r="O88352" s="5"/>
    </row>
    <row r="88353" spans="15:15" x14ac:dyDescent="0.3">
      <c r="O88353" s="5"/>
    </row>
    <row r="88354" spans="15:15" x14ac:dyDescent="0.3">
      <c r="O88354" s="5"/>
    </row>
    <row r="88355" spans="15:15" x14ac:dyDescent="0.3">
      <c r="O88355" s="5"/>
    </row>
    <row r="88356" spans="15:15" x14ac:dyDescent="0.3">
      <c r="O88356" s="5"/>
    </row>
    <row r="88357" spans="15:15" x14ac:dyDescent="0.3">
      <c r="O88357" s="5"/>
    </row>
    <row r="88358" spans="15:15" x14ac:dyDescent="0.3">
      <c r="O88358" s="5"/>
    </row>
    <row r="88359" spans="15:15" x14ac:dyDescent="0.3">
      <c r="O88359" s="5"/>
    </row>
    <row r="88360" spans="15:15" x14ac:dyDescent="0.3">
      <c r="O88360" s="5"/>
    </row>
    <row r="88361" spans="15:15" x14ac:dyDescent="0.3">
      <c r="O88361" s="5"/>
    </row>
    <row r="88362" spans="15:15" x14ac:dyDescent="0.3">
      <c r="O88362" s="5"/>
    </row>
    <row r="88363" spans="15:15" x14ac:dyDescent="0.3">
      <c r="O88363" s="5"/>
    </row>
    <row r="88364" spans="15:15" x14ac:dyDescent="0.3">
      <c r="O88364" s="5"/>
    </row>
    <row r="88365" spans="15:15" x14ac:dyDescent="0.3">
      <c r="O88365" s="5"/>
    </row>
    <row r="88366" spans="15:15" x14ac:dyDescent="0.3">
      <c r="O88366" s="5"/>
    </row>
    <row r="88367" spans="15:15" x14ac:dyDescent="0.3">
      <c r="O88367" s="5"/>
    </row>
    <row r="88368" spans="15:15" x14ac:dyDescent="0.3">
      <c r="O88368" s="5"/>
    </row>
    <row r="88369" spans="15:15" x14ac:dyDescent="0.3">
      <c r="O88369" s="5"/>
    </row>
    <row r="88370" spans="15:15" x14ac:dyDescent="0.3">
      <c r="O88370" s="5"/>
    </row>
    <row r="88371" spans="15:15" x14ac:dyDescent="0.3">
      <c r="O88371" s="5"/>
    </row>
    <row r="88372" spans="15:15" x14ac:dyDescent="0.3">
      <c r="O88372" s="5"/>
    </row>
    <row r="88373" spans="15:15" x14ac:dyDescent="0.3">
      <c r="O88373" s="5"/>
    </row>
    <row r="88374" spans="15:15" x14ac:dyDescent="0.3">
      <c r="O88374" s="5"/>
    </row>
    <row r="88375" spans="15:15" x14ac:dyDescent="0.3">
      <c r="O88375" s="5"/>
    </row>
    <row r="88376" spans="15:15" x14ac:dyDescent="0.3">
      <c r="O88376" s="5"/>
    </row>
    <row r="88377" spans="15:15" x14ac:dyDescent="0.3">
      <c r="O88377" s="5"/>
    </row>
    <row r="88378" spans="15:15" x14ac:dyDescent="0.3">
      <c r="O88378" s="5"/>
    </row>
    <row r="88379" spans="15:15" x14ac:dyDescent="0.3">
      <c r="O88379" s="5"/>
    </row>
    <row r="88380" spans="15:15" x14ac:dyDescent="0.3">
      <c r="O88380" s="5"/>
    </row>
    <row r="88381" spans="15:15" x14ac:dyDescent="0.3">
      <c r="O88381" s="5"/>
    </row>
    <row r="88382" spans="15:15" x14ac:dyDescent="0.3">
      <c r="O88382" s="5"/>
    </row>
    <row r="88383" spans="15:15" x14ac:dyDescent="0.3">
      <c r="O88383" s="5"/>
    </row>
    <row r="88384" spans="15:15" x14ac:dyDescent="0.3">
      <c r="O88384" s="5"/>
    </row>
    <row r="88385" spans="15:15" x14ac:dyDescent="0.3">
      <c r="O88385" s="5"/>
    </row>
    <row r="88386" spans="15:15" x14ac:dyDescent="0.3">
      <c r="O88386" s="5"/>
    </row>
    <row r="88387" spans="15:15" x14ac:dyDescent="0.3">
      <c r="O88387" s="5"/>
    </row>
    <row r="88388" spans="15:15" x14ac:dyDescent="0.3">
      <c r="O88388" s="5"/>
    </row>
    <row r="88389" spans="15:15" x14ac:dyDescent="0.3">
      <c r="O88389" s="5"/>
    </row>
    <row r="88390" spans="15:15" x14ac:dyDescent="0.3">
      <c r="O88390" s="5"/>
    </row>
    <row r="88391" spans="15:15" x14ac:dyDescent="0.3">
      <c r="O88391" s="5"/>
    </row>
    <row r="88392" spans="15:15" x14ac:dyDescent="0.3">
      <c r="O88392" s="5"/>
    </row>
    <row r="88393" spans="15:15" x14ac:dyDescent="0.3">
      <c r="O88393" s="5"/>
    </row>
    <row r="88394" spans="15:15" x14ac:dyDescent="0.3">
      <c r="O88394" s="5"/>
    </row>
    <row r="88395" spans="15:15" x14ac:dyDescent="0.3">
      <c r="O88395" s="5"/>
    </row>
    <row r="88396" spans="15:15" x14ac:dyDescent="0.3">
      <c r="O88396" s="5"/>
    </row>
    <row r="88397" spans="15:15" x14ac:dyDescent="0.3">
      <c r="O88397" s="5"/>
    </row>
    <row r="88398" spans="15:15" x14ac:dyDescent="0.3">
      <c r="O88398" s="5"/>
    </row>
    <row r="88399" spans="15:15" x14ac:dyDescent="0.3">
      <c r="O88399" s="5"/>
    </row>
    <row r="88400" spans="15:15" x14ac:dyDescent="0.3">
      <c r="O88400" s="5"/>
    </row>
    <row r="88401" spans="15:15" x14ac:dyDescent="0.3">
      <c r="O88401" s="5"/>
    </row>
    <row r="88402" spans="15:15" x14ac:dyDescent="0.3">
      <c r="O88402" s="5"/>
    </row>
    <row r="88403" spans="15:15" x14ac:dyDescent="0.3">
      <c r="O88403" s="5"/>
    </row>
    <row r="88404" spans="15:15" x14ac:dyDescent="0.3">
      <c r="O88404" s="5"/>
    </row>
    <row r="88405" spans="15:15" x14ac:dyDescent="0.3">
      <c r="O88405" s="5"/>
    </row>
    <row r="88406" spans="15:15" x14ac:dyDescent="0.3">
      <c r="O88406" s="5"/>
    </row>
    <row r="88407" spans="15:15" x14ac:dyDescent="0.3">
      <c r="O88407" s="5"/>
    </row>
    <row r="88408" spans="15:15" x14ac:dyDescent="0.3">
      <c r="O88408" s="5"/>
    </row>
    <row r="88409" spans="15:15" x14ac:dyDescent="0.3">
      <c r="O88409" s="5"/>
    </row>
    <row r="88410" spans="15:15" x14ac:dyDescent="0.3">
      <c r="O88410" s="5"/>
    </row>
    <row r="88411" spans="15:15" x14ac:dyDescent="0.3">
      <c r="O88411" s="5"/>
    </row>
    <row r="88412" spans="15:15" x14ac:dyDescent="0.3">
      <c r="O88412" s="5"/>
    </row>
    <row r="88413" spans="15:15" x14ac:dyDescent="0.3">
      <c r="O88413" s="5"/>
    </row>
    <row r="88414" spans="15:15" x14ac:dyDescent="0.3">
      <c r="O88414" s="5"/>
    </row>
    <row r="88415" spans="15:15" x14ac:dyDescent="0.3">
      <c r="O88415" s="5"/>
    </row>
    <row r="88416" spans="15:15" x14ac:dyDescent="0.3">
      <c r="O88416" s="5"/>
    </row>
    <row r="88417" spans="15:15" x14ac:dyDescent="0.3">
      <c r="O88417" s="5"/>
    </row>
    <row r="88418" spans="15:15" x14ac:dyDescent="0.3">
      <c r="O88418" s="5"/>
    </row>
    <row r="88419" spans="15:15" x14ac:dyDescent="0.3">
      <c r="O88419" s="5"/>
    </row>
    <row r="88420" spans="15:15" x14ac:dyDescent="0.3">
      <c r="O88420" s="5"/>
    </row>
    <row r="88421" spans="15:15" x14ac:dyDescent="0.3">
      <c r="O88421" s="5"/>
    </row>
    <row r="88422" spans="15:15" x14ac:dyDescent="0.3">
      <c r="O88422" s="5"/>
    </row>
    <row r="88423" spans="15:15" x14ac:dyDescent="0.3">
      <c r="O88423" s="5"/>
    </row>
    <row r="88424" spans="15:15" x14ac:dyDescent="0.3">
      <c r="O88424" s="5"/>
    </row>
    <row r="88425" spans="15:15" x14ac:dyDescent="0.3">
      <c r="O88425" s="5"/>
    </row>
    <row r="88426" spans="15:15" x14ac:dyDescent="0.3">
      <c r="O88426" s="5"/>
    </row>
    <row r="88427" spans="15:15" x14ac:dyDescent="0.3">
      <c r="O88427" s="5"/>
    </row>
    <row r="88428" spans="15:15" x14ac:dyDescent="0.3">
      <c r="O88428" s="5"/>
    </row>
    <row r="88429" spans="15:15" x14ac:dyDescent="0.3">
      <c r="O88429" s="5"/>
    </row>
    <row r="88430" spans="15:15" x14ac:dyDescent="0.3">
      <c r="O88430" s="5"/>
    </row>
    <row r="88431" spans="15:15" x14ac:dyDescent="0.3">
      <c r="O88431" s="5"/>
    </row>
    <row r="88432" spans="15:15" x14ac:dyDescent="0.3">
      <c r="O88432" s="5"/>
    </row>
    <row r="88433" spans="15:15" x14ac:dyDescent="0.3">
      <c r="O88433" s="5"/>
    </row>
    <row r="88434" spans="15:15" x14ac:dyDescent="0.3">
      <c r="O88434" s="5"/>
    </row>
    <row r="88435" spans="15:15" x14ac:dyDescent="0.3">
      <c r="O88435" s="5"/>
    </row>
    <row r="88436" spans="15:15" x14ac:dyDescent="0.3">
      <c r="O88436" s="5"/>
    </row>
    <row r="88437" spans="15:15" x14ac:dyDescent="0.3">
      <c r="O88437" s="5"/>
    </row>
    <row r="88438" spans="15:15" x14ac:dyDescent="0.3">
      <c r="O88438" s="5"/>
    </row>
    <row r="88439" spans="15:15" x14ac:dyDescent="0.3">
      <c r="O88439" s="5"/>
    </row>
    <row r="88440" spans="15:15" x14ac:dyDescent="0.3">
      <c r="O88440" s="5"/>
    </row>
    <row r="88441" spans="15:15" x14ac:dyDescent="0.3">
      <c r="O88441" s="5"/>
    </row>
    <row r="88442" spans="15:15" x14ac:dyDescent="0.3">
      <c r="O88442" s="5"/>
    </row>
    <row r="88443" spans="15:15" x14ac:dyDescent="0.3">
      <c r="O88443" s="5"/>
    </row>
    <row r="88444" spans="15:15" x14ac:dyDescent="0.3">
      <c r="O88444" s="5"/>
    </row>
    <row r="88445" spans="15:15" x14ac:dyDescent="0.3">
      <c r="O88445" s="5"/>
    </row>
    <row r="88446" spans="15:15" x14ac:dyDescent="0.3">
      <c r="O88446" s="5"/>
    </row>
    <row r="88447" spans="15:15" x14ac:dyDescent="0.3">
      <c r="O88447" s="5"/>
    </row>
    <row r="88448" spans="15:15" x14ac:dyDescent="0.3">
      <c r="O88448" s="5"/>
    </row>
    <row r="88449" spans="15:15" x14ac:dyDescent="0.3">
      <c r="O88449" s="5"/>
    </row>
    <row r="88450" spans="15:15" x14ac:dyDescent="0.3">
      <c r="O88450" s="5"/>
    </row>
    <row r="88451" spans="15:15" x14ac:dyDescent="0.3">
      <c r="O88451" s="5"/>
    </row>
    <row r="88452" spans="15:15" x14ac:dyDescent="0.3">
      <c r="O88452" s="5"/>
    </row>
    <row r="88453" spans="15:15" x14ac:dyDescent="0.3">
      <c r="O88453" s="5"/>
    </row>
    <row r="88454" spans="15:15" x14ac:dyDescent="0.3">
      <c r="O88454" s="5"/>
    </row>
    <row r="88455" spans="15:15" x14ac:dyDescent="0.3">
      <c r="O88455" s="5"/>
    </row>
    <row r="88456" spans="15:15" x14ac:dyDescent="0.3">
      <c r="O88456" s="5"/>
    </row>
    <row r="88457" spans="15:15" x14ac:dyDescent="0.3">
      <c r="O88457" s="5"/>
    </row>
    <row r="88458" spans="15:15" x14ac:dyDescent="0.3">
      <c r="O88458" s="5"/>
    </row>
    <row r="88459" spans="15:15" x14ac:dyDescent="0.3">
      <c r="O88459" s="5"/>
    </row>
    <row r="88460" spans="15:15" x14ac:dyDescent="0.3">
      <c r="O88460" s="5"/>
    </row>
    <row r="88461" spans="15:15" x14ac:dyDescent="0.3">
      <c r="O88461" s="5"/>
    </row>
    <row r="88462" spans="15:15" x14ac:dyDescent="0.3">
      <c r="O88462" s="5"/>
    </row>
    <row r="88463" spans="15:15" x14ac:dyDescent="0.3">
      <c r="O88463" s="5"/>
    </row>
    <row r="88464" spans="15:15" x14ac:dyDescent="0.3">
      <c r="O88464" s="5"/>
    </row>
    <row r="88465" spans="15:15" x14ac:dyDescent="0.3">
      <c r="O88465" s="5"/>
    </row>
    <row r="88466" spans="15:15" x14ac:dyDescent="0.3">
      <c r="O88466" s="5"/>
    </row>
    <row r="88467" spans="15:15" x14ac:dyDescent="0.3">
      <c r="O88467" s="5"/>
    </row>
    <row r="88468" spans="15:15" x14ac:dyDescent="0.3">
      <c r="O88468" s="5"/>
    </row>
    <row r="88469" spans="15:15" x14ac:dyDescent="0.3">
      <c r="O88469" s="5"/>
    </row>
    <row r="88470" spans="15:15" x14ac:dyDescent="0.3">
      <c r="O88470" s="5"/>
    </row>
    <row r="88471" spans="15:15" x14ac:dyDescent="0.3">
      <c r="O88471" s="5"/>
    </row>
    <row r="88472" spans="15:15" x14ac:dyDescent="0.3">
      <c r="O88472" s="5"/>
    </row>
    <row r="88473" spans="15:15" x14ac:dyDescent="0.3">
      <c r="O88473" s="5"/>
    </row>
    <row r="88474" spans="15:15" x14ac:dyDescent="0.3">
      <c r="O88474" s="5"/>
    </row>
    <row r="88475" spans="15:15" x14ac:dyDescent="0.3">
      <c r="O88475" s="5"/>
    </row>
    <row r="88476" spans="15:15" x14ac:dyDescent="0.3">
      <c r="O88476" s="5"/>
    </row>
    <row r="88477" spans="15:15" x14ac:dyDescent="0.3">
      <c r="O88477" s="5"/>
    </row>
    <row r="88478" spans="15:15" x14ac:dyDescent="0.3">
      <c r="O88478" s="5"/>
    </row>
    <row r="88479" spans="15:15" x14ac:dyDescent="0.3">
      <c r="O88479" s="5"/>
    </row>
    <row r="88480" spans="15:15" x14ac:dyDescent="0.3">
      <c r="O88480" s="5"/>
    </row>
    <row r="88481" spans="15:15" x14ac:dyDescent="0.3">
      <c r="O88481" s="5"/>
    </row>
    <row r="88482" spans="15:15" x14ac:dyDescent="0.3">
      <c r="O88482" s="5"/>
    </row>
    <row r="88483" spans="15:15" x14ac:dyDescent="0.3">
      <c r="O88483" s="5"/>
    </row>
    <row r="88484" spans="15:15" x14ac:dyDescent="0.3">
      <c r="O88484" s="5"/>
    </row>
    <row r="88485" spans="15:15" x14ac:dyDescent="0.3">
      <c r="O88485" s="5"/>
    </row>
    <row r="88486" spans="15:15" x14ac:dyDescent="0.3">
      <c r="O88486" s="5"/>
    </row>
    <row r="88487" spans="15:15" x14ac:dyDescent="0.3">
      <c r="O88487" s="5"/>
    </row>
    <row r="88488" spans="15:15" x14ac:dyDescent="0.3">
      <c r="O88488" s="5"/>
    </row>
    <row r="88489" spans="15:15" x14ac:dyDescent="0.3">
      <c r="O88489" s="5"/>
    </row>
    <row r="88490" spans="15:15" x14ac:dyDescent="0.3">
      <c r="O88490" s="5"/>
    </row>
    <row r="88491" spans="15:15" x14ac:dyDescent="0.3">
      <c r="O88491" s="5"/>
    </row>
    <row r="88492" spans="15:15" x14ac:dyDescent="0.3">
      <c r="O88492" s="5"/>
    </row>
    <row r="88493" spans="15:15" x14ac:dyDescent="0.3">
      <c r="O88493" s="5"/>
    </row>
    <row r="88494" spans="15:15" x14ac:dyDescent="0.3">
      <c r="O88494" s="5"/>
    </row>
    <row r="88495" spans="15:15" x14ac:dyDescent="0.3">
      <c r="O88495" s="5"/>
    </row>
    <row r="88496" spans="15:15" x14ac:dyDescent="0.3">
      <c r="O88496" s="5"/>
    </row>
    <row r="88497" spans="15:15" x14ac:dyDescent="0.3">
      <c r="O88497" s="5"/>
    </row>
    <row r="88498" spans="15:15" x14ac:dyDescent="0.3">
      <c r="O88498" s="5"/>
    </row>
    <row r="88499" spans="15:15" x14ac:dyDescent="0.3">
      <c r="O88499" s="5"/>
    </row>
    <row r="88500" spans="15:15" x14ac:dyDescent="0.3">
      <c r="O88500" s="5"/>
    </row>
    <row r="88501" spans="15:15" x14ac:dyDescent="0.3">
      <c r="O88501" s="5"/>
    </row>
    <row r="88502" spans="15:15" x14ac:dyDescent="0.3">
      <c r="O88502" s="5"/>
    </row>
    <row r="88503" spans="15:15" x14ac:dyDescent="0.3">
      <c r="O88503" s="5"/>
    </row>
    <row r="88504" spans="15:15" x14ac:dyDescent="0.3">
      <c r="O88504" s="5"/>
    </row>
    <row r="88505" spans="15:15" x14ac:dyDescent="0.3">
      <c r="O88505" s="5"/>
    </row>
    <row r="88506" spans="15:15" x14ac:dyDescent="0.3">
      <c r="O88506" s="5"/>
    </row>
    <row r="88507" spans="15:15" x14ac:dyDescent="0.3">
      <c r="O88507" s="5"/>
    </row>
    <row r="88508" spans="15:15" x14ac:dyDescent="0.3">
      <c r="O88508" s="5"/>
    </row>
    <row r="88509" spans="15:15" x14ac:dyDescent="0.3">
      <c r="O88509" s="5"/>
    </row>
    <row r="88510" spans="15:15" x14ac:dyDescent="0.3">
      <c r="O88510" s="5"/>
    </row>
    <row r="88511" spans="15:15" x14ac:dyDescent="0.3">
      <c r="O88511" s="5"/>
    </row>
    <row r="88512" spans="15:15" x14ac:dyDescent="0.3">
      <c r="O88512" s="5"/>
    </row>
    <row r="88513" spans="15:15" x14ac:dyDescent="0.3">
      <c r="O88513" s="5"/>
    </row>
    <row r="88514" spans="15:15" x14ac:dyDescent="0.3">
      <c r="O88514" s="5"/>
    </row>
    <row r="88515" spans="15:15" x14ac:dyDescent="0.3">
      <c r="O88515" s="5"/>
    </row>
    <row r="88516" spans="15:15" x14ac:dyDescent="0.3">
      <c r="O88516" s="5"/>
    </row>
    <row r="88517" spans="15:15" x14ac:dyDescent="0.3">
      <c r="O88517" s="5"/>
    </row>
    <row r="88518" spans="15:15" x14ac:dyDescent="0.3">
      <c r="O88518" s="5"/>
    </row>
    <row r="88519" spans="15:15" x14ac:dyDescent="0.3">
      <c r="O88519" s="5"/>
    </row>
    <row r="88520" spans="15:15" x14ac:dyDescent="0.3">
      <c r="O88520" s="5"/>
    </row>
    <row r="88521" spans="15:15" x14ac:dyDescent="0.3">
      <c r="O88521" s="5"/>
    </row>
    <row r="88522" spans="15:15" x14ac:dyDescent="0.3">
      <c r="O88522" s="5"/>
    </row>
    <row r="88523" spans="15:15" x14ac:dyDescent="0.3">
      <c r="O88523" s="5"/>
    </row>
    <row r="88524" spans="15:15" x14ac:dyDescent="0.3">
      <c r="O88524" s="5"/>
    </row>
    <row r="88525" spans="15:15" x14ac:dyDescent="0.3">
      <c r="O88525" s="5"/>
    </row>
    <row r="88526" spans="15:15" x14ac:dyDescent="0.3">
      <c r="O88526" s="5"/>
    </row>
    <row r="88527" spans="15:15" x14ac:dyDescent="0.3">
      <c r="O88527" s="5"/>
    </row>
    <row r="88528" spans="15:15" x14ac:dyDescent="0.3">
      <c r="O88528" s="5"/>
    </row>
    <row r="88529" spans="15:15" x14ac:dyDescent="0.3">
      <c r="O88529" s="5"/>
    </row>
    <row r="88530" spans="15:15" x14ac:dyDescent="0.3">
      <c r="O88530" s="5"/>
    </row>
    <row r="88531" spans="15:15" x14ac:dyDescent="0.3">
      <c r="O88531" s="5"/>
    </row>
    <row r="88532" spans="15:15" x14ac:dyDescent="0.3">
      <c r="O88532" s="5"/>
    </row>
    <row r="88533" spans="15:15" x14ac:dyDescent="0.3">
      <c r="O88533" s="5"/>
    </row>
    <row r="88534" spans="15:15" x14ac:dyDescent="0.3">
      <c r="O88534" s="5"/>
    </row>
    <row r="88535" spans="15:15" x14ac:dyDescent="0.3">
      <c r="O88535" s="5"/>
    </row>
    <row r="88536" spans="15:15" x14ac:dyDescent="0.3">
      <c r="O88536" s="5"/>
    </row>
    <row r="88537" spans="15:15" x14ac:dyDescent="0.3">
      <c r="O88537" s="5"/>
    </row>
    <row r="88538" spans="15:15" x14ac:dyDescent="0.3">
      <c r="O88538" s="5"/>
    </row>
    <row r="88539" spans="15:15" x14ac:dyDescent="0.3">
      <c r="O88539" s="5"/>
    </row>
    <row r="88540" spans="15:15" x14ac:dyDescent="0.3">
      <c r="O88540" s="5"/>
    </row>
    <row r="88541" spans="15:15" x14ac:dyDescent="0.3">
      <c r="O88541" s="5"/>
    </row>
    <row r="88542" spans="15:15" x14ac:dyDescent="0.3">
      <c r="O88542" s="5"/>
    </row>
    <row r="88543" spans="15:15" x14ac:dyDescent="0.3">
      <c r="O88543" s="5"/>
    </row>
    <row r="88544" spans="15:15" x14ac:dyDescent="0.3">
      <c r="O88544" s="5"/>
    </row>
    <row r="88545" spans="15:15" x14ac:dyDescent="0.3">
      <c r="O88545" s="5"/>
    </row>
    <row r="88546" spans="15:15" x14ac:dyDescent="0.3">
      <c r="O88546" s="5"/>
    </row>
    <row r="88547" spans="15:15" x14ac:dyDescent="0.3">
      <c r="O88547" s="5"/>
    </row>
    <row r="88548" spans="15:15" x14ac:dyDescent="0.3">
      <c r="O88548" s="5"/>
    </row>
    <row r="88549" spans="15:15" x14ac:dyDescent="0.3">
      <c r="O88549" s="5"/>
    </row>
    <row r="88550" spans="15:15" x14ac:dyDescent="0.3">
      <c r="O88550" s="5"/>
    </row>
    <row r="88551" spans="15:15" x14ac:dyDescent="0.3">
      <c r="O88551" s="5"/>
    </row>
    <row r="88552" spans="15:15" x14ac:dyDescent="0.3">
      <c r="O88552" s="5"/>
    </row>
    <row r="88553" spans="15:15" x14ac:dyDescent="0.3">
      <c r="O88553" s="5"/>
    </row>
    <row r="88554" spans="15:15" x14ac:dyDescent="0.3">
      <c r="O88554" s="5"/>
    </row>
    <row r="88555" spans="15:15" x14ac:dyDescent="0.3">
      <c r="O88555" s="5"/>
    </row>
    <row r="88556" spans="15:15" x14ac:dyDescent="0.3">
      <c r="O88556" s="5"/>
    </row>
    <row r="88557" spans="15:15" x14ac:dyDescent="0.3">
      <c r="O88557" s="5"/>
    </row>
    <row r="88558" spans="15:15" x14ac:dyDescent="0.3">
      <c r="O88558" s="5"/>
    </row>
    <row r="88559" spans="15:15" x14ac:dyDescent="0.3">
      <c r="O88559" s="5"/>
    </row>
    <row r="88560" spans="15:15" x14ac:dyDescent="0.3">
      <c r="O88560" s="5"/>
    </row>
    <row r="88561" spans="15:15" x14ac:dyDescent="0.3">
      <c r="O88561" s="5"/>
    </row>
    <row r="88562" spans="15:15" x14ac:dyDescent="0.3">
      <c r="O88562" s="5"/>
    </row>
    <row r="88563" spans="15:15" x14ac:dyDescent="0.3">
      <c r="O88563" s="5"/>
    </row>
    <row r="88564" spans="15:15" x14ac:dyDescent="0.3">
      <c r="O88564" s="5"/>
    </row>
    <row r="88565" spans="15:15" x14ac:dyDescent="0.3">
      <c r="O88565" s="5"/>
    </row>
    <row r="88566" spans="15:15" x14ac:dyDescent="0.3">
      <c r="O88566" s="5"/>
    </row>
    <row r="88567" spans="15:15" x14ac:dyDescent="0.3">
      <c r="O88567" s="5"/>
    </row>
    <row r="88568" spans="15:15" x14ac:dyDescent="0.3">
      <c r="O88568" s="5"/>
    </row>
    <row r="88569" spans="15:15" x14ac:dyDescent="0.3">
      <c r="O88569" s="5"/>
    </row>
    <row r="88570" spans="15:15" x14ac:dyDescent="0.3">
      <c r="O88570" s="5"/>
    </row>
    <row r="88571" spans="15:15" x14ac:dyDescent="0.3">
      <c r="O88571" s="5"/>
    </row>
    <row r="88572" spans="15:15" x14ac:dyDescent="0.3">
      <c r="O88572" s="5"/>
    </row>
    <row r="88573" spans="15:15" x14ac:dyDescent="0.3">
      <c r="O88573" s="5"/>
    </row>
    <row r="88574" spans="15:15" x14ac:dyDescent="0.3">
      <c r="O88574" s="5"/>
    </row>
    <row r="88575" spans="15:15" x14ac:dyDescent="0.3">
      <c r="O88575" s="5"/>
    </row>
    <row r="88576" spans="15:15" x14ac:dyDescent="0.3">
      <c r="O88576" s="5"/>
    </row>
    <row r="88577" spans="15:15" x14ac:dyDescent="0.3">
      <c r="O88577" s="5"/>
    </row>
    <row r="88578" spans="15:15" x14ac:dyDescent="0.3">
      <c r="O88578" s="5"/>
    </row>
    <row r="88579" spans="15:15" x14ac:dyDescent="0.3">
      <c r="O88579" s="5"/>
    </row>
    <row r="88580" spans="15:15" x14ac:dyDescent="0.3">
      <c r="O88580" s="5"/>
    </row>
    <row r="88581" spans="15:15" x14ac:dyDescent="0.3">
      <c r="O88581" s="5"/>
    </row>
    <row r="88582" spans="15:15" x14ac:dyDescent="0.3">
      <c r="O88582" s="5"/>
    </row>
    <row r="88583" spans="15:15" x14ac:dyDescent="0.3">
      <c r="O88583" s="5"/>
    </row>
    <row r="88584" spans="15:15" x14ac:dyDescent="0.3">
      <c r="O88584" s="5"/>
    </row>
    <row r="88585" spans="15:15" x14ac:dyDescent="0.3">
      <c r="O88585" s="5"/>
    </row>
    <row r="88586" spans="15:15" x14ac:dyDescent="0.3">
      <c r="O88586" s="5"/>
    </row>
    <row r="88587" spans="15:15" x14ac:dyDescent="0.3">
      <c r="O88587" s="5"/>
    </row>
    <row r="88588" spans="15:15" x14ac:dyDescent="0.3">
      <c r="O88588" s="5"/>
    </row>
    <row r="88589" spans="15:15" x14ac:dyDescent="0.3">
      <c r="O88589" s="5"/>
    </row>
    <row r="88590" spans="15:15" x14ac:dyDescent="0.3">
      <c r="O88590" s="5"/>
    </row>
    <row r="88591" spans="15:15" x14ac:dyDescent="0.3">
      <c r="O88591" s="5"/>
    </row>
    <row r="88592" spans="15:15" x14ac:dyDescent="0.3">
      <c r="O88592" s="5"/>
    </row>
    <row r="88593" spans="15:15" x14ac:dyDescent="0.3">
      <c r="O88593" s="5"/>
    </row>
    <row r="88594" spans="15:15" x14ac:dyDescent="0.3">
      <c r="O88594" s="5"/>
    </row>
    <row r="88595" spans="15:15" x14ac:dyDescent="0.3">
      <c r="O88595" s="5"/>
    </row>
    <row r="88596" spans="15:15" x14ac:dyDescent="0.3">
      <c r="O88596" s="5"/>
    </row>
    <row r="88597" spans="15:15" x14ac:dyDescent="0.3">
      <c r="O88597" s="5"/>
    </row>
    <row r="88598" spans="15:15" x14ac:dyDescent="0.3">
      <c r="O88598" s="5"/>
    </row>
    <row r="88599" spans="15:15" x14ac:dyDescent="0.3">
      <c r="O88599" s="5"/>
    </row>
    <row r="88600" spans="15:15" x14ac:dyDescent="0.3">
      <c r="O88600" s="5"/>
    </row>
    <row r="88601" spans="15:15" x14ac:dyDescent="0.3">
      <c r="O88601" s="5"/>
    </row>
    <row r="88602" spans="15:15" x14ac:dyDescent="0.3">
      <c r="O88602" s="5"/>
    </row>
    <row r="88603" spans="15:15" x14ac:dyDescent="0.3">
      <c r="O88603" s="5"/>
    </row>
    <row r="88604" spans="15:15" x14ac:dyDescent="0.3">
      <c r="O88604" s="5"/>
    </row>
    <row r="88605" spans="15:15" x14ac:dyDescent="0.3">
      <c r="O88605" s="5"/>
    </row>
    <row r="88606" spans="15:15" x14ac:dyDescent="0.3">
      <c r="O88606" s="5"/>
    </row>
    <row r="88607" spans="15:15" x14ac:dyDescent="0.3">
      <c r="O88607" s="5"/>
    </row>
    <row r="88608" spans="15:15" x14ac:dyDescent="0.3">
      <c r="O88608" s="5"/>
    </row>
    <row r="88609" spans="15:15" x14ac:dyDescent="0.3">
      <c r="O88609" s="5"/>
    </row>
    <row r="88610" spans="15:15" x14ac:dyDescent="0.3">
      <c r="O88610" s="5"/>
    </row>
    <row r="88611" spans="15:15" x14ac:dyDescent="0.3">
      <c r="O88611" s="5"/>
    </row>
    <row r="88612" spans="15:15" x14ac:dyDescent="0.3">
      <c r="O88612" s="5"/>
    </row>
    <row r="88613" spans="15:15" x14ac:dyDescent="0.3">
      <c r="O88613" s="5"/>
    </row>
    <row r="88614" spans="15:15" x14ac:dyDescent="0.3">
      <c r="O88614" s="5"/>
    </row>
    <row r="88615" spans="15:15" x14ac:dyDescent="0.3">
      <c r="O88615" s="5"/>
    </row>
    <row r="88616" spans="15:15" x14ac:dyDescent="0.3">
      <c r="O88616" s="5"/>
    </row>
    <row r="88617" spans="15:15" x14ac:dyDescent="0.3">
      <c r="O88617" s="5"/>
    </row>
    <row r="88618" spans="15:15" x14ac:dyDescent="0.3">
      <c r="O88618" s="5"/>
    </row>
    <row r="88619" spans="15:15" x14ac:dyDescent="0.3">
      <c r="O88619" s="5"/>
    </row>
    <row r="88620" spans="15:15" x14ac:dyDescent="0.3">
      <c r="O88620" s="5"/>
    </row>
    <row r="88621" spans="15:15" x14ac:dyDescent="0.3">
      <c r="O88621" s="5"/>
    </row>
    <row r="88622" spans="15:15" x14ac:dyDescent="0.3">
      <c r="O88622" s="5"/>
    </row>
    <row r="88623" spans="15:15" x14ac:dyDescent="0.3">
      <c r="O88623" s="5"/>
    </row>
    <row r="88624" spans="15:15" x14ac:dyDescent="0.3">
      <c r="O88624" s="5"/>
    </row>
    <row r="88625" spans="15:15" x14ac:dyDescent="0.3">
      <c r="O88625" s="5"/>
    </row>
    <row r="88626" spans="15:15" x14ac:dyDescent="0.3">
      <c r="O88626" s="5"/>
    </row>
    <row r="88627" spans="15:15" x14ac:dyDescent="0.3">
      <c r="O88627" s="5"/>
    </row>
    <row r="88628" spans="15:15" x14ac:dyDescent="0.3">
      <c r="O88628" s="5"/>
    </row>
    <row r="88629" spans="15:15" x14ac:dyDescent="0.3">
      <c r="O88629" s="5"/>
    </row>
    <row r="88630" spans="15:15" x14ac:dyDescent="0.3">
      <c r="O88630" s="5"/>
    </row>
    <row r="88631" spans="15:15" x14ac:dyDescent="0.3">
      <c r="O88631" s="5"/>
    </row>
    <row r="88632" spans="15:15" x14ac:dyDescent="0.3">
      <c r="O88632" s="5"/>
    </row>
    <row r="88633" spans="15:15" x14ac:dyDescent="0.3">
      <c r="O88633" s="5"/>
    </row>
    <row r="88634" spans="15:15" x14ac:dyDescent="0.3">
      <c r="O88634" s="5"/>
    </row>
    <row r="88635" spans="15:15" x14ac:dyDescent="0.3">
      <c r="O88635" s="5"/>
    </row>
    <row r="88636" spans="15:15" x14ac:dyDescent="0.3">
      <c r="O88636" s="5"/>
    </row>
    <row r="88637" spans="15:15" x14ac:dyDescent="0.3">
      <c r="O88637" s="5"/>
    </row>
    <row r="88638" spans="15:15" x14ac:dyDescent="0.3">
      <c r="O88638" s="5"/>
    </row>
    <row r="88639" spans="15:15" x14ac:dyDescent="0.3">
      <c r="O88639" s="5"/>
    </row>
    <row r="88640" spans="15:15" x14ac:dyDescent="0.3">
      <c r="O88640" s="5"/>
    </row>
    <row r="88641" spans="15:15" x14ac:dyDescent="0.3">
      <c r="O88641" s="5"/>
    </row>
    <row r="88642" spans="15:15" x14ac:dyDescent="0.3">
      <c r="O88642" s="5"/>
    </row>
    <row r="88643" spans="15:15" x14ac:dyDescent="0.3">
      <c r="O88643" s="5"/>
    </row>
    <row r="88644" spans="15:15" x14ac:dyDescent="0.3">
      <c r="O88644" s="5"/>
    </row>
    <row r="88645" spans="15:15" x14ac:dyDescent="0.3">
      <c r="O88645" s="5"/>
    </row>
    <row r="88646" spans="15:15" x14ac:dyDescent="0.3">
      <c r="O88646" s="5"/>
    </row>
    <row r="88647" spans="15:15" x14ac:dyDescent="0.3">
      <c r="O88647" s="5"/>
    </row>
    <row r="88648" spans="15:15" x14ac:dyDescent="0.3">
      <c r="O88648" s="5"/>
    </row>
    <row r="88649" spans="15:15" x14ac:dyDescent="0.3">
      <c r="O88649" s="5"/>
    </row>
    <row r="88650" spans="15:15" x14ac:dyDescent="0.3">
      <c r="O88650" s="5"/>
    </row>
    <row r="88651" spans="15:15" x14ac:dyDescent="0.3">
      <c r="O88651" s="5"/>
    </row>
    <row r="88652" spans="15:15" x14ac:dyDescent="0.3">
      <c r="O88652" s="5"/>
    </row>
    <row r="88653" spans="15:15" x14ac:dyDescent="0.3">
      <c r="O88653" s="5"/>
    </row>
    <row r="88654" spans="15:15" x14ac:dyDescent="0.3">
      <c r="O88654" s="5"/>
    </row>
    <row r="88655" spans="15:15" x14ac:dyDescent="0.3">
      <c r="O88655" s="5"/>
    </row>
    <row r="88656" spans="15:15" x14ac:dyDescent="0.3">
      <c r="O88656" s="5"/>
    </row>
    <row r="88657" spans="15:15" x14ac:dyDescent="0.3">
      <c r="O88657" s="5"/>
    </row>
    <row r="88658" spans="15:15" x14ac:dyDescent="0.3">
      <c r="O88658" s="5"/>
    </row>
    <row r="88659" spans="15:15" x14ac:dyDescent="0.3">
      <c r="O88659" s="5"/>
    </row>
    <row r="88660" spans="15:15" x14ac:dyDescent="0.3">
      <c r="O88660" s="5"/>
    </row>
    <row r="88661" spans="15:15" x14ac:dyDescent="0.3">
      <c r="O88661" s="5"/>
    </row>
    <row r="88662" spans="15:15" x14ac:dyDescent="0.3">
      <c r="O88662" s="5"/>
    </row>
    <row r="88663" spans="15:15" x14ac:dyDescent="0.3">
      <c r="O88663" s="5"/>
    </row>
    <row r="88664" spans="15:15" x14ac:dyDescent="0.3">
      <c r="O88664" s="5"/>
    </row>
    <row r="88665" spans="15:15" x14ac:dyDescent="0.3">
      <c r="O88665" s="5"/>
    </row>
    <row r="88666" spans="15:15" x14ac:dyDescent="0.3">
      <c r="O88666" s="5"/>
    </row>
    <row r="88667" spans="15:15" x14ac:dyDescent="0.3">
      <c r="O88667" s="5"/>
    </row>
    <row r="88668" spans="15:15" x14ac:dyDescent="0.3">
      <c r="O88668" s="5"/>
    </row>
    <row r="88669" spans="15:15" x14ac:dyDescent="0.3">
      <c r="O88669" s="5"/>
    </row>
    <row r="88670" spans="15:15" x14ac:dyDescent="0.3">
      <c r="O88670" s="5"/>
    </row>
    <row r="88671" spans="15:15" x14ac:dyDescent="0.3">
      <c r="O88671" s="5"/>
    </row>
    <row r="88672" spans="15:15" x14ac:dyDescent="0.3">
      <c r="O88672" s="5"/>
    </row>
    <row r="88673" spans="15:15" x14ac:dyDescent="0.3">
      <c r="O88673" s="5"/>
    </row>
    <row r="88674" spans="15:15" x14ac:dyDescent="0.3">
      <c r="O88674" s="5"/>
    </row>
    <row r="88675" spans="15:15" x14ac:dyDescent="0.3">
      <c r="O88675" s="5"/>
    </row>
    <row r="88676" spans="15:15" x14ac:dyDescent="0.3">
      <c r="O88676" s="5"/>
    </row>
    <row r="88677" spans="15:15" x14ac:dyDescent="0.3">
      <c r="O88677" s="5"/>
    </row>
    <row r="88678" spans="15:15" x14ac:dyDescent="0.3">
      <c r="O88678" s="5"/>
    </row>
    <row r="88679" spans="15:15" x14ac:dyDescent="0.3">
      <c r="O88679" s="5"/>
    </row>
    <row r="88680" spans="15:15" x14ac:dyDescent="0.3">
      <c r="O88680" s="5"/>
    </row>
    <row r="88681" spans="15:15" x14ac:dyDescent="0.3">
      <c r="O88681" s="5"/>
    </row>
    <row r="88682" spans="15:15" x14ac:dyDescent="0.3">
      <c r="O88682" s="5"/>
    </row>
    <row r="88683" spans="15:15" x14ac:dyDescent="0.3">
      <c r="O88683" s="5"/>
    </row>
    <row r="88684" spans="15:15" x14ac:dyDescent="0.3">
      <c r="O88684" s="5"/>
    </row>
    <row r="88685" spans="15:15" x14ac:dyDescent="0.3">
      <c r="O88685" s="5"/>
    </row>
    <row r="88686" spans="15:15" x14ac:dyDescent="0.3">
      <c r="O88686" s="5"/>
    </row>
    <row r="88687" spans="15:15" x14ac:dyDescent="0.3">
      <c r="O88687" s="5"/>
    </row>
    <row r="88688" spans="15:15" x14ac:dyDescent="0.3">
      <c r="O88688" s="5"/>
    </row>
    <row r="88689" spans="15:15" x14ac:dyDescent="0.3">
      <c r="O88689" s="5"/>
    </row>
    <row r="88690" spans="15:15" x14ac:dyDescent="0.3">
      <c r="O88690" s="5"/>
    </row>
    <row r="88691" spans="15:15" x14ac:dyDescent="0.3">
      <c r="O88691" s="5"/>
    </row>
    <row r="88692" spans="15:15" x14ac:dyDescent="0.3">
      <c r="O88692" s="5"/>
    </row>
    <row r="88693" spans="15:15" x14ac:dyDescent="0.3">
      <c r="O88693" s="5"/>
    </row>
    <row r="88694" spans="15:15" x14ac:dyDescent="0.3">
      <c r="O88694" s="5"/>
    </row>
    <row r="88695" spans="15:15" x14ac:dyDescent="0.3">
      <c r="O88695" s="5"/>
    </row>
    <row r="88696" spans="15:15" x14ac:dyDescent="0.3">
      <c r="O88696" s="5"/>
    </row>
    <row r="88697" spans="15:15" x14ac:dyDescent="0.3">
      <c r="O88697" s="5"/>
    </row>
    <row r="88698" spans="15:15" x14ac:dyDescent="0.3">
      <c r="O88698" s="5"/>
    </row>
    <row r="88699" spans="15:15" x14ac:dyDescent="0.3">
      <c r="O88699" s="5"/>
    </row>
    <row r="88700" spans="15:15" x14ac:dyDescent="0.3">
      <c r="O88700" s="5"/>
    </row>
    <row r="88701" spans="15:15" x14ac:dyDescent="0.3">
      <c r="O88701" s="5"/>
    </row>
    <row r="88702" spans="15:15" x14ac:dyDescent="0.3">
      <c r="O88702" s="5"/>
    </row>
    <row r="88703" spans="15:15" x14ac:dyDescent="0.3">
      <c r="O88703" s="5"/>
    </row>
    <row r="88704" spans="15:15" x14ac:dyDescent="0.3">
      <c r="O88704" s="5"/>
    </row>
    <row r="88705" spans="15:15" x14ac:dyDescent="0.3">
      <c r="O88705" s="5"/>
    </row>
    <row r="88706" spans="15:15" x14ac:dyDescent="0.3">
      <c r="O88706" s="5"/>
    </row>
    <row r="88707" spans="15:15" x14ac:dyDescent="0.3">
      <c r="O88707" s="5"/>
    </row>
    <row r="88708" spans="15:15" x14ac:dyDescent="0.3">
      <c r="O88708" s="5"/>
    </row>
    <row r="88709" spans="15:15" x14ac:dyDescent="0.3">
      <c r="O88709" s="5"/>
    </row>
    <row r="88710" spans="15:15" x14ac:dyDescent="0.3">
      <c r="O88710" s="5"/>
    </row>
    <row r="88711" spans="15:15" x14ac:dyDescent="0.3">
      <c r="O88711" s="5"/>
    </row>
    <row r="88712" spans="15:15" x14ac:dyDescent="0.3">
      <c r="O88712" s="5"/>
    </row>
    <row r="88713" spans="15:15" x14ac:dyDescent="0.3">
      <c r="O88713" s="5"/>
    </row>
    <row r="88714" spans="15:15" x14ac:dyDescent="0.3">
      <c r="O88714" s="5"/>
    </row>
    <row r="88715" spans="15:15" x14ac:dyDescent="0.3">
      <c r="O88715" s="5"/>
    </row>
    <row r="88716" spans="15:15" x14ac:dyDescent="0.3">
      <c r="O88716" s="5"/>
    </row>
    <row r="88717" spans="15:15" x14ac:dyDescent="0.3">
      <c r="O88717" s="5"/>
    </row>
    <row r="88718" spans="15:15" x14ac:dyDescent="0.3">
      <c r="O88718" s="5"/>
    </row>
    <row r="88719" spans="15:15" x14ac:dyDescent="0.3">
      <c r="O88719" s="5"/>
    </row>
    <row r="88720" spans="15:15" x14ac:dyDescent="0.3">
      <c r="O88720" s="5"/>
    </row>
    <row r="88721" spans="15:15" x14ac:dyDescent="0.3">
      <c r="O88721" s="5"/>
    </row>
    <row r="88722" spans="15:15" x14ac:dyDescent="0.3">
      <c r="O88722" s="5"/>
    </row>
    <row r="88723" spans="15:15" x14ac:dyDescent="0.3">
      <c r="O88723" s="5"/>
    </row>
    <row r="88724" spans="15:15" x14ac:dyDescent="0.3">
      <c r="O88724" s="5"/>
    </row>
    <row r="88725" spans="15:15" x14ac:dyDescent="0.3">
      <c r="O88725" s="5"/>
    </row>
    <row r="88726" spans="15:15" x14ac:dyDescent="0.3">
      <c r="O88726" s="5"/>
    </row>
    <row r="88727" spans="15:15" x14ac:dyDescent="0.3">
      <c r="O88727" s="5"/>
    </row>
    <row r="88728" spans="15:15" x14ac:dyDescent="0.3">
      <c r="O88728" s="5"/>
    </row>
    <row r="88729" spans="15:15" x14ac:dyDescent="0.3">
      <c r="O88729" s="5"/>
    </row>
    <row r="88730" spans="15:15" x14ac:dyDescent="0.3">
      <c r="O88730" s="5"/>
    </row>
    <row r="88731" spans="15:15" x14ac:dyDescent="0.3">
      <c r="O88731" s="5"/>
    </row>
    <row r="88732" spans="15:15" x14ac:dyDescent="0.3">
      <c r="O88732" s="5"/>
    </row>
    <row r="88733" spans="15:15" x14ac:dyDescent="0.3">
      <c r="O88733" s="5"/>
    </row>
    <row r="88734" spans="15:15" x14ac:dyDescent="0.3">
      <c r="O88734" s="5"/>
    </row>
    <row r="88735" spans="15:15" x14ac:dyDescent="0.3">
      <c r="O88735" s="5"/>
    </row>
    <row r="88736" spans="15:15" x14ac:dyDescent="0.3">
      <c r="O88736" s="5"/>
    </row>
    <row r="88737" spans="15:15" x14ac:dyDescent="0.3">
      <c r="O88737" s="5"/>
    </row>
    <row r="88738" spans="15:15" x14ac:dyDescent="0.3">
      <c r="O88738" s="5"/>
    </row>
    <row r="88739" spans="15:15" x14ac:dyDescent="0.3">
      <c r="O88739" s="5"/>
    </row>
    <row r="88740" spans="15:15" x14ac:dyDescent="0.3">
      <c r="O88740" s="5"/>
    </row>
    <row r="88741" spans="15:15" x14ac:dyDescent="0.3">
      <c r="O88741" s="5"/>
    </row>
    <row r="88742" spans="15:15" x14ac:dyDescent="0.3">
      <c r="O88742" s="5"/>
    </row>
    <row r="88743" spans="15:15" x14ac:dyDescent="0.3">
      <c r="O88743" s="5"/>
    </row>
    <row r="88744" spans="15:15" x14ac:dyDescent="0.3">
      <c r="O88744" s="5"/>
    </row>
    <row r="88745" spans="15:15" x14ac:dyDescent="0.3">
      <c r="O88745" s="5"/>
    </row>
    <row r="88746" spans="15:15" x14ac:dyDescent="0.3">
      <c r="O88746" s="5"/>
    </row>
    <row r="88747" spans="15:15" x14ac:dyDescent="0.3">
      <c r="O88747" s="5"/>
    </row>
    <row r="88748" spans="15:15" x14ac:dyDescent="0.3">
      <c r="O88748" s="5"/>
    </row>
    <row r="88749" spans="15:15" x14ac:dyDescent="0.3">
      <c r="O88749" s="5"/>
    </row>
    <row r="88750" spans="15:15" x14ac:dyDescent="0.3">
      <c r="O88750" s="5"/>
    </row>
    <row r="88751" spans="15:15" x14ac:dyDescent="0.3">
      <c r="O88751" s="5"/>
    </row>
    <row r="88752" spans="15:15" x14ac:dyDescent="0.3">
      <c r="O88752" s="5"/>
    </row>
    <row r="88753" spans="15:15" x14ac:dyDescent="0.3">
      <c r="O88753" s="5"/>
    </row>
    <row r="88754" spans="15:15" x14ac:dyDescent="0.3">
      <c r="O88754" s="5"/>
    </row>
    <row r="88755" spans="15:15" x14ac:dyDescent="0.3">
      <c r="O88755" s="5"/>
    </row>
    <row r="88756" spans="15:15" x14ac:dyDescent="0.3">
      <c r="O88756" s="5"/>
    </row>
    <row r="88757" spans="15:15" x14ac:dyDescent="0.3">
      <c r="O88757" s="5"/>
    </row>
    <row r="88758" spans="15:15" x14ac:dyDescent="0.3">
      <c r="O88758" s="5"/>
    </row>
    <row r="88759" spans="15:15" x14ac:dyDescent="0.3">
      <c r="O88759" s="5"/>
    </row>
    <row r="88760" spans="15:15" x14ac:dyDescent="0.3">
      <c r="O88760" s="5"/>
    </row>
    <row r="88761" spans="15:15" x14ac:dyDescent="0.3">
      <c r="O88761" s="5"/>
    </row>
    <row r="88762" spans="15:15" x14ac:dyDescent="0.3">
      <c r="O88762" s="5"/>
    </row>
    <row r="88763" spans="15:15" x14ac:dyDescent="0.3">
      <c r="O88763" s="5"/>
    </row>
    <row r="88764" spans="15:15" x14ac:dyDescent="0.3">
      <c r="O88764" s="5"/>
    </row>
    <row r="88765" spans="15:15" x14ac:dyDescent="0.3">
      <c r="O88765" s="5"/>
    </row>
    <row r="88766" spans="15:15" x14ac:dyDescent="0.3">
      <c r="O88766" s="5"/>
    </row>
    <row r="88767" spans="15:15" x14ac:dyDescent="0.3">
      <c r="O88767" s="5"/>
    </row>
    <row r="88768" spans="15:15" x14ac:dyDescent="0.3">
      <c r="O88768" s="5"/>
    </row>
    <row r="88769" spans="15:15" x14ac:dyDescent="0.3">
      <c r="O88769" s="5"/>
    </row>
    <row r="88770" spans="15:15" x14ac:dyDescent="0.3">
      <c r="O88770" s="5"/>
    </row>
    <row r="88771" spans="15:15" x14ac:dyDescent="0.3">
      <c r="O88771" s="5"/>
    </row>
    <row r="88772" spans="15:15" x14ac:dyDescent="0.3">
      <c r="O88772" s="5"/>
    </row>
    <row r="88773" spans="15:15" x14ac:dyDescent="0.3">
      <c r="O88773" s="5"/>
    </row>
    <row r="88774" spans="15:15" x14ac:dyDescent="0.3">
      <c r="O88774" s="5"/>
    </row>
    <row r="88775" spans="15:15" x14ac:dyDescent="0.3">
      <c r="O88775" s="5"/>
    </row>
    <row r="88776" spans="15:15" x14ac:dyDescent="0.3">
      <c r="O88776" s="5"/>
    </row>
    <row r="88777" spans="15:15" x14ac:dyDescent="0.3">
      <c r="O88777" s="5"/>
    </row>
    <row r="88778" spans="15:15" x14ac:dyDescent="0.3">
      <c r="O88778" s="5"/>
    </row>
    <row r="88779" spans="15:15" x14ac:dyDescent="0.3">
      <c r="O88779" s="5"/>
    </row>
    <row r="88780" spans="15:15" x14ac:dyDescent="0.3">
      <c r="O88780" s="5"/>
    </row>
    <row r="88781" spans="15:15" x14ac:dyDescent="0.3">
      <c r="O88781" s="5"/>
    </row>
    <row r="88782" spans="15:15" x14ac:dyDescent="0.3">
      <c r="O88782" s="5"/>
    </row>
    <row r="88783" spans="15:15" x14ac:dyDescent="0.3">
      <c r="O88783" s="5"/>
    </row>
    <row r="88784" spans="15:15" x14ac:dyDescent="0.3">
      <c r="O88784" s="5"/>
    </row>
    <row r="88785" spans="15:15" x14ac:dyDescent="0.3">
      <c r="O88785" s="5"/>
    </row>
    <row r="88786" spans="15:15" x14ac:dyDescent="0.3">
      <c r="O88786" s="5"/>
    </row>
    <row r="88787" spans="15:15" x14ac:dyDescent="0.3">
      <c r="O88787" s="5"/>
    </row>
    <row r="88788" spans="15:15" x14ac:dyDescent="0.3">
      <c r="O88788" s="5"/>
    </row>
    <row r="88789" spans="15:15" x14ac:dyDescent="0.3">
      <c r="O88789" s="5"/>
    </row>
    <row r="88790" spans="15:15" x14ac:dyDescent="0.3">
      <c r="O88790" s="5"/>
    </row>
    <row r="88791" spans="15:15" x14ac:dyDescent="0.3">
      <c r="O88791" s="5"/>
    </row>
    <row r="88792" spans="15:15" x14ac:dyDescent="0.3">
      <c r="O88792" s="5"/>
    </row>
    <row r="88793" spans="15:15" x14ac:dyDescent="0.3">
      <c r="O88793" s="5"/>
    </row>
    <row r="88794" spans="15:15" x14ac:dyDescent="0.3">
      <c r="O88794" s="5"/>
    </row>
    <row r="88795" spans="15:15" x14ac:dyDescent="0.3">
      <c r="O88795" s="5"/>
    </row>
    <row r="88796" spans="15:15" x14ac:dyDescent="0.3">
      <c r="O88796" s="5"/>
    </row>
    <row r="88797" spans="15:15" x14ac:dyDescent="0.3">
      <c r="O88797" s="5"/>
    </row>
    <row r="88798" spans="15:15" x14ac:dyDescent="0.3">
      <c r="O88798" s="5"/>
    </row>
    <row r="88799" spans="15:15" x14ac:dyDescent="0.3">
      <c r="O88799" s="5"/>
    </row>
    <row r="88800" spans="15:15" x14ac:dyDescent="0.3">
      <c r="O88800" s="5"/>
    </row>
    <row r="88801" spans="15:15" x14ac:dyDescent="0.3">
      <c r="O88801" s="5"/>
    </row>
    <row r="88802" spans="15:15" x14ac:dyDescent="0.3">
      <c r="O88802" s="5"/>
    </row>
    <row r="88803" spans="15:15" x14ac:dyDescent="0.3">
      <c r="O88803" s="5"/>
    </row>
    <row r="88804" spans="15:15" x14ac:dyDescent="0.3">
      <c r="O88804" s="5"/>
    </row>
    <row r="88805" spans="15:15" x14ac:dyDescent="0.3">
      <c r="O88805" s="5"/>
    </row>
    <row r="88806" spans="15:15" x14ac:dyDescent="0.3">
      <c r="O88806" s="5"/>
    </row>
    <row r="88807" spans="15:15" x14ac:dyDescent="0.3">
      <c r="O88807" s="5"/>
    </row>
    <row r="88808" spans="15:15" x14ac:dyDescent="0.3">
      <c r="O88808" s="5"/>
    </row>
    <row r="88809" spans="15:15" x14ac:dyDescent="0.3">
      <c r="O88809" s="5"/>
    </row>
    <row r="88810" spans="15:15" x14ac:dyDescent="0.3">
      <c r="O88810" s="5"/>
    </row>
    <row r="88811" spans="15:15" x14ac:dyDescent="0.3">
      <c r="O88811" s="5"/>
    </row>
    <row r="88812" spans="15:15" x14ac:dyDescent="0.3">
      <c r="O88812" s="5"/>
    </row>
    <row r="88813" spans="15:15" x14ac:dyDescent="0.3">
      <c r="O88813" s="5"/>
    </row>
    <row r="88814" spans="15:15" x14ac:dyDescent="0.3">
      <c r="O88814" s="5"/>
    </row>
    <row r="88815" spans="15:15" x14ac:dyDescent="0.3">
      <c r="O88815" s="5"/>
    </row>
    <row r="88816" spans="15:15" x14ac:dyDescent="0.3">
      <c r="O88816" s="5"/>
    </row>
    <row r="88817" spans="15:15" x14ac:dyDescent="0.3">
      <c r="O88817" s="5"/>
    </row>
    <row r="88818" spans="15:15" x14ac:dyDescent="0.3">
      <c r="O88818" s="5"/>
    </row>
    <row r="88819" spans="15:15" x14ac:dyDescent="0.3">
      <c r="O88819" s="5"/>
    </row>
    <row r="88820" spans="15:15" x14ac:dyDescent="0.3">
      <c r="O88820" s="5"/>
    </row>
    <row r="88821" spans="15:15" x14ac:dyDescent="0.3">
      <c r="O88821" s="5"/>
    </row>
    <row r="88822" spans="15:15" x14ac:dyDescent="0.3">
      <c r="O88822" s="5"/>
    </row>
    <row r="88823" spans="15:15" x14ac:dyDescent="0.3">
      <c r="O88823" s="5"/>
    </row>
    <row r="88824" spans="15:15" x14ac:dyDescent="0.3">
      <c r="O88824" s="5"/>
    </row>
    <row r="88825" spans="15:15" x14ac:dyDescent="0.3">
      <c r="O88825" s="5"/>
    </row>
    <row r="88826" spans="15:15" x14ac:dyDescent="0.3">
      <c r="O88826" s="5"/>
    </row>
    <row r="88827" spans="15:15" x14ac:dyDescent="0.3">
      <c r="O88827" s="5"/>
    </row>
    <row r="88828" spans="15:15" x14ac:dyDescent="0.3">
      <c r="O88828" s="5"/>
    </row>
    <row r="88829" spans="15:15" x14ac:dyDescent="0.3">
      <c r="O88829" s="5"/>
    </row>
    <row r="88830" spans="15:15" x14ac:dyDescent="0.3">
      <c r="O88830" s="5"/>
    </row>
    <row r="88831" spans="15:15" x14ac:dyDescent="0.3">
      <c r="O88831" s="5"/>
    </row>
    <row r="88832" spans="15:15" x14ac:dyDescent="0.3">
      <c r="O88832" s="5"/>
    </row>
    <row r="88833" spans="15:15" x14ac:dyDescent="0.3">
      <c r="O88833" s="5"/>
    </row>
    <row r="88834" spans="15:15" x14ac:dyDescent="0.3">
      <c r="O88834" s="5"/>
    </row>
    <row r="88835" spans="15:15" x14ac:dyDescent="0.3">
      <c r="O88835" s="5"/>
    </row>
    <row r="88836" spans="15:15" x14ac:dyDescent="0.3">
      <c r="O88836" s="5"/>
    </row>
    <row r="88837" spans="15:15" x14ac:dyDescent="0.3">
      <c r="O88837" s="5"/>
    </row>
    <row r="88838" spans="15:15" x14ac:dyDescent="0.3">
      <c r="O88838" s="5"/>
    </row>
    <row r="88839" spans="15:15" x14ac:dyDescent="0.3">
      <c r="O88839" s="5"/>
    </row>
    <row r="88840" spans="15:15" x14ac:dyDescent="0.3">
      <c r="O88840" s="5"/>
    </row>
    <row r="88841" spans="15:15" x14ac:dyDescent="0.3">
      <c r="O88841" s="5"/>
    </row>
    <row r="88842" spans="15:15" x14ac:dyDescent="0.3">
      <c r="O88842" s="5"/>
    </row>
    <row r="88843" spans="15:15" x14ac:dyDescent="0.3">
      <c r="O88843" s="5"/>
    </row>
    <row r="88844" spans="15:15" x14ac:dyDescent="0.3">
      <c r="O88844" s="5"/>
    </row>
    <row r="88845" spans="15:15" x14ac:dyDescent="0.3">
      <c r="O88845" s="5"/>
    </row>
    <row r="88846" spans="15:15" x14ac:dyDescent="0.3">
      <c r="O88846" s="5"/>
    </row>
    <row r="88847" spans="15:15" x14ac:dyDescent="0.3">
      <c r="O88847" s="5"/>
    </row>
    <row r="88848" spans="15:15" x14ac:dyDescent="0.3">
      <c r="O88848" s="5"/>
    </row>
    <row r="88849" spans="15:15" x14ac:dyDescent="0.3">
      <c r="O88849" s="5"/>
    </row>
    <row r="88850" spans="15:15" x14ac:dyDescent="0.3">
      <c r="O88850" s="5"/>
    </row>
    <row r="88851" spans="15:15" x14ac:dyDescent="0.3">
      <c r="O88851" s="5"/>
    </row>
    <row r="88852" spans="15:15" x14ac:dyDescent="0.3">
      <c r="O88852" s="5"/>
    </row>
    <row r="88853" spans="15:15" x14ac:dyDescent="0.3">
      <c r="O88853" s="5"/>
    </row>
    <row r="88854" spans="15:15" x14ac:dyDescent="0.3">
      <c r="O88854" s="5"/>
    </row>
    <row r="88855" spans="15:15" x14ac:dyDescent="0.3">
      <c r="O88855" s="5"/>
    </row>
    <row r="88856" spans="15:15" x14ac:dyDescent="0.3">
      <c r="O88856" s="5"/>
    </row>
    <row r="88857" spans="15:15" x14ac:dyDescent="0.3">
      <c r="O88857" s="5"/>
    </row>
    <row r="88858" spans="15:15" x14ac:dyDescent="0.3">
      <c r="O88858" s="5"/>
    </row>
    <row r="88859" spans="15:15" x14ac:dyDescent="0.3">
      <c r="O88859" s="5"/>
    </row>
    <row r="88860" spans="15:15" x14ac:dyDescent="0.3">
      <c r="O88860" s="5"/>
    </row>
    <row r="88861" spans="15:15" x14ac:dyDescent="0.3">
      <c r="O88861" s="5"/>
    </row>
    <row r="88862" spans="15:15" x14ac:dyDescent="0.3">
      <c r="O88862" s="5"/>
    </row>
    <row r="88863" spans="15:15" x14ac:dyDescent="0.3">
      <c r="O88863" s="5"/>
    </row>
    <row r="88864" spans="15:15" x14ac:dyDescent="0.3">
      <c r="O88864" s="5"/>
    </row>
    <row r="88865" spans="15:15" x14ac:dyDescent="0.3">
      <c r="O88865" s="5"/>
    </row>
    <row r="88866" spans="15:15" x14ac:dyDescent="0.3">
      <c r="O88866" s="5"/>
    </row>
    <row r="88867" spans="15:15" x14ac:dyDescent="0.3">
      <c r="O88867" s="5"/>
    </row>
    <row r="88868" spans="15:15" x14ac:dyDescent="0.3">
      <c r="O88868" s="5"/>
    </row>
    <row r="88869" spans="15:15" x14ac:dyDescent="0.3">
      <c r="O88869" s="5"/>
    </row>
    <row r="88870" spans="15:15" x14ac:dyDescent="0.3">
      <c r="O88870" s="5"/>
    </row>
    <row r="88871" spans="15:15" x14ac:dyDescent="0.3">
      <c r="O88871" s="5"/>
    </row>
    <row r="88872" spans="15:15" x14ac:dyDescent="0.3">
      <c r="O88872" s="5"/>
    </row>
    <row r="88873" spans="15:15" x14ac:dyDescent="0.3">
      <c r="O88873" s="5"/>
    </row>
    <row r="88874" spans="15:15" x14ac:dyDescent="0.3">
      <c r="O88874" s="5"/>
    </row>
    <row r="88875" spans="15:15" x14ac:dyDescent="0.3">
      <c r="O88875" s="5"/>
    </row>
    <row r="88876" spans="15:15" x14ac:dyDescent="0.3">
      <c r="O88876" s="5"/>
    </row>
    <row r="88877" spans="15:15" x14ac:dyDescent="0.3">
      <c r="O88877" s="5"/>
    </row>
    <row r="88878" spans="15:15" x14ac:dyDescent="0.3">
      <c r="O88878" s="5"/>
    </row>
    <row r="88879" spans="15:15" x14ac:dyDescent="0.3">
      <c r="O88879" s="5"/>
    </row>
    <row r="88880" spans="15:15" x14ac:dyDescent="0.3">
      <c r="O88880" s="5"/>
    </row>
    <row r="88881" spans="15:15" x14ac:dyDescent="0.3">
      <c r="O88881" s="5"/>
    </row>
    <row r="88882" spans="15:15" x14ac:dyDescent="0.3">
      <c r="O88882" s="5"/>
    </row>
    <row r="88883" spans="15:15" x14ac:dyDescent="0.3">
      <c r="O88883" s="5"/>
    </row>
    <row r="88884" spans="15:15" x14ac:dyDescent="0.3">
      <c r="O88884" s="5"/>
    </row>
    <row r="88885" spans="15:15" x14ac:dyDescent="0.3">
      <c r="O88885" s="5"/>
    </row>
    <row r="88886" spans="15:15" x14ac:dyDescent="0.3">
      <c r="O88886" s="5"/>
    </row>
    <row r="88887" spans="15:15" x14ac:dyDescent="0.3">
      <c r="O88887" s="5"/>
    </row>
    <row r="88888" spans="15:15" x14ac:dyDescent="0.3">
      <c r="O88888" s="5"/>
    </row>
    <row r="88889" spans="15:15" x14ac:dyDescent="0.3">
      <c r="O88889" s="5"/>
    </row>
    <row r="88890" spans="15:15" x14ac:dyDescent="0.3">
      <c r="O88890" s="5"/>
    </row>
    <row r="88891" spans="15:15" x14ac:dyDescent="0.3">
      <c r="O88891" s="5"/>
    </row>
    <row r="88892" spans="15:15" x14ac:dyDescent="0.3">
      <c r="O88892" s="5"/>
    </row>
    <row r="88893" spans="15:15" x14ac:dyDescent="0.3">
      <c r="O88893" s="5"/>
    </row>
    <row r="88894" spans="15:15" x14ac:dyDescent="0.3">
      <c r="O88894" s="5"/>
    </row>
    <row r="88895" spans="15:15" x14ac:dyDescent="0.3">
      <c r="O88895" s="5"/>
    </row>
    <row r="88896" spans="15:15" x14ac:dyDescent="0.3">
      <c r="O88896" s="5"/>
    </row>
    <row r="88897" spans="15:15" x14ac:dyDescent="0.3">
      <c r="O88897" s="5"/>
    </row>
    <row r="88898" spans="15:15" x14ac:dyDescent="0.3">
      <c r="O88898" s="5"/>
    </row>
    <row r="88899" spans="15:15" x14ac:dyDescent="0.3">
      <c r="O88899" s="5"/>
    </row>
    <row r="88900" spans="15:15" x14ac:dyDescent="0.3">
      <c r="O88900" s="5"/>
    </row>
    <row r="88901" spans="15:15" x14ac:dyDescent="0.3">
      <c r="O88901" s="5"/>
    </row>
    <row r="88902" spans="15:15" x14ac:dyDescent="0.3">
      <c r="O88902" s="5"/>
    </row>
    <row r="88903" spans="15:15" x14ac:dyDescent="0.3">
      <c r="O88903" s="5"/>
    </row>
    <row r="88904" spans="15:15" x14ac:dyDescent="0.3">
      <c r="O88904" s="5"/>
    </row>
    <row r="88905" spans="15:15" x14ac:dyDescent="0.3">
      <c r="O88905" s="5"/>
    </row>
    <row r="88906" spans="15:15" x14ac:dyDescent="0.3">
      <c r="O88906" s="5"/>
    </row>
    <row r="88907" spans="15:15" x14ac:dyDescent="0.3">
      <c r="O88907" s="5"/>
    </row>
    <row r="88908" spans="15:15" x14ac:dyDescent="0.3">
      <c r="O88908" s="5"/>
    </row>
    <row r="88909" spans="15:15" x14ac:dyDescent="0.3">
      <c r="O88909" s="5"/>
    </row>
    <row r="88910" spans="15:15" x14ac:dyDescent="0.3">
      <c r="O88910" s="5"/>
    </row>
    <row r="88911" spans="15:15" x14ac:dyDescent="0.3">
      <c r="O88911" s="5"/>
    </row>
    <row r="88912" spans="15:15" x14ac:dyDescent="0.3">
      <c r="O88912" s="5"/>
    </row>
    <row r="88913" spans="15:15" x14ac:dyDescent="0.3">
      <c r="O88913" s="5"/>
    </row>
    <row r="88914" spans="15:15" x14ac:dyDescent="0.3">
      <c r="O88914" s="5"/>
    </row>
    <row r="88915" spans="15:15" x14ac:dyDescent="0.3">
      <c r="O88915" s="5"/>
    </row>
    <row r="88916" spans="15:15" x14ac:dyDescent="0.3">
      <c r="O88916" s="5"/>
    </row>
    <row r="88917" spans="15:15" x14ac:dyDescent="0.3">
      <c r="O88917" s="5"/>
    </row>
    <row r="88918" spans="15:15" x14ac:dyDescent="0.3">
      <c r="O88918" s="5"/>
    </row>
    <row r="88919" spans="15:15" x14ac:dyDescent="0.3">
      <c r="O88919" s="5"/>
    </row>
    <row r="88920" spans="15:15" x14ac:dyDescent="0.3">
      <c r="O88920" s="5"/>
    </row>
    <row r="88921" spans="15:15" x14ac:dyDescent="0.3">
      <c r="O88921" s="5"/>
    </row>
    <row r="88922" spans="15:15" x14ac:dyDescent="0.3">
      <c r="O88922" s="5"/>
    </row>
    <row r="88923" spans="15:15" x14ac:dyDescent="0.3">
      <c r="O88923" s="5"/>
    </row>
    <row r="88924" spans="15:15" x14ac:dyDescent="0.3">
      <c r="O88924" s="5"/>
    </row>
    <row r="88925" spans="15:15" x14ac:dyDescent="0.3">
      <c r="O88925" s="5"/>
    </row>
    <row r="88926" spans="15:15" x14ac:dyDescent="0.3">
      <c r="O88926" s="5"/>
    </row>
    <row r="88927" spans="15:15" x14ac:dyDescent="0.3">
      <c r="O88927" s="5"/>
    </row>
    <row r="88928" spans="15:15" x14ac:dyDescent="0.3">
      <c r="O88928" s="5"/>
    </row>
    <row r="88929" spans="15:15" x14ac:dyDescent="0.3">
      <c r="O88929" s="5"/>
    </row>
    <row r="88930" spans="15:15" x14ac:dyDescent="0.3">
      <c r="O88930" s="5"/>
    </row>
    <row r="88931" spans="15:15" x14ac:dyDescent="0.3">
      <c r="O88931" s="5"/>
    </row>
    <row r="88932" spans="15:15" x14ac:dyDescent="0.3">
      <c r="O88932" s="5"/>
    </row>
    <row r="88933" spans="15:15" x14ac:dyDescent="0.3">
      <c r="O88933" s="5"/>
    </row>
    <row r="88934" spans="15:15" x14ac:dyDescent="0.3">
      <c r="O88934" s="5"/>
    </row>
    <row r="88935" spans="15:15" x14ac:dyDescent="0.3">
      <c r="O88935" s="5"/>
    </row>
    <row r="88936" spans="15:15" x14ac:dyDescent="0.3">
      <c r="O88936" s="5"/>
    </row>
    <row r="88937" spans="15:15" x14ac:dyDescent="0.3">
      <c r="O88937" s="5"/>
    </row>
    <row r="88938" spans="15:15" x14ac:dyDescent="0.3">
      <c r="O88938" s="5"/>
    </row>
    <row r="88939" spans="15:15" x14ac:dyDescent="0.3">
      <c r="O88939" s="5"/>
    </row>
    <row r="88940" spans="15:15" x14ac:dyDescent="0.3">
      <c r="O88940" s="5"/>
    </row>
    <row r="88941" spans="15:15" x14ac:dyDescent="0.3">
      <c r="O88941" s="5"/>
    </row>
    <row r="88942" spans="15:15" x14ac:dyDescent="0.3">
      <c r="O88942" s="5"/>
    </row>
    <row r="88943" spans="15:15" x14ac:dyDescent="0.3">
      <c r="O88943" s="5"/>
    </row>
    <row r="88944" spans="15:15" x14ac:dyDescent="0.3">
      <c r="O88944" s="5"/>
    </row>
    <row r="88945" spans="15:15" x14ac:dyDescent="0.3">
      <c r="O88945" s="5"/>
    </row>
    <row r="88946" spans="15:15" x14ac:dyDescent="0.3">
      <c r="O88946" s="5"/>
    </row>
    <row r="88947" spans="15:15" x14ac:dyDescent="0.3">
      <c r="O88947" s="5"/>
    </row>
    <row r="88948" spans="15:15" x14ac:dyDescent="0.3">
      <c r="O88948" s="5"/>
    </row>
    <row r="88949" spans="15:15" x14ac:dyDescent="0.3">
      <c r="O88949" s="5"/>
    </row>
    <row r="88950" spans="15:15" x14ac:dyDescent="0.3">
      <c r="O88950" s="5"/>
    </row>
    <row r="88951" spans="15:15" x14ac:dyDescent="0.3">
      <c r="O88951" s="5"/>
    </row>
    <row r="88952" spans="15:15" x14ac:dyDescent="0.3">
      <c r="O88952" s="5"/>
    </row>
    <row r="88953" spans="15:15" x14ac:dyDescent="0.3">
      <c r="O88953" s="5"/>
    </row>
    <row r="88954" spans="15:15" x14ac:dyDescent="0.3">
      <c r="O88954" s="5"/>
    </row>
    <row r="88955" spans="15:15" x14ac:dyDescent="0.3">
      <c r="O88955" s="5"/>
    </row>
    <row r="88956" spans="15:15" x14ac:dyDescent="0.3">
      <c r="O88956" s="5"/>
    </row>
    <row r="88957" spans="15:15" x14ac:dyDescent="0.3">
      <c r="O88957" s="5"/>
    </row>
    <row r="88958" spans="15:15" x14ac:dyDescent="0.3">
      <c r="O88958" s="5"/>
    </row>
    <row r="88959" spans="15:15" x14ac:dyDescent="0.3">
      <c r="O88959" s="5"/>
    </row>
    <row r="88960" spans="15:15" x14ac:dyDescent="0.3">
      <c r="O88960" s="5"/>
    </row>
    <row r="88961" spans="15:15" x14ac:dyDescent="0.3">
      <c r="O88961" s="5"/>
    </row>
    <row r="88962" spans="15:15" x14ac:dyDescent="0.3">
      <c r="O88962" s="5"/>
    </row>
    <row r="88963" spans="15:15" x14ac:dyDescent="0.3">
      <c r="O88963" s="5"/>
    </row>
    <row r="88964" spans="15:15" x14ac:dyDescent="0.3">
      <c r="O88964" s="5"/>
    </row>
    <row r="88965" spans="15:15" x14ac:dyDescent="0.3">
      <c r="O88965" s="5"/>
    </row>
    <row r="88966" spans="15:15" x14ac:dyDescent="0.3">
      <c r="O88966" s="5"/>
    </row>
    <row r="88967" spans="15:15" x14ac:dyDescent="0.3">
      <c r="O88967" s="5"/>
    </row>
    <row r="88968" spans="15:15" x14ac:dyDescent="0.3">
      <c r="O88968" s="5"/>
    </row>
    <row r="88969" spans="15:15" x14ac:dyDescent="0.3">
      <c r="O88969" s="5"/>
    </row>
    <row r="88970" spans="15:15" x14ac:dyDescent="0.3">
      <c r="O88970" s="5"/>
    </row>
    <row r="88971" spans="15:15" x14ac:dyDescent="0.3">
      <c r="O88971" s="5"/>
    </row>
    <row r="88972" spans="15:15" x14ac:dyDescent="0.3">
      <c r="O88972" s="5"/>
    </row>
    <row r="88973" spans="15:15" x14ac:dyDescent="0.3">
      <c r="O88973" s="5"/>
    </row>
    <row r="88974" spans="15:15" x14ac:dyDescent="0.3">
      <c r="O88974" s="5"/>
    </row>
    <row r="88975" spans="15:15" x14ac:dyDescent="0.3">
      <c r="O88975" s="5"/>
    </row>
    <row r="88976" spans="15:15" x14ac:dyDescent="0.3">
      <c r="O88976" s="5"/>
    </row>
    <row r="88977" spans="15:15" x14ac:dyDescent="0.3">
      <c r="O88977" s="5"/>
    </row>
    <row r="88978" spans="15:15" x14ac:dyDescent="0.3">
      <c r="O88978" s="5"/>
    </row>
    <row r="88979" spans="15:15" x14ac:dyDescent="0.3">
      <c r="O88979" s="5"/>
    </row>
    <row r="88980" spans="15:15" x14ac:dyDescent="0.3">
      <c r="O88980" s="5"/>
    </row>
    <row r="88981" spans="15:15" x14ac:dyDescent="0.3">
      <c r="O88981" s="5"/>
    </row>
    <row r="88982" spans="15:15" x14ac:dyDescent="0.3">
      <c r="O88982" s="5"/>
    </row>
    <row r="88983" spans="15:15" x14ac:dyDescent="0.3">
      <c r="O88983" s="5"/>
    </row>
    <row r="88984" spans="15:15" x14ac:dyDescent="0.3">
      <c r="O88984" s="5"/>
    </row>
    <row r="88985" spans="15:15" x14ac:dyDescent="0.3">
      <c r="O88985" s="5"/>
    </row>
    <row r="88986" spans="15:15" x14ac:dyDescent="0.3">
      <c r="O88986" s="5"/>
    </row>
    <row r="88987" spans="15:15" x14ac:dyDescent="0.3">
      <c r="O88987" s="5"/>
    </row>
    <row r="88988" spans="15:15" x14ac:dyDescent="0.3">
      <c r="O88988" s="5"/>
    </row>
    <row r="88989" spans="15:15" x14ac:dyDescent="0.3">
      <c r="O88989" s="5"/>
    </row>
    <row r="88990" spans="15:15" x14ac:dyDescent="0.3">
      <c r="O88990" s="5"/>
    </row>
    <row r="88991" spans="15:15" x14ac:dyDescent="0.3">
      <c r="O88991" s="5"/>
    </row>
    <row r="88992" spans="15:15" x14ac:dyDescent="0.3">
      <c r="O88992" s="5"/>
    </row>
    <row r="88993" spans="15:15" x14ac:dyDescent="0.3">
      <c r="O88993" s="5"/>
    </row>
    <row r="88994" spans="15:15" x14ac:dyDescent="0.3">
      <c r="O88994" s="5"/>
    </row>
    <row r="88995" spans="15:15" x14ac:dyDescent="0.3">
      <c r="O88995" s="5"/>
    </row>
    <row r="88996" spans="15:15" x14ac:dyDescent="0.3">
      <c r="O88996" s="5"/>
    </row>
    <row r="88997" spans="15:15" x14ac:dyDescent="0.3">
      <c r="O88997" s="5"/>
    </row>
    <row r="88998" spans="15:15" x14ac:dyDescent="0.3">
      <c r="O88998" s="5"/>
    </row>
    <row r="88999" spans="15:15" x14ac:dyDescent="0.3">
      <c r="O88999" s="5"/>
    </row>
    <row r="89000" spans="15:15" x14ac:dyDescent="0.3">
      <c r="O89000" s="5"/>
    </row>
    <row r="89001" spans="15:15" x14ac:dyDescent="0.3">
      <c r="O89001" s="5"/>
    </row>
    <row r="89002" spans="15:15" x14ac:dyDescent="0.3">
      <c r="O89002" s="5"/>
    </row>
    <row r="89003" spans="15:15" x14ac:dyDescent="0.3">
      <c r="O89003" s="5"/>
    </row>
    <row r="89004" spans="15:15" x14ac:dyDescent="0.3">
      <c r="O89004" s="5"/>
    </row>
    <row r="89005" spans="15:15" x14ac:dyDescent="0.3">
      <c r="O89005" s="5"/>
    </row>
    <row r="89006" spans="15:15" x14ac:dyDescent="0.3">
      <c r="O89006" s="5"/>
    </row>
    <row r="89007" spans="15:15" x14ac:dyDescent="0.3">
      <c r="O89007" s="5"/>
    </row>
    <row r="89008" spans="15:15" x14ac:dyDescent="0.3">
      <c r="O89008" s="5"/>
    </row>
    <row r="89009" spans="15:15" x14ac:dyDescent="0.3">
      <c r="O89009" s="5"/>
    </row>
    <row r="89010" spans="15:15" x14ac:dyDescent="0.3">
      <c r="O89010" s="5"/>
    </row>
    <row r="89011" spans="15:15" x14ac:dyDescent="0.3">
      <c r="O89011" s="5"/>
    </row>
    <row r="89012" spans="15:15" x14ac:dyDescent="0.3">
      <c r="O89012" s="5"/>
    </row>
    <row r="89013" spans="15:15" x14ac:dyDescent="0.3">
      <c r="O89013" s="5"/>
    </row>
    <row r="89014" spans="15:15" x14ac:dyDescent="0.3">
      <c r="O89014" s="5"/>
    </row>
    <row r="89015" spans="15:15" x14ac:dyDescent="0.3">
      <c r="O89015" s="5"/>
    </row>
    <row r="89016" spans="15:15" x14ac:dyDescent="0.3">
      <c r="O89016" s="5"/>
    </row>
    <row r="89017" spans="15:15" x14ac:dyDescent="0.3">
      <c r="O89017" s="5"/>
    </row>
    <row r="89018" spans="15:15" x14ac:dyDescent="0.3">
      <c r="O89018" s="5"/>
    </row>
    <row r="89019" spans="15:15" x14ac:dyDescent="0.3">
      <c r="O89019" s="5"/>
    </row>
    <row r="89020" spans="15:15" x14ac:dyDescent="0.3">
      <c r="O89020" s="5"/>
    </row>
    <row r="89021" spans="15:15" x14ac:dyDescent="0.3">
      <c r="O89021" s="5"/>
    </row>
    <row r="89022" spans="15:15" x14ac:dyDescent="0.3">
      <c r="O89022" s="5"/>
    </row>
    <row r="89023" spans="15:15" x14ac:dyDescent="0.3">
      <c r="O89023" s="5"/>
    </row>
    <row r="89024" spans="15:15" x14ac:dyDescent="0.3">
      <c r="O89024" s="5"/>
    </row>
    <row r="89025" spans="15:15" x14ac:dyDescent="0.3">
      <c r="O89025" s="5"/>
    </row>
    <row r="89026" spans="15:15" x14ac:dyDescent="0.3">
      <c r="O89026" s="5"/>
    </row>
    <row r="89027" spans="15:15" x14ac:dyDescent="0.3">
      <c r="O89027" s="5"/>
    </row>
    <row r="89028" spans="15:15" x14ac:dyDescent="0.3">
      <c r="O89028" s="5"/>
    </row>
    <row r="89029" spans="15:15" x14ac:dyDescent="0.3">
      <c r="O89029" s="5"/>
    </row>
    <row r="89030" spans="15:15" x14ac:dyDescent="0.3">
      <c r="O89030" s="5"/>
    </row>
    <row r="89031" spans="15:15" x14ac:dyDescent="0.3">
      <c r="O89031" s="5"/>
    </row>
    <row r="89032" spans="15:15" x14ac:dyDescent="0.3">
      <c r="O89032" s="5"/>
    </row>
    <row r="89033" spans="15:15" x14ac:dyDescent="0.3">
      <c r="O89033" s="5"/>
    </row>
    <row r="89034" spans="15:15" x14ac:dyDescent="0.3">
      <c r="O89034" s="5"/>
    </row>
    <row r="89035" spans="15:15" x14ac:dyDescent="0.3">
      <c r="O89035" s="5"/>
    </row>
    <row r="89036" spans="15:15" x14ac:dyDescent="0.3">
      <c r="O89036" s="5"/>
    </row>
    <row r="89037" spans="15:15" x14ac:dyDescent="0.3">
      <c r="O89037" s="5"/>
    </row>
    <row r="89038" spans="15:15" x14ac:dyDescent="0.3">
      <c r="O89038" s="5"/>
    </row>
    <row r="89039" spans="15:15" x14ac:dyDescent="0.3">
      <c r="O89039" s="5"/>
    </row>
    <row r="89040" spans="15:15" x14ac:dyDescent="0.3">
      <c r="O89040" s="5"/>
    </row>
    <row r="89041" spans="15:15" x14ac:dyDescent="0.3">
      <c r="O89041" s="5"/>
    </row>
    <row r="89042" spans="15:15" x14ac:dyDescent="0.3">
      <c r="O89042" s="5"/>
    </row>
    <row r="89043" spans="15:15" x14ac:dyDescent="0.3">
      <c r="O89043" s="5"/>
    </row>
    <row r="89044" spans="15:15" x14ac:dyDescent="0.3">
      <c r="O89044" s="5"/>
    </row>
    <row r="89045" spans="15:15" x14ac:dyDescent="0.3">
      <c r="O89045" s="5"/>
    </row>
    <row r="89046" spans="15:15" x14ac:dyDescent="0.3">
      <c r="O89046" s="5"/>
    </row>
    <row r="89047" spans="15:15" x14ac:dyDescent="0.3">
      <c r="O89047" s="5"/>
    </row>
    <row r="89048" spans="15:15" x14ac:dyDescent="0.3">
      <c r="O89048" s="5"/>
    </row>
    <row r="89049" spans="15:15" x14ac:dyDescent="0.3">
      <c r="O89049" s="5"/>
    </row>
    <row r="89050" spans="15:15" x14ac:dyDescent="0.3">
      <c r="O89050" s="5"/>
    </row>
    <row r="89051" spans="15:15" x14ac:dyDescent="0.3">
      <c r="O89051" s="5"/>
    </row>
    <row r="89052" spans="15:15" x14ac:dyDescent="0.3">
      <c r="O89052" s="5"/>
    </row>
    <row r="89053" spans="15:15" x14ac:dyDescent="0.3">
      <c r="O89053" s="5"/>
    </row>
    <row r="89054" spans="15:15" x14ac:dyDescent="0.3">
      <c r="O89054" s="5"/>
    </row>
    <row r="89055" spans="15:15" x14ac:dyDescent="0.3">
      <c r="O89055" s="5"/>
    </row>
    <row r="89056" spans="15:15" x14ac:dyDescent="0.3">
      <c r="O89056" s="5"/>
    </row>
    <row r="89057" spans="15:15" x14ac:dyDescent="0.3">
      <c r="O89057" s="5"/>
    </row>
    <row r="89058" spans="15:15" x14ac:dyDescent="0.3">
      <c r="O89058" s="5"/>
    </row>
    <row r="89059" spans="15:15" x14ac:dyDescent="0.3">
      <c r="O89059" s="5"/>
    </row>
    <row r="89060" spans="15:15" x14ac:dyDescent="0.3">
      <c r="O89060" s="5"/>
    </row>
    <row r="89061" spans="15:15" x14ac:dyDescent="0.3">
      <c r="O89061" s="5"/>
    </row>
    <row r="89062" spans="15:15" x14ac:dyDescent="0.3">
      <c r="O89062" s="5"/>
    </row>
    <row r="89063" spans="15:15" x14ac:dyDescent="0.3">
      <c r="O89063" s="5"/>
    </row>
    <row r="89064" spans="15:15" x14ac:dyDescent="0.3">
      <c r="O89064" s="5"/>
    </row>
    <row r="89065" spans="15:15" x14ac:dyDescent="0.3">
      <c r="O89065" s="5"/>
    </row>
    <row r="89066" spans="15:15" x14ac:dyDescent="0.3">
      <c r="O89066" s="5"/>
    </row>
    <row r="89067" spans="15:15" x14ac:dyDescent="0.3">
      <c r="O89067" s="5"/>
    </row>
    <row r="89068" spans="15:15" x14ac:dyDescent="0.3">
      <c r="O89068" s="5"/>
    </row>
    <row r="89069" spans="15:15" x14ac:dyDescent="0.3">
      <c r="O89069" s="5"/>
    </row>
    <row r="89070" spans="15:15" x14ac:dyDescent="0.3">
      <c r="O89070" s="5"/>
    </row>
    <row r="89071" spans="15:15" x14ac:dyDescent="0.3">
      <c r="O89071" s="5"/>
    </row>
    <row r="89072" spans="15:15" x14ac:dyDescent="0.3">
      <c r="O89072" s="5"/>
    </row>
    <row r="89073" spans="15:15" x14ac:dyDescent="0.3">
      <c r="O89073" s="5"/>
    </row>
    <row r="89074" spans="15:15" x14ac:dyDescent="0.3">
      <c r="O89074" s="5"/>
    </row>
    <row r="89075" spans="15:15" x14ac:dyDescent="0.3">
      <c r="O89075" s="5"/>
    </row>
    <row r="89076" spans="15:15" x14ac:dyDescent="0.3">
      <c r="O89076" s="5"/>
    </row>
    <row r="89077" spans="15:15" x14ac:dyDescent="0.3">
      <c r="O89077" s="5"/>
    </row>
    <row r="89078" spans="15:15" x14ac:dyDescent="0.3">
      <c r="O89078" s="5"/>
    </row>
    <row r="89079" spans="15:15" x14ac:dyDescent="0.3">
      <c r="O89079" s="5"/>
    </row>
    <row r="89080" spans="15:15" x14ac:dyDescent="0.3">
      <c r="O89080" s="5"/>
    </row>
    <row r="89081" spans="15:15" x14ac:dyDescent="0.3">
      <c r="O89081" s="5"/>
    </row>
    <row r="89082" spans="15:15" x14ac:dyDescent="0.3">
      <c r="O89082" s="5"/>
    </row>
    <row r="89083" spans="15:15" x14ac:dyDescent="0.3">
      <c r="O89083" s="5"/>
    </row>
    <row r="89084" spans="15:15" x14ac:dyDescent="0.3">
      <c r="O89084" s="5"/>
    </row>
    <row r="89085" spans="15:15" x14ac:dyDescent="0.3">
      <c r="O89085" s="5"/>
    </row>
    <row r="89086" spans="15:15" x14ac:dyDescent="0.3">
      <c r="O89086" s="5"/>
    </row>
    <row r="89087" spans="15:15" x14ac:dyDescent="0.3">
      <c r="O89087" s="5"/>
    </row>
    <row r="89088" spans="15:15" x14ac:dyDescent="0.3">
      <c r="O89088" s="5"/>
    </row>
    <row r="89089" spans="15:15" x14ac:dyDescent="0.3">
      <c r="O89089" s="5"/>
    </row>
    <row r="89090" spans="15:15" x14ac:dyDescent="0.3">
      <c r="O89090" s="5"/>
    </row>
    <row r="89091" spans="15:15" x14ac:dyDescent="0.3">
      <c r="O89091" s="5"/>
    </row>
    <row r="89092" spans="15:15" x14ac:dyDescent="0.3">
      <c r="O89092" s="5"/>
    </row>
    <row r="89093" spans="15:15" x14ac:dyDescent="0.3">
      <c r="O89093" s="5"/>
    </row>
    <row r="89094" spans="15:15" x14ac:dyDescent="0.3">
      <c r="O89094" s="5"/>
    </row>
    <row r="89095" spans="15:15" x14ac:dyDescent="0.3">
      <c r="O89095" s="5"/>
    </row>
    <row r="89096" spans="15:15" x14ac:dyDescent="0.3">
      <c r="O89096" s="5"/>
    </row>
    <row r="89097" spans="15:15" x14ac:dyDescent="0.3">
      <c r="O89097" s="5"/>
    </row>
    <row r="89098" spans="15:15" x14ac:dyDescent="0.3">
      <c r="O89098" s="5"/>
    </row>
    <row r="89099" spans="15:15" x14ac:dyDescent="0.3">
      <c r="O89099" s="5"/>
    </row>
    <row r="89100" spans="15:15" x14ac:dyDescent="0.3">
      <c r="O89100" s="5"/>
    </row>
    <row r="89101" spans="15:15" x14ac:dyDescent="0.3">
      <c r="O89101" s="5"/>
    </row>
    <row r="89102" spans="15:15" x14ac:dyDescent="0.3">
      <c r="O89102" s="5"/>
    </row>
    <row r="89103" spans="15:15" x14ac:dyDescent="0.3">
      <c r="O89103" s="5"/>
    </row>
    <row r="89104" spans="15:15" x14ac:dyDescent="0.3">
      <c r="O89104" s="5"/>
    </row>
    <row r="89105" spans="15:15" x14ac:dyDescent="0.3">
      <c r="O89105" s="5"/>
    </row>
    <row r="89106" spans="15:15" x14ac:dyDescent="0.3">
      <c r="O89106" s="5"/>
    </row>
    <row r="89107" spans="15:15" x14ac:dyDescent="0.3">
      <c r="O89107" s="5"/>
    </row>
    <row r="89108" spans="15:15" x14ac:dyDescent="0.3">
      <c r="O89108" s="5"/>
    </row>
    <row r="89109" spans="15:15" x14ac:dyDescent="0.3">
      <c r="O89109" s="5"/>
    </row>
    <row r="89110" spans="15:15" x14ac:dyDescent="0.3">
      <c r="O89110" s="5"/>
    </row>
    <row r="89111" spans="15:15" x14ac:dyDescent="0.3">
      <c r="O89111" s="5"/>
    </row>
    <row r="89112" spans="15:15" x14ac:dyDescent="0.3">
      <c r="O89112" s="5"/>
    </row>
    <row r="89113" spans="15:15" x14ac:dyDescent="0.3">
      <c r="O89113" s="5"/>
    </row>
    <row r="89114" spans="15:15" x14ac:dyDescent="0.3">
      <c r="O89114" s="5"/>
    </row>
    <row r="89115" spans="15:15" x14ac:dyDescent="0.3">
      <c r="O89115" s="5"/>
    </row>
    <row r="89116" spans="15:15" x14ac:dyDescent="0.3">
      <c r="O89116" s="5"/>
    </row>
    <row r="89117" spans="15:15" x14ac:dyDescent="0.3">
      <c r="O89117" s="5"/>
    </row>
    <row r="89118" spans="15:15" x14ac:dyDescent="0.3">
      <c r="O89118" s="5"/>
    </row>
    <row r="89119" spans="15:15" x14ac:dyDescent="0.3">
      <c r="O89119" s="5"/>
    </row>
    <row r="89120" spans="15:15" x14ac:dyDescent="0.3">
      <c r="O89120" s="5"/>
    </row>
    <row r="89121" spans="15:15" x14ac:dyDescent="0.3">
      <c r="O89121" s="5"/>
    </row>
    <row r="89122" spans="15:15" x14ac:dyDescent="0.3">
      <c r="O89122" s="5"/>
    </row>
    <row r="89123" spans="15:15" x14ac:dyDescent="0.3">
      <c r="O89123" s="5"/>
    </row>
    <row r="89124" spans="15:15" x14ac:dyDescent="0.3">
      <c r="O89124" s="5"/>
    </row>
    <row r="89125" spans="15:15" x14ac:dyDescent="0.3">
      <c r="O89125" s="5"/>
    </row>
    <row r="89126" spans="15:15" x14ac:dyDescent="0.3">
      <c r="O89126" s="5"/>
    </row>
    <row r="89127" spans="15:15" x14ac:dyDescent="0.3">
      <c r="O89127" s="5"/>
    </row>
    <row r="89128" spans="15:15" x14ac:dyDescent="0.3">
      <c r="O89128" s="5"/>
    </row>
    <row r="89129" spans="15:15" x14ac:dyDescent="0.3">
      <c r="O89129" s="5"/>
    </row>
    <row r="89130" spans="15:15" x14ac:dyDescent="0.3">
      <c r="O89130" s="5"/>
    </row>
    <row r="89131" spans="15:15" x14ac:dyDescent="0.3">
      <c r="O89131" s="5"/>
    </row>
    <row r="89132" spans="15:15" x14ac:dyDescent="0.3">
      <c r="O89132" s="5"/>
    </row>
    <row r="89133" spans="15:15" x14ac:dyDescent="0.3">
      <c r="O89133" s="5"/>
    </row>
    <row r="89134" spans="15:15" x14ac:dyDescent="0.3">
      <c r="O89134" s="5"/>
    </row>
    <row r="89135" spans="15:15" x14ac:dyDescent="0.3">
      <c r="O89135" s="5"/>
    </row>
    <row r="89136" spans="15:15" x14ac:dyDescent="0.3">
      <c r="O89136" s="5"/>
    </row>
    <row r="89137" spans="15:15" x14ac:dyDescent="0.3">
      <c r="O89137" s="5"/>
    </row>
    <row r="89138" spans="15:15" x14ac:dyDescent="0.3">
      <c r="O89138" s="5"/>
    </row>
    <row r="89139" spans="15:15" x14ac:dyDescent="0.3">
      <c r="O89139" s="5"/>
    </row>
    <row r="89140" spans="15:15" x14ac:dyDescent="0.3">
      <c r="O89140" s="5"/>
    </row>
    <row r="89141" spans="15:15" x14ac:dyDescent="0.3">
      <c r="O89141" s="5"/>
    </row>
    <row r="89142" spans="15:15" x14ac:dyDescent="0.3">
      <c r="O89142" s="5"/>
    </row>
    <row r="89143" spans="15:15" x14ac:dyDescent="0.3">
      <c r="O89143" s="5"/>
    </row>
    <row r="89144" spans="15:15" x14ac:dyDescent="0.3">
      <c r="O89144" s="5"/>
    </row>
    <row r="89145" spans="15:15" x14ac:dyDescent="0.3">
      <c r="O89145" s="5"/>
    </row>
    <row r="89146" spans="15:15" x14ac:dyDescent="0.3">
      <c r="O89146" s="5"/>
    </row>
    <row r="89147" spans="15:15" x14ac:dyDescent="0.3">
      <c r="O89147" s="5"/>
    </row>
    <row r="89148" spans="15:15" x14ac:dyDescent="0.3">
      <c r="O89148" s="5"/>
    </row>
    <row r="89149" spans="15:15" x14ac:dyDescent="0.3">
      <c r="O89149" s="5"/>
    </row>
    <row r="89150" spans="15:15" x14ac:dyDescent="0.3">
      <c r="O89150" s="5"/>
    </row>
    <row r="89151" spans="15:15" x14ac:dyDescent="0.3">
      <c r="O89151" s="5"/>
    </row>
    <row r="89152" spans="15:15" x14ac:dyDescent="0.3">
      <c r="O89152" s="5"/>
    </row>
    <row r="89153" spans="15:15" x14ac:dyDescent="0.3">
      <c r="O89153" s="5"/>
    </row>
    <row r="89154" spans="15:15" x14ac:dyDescent="0.3">
      <c r="O89154" s="5"/>
    </row>
    <row r="89155" spans="15:15" x14ac:dyDescent="0.3">
      <c r="O89155" s="5"/>
    </row>
    <row r="89156" spans="15:15" x14ac:dyDescent="0.3">
      <c r="O89156" s="5"/>
    </row>
    <row r="89157" spans="15:15" x14ac:dyDescent="0.3">
      <c r="O89157" s="5"/>
    </row>
    <row r="89158" spans="15:15" x14ac:dyDescent="0.3">
      <c r="O89158" s="5"/>
    </row>
    <row r="89159" spans="15:15" x14ac:dyDescent="0.3">
      <c r="O89159" s="5"/>
    </row>
    <row r="89160" spans="15:15" x14ac:dyDescent="0.3">
      <c r="O89160" s="5"/>
    </row>
    <row r="89161" spans="15:15" x14ac:dyDescent="0.3">
      <c r="O89161" s="5"/>
    </row>
    <row r="89162" spans="15:15" x14ac:dyDescent="0.3">
      <c r="O89162" s="5"/>
    </row>
    <row r="89163" spans="15:15" x14ac:dyDescent="0.3">
      <c r="O89163" s="5"/>
    </row>
    <row r="89164" spans="15:15" x14ac:dyDescent="0.3">
      <c r="O89164" s="5"/>
    </row>
    <row r="89165" spans="15:15" x14ac:dyDescent="0.3">
      <c r="O89165" s="5"/>
    </row>
    <row r="89166" spans="15:15" x14ac:dyDescent="0.3">
      <c r="O89166" s="5"/>
    </row>
    <row r="89167" spans="15:15" x14ac:dyDescent="0.3">
      <c r="O89167" s="5"/>
    </row>
    <row r="89168" spans="15:15" x14ac:dyDescent="0.3">
      <c r="O89168" s="5"/>
    </row>
    <row r="89169" spans="15:15" x14ac:dyDescent="0.3">
      <c r="O89169" s="5"/>
    </row>
    <row r="89170" spans="15:15" x14ac:dyDescent="0.3">
      <c r="O89170" s="5"/>
    </row>
    <row r="89171" spans="15:15" x14ac:dyDescent="0.3">
      <c r="O89171" s="5"/>
    </row>
    <row r="89172" spans="15:15" x14ac:dyDescent="0.3">
      <c r="O89172" s="5"/>
    </row>
    <row r="89173" spans="15:15" x14ac:dyDescent="0.3">
      <c r="O89173" s="5"/>
    </row>
    <row r="89174" spans="15:15" x14ac:dyDescent="0.3">
      <c r="O89174" s="5"/>
    </row>
    <row r="89175" spans="15:15" x14ac:dyDescent="0.3">
      <c r="O89175" s="5"/>
    </row>
    <row r="89176" spans="15:15" x14ac:dyDescent="0.3">
      <c r="O89176" s="5"/>
    </row>
    <row r="89177" spans="15:15" x14ac:dyDescent="0.3">
      <c r="O89177" s="5"/>
    </row>
    <row r="89178" spans="15:15" x14ac:dyDescent="0.3">
      <c r="O89178" s="5"/>
    </row>
    <row r="89179" spans="15:15" x14ac:dyDescent="0.3">
      <c r="O89179" s="5"/>
    </row>
    <row r="89180" spans="15:15" x14ac:dyDescent="0.3">
      <c r="O89180" s="5"/>
    </row>
    <row r="89181" spans="15:15" x14ac:dyDescent="0.3">
      <c r="O89181" s="5"/>
    </row>
    <row r="89182" spans="15:15" x14ac:dyDescent="0.3">
      <c r="O89182" s="5"/>
    </row>
    <row r="89183" spans="15:15" x14ac:dyDescent="0.3">
      <c r="O89183" s="5"/>
    </row>
    <row r="89184" spans="15:15" x14ac:dyDescent="0.3">
      <c r="O89184" s="5"/>
    </row>
    <row r="89185" spans="15:15" x14ac:dyDescent="0.3">
      <c r="O89185" s="5"/>
    </row>
    <row r="89186" spans="15:15" x14ac:dyDescent="0.3">
      <c r="O89186" s="5"/>
    </row>
    <row r="89187" spans="15:15" x14ac:dyDescent="0.3">
      <c r="O89187" s="5"/>
    </row>
    <row r="89188" spans="15:15" x14ac:dyDescent="0.3">
      <c r="O89188" s="5"/>
    </row>
    <row r="89189" spans="15:15" x14ac:dyDescent="0.3">
      <c r="O89189" s="5"/>
    </row>
    <row r="89190" spans="15:15" x14ac:dyDescent="0.3">
      <c r="O89190" s="5"/>
    </row>
    <row r="89191" spans="15:15" x14ac:dyDescent="0.3">
      <c r="O89191" s="5"/>
    </row>
    <row r="89192" spans="15:15" x14ac:dyDescent="0.3">
      <c r="O89192" s="5"/>
    </row>
    <row r="89193" spans="15:15" x14ac:dyDescent="0.3">
      <c r="O89193" s="5"/>
    </row>
    <row r="89194" spans="15:15" x14ac:dyDescent="0.3">
      <c r="O89194" s="5"/>
    </row>
    <row r="89195" spans="15:15" x14ac:dyDescent="0.3">
      <c r="O89195" s="5"/>
    </row>
    <row r="89196" spans="15:15" x14ac:dyDescent="0.3">
      <c r="O89196" s="5"/>
    </row>
    <row r="89197" spans="15:15" x14ac:dyDescent="0.3">
      <c r="O89197" s="5"/>
    </row>
    <row r="89198" spans="15:15" x14ac:dyDescent="0.3">
      <c r="O89198" s="5"/>
    </row>
    <row r="89199" spans="15:15" x14ac:dyDescent="0.3">
      <c r="O89199" s="5"/>
    </row>
    <row r="89200" spans="15:15" x14ac:dyDescent="0.3">
      <c r="O89200" s="5"/>
    </row>
    <row r="89201" spans="15:15" x14ac:dyDescent="0.3">
      <c r="O89201" s="5"/>
    </row>
    <row r="89202" spans="15:15" x14ac:dyDescent="0.3">
      <c r="O89202" s="5"/>
    </row>
    <row r="89203" spans="15:15" x14ac:dyDescent="0.3">
      <c r="O89203" s="5"/>
    </row>
    <row r="89204" spans="15:15" x14ac:dyDescent="0.3">
      <c r="O89204" s="5"/>
    </row>
    <row r="89205" spans="15:15" x14ac:dyDescent="0.3">
      <c r="O89205" s="5"/>
    </row>
    <row r="89206" spans="15:15" x14ac:dyDescent="0.3">
      <c r="O89206" s="5"/>
    </row>
    <row r="89207" spans="15:15" x14ac:dyDescent="0.3">
      <c r="O89207" s="5"/>
    </row>
    <row r="89208" spans="15:15" x14ac:dyDescent="0.3">
      <c r="O89208" s="5"/>
    </row>
    <row r="89209" spans="15:15" x14ac:dyDescent="0.3">
      <c r="O89209" s="5"/>
    </row>
    <row r="89210" spans="15:15" x14ac:dyDescent="0.3">
      <c r="O89210" s="5"/>
    </row>
    <row r="89211" spans="15:15" x14ac:dyDescent="0.3">
      <c r="O89211" s="5"/>
    </row>
    <row r="89212" spans="15:15" x14ac:dyDescent="0.3">
      <c r="O89212" s="5"/>
    </row>
    <row r="89213" spans="15:15" x14ac:dyDescent="0.3">
      <c r="O89213" s="5"/>
    </row>
    <row r="89214" spans="15:15" x14ac:dyDescent="0.3">
      <c r="O89214" s="5"/>
    </row>
    <row r="89215" spans="15:15" x14ac:dyDescent="0.3">
      <c r="O89215" s="5"/>
    </row>
    <row r="89216" spans="15:15" x14ac:dyDescent="0.3">
      <c r="O89216" s="5"/>
    </row>
    <row r="89217" spans="15:15" x14ac:dyDescent="0.3">
      <c r="O89217" s="5"/>
    </row>
    <row r="89218" spans="15:15" x14ac:dyDescent="0.3">
      <c r="O89218" s="5"/>
    </row>
    <row r="89219" spans="15:15" x14ac:dyDescent="0.3">
      <c r="O89219" s="5"/>
    </row>
    <row r="89220" spans="15:15" x14ac:dyDescent="0.3">
      <c r="O89220" s="5"/>
    </row>
    <row r="89221" spans="15:15" x14ac:dyDescent="0.3">
      <c r="O89221" s="5"/>
    </row>
    <row r="89222" spans="15:15" x14ac:dyDescent="0.3">
      <c r="O89222" s="5"/>
    </row>
    <row r="89223" spans="15:15" x14ac:dyDescent="0.3">
      <c r="O89223" s="5"/>
    </row>
    <row r="89224" spans="15:15" x14ac:dyDescent="0.3">
      <c r="O89224" s="5"/>
    </row>
    <row r="89225" spans="15:15" x14ac:dyDescent="0.3">
      <c r="O89225" s="5"/>
    </row>
    <row r="89226" spans="15:15" x14ac:dyDescent="0.3">
      <c r="O89226" s="5"/>
    </row>
    <row r="89227" spans="15:15" x14ac:dyDescent="0.3">
      <c r="O89227" s="5"/>
    </row>
    <row r="89228" spans="15:15" x14ac:dyDescent="0.3">
      <c r="O89228" s="5"/>
    </row>
    <row r="89229" spans="15:15" x14ac:dyDescent="0.3">
      <c r="O89229" s="5"/>
    </row>
    <row r="89230" spans="15:15" x14ac:dyDescent="0.3">
      <c r="O89230" s="5"/>
    </row>
    <row r="89231" spans="15:15" x14ac:dyDescent="0.3">
      <c r="O89231" s="5"/>
    </row>
    <row r="89232" spans="15:15" x14ac:dyDescent="0.3">
      <c r="O89232" s="5"/>
    </row>
    <row r="89233" spans="15:15" x14ac:dyDescent="0.3">
      <c r="O89233" s="5"/>
    </row>
    <row r="89234" spans="15:15" x14ac:dyDescent="0.3">
      <c r="O89234" s="5"/>
    </row>
    <row r="89235" spans="15:15" x14ac:dyDescent="0.3">
      <c r="O89235" s="5"/>
    </row>
    <row r="89236" spans="15:15" x14ac:dyDescent="0.3">
      <c r="O89236" s="5"/>
    </row>
    <row r="89237" spans="15:15" x14ac:dyDescent="0.3">
      <c r="O89237" s="5"/>
    </row>
    <row r="89238" spans="15:15" x14ac:dyDescent="0.3">
      <c r="O89238" s="5"/>
    </row>
    <row r="89239" spans="15:15" x14ac:dyDescent="0.3">
      <c r="O89239" s="5"/>
    </row>
    <row r="89240" spans="15:15" x14ac:dyDescent="0.3">
      <c r="O89240" s="5"/>
    </row>
    <row r="89241" spans="15:15" x14ac:dyDescent="0.3">
      <c r="O89241" s="5"/>
    </row>
    <row r="89242" spans="15:15" x14ac:dyDescent="0.3">
      <c r="O89242" s="5"/>
    </row>
    <row r="89243" spans="15:15" x14ac:dyDescent="0.3">
      <c r="O89243" s="5"/>
    </row>
    <row r="89244" spans="15:15" x14ac:dyDescent="0.3">
      <c r="O89244" s="5"/>
    </row>
    <row r="89245" spans="15:15" x14ac:dyDescent="0.3">
      <c r="O89245" s="5"/>
    </row>
    <row r="89246" spans="15:15" x14ac:dyDescent="0.3">
      <c r="O89246" s="5"/>
    </row>
    <row r="89247" spans="15:15" x14ac:dyDescent="0.3">
      <c r="O89247" s="5"/>
    </row>
    <row r="89248" spans="15:15" x14ac:dyDescent="0.3">
      <c r="O89248" s="5"/>
    </row>
    <row r="89249" spans="15:15" x14ac:dyDescent="0.3">
      <c r="O89249" s="5"/>
    </row>
    <row r="89250" spans="15:15" x14ac:dyDescent="0.3">
      <c r="O89250" s="5"/>
    </row>
    <row r="89251" spans="15:15" x14ac:dyDescent="0.3">
      <c r="O89251" s="5"/>
    </row>
    <row r="89252" spans="15:15" x14ac:dyDescent="0.3">
      <c r="O89252" s="5"/>
    </row>
    <row r="89253" spans="15:15" x14ac:dyDescent="0.3">
      <c r="O89253" s="5"/>
    </row>
    <row r="89254" spans="15:15" x14ac:dyDescent="0.3">
      <c r="O89254" s="5"/>
    </row>
    <row r="89255" spans="15:15" x14ac:dyDescent="0.3">
      <c r="O89255" s="5"/>
    </row>
    <row r="89256" spans="15:15" x14ac:dyDescent="0.3">
      <c r="O89256" s="5"/>
    </row>
    <row r="89257" spans="15:15" x14ac:dyDescent="0.3">
      <c r="O89257" s="5"/>
    </row>
    <row r="89258" spans="15:15" x14ac:dyDescent="0.3">
      <c r="O89258" s="5"/>
    </row>
    <row r="89259" spans="15:15" x14ac:dyDescent="0.3">
      <c r="O89259" s="5"/>
    </row>
    <row r="89260" spans="15:15" x14ac:dyDescent="0.3">
      <c r="O89260" s="5"/>
    </row>
    <row r="89261" spans="15:15" x14ac:dyDescent="0.3">
      <c r="O89261" s="5"/>
    </row>
    <row r="89262" spans="15:15" x14ac:dyDescent="0.3">
      <c r="O89262" s="5"/>
    </row>
    <row r="89263" spans="15:15" x14ac:dyDescent="0.3">
      <c r="O89263" s="5"/>
    </row>
    <row r="89264" spans="15:15" x14ac:dyDescent="0.3">
      <c r="O89264" s="5"/>
    </row>
    <row r="89265" spans="15:15" x14ac:dyDescent="0.3">
      <c r="O89265" s="5"/>
    </row>
    <row r="89266" spans="15:15" x14ac:dyDescent="0.3">
      <c r="O89266" s="5"/>
    </row>
    <row r="89267" spans="15:15" x14ac:dyDescent="0.3">
      <c r="O89267" s="5"/>
    </row>
    <row r="89268" spans="15:15" x14ac:dyDescent="0.3">
      <c r="O89268" s="5"/>
    </row>
    <row r="89269" spans="15:15" x14ac:dyDescent="0.3">
      <c r="O89269" s="5"/>
    </row>
    <row r="89270" spans="15:15" x14ac:dyDescent="0.3">
      <c r="O89270" s="5"/>
    </row>
    <row r="89271" spans="15:15" x14ac:dyDescent="0.3">
      <c r="O89271" s="5"/>
    </row>
    <row r="89272" spans="15:15" x14ac:dyDescent="0.3">
      <c r="O89272" s="5"/>
    </row>
    <row r="89273" spans="15:15" x14ac:dyDescent="0.3">
      <c r="O89273" s="5"/>
    </row>
    <row r="89274" spans="15:15" x14ac:dyDescent="0.3">
      <c r="O89274" s="5"/>
    </row>
    <row r="89275" spans="15:15" x14ac:dyDescent="0.3">
      <c r="O89275" s="5"/>
    </row>
    <row r="89276" spans="15:15" x14ac:dyDescent="0.3">
      <c r="O89276" s="5"/>
    </row>
    <row r="89277" spans="15:15" x14ac:dyDescent="0.3">
      <c r="O89277" s="5"/>
    </row>
    <row r="89278" spans="15:15" x14ac:dyDescent="0.3">
      <c r="O89278" s="5"/>
    </row>
    <row r="89279" spans="15:15" x14ac:dyDescent="0.3">
      <c r="O89279" s="5"/>
    </row>
    <row r="89280" spans="15:15" x14ac:dyDescent="0.3">
      <c r="O89280" s="5"/>
    </row>
    <row r="89281" spans="15:15" x14ac:dyDescent="0.3">
      <c r="O89281" s="5"/>
    </row>
    <row r="89282" spans="15:15" x14ac:dyDescent="0.3">
      <c r="O89282" s="5"/>
    </row>
    <row r="89283" spans="15:15" x14ac:dyDescent="0.3">
      <c r="O89283" s="5"/>
    </row>
    <row r="89284" spans="15:15" x14ac:dyDescent="0.3">
      <c r="O89284" s="5"/>
    </row>
    <row r="89285" spans="15:15" x14ac:dyDescent="0.3">
      <c r="O89285" s="5"/>
    </row>
    <row r="89286" spans="15:15" x14ac:dyDescent="0.3">
      <c r="O89286" s="5"/>
    </row>
    <row r="89287" spans="15:15" x14ac:dyDescent="0.3">
      <c r="O89287" s="5"/>
    </row>
    <row r="89288" spans="15:15" x14ac:dyDescent="0.3">
      <c r="O89288" s="5"/>
    </row>
    <row r="89289" spans="15:15" x14ac:dyDescent="0.3">
      <c r="O89289" s="5"/>
    </row>
    <row r="89290" spans="15:15" x14ac:dyDescent="0.3">
      <c r="O89290" s="5"/>
    </row>
    <row r="89291" spans="15:15" x14ac:dyDescent="0.3">
      <c r="O89291" s="5"/>
    </row>
    <row r="89292" spans="15:15" x14ac:dyDescent="0.3">
      <c r="O89292" s="5"/>
    </row>
    <row r="89293" spans="15:15" x14ac:dyDescent="0.3">
      <c r="O89293" s="5"/>
    </row>
    <row r="89294" spans="15:15" x14ac:dyDescent="0.3">
      <c r="O89294" s="5"/>
    </row>
    <row r="89295" spans="15:15" x14ac:dyDescent="0.3">
      <c r="O89295" s="5"/>
    </row>
    <row r="89296" spans="15:15" x14ac:dyDescent="0.3">
      <c r="O89296" s="5"/>
    </row>
    <row r="89297" spans="15:15" x14ac:dyDescent="0.3">
      <c r="O89297" s="5"/>
    </row>
    <row r="89298" spans="15:15" x14ac:dyDescent="0.3">
      <c r="O89298" s="5"/>
    </row>
    <row r="89299" spans="15:15" x14ac:dyDescent="0.3">
      <c r="O89299" s="5"/>
    </row>
    <row r="89300" spans="15:15" x14ac:dyDescent="0.3">
      <c r="O89300" s="5"/>
    </row>
    <row r="89301" spans="15:15" x14ac:dyDescent="0.3">
      <c r="O89301" s="5"/>
    </row>
    <row r="89302" spans="15:15" x14ac:dyDescent="0.3">
      <c r="O89302" s="5"/>
    </row>
    <row r="89303" spans="15:15" x14ac:dyDescent="0.3">
      <c r="O89303" s="5"/>
    </row>
    <row r="89304" spans="15:15" x14ac:dyDescent="0.3">
      <c r="O89304" s="5"/>
    </row>
    <row r="89305" spans="15:15" x14ac:dyDescent="0.3">
      <c r="O89305" s="5"/>
    </row>
    <row r="89306" spans="15:15" x14ac:dyDescent="0.3">
      <c r="O89306" s="5"/>
    </row>
    <row r="89307" spans="15:15" x14ac:dyDescent="0.3">
      <c r="O89307" s="5"/>
    </row>
    <row r="89308" spans="15:15" x14ac:dyDescent="0.3">
      <c r="O89308" s="5"/>
    </row>
    <row r="89309" spans="15:15" x14ac:dyDescent="0.3">
      <c r="O89309" s="5"/>
    </row>
    <row r="89310" spans="15:15" x14ac:dyDescent="0.3">
      <c r="O89310" s="5"/>
    </row>
    <row r="89311" spans="15:15" x14ac:dyDescent="0.3">
      <c r="O89311" s="5"/>
    </row>
    <row r="89312" spans="15:15" x14ac:dyDescent="0.3">
      <c r="O89312" s="5"/>
    </row>
    <row r="89313" spans="15:15" x14ac:dyDescent="0.3">
      <c r="O89313" s="5"/>
    </row>
    <row r="89314" spans="15:15" x14ac:dyDescent="0.3">
      <c r="O89314" s="5"/>
    </row>
    <row r="89315" spans="15:15" x14ac:dyDescent="0.3">
      <c r="O89315" s="5"/>
    </row>
    <row r="89316" spans="15:15" x14ac:dyDescent="0.3">
      <c r="O89316" s="5"/>
    </row>
    <row r="89317" spans="15:15" x14ac:dyDescent="0.3">
      <c r="O89317" s="5"/>
    </row>
    <row r="89318" spans="15:15" x14ac:dyDescent="0.3">
      <c r="O89318" s="5"/>
    </row>
    <row r="89319" spans="15:15" x14ac:dyDescent="0.3">
      <c r="O89319" s="5"/>
    </row>
    <row r="89320" spans="15:15" x14ac:dyDescent="0.3">
      <c r="O89320" s="5"/>
    </row>
    <row r="89321" spans="15:15" x14ac:dyDescent="0.3">
      <c r="O89321" s="5"/>
    </row>
    <row r="89322" spans="15:15" x14ac:dyDescent="0.3">
      <c r="O89322" s="5"/>
    </row>
    <row r="89323" spans="15:15" x14ac:dyDescent="0.3">
      <c r="O89323" s="5"/>
    </row>
    <row r="89324" spans="15:15" x14ac:dyDescent="0.3">
      <c r="O89324" s="5"/>
    </row>
    <row r="89325" spans="15:15" x14ac:dyDescent="0.3">
      <c r="O89325" s="5"/>
    </row>
    <row r="89326" spans="15:15" x14ac:dyDescent="0.3">
      <c r="O89326" s="5"/>
    </row>
    <row r="89327" spans="15:15" x14ac:dyDescent="0.3">
      <c r="O89327" s="5"/>
    </row>
    <row r="89328" spans="15:15" x14ac:dyDescent="0.3">
      <c r="O89328" s="5"/>
    </row>
    <row r="89329" spans="15:15" x14ac:dyDescent="0.3">
      <c r="O89329" s="5"/>
    </row>
    <row r="89330" spans="15:15" x14ac:dyDescent="0.3">
      <c r="O89330" s="5"/>
    </row>
    <row r="89331" spans="15:15" x14ac:dyDescent="0.3">
      <c r="O89331" s="5"/>
    </row>
    <row r="89332" spans="15:15" x14ac:dyDescent="0.3">
      <c r="O89332" s="5"/>
    </row>
    <row r="89333" spans="15:15" x14ac:dyDescent="0.3">
      <c r="O89333" s="5"/>
    </row>
    <row r="89334" spans="15:15" x14ac:dyDescent="0.3">
      <c r="O89334" s="5"/>
    </row>
    <row r="89335" spans="15:15" x14ac:dyDescent="0.3">
      <c r="O89335" s="5"/>
    </row>
    <row r="89336" spans="15:15" x14ac:dyDescent="0.3">
      <c r="O89336" s="5"/>
    </row>
    <row r="89337" spans="15:15" x14ac:dyDescent="0.3">
      <c r="O89337" s="5"/>
    </row>
    <row r="89338" spans="15:15" x14ac:dyDescent="0.3">
      <c r="O89338" s="5"/>
    </row>
    <row r="89339" spans="15:15" x14ac:dyDescent="0.3">
      <c r="O89339" s="5"/>
    </row>
    <row r="89340" spans="15:15" x14ac:dyDescent="0.3">
      <c r="O89340" s="5"/>
    </row>
    <row r="89341" spans="15:15" x14ac:dyDescent="0.3">
      <c r="O89341" s="5"/>
    </row>
    <row r="89342" spans="15:15" x14ac:dyDescent="0.3">
      <c r="O89342" s="5"/>
    </row>
    <row r="89343" spans="15:15" x14ac:dyDescent="0.3">
      <c r="O89343" s="5"/>
    </row>
    <row r="89344" spans="15:15" x14ac:dyDescent="0.3">
      <c r="O89344" s="5"/>
    </row>
    <row r="89345" spans="15:15" x14ac:dyDescent="0.3">
      <c r="O89345" s="5"/>
    </row>
    <row r="89346" spans="15:15" x14ac:dyDescent="0.3">
      <c r="O89346" s="5"/>
    </row>
    <row r="89347" spans="15:15" x14ac:dyDescent="0.3">
      <c r="O89347" s="5"/>
    </row>
    <row r="89348" spans="15:15" x14ac:dyDescent="0.3">
      <c r="O89348" s="5"/>
    </row>
    <row r="89349" spans="15:15" x14ac:dyDescent="0.3">
      <c r="O89349" s="5"/>
    </row>
    <row r="89350" spans="15:15" x14ac:dyDescent="0.3">
      <c r="O89350" s="5"/>
    </row>
    <row r="89351" spans="15:15" x14ac:dyDescent="0.3">
      <c r="O89351" s="5"/>
    </row>
    <row r="89352" spans="15:15" x14ac:dyDescent="0.3">
      <c r="O89352" s="5"/>
    </row>
    <row r="89353" spans="15:15" x14ac:dyDescent="0.3">
      <c r="O89353" s="5"/>
    </row>
    <row r="89354" spans="15:15" x14ac:dyDescent="0.3">
      <c r="O89354" s="5"/>
    </row>
    <row r="89355" spans="15:15" x14ac:dyDescent="0.3">
      <c r="O89355" s="5"/>
    </row>
    <row r="89356" spans="15:15" x14ac:dyDescent="0.3">
      <c r="O89356" s="5"/>
    </row>
    <row r="89357" spans="15:15" x14ac:dyDescent="0.3">
      <c r="O89357" s="5"/>
    </row>
    <row r="89358" spans="15:15" x14ac:dyDescent="0.3">
      <c r="O89358" s="5"/>
    </row>
    <row r="89359" spans="15:15" x14ac:dyDescent="0.3">
      <c r="O89359" s="5"/>
    </row>
    <row r="89360" spans="15:15" x14ac:dyDescent="0.3">
      <c r="O89360" s="5"/>
    </row>
    <row r="89361" spans="15:15" x14ac:dyDescent="0.3">
      <c r="O89361" s="5"/>
    </row>
    <row r="89362" spans="15:15" x14ac:dyDescent="0.3">
      <c r="O89362" s="5"/>
    </row>
    <row r="89363" spans="15:15" x14ac:dyDescent="0.3">
      <c r="O89363" s="5"/>
    </row>
    <row r="89364" spans="15:15" x14ac:dyDescent="0.3">
      <c r="O89364" s="5"/>
    </row>
    <row r="89365" spans="15:15" x14ac:dyDescent="0.3">
      <c r="O89365" s="5"/>
    </row>
    <row r="89366" spans="15:15" x14ac:dyDescent="0.3">
      <c r="O89366" s="5"/>
    </row>
    <row r="89367" spans="15:15" x14ac:dyDescent="0.3">
      <c r="O89367" s="5"/>
    </row>
    <row r="89368" spans="15:15" x14ac:dyDescent="0.3">
      <c r="O89368" s="5"/>
    </row>
    <row r="89369" spans="15:15" x14ac:dyDescent="0.3">
      <c r="O89369" s="5"/>
    </row>
    <row r="89370" spans="15:15" x14ac:dyDescent="0.3">
      <c r="O89370" s="5"/>
    </row>
    <row r="89371" spans="15:15" x14ac:dyDescent="0.3">
      <c r="O89371" s="5"/>
    </row>
    <row r="89372" spans="15:15" x14ac:dyDescent="0.3">
      <c r="O89372" s="5"/>
    </row>
    <row r="89373" spans="15:15" x14ac:dyDescent="0.3">
      <c r="O89373" s="5"/>
    </row>
    <row r="89374" spans="15:15" x14ac:dyDescent="0.3">
      <c r="O89374" s="5"/>
    </row>
    <row r="89375" spans="15:15" x14ac:dyDescent="0.3">
      <c r="O89375" s="5"/>
    </row>
    <row r="89376" spans="15:15" x14ac:dyDescent="0.3">
      <c r="O89376" s="5"/>
    </row>
    <row r="89377" spans="15:15" x14ac:dyDescent="0.3">
      <c r="O89377" s="5"/>
    </row>
    <row r="89378" spans="15:15" x14ac:dyDescent="0.3">
      <c r="O89378" s="5"/>
    </row>
    <row r="89379" spans="15:15" x14ac:dyDescent="0.3">
      <c r="O89379" s="5"/>
    </row>
    <row r="89380" spans="15:15" x14ac:dyDescent="0.3">
      <c r="O89380" s="5"/>
    </row>
    <row r="89381" spans="15:15" x14ac:dyDescent="0.3">
      <c r="O89381" s="5"/>
    </row>
    <row r="89382" spans="15:15" x14ac:dyDescent="0.3">
      <c r="O89382" s="5"/>
    </row>
    <row r="89383" spans="15:15" x14ac:dyDescent="0.3">
      <c r="O89383" s="5"/>
    </row>
    <row r="89384" spans="15:15" x14ac:dyDescent="0.3">
      <c r="O89384" s="5"/>
    </row>
    <row r="89385" spans="15:15" x14ac:dyDescent="0.3">
      <c r="O89385" s="5"/>
    </row>
    <row r="89386" spans="15:15" x14ac:dyDescent="0.3">
      <c r="O89386" s="5"/>
    </row>
    <row r="89387" spans="15:15" x14ac:dyDescent="0.3">
      <c r="O89387" s="5"/>
    </row>
    <row r="89388" spans="15:15" x14ac:dyDescent="0.3">
      <c r="O89388" s="5"/>
    </row>
    <row r="89389" spans="15:15" x14ac:dyDescent="0.3">
      <c r="O89389" s="5"/>
    </row>
    <row r="89390" spans="15:15" x14ac:dyDescent="0.3">
      <c r="O89390" s="5"/>
    </row>
    <row r="89391" spans="15:15" x14ac:dyDescent="0.3">
      <c r="O89391" s="5"/>
    </row>
    <row r="89392" spans="15:15" x14ac:dyDescent="0.3">
      <c r="O89392" s="5"/>
    </row>
    <row r="89393" spans="15:15" x14ac:dyDescent="0.3">
      <c r="O89393" s="5"/>
    </row>
    <row r="89394" spans="15:15" x14ac:dyDescent="0.3">
      <c r="O89394" s="5"/>
    </row>
    <row r="89395" spans="15:15" x14ac:dyDescent="0.3">
      <c r="O89395" s="5"/>
    </row>
    <row r="89396" spans="15:15" x14ac:dyDescent="0.3">
      <c r="O89396" s="5"/>
    </row>
    <row r="89397" spans="15:15" x14ac:dyDescent="0.3">
      <c r="O89397" s="5"/>
    </row>
    <row r="89398" spans="15:15" x14ac:dyDescent="0.3">
      <c r="O89398" s="5"/>
    </row>
    <row r="89399" spans="15:15" x14ac:dyDescent="0.3">
      <c r="O89399" s="5"/>
    </row>
    <row r="89400" spans="15:15" x14ac:dyDescent="0.3">
      <c r="O89400" s="5"/>
    </row>
    <row r="89401" spans="15:15" x14ac:dyDescent="0.3">
      <c r="O89401" s="5"/>
    </row>
    <row r="89402" spans="15:15" x14ac:dyDescent="0.3">
      <c r="O89402" s="5"/>
    </row>
    <row r="89403" spans="15:15" x14ac:dyDescent="0.3">
      <c r="O89403" s="5"/>
    </row>
    <row r="89404" spans="15:15" x14ac:dyDescent="0.3">
      <c r="O89404" s="5"/>
    </row>
    <row r="89405" spans="15:15" x14ac:dyDescent="0.3">
      <c r="O89405" s="5"/>
    </row>
    <row r="89406" spans="15:15" x14ac:dyDescent="0.3">
      <c r="O89406" s="5"/>
    </row>
    <row r="89407" spans="15:15" x14ac:dyDescent="0.3">
      <c r="O89407" s="5"/>
    </row>
    <row r="89408" spans="15:15" x14ac:dyDescent="0.3">
      <c r="O89408" s="5"/>
    </row>
    <row r="89409" spans="15:15" x14ac:dyDescent="0.3">
      <c r="O89409" s="5"/>
    </row>
    <row r="89410" spans="15:15" x14ac:dyDescent="0.3">
      <c r="O89410" s="5"/>
    </row>
    <row r="89411" spans="15:15" x14ac:dyDescent="0.3">
      <c r="O89411" s="5"/>
    </row>
    <row r="89412" spans="15:15" x14ac:dyDescent="0.3">
      <c r="O89412" s="5"/>
    </row>
    <row r="89413" spans="15:15" x14ac:dyDescent="0.3">
      <c r="O89413" s="5"/>
    </row>
    <row r="89414" spans="15:15" x14ac:dyDescent="0.3">
      <c r="O89414" s="5"/>
    </row>
    <row r="89415" spans="15:15" x14ac:dyDescent="0.3">
      <c r="O89415" s="5"/>
    </row>
    <row r="89416" spans="15:15" x14ac:dyDescent="0.3">
      <c r="O89416" s="5"/>
    </row>
    <row r="89417" spans="15:15" x14ac:dyDescent="0.3">
      <c r="O89417" s="5"/>
    </row>
    <row r="89418" spans="15:15" x14ac:dyDescent="0.3">
      <c r="O89418" s="5"/>
    </row>
    <row r="89419" spans="15:15" x14ac:dyDescent="0.3">
      <c r="O89419" s="5"/>
    </row>
    <row r="89420" spans="15:15" x14ac:dyDescent="0.3">
      <c r="O89420" s="5"/>
    </row>
    <row r="89421" spans="15:15" x14ac:dyDescent="0.3">
      <c r="O89421" s="5"/>
    </row>
    <row r="89422" spans="15:15" x14ac:dyDescent="0.3">
      <c r="O89422" s="5"/>
    </row>
    <row r="89423" spans="15:15" x14ac:dyDescent="0.3">
      <c r="O89423" s="5"/>
    </row>
    <row r="89424" spans="15:15" x14ac:dyDescent="0.3">
      <c r="O89424" s="5"/>
    </row>
    <row r="89425" spans="15:15" x14ac:dyDescent="0.3">
      <c r="O89425" s="5"/>
    </row>
    <row r="89426" spans="15:15" x14ac:dyDescent="0.3">
      <c r="O89426" s="5"/>
    </row>
    <row r="89427" spans="15:15" x14ac:dyDescent="0.3">
      <c r="O89427" s="5"/>
    </row>
    <row r="89428" spans="15:15" x14ac:dyDescent="0.3">
      <c r="O89428" s="5"/>
    </row>
    <row r="89429" spans="15:15" x14ac:dyDescent="0.3">
      <c r="O89429" s="5"/>
    </row>
    <row r="89430" spans="15:15" x14ac:dyDescent="0.3">
      <c r="O89430" s="5"/>
    </row>
    <row r="89431" spans="15:15" x14ac:dyDescent="0.3">
      <c r="O89431" s="5"/>
    </row>
    <row r="89432" spans="15:15" x14ac:dyDescent="0.3">
      <c r="O89432" s="5"/>
    </row>
    <row r="89433" spans="15:15" x14ac:dyDescent="0.3">
      <c r="O89433" s="5"/>
    </row>
    <row r="89434" spans="15:15" x14ac:dyDescent="0.3">
      <c r="O89434" s="5"/>
    </row>
    <row r="89435" spans="15:15" x14ac:dyDescent="0.3">
      <c r="O89435" s="5"/>
    </row>
    <row r="89436" spans="15:15" x14ac:dyDescent="0.3">
      <c r="O89436" s="5"/>
    </row>
    <row r="89437" spans="15:15" x14ac:dyDescent="0.3">
      <c r="O89437" s="5"/>
    </row>
    <row r="89438" spans="15:15" x14ac:dyDescent="0.3">
      <c r="O89438" s="5"/>
    </row>
    <row r="89439" spans="15:15" x14ac:dyDescent="0.3">
      <c r="O89439" s="5"/>
    </row>
    <row r="89440" spans="15:15" x14ac:dyDescent="0.3">
      <c r="O89440" s="5"/>
    </row>
    <row r="89441" spans="15:15" x14ac:dyDescent="0.3">
      <c r="O89441" s="5"/>
    </row>
    <row r="89442" spans="15:15" x14ac:dyDescent="0.3">
      <c r="O89442" s="5"/>
    </row>
    <row r="89443" spans="15:15" x14ac:dyDescent="0.3">
      <c r="O89443" s="5"/>
    </row>
    <row r="89444" spans="15:15" x14ac:dyDescent="0.3">
      <c r="O89444" s="5"/>
    </row>
    <row r="89445" spans="15:15" x14ac:dyDescent="0.3">
      <c r="O89445" s="5"/>
    </row>
    <row r="89446" spans="15:15" x14ac:dyDescent="0.3">
      <c r="O89446" s="5"/>
    </row>
    <row r="89447" spans="15:15" x14ac:dyDescent="0.3">
      <c r="O89447" s="5"/>
    </row>
    <row r="89448" spans="15:15" x14ac:dyDescent="0.3">
      <c r="O89448" s="5"/>
    </row>
    <row r="89449" spans="15:15" x14ac:dyDescent="0.3">
      <c r="O89449" s="5"/>
    </row>
    <row r="89450" spans="15:15" x14ac:dyDescent="0.3">
      <c r="O89450" s="5"/>
    </row>
    <row r="89451" spans="15:15" x14ac:dyDescent="0.3">
      <c r="O89451" s="5"/>
    </row>
    <row r="89452" spans="15:15" x14ac:dyDescent="0.3">
      <c r="O89452" s="5"/>
    </row>
    <row r="89453" spans="15:15" x14ac:dyDescent="0.3">
      <c r="O89453" s="5"/>
    </row>
    <row r="89454" spans="15:15" x14ac:dyDescent="0.3">
      <c r="O89454" s="5"/>
    </row>
    <row r="89455" spans="15:15" x14ac:dyDescent="0.3">
      <c r="O89455" s="5"/>
    </row>
    <row r="89456" spans="15:15" x14ac:dyDescent="0.3">
      <c r="O89456" s="5"/>
    </row>
    <row r="89457" spans="15:15" x14ac:dyDescent="0.3">
      <c r="O89457" s="5"/>
    </row>
    <row r="89458" spans="15:15" x14ac:dyDescent="0.3">
      <c r="O89458" s="5"/>
    </row>
    <row r="89459" spans="15:15" x14ac:dyDescent="0.3">
      <c r="O89459" s="5"/>
    </row>
    <row r="89460" spans="15:15" x14ac:dyDescent="0.3">
      <c r="O89460" s="5"/>
    </row>
    <row r="89461" spans="15:15" x14ac:dyDescent="0.3">
      <c r="O89461" s="5"/>
    </row>
    <row r="89462" spans="15:15" x14ac:dyDescent="0.3">
      <c r="O89462" s="5"/>
    </row>
    <row r="89463" spans="15:15" x14ac:dyDescent="0.3">
      <c r="O89463" s="5"/>
    </row>
    <row r="89464" spans="15:15" x14ac:dyDescent="0.3">
      <c r="O89464" s="5"/>
    </row>
    <row r="89465" spans="15:15" x14ac:dyDescent="0.3">
      <c r="O89465" s="5"/>
    </row>
    <row r="89466" spans="15:15" x14ac:dyDescent="0.3">
      <c r="O89466" s="5"/>
    </row>
    <row r="89467" spans="15:15" x14ac:dyDescent="0.3">
      <c r="O89467" s="5"/>
    </row>
    <row r="89468" spans="15:15" x14ac:dyDescent="0.3">
      <c r="O89468" s="5"/>
    </row>
    <row r="89469" spans="15:15" x14ac:dyDescent="0.3">
      <c r="O89469" s="5"/>
    </row>
    <row r="89470" spans="15:15" x14ac:dyDescent="0.3">
      <c r="O89470" s="5"/>
    </row>
    <row r="89471" spans="15:15" x14ac:dyDescent="0.3">
      <c r="O89471" s="5"/>
    </row>
    <row r="89472" spans="15:15" x14ac:dyDescent="0.3">
      <c r="O89472" s="5"/>
    </row>
    <row r="89473" spans="15:15" x14ac:dyDescent="0.3">
      <c r="O89473" s="5"/>
    </row>
    <row r="89474" spans="15:15" x14ac:dyDescent="0.3">
      <c r="O89474" s="5"/>
    </row>
    <row r="89475" spans="15:15" x14ac:dyDescent="0.3">
      <c r="O89475" s="5"/>
    </row>
    <row r="89476" spans="15:15" x14ac:dyDescent="0.3">
      <c r="O89476" s="5"/>
    </row>
    <row r="89477" spans="15:15" x14ac:dyDescent="0.3">
      <c r="O89477" s="5"/>
    </row>
    <row r="89478" spans="15:15" x14ac:dyDescent="0.3">
      <c r="O89478" s="5"/>
    </row>
    <row r="89479" spans="15:15" x14ac:dyDescent="0.3">
      <c r="O89479" s="5"/>
    </row>
    <row r="89480" spans="15:15" x14ac:dyDescent="0.3">
      <c r="O89480" s="5"/>
    </row>
    <row r="89481" spans="15:15" x14ac:dyDescent="0.3">
      <c r="O89481" s="5"/>
    </row>
    <row r="89482" spans="15:15" x14ac:dyDescent="0.3">
      <c r="O89482" s="5"/>
    </row>
    <row r="89483" spans="15:15" x14ac:dyDescent="0.3">
      <c r="O89483" s="5"/>
    </row>
    <row r="89484" spans="15:15" x14ac:dyDescent="0.3">
      <c r="O89484" s="5"/>
    </row>
    <row r="89485" spans="15:15" x14ac:dyDescent="0.3">
      <c r="O89485" s="5"/>
    </row>
    <row r="89486" spans="15:15" x14ac:dyDescent="0.3">
      <c r="O89486" s="5"/>
    </row>
    <row r="89487" spans="15:15" x14ac:dyDescent="0.3">
      <c r="O89487" s="5"/>
    </row>
    <row r="89488" spans="15:15" x14ac:dyDescent="0.3">
      <c r="O89488" s="5"/>
    </row>
    <row r="89489" spans="15:15" x14ac:dyDescent="0.3">
      <c r="O89489" s="5"/>
    </row>
    <row r="89490" spans="15:15" x14ac:dyDescent="0.3">
      <c r="O89490" s="5"/>
    </row>
    <row r="89491" spans="15:15" x14ac:dyDescent="0.3">
      <c r="O89491" s="5"/>
    </row>
    <row r="89492" spans="15:15" x14ac:dyDescent="0.3">
      <c r="O89492" s="5"/>
    </row>
    <row r="89493" spans="15:15" x14ac:dyDescent="0.3">
      <c r="O89493" s="5"/>
    </row>
    <row r="89494" spans="15:15" x14ac:dyDescent="0.3">
      <c r="O89494" s="5"/>
    </row>
    <row r="89495" spans="15:15" x14ac:dyDescent="0.3">
      <c r="O89495" s="5"/>
    </row>
    <row r="89496" spans="15:15" x14ac:dyDescent="0.3">
      <c r="O89496" s="5"/>
    </row>
    <row r="89497" spans="15:15" x14ac:dyDescent="0.3">
      <c r="O89497" s="5"/>
    </row>
    <row r="89498" spans="15:15" x14ac:dyDescent="0.3">
      <c r="O89498" s="5"/>
    </row>
    <row r="89499" spans="15:15" x14ac:dyDescent="0.3">
      <c r="O89499" s="5"/>
    </row>
    <row r="89500" spans="15:15" x14ac:dyDescent="0.3">
      <c r="O89500" s="5"/>
    </row>
    <row r="89501" spans="15:15" x14ac:dyDescent="0.3">
      <c r="O89501" s="5"/>
    </row>
    <row r="89502" spans="15:15" x14ac:dyDescent="0.3">
      <c r="O89502" s="5"/>
    </row>
    <row r="89503" spans="15:15" x14ac:dyDescent="0.3">
      <c r="O89503" s="5"/>
    </row>
    <row r="89504" spans="15:15" x14ac:dyDescent="0.3">
      <c r="O89504" s="5"/>
    </row>
    <row r="89505" spans="15:15" x14ac:dyDescent="0.3">
      <c r="O89505" s="5"/>
    </row>
    <row r="89506" spans="15:15" x14ac:dyDescent="0.3">
      <c r="O89506" s="5"/>
    </row>
    <row r="89507" spans="15:15" x14ac:dyDescent="0.3">
      <c r="O89507" s="5"/>
    </row>
    <row r="89508" spans="15:15" x14ac:dyDescent="0.3">
      <c r="O89508" s="5"/>
    </row>
    <row r="89509" spans="15:15" x14ac:dyDescent="0.3">
      <c r="O89509" s="5"/>
    </row>
    <row r="89510" spans="15:15" x14ac:dyDescent="0.3">
      <c r="O89510" s="5"/>
    </row>
    <row r="89511" spans="15:15" x14ac:dyDescent="0.3">
      <c r="O89511" s="5"/>
    </row>
    <row r="89512" spans="15:15" x14ac:dyDescent="0.3">
      <c r="O89512" s="5"/>
    </row>
    <row r="89513" spans="15:15" x14ac:dyDescent="0.3">
      <c r="O89513" s="5"/>
    </row>
    <row r="89514" spans="15:15" x14ac:dyDescent="0.3">
      <c r="O89514" s="5"/>
    </row>
    <row r="89515" spans="15:15" x14ac:dyDescent="0.3">
      <c r="O89515" s="5"/>
    </row>
    <row r="89516" spans="15:15" x14ac:dyDescent="0.3">
      <c r="O89516" s="5"/>
    </row>
    <row r="89517" spans="15:15" x14ac:dyDescent="0.3">
      <c r="O89517" s="5"/>
    </row>
    <row r="89518" spans="15:15" x14ac:dyDescent="0.3">
      <c r="O89518" s="5"/>
    </row>
    <row r="89519" spans="15:15" x14ac:dyDescent="0.3">
      <c r="O89519" s="5"/>
    </row>
    <row r="89520" spans="15:15" x14ac:dyDescent="0.3">
      <c r="O89520" s="5"/>
    </row>
    <row r="89521" spans="15:15" x14ac:dyDescent="0.3">
      <c r="O89521" s="5"/>
    </row>
    <row r="89522" spans="15:15" x14ac:dyDescent="0.3">
      <c r="O89522" s="5"/>
    </row>
    <row r="89523" spans="15:15" x14ac:dyDescent="0.3">
      <c r="O89523" s="5"/>
    </row>
    <row r="89524" spans="15:15" x14ac:dyDescent="0.3">
      <c r="O89524" s="5"/>
    </row>
    <row r="89525" spans="15:15" x14ac:dyDescent="0.3">
      <c r="O89525" s="5"/>
    </row>
    <row r="89526" spans="15:15" x14ac:dyDescent="0.3">
      <c r="O89526" s="5"/>
    </row>
    <row r="89527" spans="15:15" x14ac:dyDescent="0.3">
      <c r="O89527" s="5"/>
    </row>
    <row r="89528" spans="15:15" x14ac:dyDescent="0.3">
      <c r="O89528" s="5"/>
    </row>
    <row r="89529" spans="15:15" x14ac:dyDescent="0.3">
      <c r="O89529" s="5"/>
    </row>
    <row r="89530" spans="15:15" x14ac:dyDescent="0.3">
      <c r="O89530" s="5"/>
    </row>
    <row r="89531" spans="15:15" x14ac:dyDescent="0.3">
      <c r="O89531" s="5"/>
    </row>
    <row r="89532" spans="15:15" x14ac:dyDescent="0.3">
      <c r="O89532" s="5"/>
    </row>
    <row r="89533" spans="15:15" x14ac:dyDescent="0.3">
      <c r="O89533" s="5"/>
    </row>
    <row r="89534" spans="15:15" x14ac:dyDescent="0.3">
      <c r="O89534" s="5"/>
    </row>
    <row r="89535" spans="15:15" x14ac:dyDescent="0.3">
      <c r="O89535" s="5"/>
    </row>
    <row r="89536" spans="15:15" x14ac:dyDescent="0.3">
      <c r="O89536" s="5"/>
    </row>
    <row r="89537" spans="15:15" x14ac:dyDescent="0.3">
      <c r="O89537" s="5"/>
    </row>
    <row r="89538" spans="15:15" x14ac:dyDescent="0.3">
      <c r="O89538" s="5"/>
    </row>
    <row r="89539" spans="15:15" x14ac:dyDescent="0.3">
      <c r="O89539" s="5"/>
    </row>
    <row r="89540" spans="15:15" x14ac:dyDescent="0.3">
      <c r="O89540" s="5"/>
    </row>
    <row r="89541" spans="15:15" x14ac:dyDescent="0.3">
      <c r="O89541" s="5"/>
    </row>
    <row r="89542" spans="15:15" x14ac:dyDescent="0.3">
      <c r="O89542" s="5"/>
    </row>
    <row r="89543" spans="15:15" x14ac:dyDescent="0.3">
      <c r="O89543" s="5"/>
    </row>
    <row r="89544" spans="15:15" x14ac:dyDescent="0.3">
      <c r="O89544" s="5"/>
    </row>
    <row r="89545" spans="15:15" x14ac:dyDescent="0.3">
      <c r="O89545" s="5"/>
    </row>
    <row r="89546" spans="15:15" x14ac:dyDescent="0.3">
      <c r="O89546" s="5"/>
    </row>
    <row r="89547" spans="15:15" x14ac:dyDescent="0.3">
      <c r="O89547" s="5"/>
    </row>
    <row r="89548" spans="15:15" x14ac:dyDescent="0.3">
      <c r="O89548" s="5"/>
    </row>
    <row r="89549" spans="15:15" x14ac:dyDescent="0.3">
      <c r="O89549" s="5"/>
    </row>
    <row r="89550" spans="15:15" x14ac:dyDescent="0.3">
      <c r="O89550" s="5"/>
    </row>
    <row r="89551" spans="15:15" x14ac:dyDescent="0.3">
      <c r="O89551" s="5"/>
    </row>
    <row r="89552" spans="15:15" x14ac:dyDescent="0.3">
      <c r="O89552" s="5"/>
    </row>
    <row r="89553" spans="15:15" x14ac:dyDescent="0.3">
      <c r="O89553" s="5"/>
    </row>
    <row r="89554" spans="15:15" x14ac:dyDescent="0.3">
      <c r="O89554" s="5"/>
    </row>
    <row r="89555" spans="15:15" x14ac:dyDescent="0.3">
      <c r="O89555" s="5"/>
    </row>
    <row r="89556" spans="15:15" x14ac:dyDescent="0.3">
      <c r="O89556" s="5"/>
    </row>
    <row r="89557" spans="15:15" x14ac:dyDescent="0.3">
      <c r="O89557" s="5"/>
    </row>
    <row r="89558" spans="15:15" x14ac:dyDescent="0.3">
      <c r="O89558" s="5"/>
    </row>
    <row r="89559" spans="15:15" x14ac:dyDescent="0.3">
      <c r="O89559" s="5"/>
    </row>
    <row r="89560" spans="15:15" x14ac:dyDescent="0.3">
      <c r="O89560" s="5"/>
    </row>
    <row r="89561" spans="15:15" x14ac:dyDescent="0.3">
      <c r="O89561" s="5"/>
    </row>
    <row r="89562" spans="15:15" x14ac:dyDescent="0.3">
      <c r="O89562" s="5"/>
    </row>
    <row r="89563" spans="15:15" x14ac:dyDescent="0.3">
      <c r="O89563" s="5"/>
    </row>
    <row r="89564" spans="15:15" x14ac:dyDescent="0.3">
      <c r="O89564" s="5"/>
    </row>
    <row r="89565" spans="15:15" x14ac:dyDescent="0.3">
      <c r="O89565" s="5"/>
    </row>
    <row r="89566" spans="15:15" x14ac:dyDescent="0.3">
      <c r="O89566" s="5"/>
    </row>
    <row r="89567" spans="15:15" x14ac:dyDescent="0.3">
      <c r="O89567" s="5"/>
    </row>
    <row r="89568" spans="15:15" x14ac:dyDescent="0.3">
      <c r="O89568" s="5"/>
    </row>
    <row r="89569" spans="15:15" x14ac:dyDescent="0.3">
      <c r="O89569" s="5"/>
    </row>
    <row r="89570" spans="15:15" x14ac:dyDescent="0.3">
      <c r="O89570" s="5"/>
    </row>
    <row r="89571" spans="15:15" x14ac:dyDescent="0.3">
      <c r="O89571" s="5"/>
    </row>
    <row r="89572" spans="15:15" x14ac:dyDescent="0.3">
      <c r="O89572" s="5"/>
    </row>
    <row r="89573" spans="15:15" x14ac:dyDescent="0.3">
      <c r="O89573" s="5"/>
    </row>
    <row r="89574" spans="15:15" x14ac:dyDescent="0.3">
      <c r="O89574" s="5"/>
    </row>
    <row r="89575" spans="15:15" x14ac:dyDescent="0.3">
      <c r="O89575" s="5"/>
    </row>
    <row r="89576" spans="15:15" x14ac:dyDescent="0.3">
      <c r="O89576" s="5"/>
    </row>
    <row r="89577" spans="15:15" x14ac:dyDescent="0.3">
      <c r="O89577" s="5"/>
    </row>
    <row r="89578" spans="15:15" x14ac:dyDescent="0.3">
      <c r="O89578" s="5"/>
    </row>
    <row r="89579" spans="15:15" x14ac:dyDescent="0.3">
      <c r="O89579" s="5"/>
    </row>
    <row r="89580" spans="15:15" x14ac:dyDescent="0.3">
      <c r="O89580" s="5"/>
    </row>
    <row r="89581" spans="15:15" x14ac:dyDescent="0.3">
      <c r="O89581" s="5"/>
    </row>
    <row r="89582" spans="15:15" x14ac:dyDescent="0.3">
      <c r="O89582" s="5"/>
    </row>
    <row r="89583" spans="15:15" x14ac:dyDescent="0.3">
      <c r="O89583" s="5"/>
    </row>
    <row r="89584" spans="15:15" x14ac:dyDescent="0.3">
      <c r="O89584" s="5"/>
    </row>
    <row r="89585" spans="15:15" x14ac:dyDescent="0.3">
      <c r="O89585" s="5"/>
    </row>
    <row r="89586" spans="15:15" x14ac:dyDescent="0.3">
      <c r="O89586" s="5"/>
    </row>
    <row r="89587" spans="15:15" x14ac:dyDescent="0.3">
      <c r="O89587" s="5"/>
    </row>
    <row r="89588" spans="15:15" x14ac:dyDescent="0.3">
      <c r="O89588" s="5"/>
    </row>
    <row r="89589" spans="15:15" x14ac:dyDescent="0.3">
      <c r="O89589" s="5"/>
    </row>
    <row r="89590" spans="15:15" x14ac:dyDescent="0.3">
      <c r="O89590" s="5"/>
    </row>
    <row r="89591" spans="15:15" x14ac:dyDescent="0.3">
      <c r="O89591" s="5"/>
    </row>
    <row r="89592" spans="15:15" x14ac:dyDescent="0.3">
      <c r="O89592" s="5"/>
    </row>
    <row r="89593" spans="15:15" x14ac:dyDescent="0.3">
      <c r="O89593" s="5"/>
    </row>
    <row r="89594" spans="15:15" x14ac:dyDescent="0.3">
      <c r="O89594" s="5"/>
    </row>
    <row r="89595" spans="15:15" x14ac:dyDescent="0.3">
      <c r="O89595" s="5"/>
    </row>
    <row r="89596" spans="15:15" x14ac:dyDescent="0.3">
      <c r="O89596" s="5"/>
    </row>
    <row r="89597" spans="15:15" x14ac:dyDescent="0.3">
      <c r="O89597" s="5"/>
    </row>
    <row r="89598" spans="15:15" x14ac:dyDescent="0.3">
      <c r="O89598" s="5"/>
    </row>
    <row r="89599" spans="15:15" x14ac:dyDescent="0.3">
      <c r="O89599" s="5"/>
    </row>
    <row r="89600" spans="15:15" x14ac:dyDescent="0.3">
      <c r="O89600" s="5"/>
    </row>
    <row r="89601" spans="15:15" x14ac:dyDescent="0.3">
      <c r="O89601" s="5"/>
    </row>
    <row r="89602" spans="15:15" x14ac:dyDescent="0.3">
      <c r="O89602" s="5"/>
    </row>
    <row r="89603" spans="15:15" x14ac:dyDescent="0.3">
      <c r="O89603" s="5"/>
    </row>
    <row r="89604" spans="15:15" x14ac:dyDescent="0.3">
      <c r="O89604" s="5"/>
    </row>
    <row r="89605" spans="15:15" x14ac:dyDescent="0.3">
      <c r="O89605" s="5"/>
    </row>
    <row r="89606" spans="15:15" x14ac:dyDescent="0.3">
      <c r="O89606" s="5"/>
    </row>
    <row r="89607" spans="15:15" x14ac:dyDescent="0.3">
      <c r="O89607" s="5"/>
    </row>
    <row r="89608" spans="15:15" x14ac:dyDescent="0.3">
      <c r="O89608" s="5"/>
    </row>
    <row r="89609" spans="15:15" x14ac:dyDescent="0.3">
      <c r="O89609" s="5"/>
    </row>
    <row r="89610" spans="15:15" x14ac:dyDescent="0.3">
      <c r="O89610" s="5"/>
    </row>
    <row r="89611" spans="15:15" x14ac:dyDescent="0.3">
      <c r="O89611" s="5"/>
    </row>
    <row r="89612" spans="15:15" x14ac:dyDescent="0.3">
      <c r="O89612" s="5"/>
    </row>
    <row r="89613" spans="15:15" x14ac:dyDescent="0.3">
      <c r="O89613" s="5"/>
    </row>
    <row r="89614" spans="15:15" x14ac:dyDescent="0.3">
      <c r="O89614" s="5"/>
    </row>
    <row r="89615" spans="15:15" x14ac:dyDescent="0.3">
      <c r="O89615" s="5"/>
    </row>
    <row r="89616" spans="15:15" x14ac:dyDescent="0.3">
      <c r="O89616" s="5"/>
    </row>
    <row r="89617" spans="15:15" x14ac:dyDescent="0.3">
      <c r="O89617" s="5"/>
    </row>
    <row r="89618" spans="15:15" x14ac:dyDescent="0.3">
      <c r="O89618" s="5"/>
    </row>
    <row r="89619" spans="15:15" x14ac:dyDescent="0.3">
      <c r="O89619" s="5"/>
    </row>
    <row r="89620" spans="15:15" x14ac:dyDescent="0.3">
      <c r="O89620" s="5"/>
    </row>
    <row r="89621" spans="15:15" x14ac:dyDescent="0.3">
      <c r="O89621" s="5"/>
    </row>
    <row r="89622" spans="15:15" x14ac:dyDescent="0.3">
      <c r="O89622" s="5"/>
    </row>
    <row r="89623" spans="15:15" x14ac:dyDescent="0.3">
      <c r="O89623" s="5"/>
    </row>
    <row r="89624" spans="15:15" x14ac:dyDescent="0.3">
      <c r="O89624" s="5"/>
    </row>
    <row r="89625" spans="15:15" x14ac:dyDescent="0.3">
      <c r="O89625" s="5"/>
    </row>
    <row r="89626" spans="15:15" x14ac:dyDescent="0.3">
      <c r="O89626" s="5"/>
    </row>
    <row r="89627" spans="15:15" x14ac:dyDescent="0.3">
      <c r="O89627" s="5"/>
    </row>
    <row r="89628" spans="15:15" x14ac:dyDescent="0.3">
      <c r="O89628" s="5"/>
    </row>
    <row r="89629" spans="15:15" x14ac:dyDescent="0.3">
      <c r="O89629" s="5"/>
    </row>
    <row r="89630" spans="15:15" x14ac:dyDescent="0.3">
      <c r="O89630" s="5"/>
    </row>
    <row r="89631" spans="15:15" x14ac:dyDescent="0.3">
      <c r="O89631" s="5"/>
    </row>
    <row r="89632" spans="15:15" x14ac:dyDescent="0.3">
      <c r="O89632" s="5"/>
    </row>
    <row r="89633" spans="15:15" x14ac:dyDescent="0.3">
      <c r="O89633" s="5"/>
    </row>
    <row r="89634" spans="15:15" x14ac:dyDescent="0.3">
      <c r="O89634" s="5"/>
    </row>
    <row r="89635" spans="15:15" x14ac:dyDescent="0.3">
      <c r="O89635" s="5"/>
    </row>
    <row r="89636" spans="15:15" x14ac:dyDescent="0.3">
      <c r="O89636" s="5"/>
    </row>
    <row r="89637" spans="15:15" x14ac:dyDescent="0.3">
      <c r="O89637" s="5"/>
    </row>
    <row r="89638" spans="15:15" x14ac:dyDescent="0.3">
      <c r="O89638" s="5"/>
    </row>
    <row r="89639" spans="15:15" x14ac:dyDescent="0.3">
      <c r="O89639" s="5"/>
    </row>
    <row r="89640" spans="15:15" x14ac:dyDescent="0.3">
      <c r="O89640" s="5"/>
    </row>
    <row r="89641" spans="15:15" x14ac:dyDescent="0.3">
      <c r="O89641" s="5"/>
    </row>
    <row r="89642" spans="15:15" x14ac:dyDescent="0.3">
      <c r="O89642" s="5"/>
    </row>
    <row r="89643" spans="15:15" x14ac:dyDescent="0.3">
      <c r="O89643" s="5"/>
    </row>
    <row r="89644" spans="15:15" x14ac:dyDescent="0.3">
      <c r="O89644" s="5"/>
    </row>
    <row r="89645" spans="15:15" x14ac:dyDescent="0.3">
      <c r="O89645" s="5"/>
    </row>
    <row r="89646" spans="15:15" x14ac:dyDescent="0.3">
      <c r="O89646" s="5"/>
    </row>
    <row r="89647" spans="15:15" x14ac:dyDescent="0.3">
      <c r="O89647" s="5"/>
    </row>
    <row r="89648" spans="15:15" x14ac:dyDescent="0.3">
      <c r="O89648" s="5"/>
    </row>
    <row r="89649" spans="15:15" x14ac:dyDescent="0.3">
      <c r="O89649" s="5"/>
    </row>
    <row r="89650" spans="15:15" x14ac:dyDescent="0.3">
      <c r="O89650" s="5"/>
    </row>
    <row r="89651" spans="15:15" x14ac:dyDescent="0.3">
      <c r="O89651" s="5"/>
    </row>
    <row r="89652" spans="15:15" x14ac:dyDescent="0.3">
      <c r="O89652" s="5"/>
    </row>
    <row r="89653" spans="15:15" x14ac:dyDescent="0.3">
      <c r="O89653" s="5"/>
    </row>
    <row r="89654" spans="15:15" x14ac:dyDescent="0.3">
      <c r="O89654" s="5"/>
    </row>
    <row r="89655" spans="15:15" x14ac:dyDescent="0.3">
      <c r="O89655" s="5"/>
    </row>
    <row r="89656" spans="15:15" x14ac:dyDescent="0.3">
      <c r="O89656" s="5"/>
    </row>
    <row r="89657" spans="15:15" x14ac:dyDescent="0.3">
      <c r="O89657" s="5"/>
    </row>
    <row r="89658" spans="15:15" x14ac:dyDescent="0.3">
      <c r="O89658" s="5"/>
    </row>
    <row r="89659" spans="15:15" x14ac:dyDescent="0.3">
      <c r="O89659" s="5"/>
    </row>
    <row r="89660" spans="15:15" x14ac:dyDescent="0.3">
      <c r="O89660" s="5"/>
    </row>
    <row r="89661" spans="15:15" x14ac:dyDescent="0.3">
      <c r="O89661" s="5"/>
    </row>
    <row r="89662" spans="15:15" x14ac:dyDescent="0.3">
      <c r="O89662" s="5"/>
    </row>
    <row r="89663" spans="15:15" x14ac:dyDescent="0.3">
      <c r="O89663" s="5"/>
    </row>
    <row r="89664" spans="15:15" x14ac:dyDescent="0.3">
      <c r="O89664" s="5"/>
    </row>
    <row r="89665" spans="15:15" x14ac:dyDescent="0.3">
      <c r="O89665" s="5"/>
    </row>
    <row r="89666" spans="15:15" x14ac:dyDescent="0.3">
      <c r="O89666" s="5"/>
    </row>
    <row r="89667" spans="15:15" x14ac:dyDescent="0.3">
      <c r="O89667" s="5"/>
    </row>
    <row r="89668" spans="15:15" x14ac:dyDescent="0.3">
      <c r="O89668" s="5"/>
    </row>
    <row r="89669" spans="15:15" x14ac:dyDescent="0.3">
      <c r="O89669" s="5"/>
    </row>
    <row r="89670" spans="15:15" x14ac:dyDescent="0.3">
      <c r="O89670" s="5"/>
    </row>
    <row r="89671" spans="15:15" x14ac:dyDescent="0.3">
      <c r="O89671" s="5"/>
    </row>
    <row r="89672" spans="15:15" x14ac:dyDescent="0.3">
      <c r="O89672" s="5"/>
    </row>
    <row r="89673" spans="15:15" x14ac:dyDescent="0.3">
      <c r="O89673" s="5"/>
    </row>
    <row r="89674" spans="15:15" x14ac:dyDescent="0.3">
      <c r="O89674" s="5"/>
    </row>
    <row r="89675" spans="15:15" x14ac:dyDescent="0.3">
      <c r="O89675" s="5"/>
    </row>
    <row r="89676" spans="15:15" x14ac:dyDescent="0.3">
      <c r="O89676" s="5"/>
    </row>
    <row r="89677" spans="15:15" x14ac:dyDescent="0.3">
      <c r="O89677" s="5"/>
    </row>
    <row r="89678" spans="15:15" x14ac:dyDescent="0.3">
      <c r="O89678" s="5"/>
    </row>
    <row r="89679" spans="15:15" x14ac:dyDescent="0.3">
      <c r="O89679" s="5"/>
    </row>
    <row r="89680" spans="15:15" x14ac:dyDescent="0.3">
      <c r="O89680" s="5"/>
    </row>
    <row r="89681" spans="15:15" x14ac:dyDescent="0.3">
      <c r="O89681" s="5"/>
    </row>
    <row r="89682" spans="15:15" x14ac:dyDescent="0.3">
      <c r="O89682" s="5"/>
    </row>
    <row r="89683" spans="15:15" x14ac:dyDescent="0.3">
      <c r="O89683" s="5"/>
    </row>
    <row r="89684" spans="15:15" x14ac:dyDescent="0.3">
      <c r="O89684" s="5"/>
    </row>
    <row r="89685" spans="15:15" x14ac:dyDescent="0.3">
      <c r="O89685" s="5"/>
    </row>
    <row r="89686" spans="15:15" x14ac:dyDescent="0.3">
      <c r="O89686" s="5"/>
    </row>
    <row r="89687" spans="15:15" x14ac:dyDescent="0.3">
      <c r="O89687" s="5"/>
    </row>
    <row r="89688" spans="15:15" x14ac:dyDescent="0.3">
      <c r="O89688" s="5"/>
    </row>
    <row r="89689" spans="15:15" x14ac:dyDescent="0.3">
      <c r="O89689" s="5"/>
    </row>
    <row r="89690" spans="15:15" x14ac:dyDescent="0.3">
      <c r="O89690" s="5"/>
    </row>
    <row r="89691" spans="15:15" x14ac:dyDescent="0.3">
      <c r="O89691" s="5"/>
    </row>
    <row r="89692" spans="15:15" x14ac:dyDescent="0.3">
      <c r="O89692" s="5"/>
    </row>
    <row r="89693" spans="15:15" x14ac:dyDescent="0.3">
      <c r="O89693" s="5"/>
    </row>
    <row r="89694" spans="15:15" x14ac:dyDescent="0.3">
      <c r="O89694" s="5"/>
    </row>
    <row r="89695" spans="15:15" x14ac:dyDescent="0.3">
      <c r="O89695" s="5"/>
    </row>
    <row r="89696" spans="15:15" x14ac:dyDescent="0.3">
      <c r="O89696" s="5"/>
    </row>
    <row r="89697" spans="15:15" x14ac:dyDescent="0.3">
      <c r="O89697" s="5"/>
    </row>
    <row r="89698" spans="15:15" x14ac:dyDescent="0.3">
      <c r="O89698" s="5"/>
    </row>
    <row r="89699" spans="15:15" x14ac:dyDescent="0.3">
      <c r="O89699" s="5"/>
    </row>
    <row r="89700" spans="15:15" x14ac:dyDescent="0.3">
      <c r="O89700" s="5"/>
    </row>
    <row r="89701" spans="15:15" x14ac:dyDescent="0.3">
      <c r="O89701" s="5"/>
    </row>
    <row r="89702" spans="15:15" x14ac:dyDescent="0.3">
      <c r="O89702" s="5"/>
    </row>
    <row r="89703" spans="15:15" x14ac:dyDescent="0.3">
      <c r="O89703" s="5"/>
    </row>
    <row r="89704" spans="15:15" x14ac:dyDescent="0.3">
      <c r="O89704" s="5"/>
    </row>
    <row r="89705" spans="15:15" x14ac:dyDescent="0.3">
      <c r="O89705" s="5"/>
    </row>
    <row r="89706" spans="15:15" x14ac:dyDescent="0.3">
      <c r="O89706" s="5"/>
    </row>
    <row r="89707" spans="15:15" x14ac:dyDescent="0.3">
      <c r="O89707" s="5"/>
    </row>
    <row r="89708" spans="15:15" x14ac:dyDescent="0.3">
      <c r="O89708" s="5"/>
    </row>
    <row r="89709" spans="15:15" x14ac:dyDescent="0.3">
      <c r="O89709" s="5"/>
    </row>
    <row r="89710" spans="15:15" x14ac:dyDescent="0.3">
      <c r="O89710" s="5"/>
    </row>
    <row r="89711" spans="15:15" x14ac:dyDescent="0.3">
      <c r="O89711" s="5"/>
    </row>
    <row r="89712" spans="15:15" x14ac:dyDescent="0.3">
      <c r="O89712" s="5"/>
    </row>
    <row r="89713" spans="15:15" x14ac:dyDescent="0.3">
      <c r="O89713" s="5"/>
    </row>
    <row r="89714" spans="15:15" x14ac:dyDescent="0.3">
      <c r="O89714" s="5"/>
    </row>
    <row r="89715" spans="15:15" x14ac:dyDescent="0.3">
      <c r="O89715" s="5"/>
    </row>
    <row r="89716" spans="15:15" x14ac:dyDescent="0.3">
      <c r="O89716" s="5"/>
    </row>
    <row r="89717" spans="15:15" x14ac:dyDescent="0.3">
      <c r="O89717" s="5"/>
    </row>
    <row r="89718" spans="15:15" x14ac:dyDescent="0.3">
      <c r="O89718" s="5"/>
    </row>
    <row r="89719" spans="15:15" x14ac:dyDescent="0.3">
      <c r="O89719" s="5"/>
    </row>
    <row r="89720" spans="15:15" x14ac:dyDescent="0.3">
      <c r="O89720" s="5"/>
    </row>
    <row r="89721" spans="15:15" x14ac:dyDescent="0.3">
      <c r="O89721" s="5"/>
    </row>
    <row r="89722" spans="15:15" x14ac:dyDescent="0.3">
      <c r="O89722" s="5"/>
    </row>
    <row r="89723" spans="15:15" x14ac:dyDescent="0.3">
      <c r="O89723" s="5"/>
    </row>
    <row r="89724" spans="15:15" x14ac:dyDescent="0.3">
      <c r="O89724" s="5"/>
    </row>
    <row r="89725" spans="15:15" x14ac:dyDescent="0.3">
      <c r="O89725" s="5"/>
    </row>
    <row r="89726" spans="15:15" x14ac:dyDescent="0.3">
      <c r="O89726" s="5"/>
    </row>
    <row r="89727" spans="15:15" x14ac:dyDescent="0.3">
      <c r="O89727" s="5"/>
    </row>
    <row r="89728" spans="15:15" x14ac:dyDescent="0.3">
      <c r="O89728" s="5"/>
    </row>
    <row r="89729" spans="15:15" x14ac:dyDescent="0.3">
      <c r="O89729" s="5"/>
    </row>
    <row r="89730" spans="15:15" x14ac:dyDescent="0.3">
      <c r="O89730" s="5"/>
    </row>
    <row r="89731" spans="15:15" x14ac:dyDescent="0.3">
      <c r="O89731" s="5"/>
    </row>
    <row r="89732" spans="15:15" x14ac:dyDescent="0.3">
      <c r="O89732" s="5"/>
    </row>
    <row r="89733" spans="15:15" x14ac:dyDescent="0.3">
      <c r="O89733" s="5"/>
    </row>
    <row r="89734" spans="15:15" x14ac:dyDescent="0.3">
      <c r="O89734" s="5"/>
    </row>
    <row r="89735" spans="15:15" x14ac:dyDescent="0.3">
      <c r="O89735" s="5"/>
    </row>
    <row r="89736" spans="15:15" x14ac:dyDescent="0.3">
      <c r="O89736" s="5"/>
    </row>
    <row r="89737" spans="15:15" x14ac:dyDescent="0.3">
      <c r="O89737" s="5"/>
    </row>
    <row r="89738" spans="15:15" x14ac:dyDescent="0.3">
      <c r="O89738" s="5"/>
    </row>
    <row r="89739" spans="15:15" x14ac:dyDescent="0.3">
      <c r="O89739" s="5"/>
    </row>
    <row r="89740" spans="15:15" x14ac:dyDescent="0.3">
      <c r="O89740" s="5"/>
    </row>
    <row r="89741" spans="15:15" x14ac:dyDescent="0.3">
      <c r="O89741" s="5"/>
    </row>
    <row r="89742" spans="15:15" x14ac:dyDescent="0.3">
      <c r="O89742" s="5"/>
    </row>
    <row r="89743" spans="15:15" x14ac:dyDescent="0.3">
      <c r="O89743" s="5"/>
    </row>
    <row r="89744" spans="15:15" x14ac:dyDescent="0.3">
      <c r="O89744" s="5"/>
    </row>
    <row r="89745" spans="15:15" x14ac:dyDescent="0.3">
      <c r="O89745" s="5"/>
    </row>
    <row r="89746" spans="15:15" x14ac:dyDescent="0.3">
      <c r="O89746" s="5"/>
    </row>
    <row r="89747" spans="15:15" x14ac:dyDescent="0.3">
      <c r="O89747" s="5"/>
    </row>
    <row r="89748" spans="15:15" x14ac:dyDescent="0.3">
      <c r="O89748" s="5"/>
    </row>
    <row r="89749" spans="15:15" x14ac:dyDescent="0.3">
      <c r="O89749" s="5"/>
    </row>
    <row r="89750" spans="15:15" x14ac:dyDescent="0.3">
      <c r="O89750" s="5"/>
    </row>
    <row r="89751" spans="15:15" x14ac:dyDescent="0.3">
      <c r="O89751" s="5"/>
    </row>
    <row r="89752" spans="15:15" x14ac:dyDescent="0.3">
      <c r="O89752" s="5"/>
    </row>
    <row r="89753" spans="15:15" x14ac:dyDescent="0.3">
      <c r="O89753" s="5"/>
    </row>
    <row r="89754" spans="15:15" x14ac:dyDescent="0.3">
      <c r="O89754" s="5"/>
    </row>
    <row r="89755" spans="15:15" x14ac:dyDescent="0.3">
      <c r="O89755" s="5"/>
    </row>
    <row r="89756" spans="15:15" x14ac:dyDescent="0.3">
      <c r="O89756" s="5"/>
    </row>
    <row r="89757" spans="15:15" x14ac:dyDescent="0.3">
      <c r="O89757" s="5"/>
    </row>
    <row r="89758" spans="15:15" x14ac:dyDescent="0.3">
      <c r="O89758" s="5"/>
    </row>
    <row r="89759" spans="15:15" x14ac:dyDescent="0.3">
      <c r="O89759" s="5"/>
    </row>
    <row r="89760" spans="15:15" x14ac:dyDescent="0.3">
      <c r="O89760" s="5"/>
    </row>
    <row r="89761" spans="15:15" x14ac:dyDescent="0.3">
      <c r="O89761" s="5"/>
    </row>
    <row r="89762" spans="15:15" x14ac:dyDescent="0.3">
      <c r="O89762" s="5"/>
    </row>
    <row r="89763" spans="15:15" x14ac:dyDescent="0.3">
      <c r="O89763" s="5"/>
    </row>
    <row r="89764" spans="15:15" x14ac:dyDescent="0.3">
      <c r="O89764" s="5"/>
    </row>
    <row r="89765" spans="15:15" x14ac:dyDescent="0.3">
      <c r="O89765" s="5"/>
    </row>
    <row r="89766" spans="15:15" x14ac:dyDescent="0.3">
      <c r="O89766" s="5"/>
    </row>
    <row r="89767" spans="15:15" x14ac:dyDescent="0.3">
      <c r="O89767" s="5"/>
    </row>
    <row r="89768" spans="15:15" x14ac:dyDescent="0.3">
      <c r="O89768" s="5"/>
    </row>
    <row r="89769" spans="15:15" x14ac:dyDescent="0.3">
      <c r="O89769" s="5"/>
    </row>
    <row r="89770" spans="15:15" x14ac:dyDescent="0.3">
      <c r="O89770" s="5"/>
    </row>
    <row r="89771" spans="15:15" x14ac:dyDescent="0.3">
      <c r="O89771" s="5"/>
    </row>
    <row r="89772" spans="15:15" x14ac:dyDescent="0.3">
      <c r="O89772" s="5"/>
    </row>
    <row r="89773" spans="15:15" x14ac:dyDescent="0.3">
      <c r="O89773" s="5"/>
    </row>
    <row r="89774" spans="15:15" x14ac:dyDescent="0.3">
      <c r="O89774" s="5"/>
    </row>
    <row r="89775" spans="15:15" x14ac:dyDescent="0.3">
      <c r="O89775" s="5"/>
    </row>
    <row r="89776" spans="15:15" x14ac:dyDescent="0.3">
      <c r="O89776" s="5"/>
    </row>
    <row r="89777" spans="15:15" x14ac:dyDescent="0.3">
      <c r="O89777" s="5"/>
    </row>
    <row r="89778" spans="15:15" x14ac:dyDescent="0.3">
      <c r="O89778" s="5"/>
    </row>
    <row r="89779" spans="15:15" x14ac:dyDescent="0.3">
      <c r="O89779" s="5"/>
    </row>
    <row r="89780" spans="15:15" x14ac:dyDescent="0.3">
      <c r="O89780" s="5"/>
    </row>
    <row r="89781" spans="15:15" x14ac:dyDescent="0.3">
      <c r="O89781" s="5"/>
    </row>
    <row r="89782" spans="15:15" x14ac:dyDescent="0.3">
      <c r="O89782" s="5"/>
    </row>
    <row r="89783" spans="15:15" x14ac:dyDescent="0.3">
      <c r="O89783" s="5"/>
    </row>
    <row r="89784" spans="15:15" x14ac:dyDescent="0.3">
      <c r="O89784" s="5"/>
    </row>
    <row r="89785" spans="15:15" x14ac:dyDescent="0.3">
      <c r="O89785" s="5"/>
    </row>
    <row r="89786" spans="15:15" x14ac:dyDescent="0.3">
      <c r="O89786" s="5"/>
    </row>
    <row r="89787" spans="15:15" x14ac:dyDescent="0.3">
      <c r="O89787" s="5"/>
    </row>
    <row r="89788" spans="15:15" x14ac:dyDescent="0.3">
      <c r="O89788" s="5"/>
    </row>
    <row r="89789" spans="15:15" x14ac:dyDescent="0.3">
      <c r="O89789" s="5"/>
    </row>
    <row r="89790" spans="15:15" x14ac:dyDescent="0.3">
      <c r="O89790" s="5"/>
    </row>
    <row r="89791" spans="15:15" x14ac:dyDescent="0.3">
      <c r="O89791" s="5"/>
    </row>
    <row r="89792" spans="15:15" x14ac:dyDescent="0.3">
      <c r="O89792" s="5"/>
    </row>
    <row r="89793" spans="15:15" x14ac:dyDescent="0.3">
      <c r="O89793" s="5"/>
    </row>
    <row r="89794" spans="15:15" x14ac:dyDescent="0.3">
      <c r="O89794" s="5"/>
    </row>
    <row r="89795" spans="15:15" x14ac:dyDescent="0.3">
      <c r="O89795" s="5"/>
    </row>
    <row r="89796" spans="15:15" x14ac:dyDescent="0.3">
      <c r="O89796" s="5"/>
    </row>
    <row r="89797" spans="15:15" x14ac:dyDescent="0.3">
      <c r="O89797" s="5"/>
    </row>
    <row r="89798" spans="15:15" x14ac:dyDescent="0.3">
      <c r="O89798" s="5"/>
    </row>
    <row r="89799" spans="15:15" x14ac:dyDescent="0.3">
      <c r="O89799" s="5"/>
    </row>
    <row r="89800" spans="15:15" x14ac:dyDescent="0.3">
      <c r="O89800" s="5"/>
    </row>
    <row r="89801" spans="15:15" x14ac:dyDescent="0.3">
      <c r="O89801" s="5"/>
    </row>
    <row r="89802" spans="15:15" x14ac:dyDescent="0.3">
      <c r="O89802" s="5"/>
    </row>
    <row r="89803" spans="15:15" x14ac:dyDescent="0.3">
      <c r="O89803" s="5"/>
    </row>
    <row r="89804" spans="15:15" x14ac:dyDescent="0.3">
      <c r="O89804" s="5"/>
    </row>
    <row r="89805" spans="15:15" x14ac:dyDescent="0.3">
      <c r="O89805" s="5"/>
    </row>
    <row r="89806" spans="15:15" x14ac:dyDescent="0.3">
      <c r="O89806" s="5"/>
    </row>
    <row r="89807" spans="15:15" x14ac:dyDescent="0.3">
      <c r="O89807" s="5"/>
    </row>
    <row r="89808" spans="15:15" x14ac:dyDescent="0.3">
      <c r="O89808" s="5"/>
    </row>
    <row r="89809" spans="15:15" x14ac:dyDescent="0.3">
      <c r="O89809" s="5"/>
    </row>
    <row r="89810" spans="15:15" x14ac:dyDescent="0.3">
      <c r="O89810" s="5"/>
    </row>
    <row r="89811" spans="15:15" x14ac:dyDescent="0.3">
      <c r="O89811" s="5"/>
    </row>
    <row r="89812" spans="15:15" x14ac:dyDescent="0.3">
      <c r="O89812" s="5"/>
    </row>
    <row r="89813" spans="15:15" x14ac:dyDescent="0.3">
      <c r="O89813" s="5"/>
    </row>
    <row r="89814" spans="15:15" x14ac:dyDescent="0.3">
      <c r="O89814" s="5"/>
    </row>
    <row r="89815" spans="15:15" x14ac:dyDescent="0.3">
      <c r="O89815" s="5"/>
    </row>
    <row r="89816" spans="15:15" x14ac:dyDescent="0.3">
      <c r="O89816" s="5"/>
    </row>
    <row r="89817" spans="15:15" x14ac:dyDescent="0.3">
      <c r="O89817" s="5"/>
    </row>
    <row r="89818" spans="15:15" x14ac:dyDescent="0.3">
      <c r="O89818" s="5"/>
    </row>
    <row r="89819" spans="15:15" x14ac:dyDescent="0.3">
      <c r="O89819" s="5"/>
    </row>
    <row r="89820" spans="15:15" x14ac:dyDescent="0.3">
      <c r="O89820" s="5"/>
    </row>
    <row r="89821" spans="15:15" x14ac:dyDescent="0.3">
      <c r="O89821" s="5"/>
    </row>
    <row r="89822" spans="15:15" x14ac:dyDescent="0.3">
      <c r="O89822" s="5"/>
    </row>
    <row r="89823" spans="15:15" x14ac:dyDescent="0.3">
      <c r="O89823" s="5"/>
    </row>
    <row r="89824" spans="15:15" x14ac:dyDescent="0.3">
      <c r="O89824" s="5"/>
    </row>
    <row r="89825" spans="15:15" x14ac:dyDescent="0.3">
      <c r="O89825" s="5"/>
    </row>
    <row r="89826" spans="15:15" x14ac:dyDescent="0.3">
      <c r="O89826" s="5"/>
    </row>
    <row r="89827" spans="15:15" x14ac:dyDescent="0.3">
      <c r="O89827" s="5"/>
    </row>
    <row r="89828" spans="15:15" x14ac:dyDescent="0.3">
      <c r="O89828" s="5"/>
    </row>
    <row r="89829" spans="15:15" x14ac:dyDescent="0.3">
      <c r="O89829" s="5"/>
    </row>
    <row r="89830" spans="15:15" x14ac:dyDescent="0.3">
      <c r="O89830" s="5"/>
    </row>
    <row r="89831" spans="15:15" x14ac:dyDescent="0.3">
      <c r="O89831" s="5"/>
    </row>
    <row r="89832" spans="15:15" x14ac:dyDescent="0.3">
      <c r="O89832" s="5"/>
    </row>
    <row r="89833" spans="15:15" x14ac:dyDescent="0.3">
      <c r="O89833" s="5"/>
    </row>
    <row r="89834" spans="15:15" x14ac:dyDescent="0.3">
      <c r="O89834" s="5"/>
    </row>
    <row r="89835" spans="15:15" x14ac:dyDescent="0.3">
      <c r="O89835" s="5"/>
    </row>
    <row r="89836" spans="15:15" x14ac:dyDescent="0.3">
      <c r="O89836" s="5"/>
    </row>
    <row r="89837" spans="15:15" x14ac:dyDescent="0.3">
      <c r="O89837" s="5"/>
    </row>
    <row r="89838" spans="15:15" x14ac:dyDescent="0.3">
      <c r="O89838" s="5"/>
    </row>
    <row r="89839" spans="15:15" x14ac:dyDescent="0.3">
      <c r="O89839" s="5"/>
    </row>
    <row r="89840" spans="15:15" x14ac:dyDescent="0.3">
      <c r="O89840" s="5"/>
    </row>
    <row r="89841" spans="15:15" x14ac:dyDescent="0.3">
      <c r="O89841" s="5"/>
    </row>
    <row r="89842" spans="15:15" x14ac:dyDescent="0.3">
      <c r="O89842" s="5"/>
    </row>
    <row r="89843" spans="15:15" x14ac:dyDescent="0.3">
      <c r="O89843" s="5"/>
    </row>
    <row r="89844" spans="15:15" x14ac:dyDescent="0.3">
      <c r="O89844" s="5"/>
    </row>
    <row r="89845" spans="15:15" x14ac:dyDescent="0.3">
      <c r="O89845" s="5"/>
    </row>
    <row r="89846" spans="15:15" x14ac:dyDescent="0.3">
      <c r="O89846" s="5"/>
    </row>
    <row r="89847" spans="15:15" x14ac:dyDescent="0.3">
      <c r="O89847" s="5"/>
    </row>
    <row r="89848" spans="15:15" x14ac:dyDescent="0.3">
      <c r="O89848" s="5"/>
    </row>
    <row r="89849" spans="15:15" x14ac:dyDescent="0.3">
      <c r="O89849" s="5"/>
    </row>
    <row r="89850" spans="15:15" x14ac:dyDescent="0.3">
      <c r="O89850" s="5"/>
    </row>
    <row r="89851" spans="15:15" x14ac:dyDescent="0.3">
      <c r="O89851" s="5"/>
    </row>
    <row r="89852" spans="15:15" x14ac:dyDescent="0.3">
      <c r="O89852" s="5"/>
    </row>
    <row r="89853" spans="15:15" x14ac:dyDescent="0.3">
      <c r="O89853" s="5"/>
    </row>
    <row r="89854" spans="15:15" x14ac:dyDescent="0.3">
      <c r="O89854" s="5"/>
    </row>
    <row r="89855" spans="15:15" x14ac:dyDescent="0.3">
      <c r="O89855" s="5"/>
    </row>
    <row r="89856" spans="15:15" x14ac:dyDescent="0.3">
      <c r="O89856" s="5"/>
    </row>
    <row r="89857" spans="15:15" x14ac:dyDescent="0.3">
      <c r="O89857" s="5"/>
    </row>
    <row r="89858" spans="15:15" x14ac:dyDescent="0.3">
      <c r="O89858" s="5"/>
    </row>
    <row r="89859" spans="15:15" x14ac:dyDescent="0.3">
      <c r="O89859" s="5"/>
    </row>
    <row r="89860" spans="15:15" x14ac:dyDescent="0.3">
      <c r="O89860" s="5"/>
    </row>
    <row r="89861" spans="15:15" x14ac:dyDescent="0.3">
      <c r="O89861" s="5"/>
    </row>
    <row r="89862" spans="15:15" x14ac:dyDescent="0.3">
      <c r="O89862" s="5"/>
    </row>
    <row r="89863" spans="15:15" x14ac:dyDescent="0.3">
      <c r="O89863" s="5"/>
    </row>
    <row r="89864" spans="15:15" x14ac:dyDescent="0.3">
      <c r="O89864" s="5"/>
    </row>
    <row r="89865" spans="15:15" x14ac:dyDescent="0.3">
      <c r="O89865" s="5"/>
    </row>
    <row r="89866" spans="15:15" x14ac:dyDescent="0.3">
      <c r="O89866" s="5"/>
    </row>
    <row r="89867" spans="15:15" x14ac:dyDescent="0.3">
      <c r="O89867" s="5"/>
    </row>
    <row r="89868" spans="15:15" x14ac:dyDescent="0.3">
      <c r="O89868" s="5"/>
    </row>
    <row r="89869" spans="15:15" x14ac:dyDescent="0.3">
      <c r="O89869" s="5"/>
    </row>
    <row r="89870" spans="15:15" x14ac:dyDescent="0.3">
      <c r="O89870" s="5"/>
    </row>
    <row r="89871" spans="15:15" x14ac:dyDescent="0.3">
      <c r="O89871" s="5"/>
    </row>
    <row r="89872" spans="15:15" x14ac:dyDescent="0.3">
      <c r="O89872" s="5"/>
    </row>
    <row r="89873" spans="15:15" x14ac:dyDescent="0.3">
      <c r="O89873" s="5"/>
    </row>
    <row r="89874" spans="15:15" x14ac:dyDescent="0.3">
      <c r="O89874" s="5"/>
    </row>
    <row r="89875" spans="15:15" x14ac:dyDescent="0.3">
      <c r="O89875" s="5"/>
    </row>
    <row r="89876" spans="15:15" x14ac:dyDescent="0.3">
      <c r="O89876" s="5"/>
    </row>
    <row r="89877" spans="15:15" x14ac:dyDescent="0.3">
      <c r="O89877" s="5"/>
    </row>
    <row r="89878" spans="15:15" x14ac:dyDescent="0.3">
      <c r="O89878" s="5"/>
    </row>
    <row r="89879" spans="15:15" x14ac:dyDescent="0.3">
      <c r="O89879" s="5"/>
    </row>
    <row r="89880" spans="15:15" x14ac:dyDescent="0.3">
      <c r="O89880" s="5"/>
    </row>
    <row r="89881" spans="15:15" x14ac:dyDescent="0.3">
      <c r="O89881" s="5"/>
    </row>
    <row r="89882" spans="15:15" x14ac:dyDescent="0.3">
      <c r="O89882" s="5"/>
    </row>
    <row r="89883" spans="15:15" x14ac:dyDescent="0.3">
      <c r="O89883" s="5"/>
    </row>
    <row r="89884" spans="15:15" x14ac:dyDescent="0.3">
      <c r="O89884" s="5"/>
    </row>
    <row r="89885" spans="15:15" x14ac:dyDescent="0.3">
      <c r="O89885" s="5"/>
    </row>
    <row r="89886" spans="15:15" x14ac:dyDescent="0.3">
      <c r="O89886" s="5"/>
    </row>
    <row r="89887" spans="15:15" x14ac:dyDescent="0.3">
      <c r="O89887" s="5"/>
    </row>
    <row r="89888" spans="15:15" x14ac:dyDescent="0.3">
      <c r="O89888" s="5"/>
    </row>
    <row r="89889" spans="15:15" x14ac:dyDescent="0.3">
      <c r="O89889" s="5"/>
    </row>
    <row r="89890" spans="15:15" x14ac:dyDescent="0.3">
      <c r="O89890" s="5"/>
    </row>
    <row r="89891" spans="15:15" x14ac:dyDescent="0.3">
      <c r="O89891" s="5"/>
    </row>
    <row r="89892" spans="15:15" x14ac:dyDescent="0.3">
      <c r="O89892" s="5"/>
    </row>
    <row r="89893" spans="15:15" x14ac:dyDescent="0.3">
      <c r="O89893" s="5"/>
    </row>
    <row r="89894" spans="15:15" x14ac:dyDescent="0.3">
      <c r="O89894" s="5"/>
    </row>
    <row r="89895" spans="15:15" x14ac:dyDescent="0.3">
      <c r="O89895" s="5"/>
    </row>
    <row r="89896" spans="15:15" x14ac:dyDescent="0.3">
      <c r="O89896" s="5"/>
    </row>
    <row r="89897" spans="15:15" x14ac:dyDescent="0.3">
      <c r="O89897" s="5"/>
    </row>
    <row r="89898" spans="15:15" x14ac:dyDescent="0.3">
      <c r="O89898" s="5"/>
    </row>
    <row r="89899" spans="15:15" x14ac:dyDescent="0.3">
      <c r="O89899" s="5"/>
    </row>
    <row r="89900" spans="15:15" x14ac:dyDescent="0.3">
      <c r="O89900" s="5"/>
    </row>
    <row r="89901" spans="15:15" x14ac:dyDescent="0.3">
      <c r="O89901" s="5"/>
    </row>
    <row r="89902" spans="15:15" x14ac:dyDescent="0.3">
      <c r="O89902" s="5"/>
    </row>
    <row r="89903" spans="15:15" x14ac:dyDescent="0.3">
      <c r="O89903" s="5"/>
    </row>
    <row r="89904" spans="15:15" x14ac:dyDescent="0.3">
      <c r="O89904" s="5"/>
    </row>
    <row r="89905" spans="15:15" x14ac:dyDescent="0.3">
      <c r="O89905" s="5"/>
    </row>
    <row r="89906" spans="15:15" x14ac:dyDescent="0.3">
      <c r="O89906" s="5"/>
    </row>
    <row r="89907" spans="15:15" x14ac:dyDescent="0.3">
      <c r="O89907" s="5"/>
    </row>
    <row r="89908" spans="15:15" x14ac:dyDescent="0.3">
      <c r="O89908" s="5"/>
    </row>
    <row r="89909" spans="15:15" x14ac:dyDescent="0.3">
      <c r="O89909" s="5"/>
    </row>
    <row r="89910" spans="15:15" x14ac:dyDescent="0.3">
      <c r="O89910" s="5"/>
    </row>
    <row r="89911" spans="15:15" x14ac:dyDescent="0.3">
      <c r="O89911" s="5"/>
    </row>
    <row r="89912" spans="15:15" x14ac:dyDescent="0.3">
      <c r="O89912" s="5"/>
    </row>
    <row r="89913" spans="15:15" x14ac:dyDescent="0.3">
      <c r="O89913" s="5"/>
    </row>
    <row r="89914" spans="15:15" x14ac:dyDescent="0.3">
      <c r="O89914" s="5"/>
    </row>
    <row r="89915" spans="15:15" x14ac:dyDescent="0.3">
      <c r="O89915" s="5"/>
    </row>
    <row r="89916" spans="15:15" x14ac:dyDescent="0.3">
      <c r="O89916" s="5"/>
    </row>
    <row r="89917" spans="15:15" x14ac:dyDescent="0.3">
      <c r="O89917" s="5"/>
    </row>
    <row r="89918" spans="15:15" x14ac:dyDescent="0.3">
      <c r="O89918" s="5"/>
    </row>
    <row r="89919" spans="15:15" x14ac:dyDescent="0.3">
      <c r="O89919" s="5"/>
    </row>
    <row r="89920" spans="15:15" x14ac:dyDescent="0.3">
      <c r="O89920" s="5"/>
    </row>
    <row r="89921" spans="15:15" x14ac:dyDescent="0.3">
      <c r="O89921" s="5"/>
    </row>
    <row r="89922" spans="15:15" x14ac:dyDescent="0.3">
      <c r="O89922" s="5"/>
    </row>
    <row r="89923" spans="15:15" x14ac:dyDescent="0.3">
      <c r="O89923" s="5"/>
    </row>
    <row r="89924" spans="15:15" x14ac:dyDescent="0.3">
      <c r="O89924" s="5"/>
    </row>
    <row r="89925" spans="15:15" x14ac:dyDescent="0.3">
      <c r="O89925" s="5"/>
    </row>
    <row r="89926" spans="15:15" x14ac:dyDescent="0.3">
      <c r="O89926" s="5"/>
    </row>
    <row r="89927" spans="15:15" x14ac:dyDescent="0.3">
      <c r="O89927" s="5"/>
    </row>
    <row r="89928" spans="15:15" x14ac:dyDescent="0.3">
      <c r="O89928" s="5"/>
    </row>
    <row r="89929" spans="15:15" x14ac:dyDescent="0.3">
      <c r="O89929" s="5"/>
    </row>
    <row r="89930" spans="15:15" x14ac:dyDescent="0.3">
      <c r="O89930" s="5"/>
    </row>
    <row r="89931" spans="15:15" x14ac:dyDescent="0.3">
      <c r="O89931" s="5"/>
    </row>
    <row r="89932" spans="15:15" x14ac:dyDescent="0.3">
      <c r="O89932" s="5"/>
    </row>
    <row r="89933" spans="15:15" x14ac:dyDescent="0.3">
      <c r="O89933" s="5"/>
    </row>
    <row r="89934" spans="15:15" x14ac:dyDescent="0.3">
      <c r="O89934" s="5"/>
    </row>
    <row r="89935" spans="15:15" x14ac:dyDescent="0.3">
      <c r="O89935" s="5"/>
    </row>
    <row r="89936" spans="15:15" x14ac:dyDescent="0.3">
      <c r="O89936" s="5"/>
    </row>
    <row r="89937" spans="15:15" x14ac:dyDescent="0.3">
      <c r="O89937" s="5"/>
    </row>
    <row r="89938" spans="15:15" x14ac:dyDescent="0.3">
      <c r="O89938" s="5"/>
    </row>
    <row r="89939" spans="15:15" x14ac:dyDescent="0.3">
      <c r="O89939" s="5"/>
    </row>
    <row r="89940" spans="15:15" x14ac:dyDescent="0.3">
      <c r="O89940" s="5"/>
    </row>
    <row r="89941" spans="15:15" x14ac:dyDescent="0.3">
      <c r="O89941" s="5"/>
    </row>
    <row r="89942" spans="15:15" x14ac:dyDescent="0.3">
      <c r="O89942" s="5"/>
    </row>
    <row r="89943" spans="15:15" x14ac:dyDescent="0.3">
      <c r="O89943" s="5"/>
    </row>
    <row r="89944" spans="15:15" x14ac:dyDescent="0.3">
      <c r="O89944" s="5"/>
    </row>
    <row r="89945" spans="15:15" x14ac:dyDescent="0.3">
      <c r="O89945" s="5"/>
    </row>
    <row r="89946" spans="15:15" x14ac:dyDescent="0.3">
      <c r="O89946" s="5"/>
    </row>
    <row r="89947" spans="15:15" x14ac:dyDescent="0.3">
      <c r="O89947" s="5"/>
    </row>
    <row r="89948" spans="15:15" x14ac:dyDescent="0.3">
      <c r="O89948" s="5"/>
    </row>
    <row r="89949" spans="15:15" x14ac:dyDescent="0.3">
      <c r="O89949" s="5"/>
    </row>
    <row r="89950" spans="15:15" x14ac:dyDescent="0.3">
      <c r="O89950" s="5"/>
    </row>
    <row r="89951" spans="15:15" x14ac:dyDescent="0.3">
      <c r="O89951" s="5"/>
    </row>
    <row r="89952" spans="15:15" x14ac:dyDescent="0.3">
      <c r="O89952" s="5"/>
    </row>
    <row r="89953" spans="15:15" x14ac:dyDescent="0.3">
      <c r="O89953" s="5"/>
    </row>
    <row r="89954" spans="15:15" x14ac:dyDescent="0.3">
      <c r="O89954" s="5"/>
    </row>
    <row r="89955" spans="15:15" x14ac:dyDescent="0.3">
      <c r="O89955" s="5"/>
    </row>
    <row r="89956" spans="15:15" x14ac:dyDescent="0.3">
      <c r="O89956" s="5"/>
    </row>
    <row r="89957" spans="15:15" x14ac:dyDescent="0.3">
      <c r="O89957" s="5"/>
    </row>
    <row r="89958" spans="15:15" x14ac:dyDescent="0.3">
      <c r="O89958" s="5"/>
    </row>
    <row r="89959" spans="15:15" x14ac:dyDescent="0.3">
      <c r="O89959" s="5"/>
    </row>
    <row r="89960" spans="15:15" x14ac:dyDescent="0.3">
      <c r="O89960" s="5"/>
    </row>
    <row r="89961" spans="15:15" x14ac:dyDescent="0.3">
      <c r="O89961" s="5"/>
    </row>
    <row r="89962" spans="15:15" x14ac:dyDescent="0.3">
      <c r="O89962" s="5"/>
    </row>
    <row r="89963" spans="15:15" x14ac:dyDescent="0.3">
      <c r="O89963" s="5"/>
    </row>
    <row r="89964" spans="15:15" x14ac:dyDescent="0.3">
      <c r="O89964" s="5"/>
    </row>
    <row r="89965" spans="15:15" x14ac:dyDescent="0.3">
      <c r="O89965" s="5"/>
    </row>
    <row r="89966" spans="15:15" x14ac:dyDescent="0.3">
      <c r="O89966" s="5"/>
    </row>
    <row r="89967" spans="15:15" x14ac:dyDescent="0.3">
      <c r="O89967" s="5"/>
    </row>
    <row r="89968" spans="15:15" x14ac:dyDescent="0.3">
      <c r="O89968" s="5"/>
    </row>
    <row r="89969" spans="15:15" x14ac:dyDescent="0.3">
      <c r="O89969" s="5"/>
    </row>
    <row r="89970" spans="15:15" x14ac:dyDescent="0.3">
      <c r="O89970" s="5"/>
    </row>
    <row r="89971" spans="15:15" x14ac:dyDescent="0.3">
      <c r="O89971" s="5"/>
    </row>
    <row r="89972" spans="15:15" x14ac:dyDescent="0.3">
      <c r="O89972" s="5"/>
    </row>
    <row r="89973" spans="15:15" x14ac:dyDescent="0.3">
      <c r="O89973" s="5"/>
    </row>
    <row r="89974" spans="15:15" x14ac:dyDescent="0.3">
      <c r="O89974" s="5"/>
    </row>
    <row r="89975" spans="15:15" x14ac:dyDescent="0.3">
      <c r="O89975" s="5"/>
    </row>
    <row r="89976" spans="15:15" x14ac:dyDescent="0.3">
      <c r="O89976" s="5"/>
    </row>
    <row r="89977" spans="15:15" x14ac:dyDescent="0.3">
      <c r="O89977" s="5"/>
    </row>
    <row r="89978" spans="15:15" x14ac:dyDescent="0.3">
      <c r="O89978" s="5"/>
    </row>
    <row r="89979" spans="15:15" x14ac:dyDescent="0.3">
      <c r="O89979" s="5"/>
    </row>
    <row r="89980" spans="15:15" x14ac:dyDescent="0.3">
      <c r="O89980" s="5"/>
    </row>
    <row r="89981" spans="15:15" x14ac:dyDescent="0.3">
      <c r="O89981" s="5"/>
    </row>
    <row r="89982" spans="15:15" x14ac:dyDescent="0.3">
      <c r="O89982" s="5"/>
    </row>
    <row r="89983" spans="15:15" x14ac:dyDescent="0.3">
      <c r="O89983" s="5"/>
    </row>
    <row r="89984" spans="15:15" x14ac:dyDescent="0.3">
      <c r="O89984" s="5"/>
    </row>
    <row r="89985" spans="15:15" x14ac:dyDescent="0.3">
      <c r="O89985" s="5"/>
    </row>
    <row r="89986" spans="15:15" x14ac:dyDescent="0.3">
      <c r="O89986" s="5"/>
    </row>
    <row r="89987" spans="15:15" x14ac:dyDescent="0.3">
      <c r="O89987" s="5"/>
    </row>
    <row r="89988" spans="15:15" x14ac:dyDescent="0.3">
      <c r="O89988" s="5"/>
    </row>
    <row r="89989" spans="15:15" x14ac:dyDescent="0.3">
      <c r="O89989" s="5"/>
    </row>
    <row r="89990" spans="15:15" x14ac:dyDescent="0.3">
      <c r="O89990" s="5"/>
    </row>
    <row r="89991" spans="15:15" x14ac:dyDescent="0.3">
      <c r="O89991" s="5"/>
    </row>
    <row r="89992" spans="15:15" x14ac:dyDescent="0.3">
      <c r="O89992" s="5"/>
    </row>
    <row r="89993" spans="15:15" x14ac:dyDescent="0.3">
      <c r="O89993" s="5"/>
    </row>
    <row r="89994" spans="15:15" x14ac:dyDescent="0.3">
      <c r="O89994" s="5"/>
    </row>
    <row r="89995" spans="15:15" x14ac:dyDescent="0.3">
      <c r="O89995" s="5"/>
    </row>
    <row r="89996" spans="15:15" x14ac:dyDescent="0.3">
      <c r="O89996" s="5"/>
    </row>
    <row r="89997" spans="15:15" x14ac:dyDescent="0.3">
      <c r="O89997" s="5"/>
    </row>
    <row r="89998" spans="15:15" x14ac:dyDescent="0.3">
      <c r="O89998" s="5"/>
    </row>
    <row r="89999" spans="15:15" x14ac:dyDescent="0.3">
      <c r="O89999" s="5"/>
    </row>
    <row r="90000" spans="15:15" x14ac:dyDescent="0.3">
      <c r="O90000" s="5"/>
    </row>
    <row r="90001" spans="15:15" x14ac:dyDescent="0.3">
      <c r="O90001" s="5"/>
    </row>
    <row r="90002" spans="15:15" x14ac:dyDescent="0.3">
      <c r="O90002" s="5"/>
    </row>
    <row r="90003" spans="15:15" x14ac:dyDescent="0.3">
      <c r="O90003" s="5"/>
    </row>
    <row r="90004" spans="15:15" x14ac:dyDescent="0.3">
      <c r="O90004" s="5"/>
    </row>
    <row r="90005" spans="15:15" x14ac:dyDescent="0.3">
      <c r="O90005" s="5"/>
    </row>
    <row r="90006" spans="15:15" x14ac:dyDescent="0.3">
      <c r="O90006" s="5"/>
    </row>
    <row r="90007" spans="15:15" x14ac:dyDescent="0.3">
      <c r="O90007" s="5"/>
    </row>
    <row r="90008" spans="15:15" x14ac:dyDescent="0.3">
      <c r="O90008" s="5"/>
    </row>
    <row r="90009" spans="15:15" x14ac:dyDescent="0.3">
      <c r="O90009" s="5"/>
    </row>
    <row r="90010" spans="15:15" x14ac:dyDescent="0.3">
      <c r="O90010" s="5"/>
    </row>
    <row r="90011" spans="15:15" x14ac:dyDescent="0.3">
      <c r="O90011" s="5"/>
    </row>
    <row r="90012" spans="15:15" x14ac:dyDescent="0.3">
      <c r="O90012" s="5"/>
    </row>
    <row r="90013" spans="15:15" x14ac:dyDescent="0.3">
      <c r="O90013" s="5"/>
    </row>
    <row r="90014" spans="15:15" x14ac:dyDescent="0.3">
      <c r="O90014" s="5"/>
    </row>
    <row r="90015" spans="15:15" x14ac:dyDescent="0.3">
      <c r="O90015" s="5"/>
    </row>
    <row r="90016" spans="15:15" x14ac:dyDescent="0.3">
      <c r="O90016" s="5"/>
    </row>
    <row r="90017" spans="15:15" x14ac:dyDescent="0.3">
      <c r="O90017" s="5"/>
    </row>
    <row r="90018" spans="15:15" x14ac:dyDescent="0.3">
      <c r="O90018" s="5"/>
    </row>
    <row r="90019" spans="15:15" x14ac:dyDescent="0.3">
      <c r="O90019" s="5"/>
    </row>
    <row r="90020" spans="15:15" x14ac:dyDescent="0.3">
      <c r="O90020" s="5"/>
    </row>
    <row r="90021" spans="15:15" x14ac:dyDescent="0.3">
      <c r="O90021" s="5"/>
    </row>
    <row r="90022" spans="15:15" x14ac:dyDescent="0.3">
      <c r="O90022" s="5"/>
    </row>
    <row r="90023" spans="15:15" x14ac:dyDescent="0.3">
      <c r="O90023" s="5"/>
    </row>
    <row r="90024" spans="15:15" x14ac:dyDescent="0.3">
      <c r="O90024" s="5"/>
    </row>
    <row r="90025" spans="15:15" x14ac:dyDescent="0.3">
      <c r="O90025" s="5"/>
    </row>
    <row r="90026" spans="15:15" x14ac:dyDescent="0.3">
      <c r="O90026" s="5"/>
    </row>
    <row r="90027" spans="15:15" x14ac:dyDescent="0.3">
      <c r="O90027" s="5"/>
    </row>
    <row r="90028" spans="15:15" x14ac:dyDescent="0.3">
      <c r="O90028" s="5"/>
    </row>
    <row r="90029" spans="15:15" x14ac:dyDescent="0.3">
      <c r="O90029" s="5"/>
    </row>
    <row r="90030" spans="15:15" x14ac:dyDescent="0.3">
      <c r="O90030" s="5"/>
    </row>
    <row r="90031" spans="15:15" x14ac:dyDescent="0.3">
      <c r="O90031" s="5"/>
    </row>
    <row r="90032" spans="15:15" x14ac:dyDescent="0.3">
      <c r="O90032" s="5"/>
    </row>
    <row r="90033" spans="15:15" x14ac:dyDescent="0.3">
      <c r="O90033" s="5"/>
    </row>
    <row r="90034" spans="15:15" x14ac:dyDescent="0.3">
      <c r="O90034" s="5"/>
    </row>
    <row r="90035" spans="15:15" x14ac:dyDescent="0.3">
      <c r="O90035" s="5"/>
    </row>
    <row r="90036" spans="15:15" x14ac:dyDescent="0.3">
      <c r="O90036" s="5"/>
    </row>
    <row r="90037" spans="15:15" x14ac:dyDescent="0.3">
      <c r="O90037" s="5"/>
    </row>
    <row r="90038" spans="15:15" x14ac:dyDescent="0.3">
      <c r="O90038" s="5"/>
    </row>
    <row r="90039" spans="15:15" x14ac:dyDescent="0.3">
      <c r="O90039" s="5"/>
    </row>
    <row r="90040" spans="15:15" x14ac:dyDescent="0.3">
      <c r="O90040" s="5"/>
    </row>
    <row r="90041" spans="15:15" x14ac:dyDescent="0.3">
      <c r="O90041" s="5"/>
    </row>
    <row r="90042" spans="15:15" x14ac:dyDescent="0.3">
      <c r="O90042" s="5"/>
    </row>
    <row r="90043" spans="15:15" x14ac:dyDescent="0.3">
      <c r="O90043" s="5"/>
    </row>
    <row r="90044" spans="15:15" x14ac:dyDescent="0.3">
      <c r="O90044" s="5"/>
    </row>
    <row r="90045" spans="15:15" x14ac:dyDescent="0.3">
      <c r="O90045" s="5"/>
    </row>
    <row r="90046" spans="15:15" x14ac:dyDescent="0.3">
      <c r="O90046" s="5"/>
    </row>
    <row r="90047" spans="15:15" x14ac:dyDescent="0.3">
      <c r="O90047" s="5"/>
    </row>
    <row r="90048" spans="15:15" x14ac:dyDescent="0.3">
      <c r="O90048" s="5"/>
    </row>
    <row r="90049" spans="15:15" x14ac:dyDescent="0.3">
      <c r="O90049" s="5"/>
    </row>
    <row r="90050" spans="15:15" x14ac:dyDescent="0.3">
      <c r="O90050" s="5"/>
    </row>
    <row r="90051" spans="15:15" x14ac:dyDescent="0.3">
      <c r="O90051" s="5"/>
    </row>
    <row r="90052" spans="15:15" x14ac:dyDescent="0.3">
      <c r="O90052" s="5"/>
    </row>
    <row r="90053" spans="15:15" x14ac:dyDescent="0.3">
      <c r="O90053" s="5"/>
    </row>
    <row r="90054" spans="15:15" x14ac:dyDescent="0.3">
      <c r="O90054" s="5"/>
    </row>
    <row r="90055" spans="15:15" x14ac:dyDescent="0.3">
      <c r="O90055" s="5"/>
    </row>
    <row r="90056" spans="15:15" x14ac:dyDescent="0.3">
      <c r="O90056" s="5"/>
    </row>
    <row r="90057" spans="15:15" x14ac:dyDescent="0.3">
      <c r="O90057" s="5"/>
    </row>
    <row r="90058" spans="15:15" x14ac:dyDescent="0.3">
      <c r="O90058" s="5"/>
    </row>
    <row r="90059" spans="15:15" x14ac:dyDescent="0.3">
      <c r="O90059" s="5"/>
    </row>
    <row r="90060" spans="15:15" x14ac:dyDescent="0.3">
      <c r="O90060" s="5"/>
    </row>
    <row r="90061" spans="15:15" x14ac:dyDescent="0.3">
      <c r="O90061" s="5"/>
    </row>
    <row r="90062" spans="15:15" x14ac:dyDescent="0.3">
      <c r="O90062" s="5"/>
    </row>
    <row r="90063" spans="15:15" x14ac:dyDescent="0.3">
      <c r="O90063" s="5"/>
    </row>
    <row r="90064" spans="15:15" x14ac:dyDescent="0.3">
      <c r="O90064" s="5"/>
    </row>
    <row r="90065" spans="15:15" x14ac:dyDescent="0.3">
      <c r="O90065" s="5"/>
    </row>
    <row r="90066" spans="15:15" x14ac:dyDescent="0.3">
      <c r="O90066" s="5"/>
    </row>
    <row r="90067" spans="15:15" x14ac:dyDescent="0.3">
      <c r="O90067" s="5"/>
    </row>
    <row r="90068" spans="15:15" x14ac:dyDescent="0.3">
      <c r="O90068" s="5"/>
    </row>
    <row r="90069" spans="15:15" x14ac:dyDescent="0.3">
      <c r="O90069" s="5"/>
    </row>
    <row r="90070" spans="15:15" x14ac:dyDescent="0.3">
      <c r="O90070" s="5"/>
    </row>
    <row r="90071" spans="15:15" x14ac:dyDescent="0.3">
      <c r="O90071" s="5"/>
    </row>
    <row r="90072" spans="15:15" x14ac:dyDescent="0.3">
      <c r="O90072" s="5"/>
    </row>
    <row r="90073" spans="15:15" x14ac:dyDescent="0.3">
      <c r="O90073" s="5"/>
    </row>
    <row r="90074" spans="15:15" x14ac:dyDescent="0.3">
      <c r="O90074" s="5"/>
    </row>
    <row r="90075" spans="15:15" x14ac:dyDescent="0.3">
      <c r="O90075" s="5"/>
    </row>
    <row r="90076" spans="15:15" x14ac:dyDescent="0.3">
      <c r="O90076" s="5"/>
    </row>
    <row r="90077" spans="15:15" x14ac:dyDescent="0.3">
      <c r="O90077" s="5"/>
    </row>
    <row r="90078" spans="15:15" x14ac:dyDescent="0.3">
      <c r="O90078" s="5"/>
    </row>
    <row r="90079" spans="15:15" x14ac:dyDescent="0.3">
      <c r="O90079" s="5"/>
    </row>
    <row r="90080" spans="15:15" x14ac:dyDescent="0.3">
      <c r="O90080" s="5"/>
    </row>
    <row r="90081" spans="15:15" x14ac:dyDescent="0.3">
      <c r="O90081" s="5"/>
    </row>
    <row r="90082" spans="15:15" x14ac:dyDescent="0.3">
      <c r="O90082" s="5"/>
    </row>
    <row r="90083" spans="15:15" x14ac:dyDescent="0.3">
      <c r="O90083" s="5"/>
    </row>
    <row r="90084" spans="15:15" x14ac:dyDescent="0.3">
      <c r="O90084" s="5"/>
    </row>
    <row r="90085" spans="15:15" x14ac:dyDescent="0.3">
      <c r="O90085" s="5"/>
    </row>
    <row r="90086" spans="15:15" x14ac:dyDescent="0.3">
      <c r="O90086" s="5"/>
    </row>
    <row r="90087" spans="15:15" x14ac:dyDescent="0.3">
      <c r="O90087" s="5"/>
    </row>
    <row r="90088" spans="15:15" x14ac:dyDescent="0.3">
      <c r="O90088" s="5"/>
    </row>
    <row r="90089" spans="15:15" x14ac:dyDescent="0.3">
      <c r="O90089" s="5"/>
    </row>
    <row r="90090" spans="15:15" x14ac:dyDescent="0.3">
      <c r="O90090" s="5"/>
    </row>
    <row r="90091" spans="15:15" x14ac:dyDescent="0.3">
      <c r="O90091" s="5"/>
    </row>
    <row r="90092" spans="15:15" x14ac:dyDescent="0.3">
      <c r="O90092" s="5"/>
    </row>
    <row r="90093" spans="15:15" x14ac:dyDescent="0.3">
      <c r="O90093" s="5"/>
    </row>
    <row r="90094" spans="15:15" x14ac:dyDescent="0.3">
      <c r="O90094" s="5"/>
    </row>
    <row r="90095" spans="15:15" x14ac:dyDescent="0.3">
      <c r="O90095" s="5"/>
    </row>
    <row r="90096" spans="15:15" x14ac:dyDescent="0.3">
      <c r="O90096" s="5"/>
    </row>
    <row r="90097" spans="15:15" x14ac:dyDescent="0.3">
      <c r="O90097" s="5"/>
    </row>
    <row r="90098" spans="15:15" x14ac:dyDescent="0.3">
      <c r="O90098" s="5"/>
    </row>
    <row r="90099" spans="15:15" x14ac:dyDescent="0.3">
      <c r="O90099" s="5"/>
    </row>
    <row r="90100" spans="15:15" x14ac:dyDescent="0.3">
      <c r="O90100" s="5"/>
    </row>
    <row r="90101" spans="15:15" x14ac:dyDescent="0.3">
      <c r="O90101" s="5"/>
    </row>
    <row r="90102" spans="15:15" x14ac:dyDescent="0.3">
      <c r="O90102" s="5"/>
    </row>
    <row r="90103" spans="15:15" x14ac:dyDescent="0.3">
      <c r="O90103" s="5"/>
    </row>
    <row r="90104" spans="15:15" x14ac:dyDescent="0.3">
      <c r="O90104" s="5"/>
    </row>
    <row r="90105" spans="15:15" x14ac:dyDescent="0.3">
      <c r="O90105" s="5"/>
    </row>
    <row r="90106" spans="15:15" x14ac:dyDescent="0.3">
      <c r="O90106" s="5"/>
    </row>
    <row r="90107" spans="15:15" x14ac:dyDescent="0.3">
      <c r="O90107" s="5"/>
    </row>
    <row r="90108" spans="15:15" x14ac:dyDescent="0.3">
      <c r="O90108" s="5"/>
    </row>
    <row r="90109" spans="15:15" x14ac:dyDescent="0.3">
      <c r="O90109" s="5"/>
    </row>
    <row r="90110" spans="15:15" x14ac:dyDescent="0.3">
      <c r="O90110" s="5"/>
    </row>
    <row r="90111" spans="15:15" x14ac:dyDescent="0.3">
      <c r="O90111" s="5"/>
    </row>
    <row r="90112" spans="15:15" x14ac:dyDescent="0.3">
      <c r="O90112" s="5"/>
    </row>
    <row r="90113" spans="15:15" x14ac:dyDescent="0.3">
      <c r="O90113" s="5"/>
    </row>
    <row r="90114" spans="15:15" x14ac:dyDescent="0.3">
      <c r="O90114" s="5"/>
    </row>
    <row r="90115" spans="15:15" x14ac:dyDescent="0.3">
      <c r="O90115" s="5"/>
    </row>
    <row r="90116" spans="15:15" x14ac:dyDescent="0.3">
      <c r="O90116" s="5"/>
    </row>
    <row r="90117" spans="15:15" x14ac:dyDescent="0.3">
      <c r="O90117" s="5"/>
    </row>
    <row r="90118" spans="15:15" x14ac:dyDescent="0.3">
      <c r="O90118" s="5"/>
    </row>
    <row r="90119" spans="15:15" x14ac:dyDescent="0.3">
      <c r="O90119" s="5"/>
    </row>
    <row r="90120" spans="15:15" x14ac:dyDescent="0.3">
      <c r="O90120" s="5"/>
    </row>
    <row r="90121" spans="15:15" x14ac:dyDescent="0.3">
      <c r="O90121" s="5"/>
    </row>
    <row r="90122" spans="15:15" x14ac:dyDescent="0.3">
      <c r="O90122" s="5"/>
    </row>
    <row r="90123" spans="15:15" x14ac:dyDescent="0.3">
      <c r="O90123" s="5"/>
    </row>
    <row r="90124" spans="15:15" x14ac:dyDescent="0.3">
      <c r="O90124" s="5"/>
    </row>
    <row r="90125" spans="15:15" x14ac:dyDescent="0.3">
      <c r="O90125" s="5"/>
    </row>
    <row r="90126" spans="15:15" x14ac:dyDescent="0.3">
      <c r="O90126" s="5"/>
    </row>
    <row r="90127" spans="15:15" x14ac:dyDescent="0.3">
      <c r="O90127" s="5"/>
    </row>
    <row r="90128" spans="15:15" x14ac:dyDescent="0.3">
      <c r="O90128" s="5"/>
    </row>
    <row r="90129" spans="15:15" x14ac:dyDescent="0.3">
      <c r="O90129" s="5"/>
    </row>
    <row r="90130" spans="15:15" x14ac:dyDescent="0.3">
      <c r="O90130" s="5"/>
    </row>
    <row r="90131" spans="15:15" x14ac:dyDescent="0.3">
      <c r="O90131" s="5"/>
    </row>
    <row r="90132" spans="15:15" x14ac:dyDescent="0.3">
      <c r="O90132" s="5"/>
    </row>
    <row r="90133" spans="15:15" x14ac:dyDescent="0.3">
      <c r="O90133" s="5"/>
    </row>
    <row r="90134" spans="15:15" x14ac:dyDescent="0.3">
      <c r="O90134" s="5"/>
    </row>
    <row r="90135" spans="15:15" x14ac:dyDescent="0.3">
      <c r="O90135" s="5"/>
    </row>
    <row r="90136" spans="15:15" x14ac:dyDescent="0.3">
      <c r="O90136" s="5"/>
    </row>
    <row r="90137" spans="15:15" x14ac:dyDescent="0.3">
      <c r="O90137" s="5"/>
    </row>
    <row r="90138" spans="15:15" x14ac:dyDescent="0.3">
      <c r="O90138" s="5"/>
    </row>
    <row r="90139" spans="15:15" x14ac:dyDescent="0.3">
      <c r="O90139" s="5"/>
    </row>
    <row r="90140" spans="15:15" x14ac:dyDescent="0.3">
      <c r="O90140" s="5"/>
    </row>
    <row r="90141" spans="15:15" x14ac:dyDescent="0.3">
      <c r="O90141" s="5"/>
    </row>
    <row r="90142" spans="15:15" x14ac:dyDescent="0.3">
      <c r="O90142" s="5"/>
    </row>
    <row r="90143" spans="15:15" x14ac:dyDescent="0.3">
      <c r="O90143" s="5"/>
    </row>
    <row r="90144" spans="15:15" x14ac:dyDescent="0.3">
      <c r="O90144" s="5"/>
    </row>
    <row r="90145" spans="15:15" x14ac:dyDescent="0.3">
      <c r="O90145" s="5"/>
    </row>
    <row r="90146" spans="15:15" x14ac:dyDescent="0.3">
      <c r="O90146" s="5"/>
    </row>
    <row r="90147" spans="15:15" x14ac:dyDescent="0.3">
      <c r="O90147" s="5"/>
    </row>
    <row r="90148" spans="15:15" x14ac:dyDescent="0.3">
      <c r="O90148" s="5"/>
    </row>
    <row r="90149" spans="15:15" x14ac:dyDescent="0.3">
      <c r="O90149" s="5"/>
    </row>
    <row r="90150" spans="15:15" x14ac:dyDescent="0.3">
      <c r="O90150" s="5"/>
    </row>
    <row r="90151" spans="15:15" x14ac:dyDescent="0.3">
      <c r="O90151" s="5"/>
    </row>
    <row r="90152" spans="15:15" x14ac:dyDescent="0.3">
      <c r="O90152" s="5"/>
    </row>
    <row r="90153" spans="15:15" x14ac:dyDescent="0.3">
      <c r="O90153" s="5"/>
    </row>
    <row r="90154" spans="15:15" x14ac:dyDescent="0.3">
      <c r="O90154" s="5"/>
    </row>
    <row r="90155" spans="15:15" x14ac:dyDescent="0.3">
      <c r="O90155" s="5"/>
    </row>
    <row r="90156" spans="15:15" x14ac:dyDescent="0.3">
      <c r="O90156" s="5"/>
    </row>
    <row r="90157" spans="15:15" x14ac:dyDescent="0.3">
      <c r="O90157" s="5"/>
    </row>
    <row r="90158" spans="15:15" x14ac:dyDescent="0.3">
      <c r="O90158" s="5"/>
    </row>
    <row r="90159" spans="15:15" x14ac:dyDescent="0.3">
      <c r="O90159" s="5"/>
    </row>
    <row r="90160" spans="15:15" x14ac:dyDescent="0.3">
      <c r="O90160" s="5"/>
    </row>
    <row r="90161" spans="15:15" x14ac:dyDescent="0.3">
      <c r="O90161" s="5"/>
    </row>
    <row r="90162" spans="15:15" x14ac:dyDescent="0.3">
      <c r="O90162" s="5"/>
    </row>
    <row r="90163" spans="15:15" x14ac:dyDescent="0.3">
      <c r="O90163" s="5"/>
    </row>
    <row r="90164" spans="15:15" x14ac:dyDescent="0.3">
      <c r="O90164" s="5"/>
    </row>
    <row r="90165" spans="15:15" x14ac:dyDescent="0.3">
      <c r="O90165" s="5"/>
    </row>
    <row r="90166" spans="15:15" x14ac:dyDescent="0.3">
      <c r="O90166" s="5"/>
    </row>
    <row r="90167" spans="15:15" x14ac:dyDescent="0.3">
      <c r="O90167" s="5"/>
    </row>
    <row r="90168" spans="15:15" x14ac:dyDescent="0.3">
      <c r="O90168" s="5"/>
    </row>
    <row r="90169" spans="15:15" x14ac:dyDescent="0.3">
      <c r="O90169" s="5"/>
    </row>
    <row r="90170" spans="15:15" x14ac:dyDescent="0.3">
      <c r="O90170" s="5"/>
    </row>
    <row r="90171" spans="15:15" x14ac:dyDescent="0.3">
      <c r="O90171" s="5"/>
    </row>
    <row r="90172" spans="15:15" x14ac:dyDescent="0.3">
      <c r="O90172" s="5"/>
    </row>
    <row r="90173" spans="15:15" x14ac:dyDescent="0.3">
      <c r="O90173" s="5"/>
    </row>
    <row r="90174" spans="15:15" x14ac:dyDescent="0.3">
      <c r="O90174" s="5"/>
    </row>
    <row r="90175" spans="15:15" x14ac:dyDescent="0.3">
      <c r="O90175" s="5"/>
    </row>
    <row r="90176" spans="15:15" x14ac:dyDescent="0.3">
      <c r="O90176" s="5"/>
    </row>
    <row r="90177" spans="15:15" x14ac:dyDescent="0.3">
      <c r="O90177" s="5"/>
    </row>
    <row r="90178" spans="15:15" x14ac:dyDescent="0.3">
      <c r="O90178" s="5"/>
    </row>
    <row r="90179" spans="15:15" x14ac:dyDescent="0.3">
      <c r="O90179" s="5"/>
    </row>
    <row r="90180" spans="15:15" x14ac:dyDescent="0.3">
      <c r="O90180" s="5"/>
    </row>
    <row r="90181" spans="15:15" x14ac:dyDescent="0.3">
      <c r="O90181" s="5"/>
    </row>
    <row r="90182" spans="15:15" x14ac:dyDescent="0.3">
      <c r="O90182" s="5"/>
    </row>
    <row r="90183" spans="15:15" x14ac:dyDescent="0.3">
      <c r="O90183" s="5"/>
    </row>
    <row r="90184" spans="15:15" x14ac:dyDescent="0.3">
      <c r="O90184" s="5"/>
    </row>
    <row r="90185" spans="15:15" x14ac:dyDescent="0.3">
      <c r="O90185" s="5"/>
    </row>
    <row r="90186" spans="15:15" x14ac:dyDescent="0.3">
      <c r="O90186" s="5"/>
    </row>
    <row r="90187" spans="15:15" x14ac:dyDescent="0.3">
      <c r="O90187" s="5"/>
    </row>
    <row r="90188" spans="15:15" x14ac:dyDescent="0.3">
      <c r="O90188" s="5"/>
    </row>
    <row r="90189" spans="15:15" x14ac:dyDescent="0.3">
      <c r="O90189" s="5"/>
    </row>
    <row r="90190" spans="15:15" x14ac:dyDescent="0.3">
      <c r="O90190" s="5"/>
    </row>
    <row r="90191" spans="15:15" x14ac:dyDescent="0.3">
      <c r="O90191" s="5"/>
    </row>
    <row r="90192" spans="15:15" x14ac:dyDescent="0.3">
      <c r="O90192" s="5"/>
    </row>
    <row r="90193" spans="15:15" x14ac:dyDescent="0.3">
      <c r="O90193" s="5"/>
    </row>
    <row r="90194" spans="15:15" x14ac:dyDescent="0.3">
      <c r="O90194" s="5"/>
    </row>
    <row r="90195" spans="15:15" x14ac:dyDescent="0.3">
      <c r="O90195" s="5"/>
    </row>
    <row r="90196" spans="15:15" x14ac:dyDescent="0.3">
      <c r="O90196" s="5"/>
    </row>
    <row r="90197" spans="15:15" x14ac:dyDescent="0.3">
      <c r="O90197" s="5"/>
    </row>
    <row r="90198" spans="15:15" x14ac:dyDescent="0.3">
      <c r="O90198" s="5"/>
    </row>
    <row r="90199" spans="15:15" x14ac:dyDescent="0.3">
      <c r="O90199" s="5"/>
    </row>
    <row r="90200" spans="15:15" x14ac:dyDescent="0.3">
      <c r="O90200" s="5"/>
    </row>
    <row r="90201" spans="15:15" x14ac:dyDescent="0.3">
      <c r="O90201" s="5"/>
    </row>
    <row r="90202" spans="15:15" x14ac:dyDescent="0.3">
      <c r="O90202" s="5"/>
    </row>
    <row r="90203" spans="15:15" x14ac:dyDescent="0.3">
      <c r="O90203" s="5"/>
    </row>
    <row r="90204" spans="15:15" x14ac:dyDescent="0.3">
      <c r="O90204" s="5"/>
    </row>
    <row r="90205" spans="15:15" x14ac:dyDescent="0.3">
      <c r="O90205" s="5"/>
    </row>
    <row r="90206" spans="15:15" x14ac:dyDescent="0.3">
      <c r="O90206" s="5"/>
    </row>
    <row r="90207" spans="15:15" x14ac:dyDescent="0.3">
      <c r="O90207" s="5"/>
    </row>
    <row r="90208" spans="15:15" x14ac:dyDescent="0.3">
      <c r="O90208" s="5"/>
    </row>
    <row r="90209" spans="15:15" x14ac:dyDescent="0.3">
      <c r="O90209" s="5"/>
    </row>
    <row r="90210" spans="15:15" x14ac:dyDescent="0.3">
      <c r="O90210" s="5"/>
    </row>
    <row r="90211" spans="15:15" x14ac:dyDescent="0.3">
      <c r="O90211" s="5"/>
    </row>
    <row r="90212" spans="15:15" x14ac:dyDescent="0.3">
      <c r="O90212" s="5"/>
    </row>
    <row r="90213" spans="15:15" x14ac:dyDescent="0.3">
      <c r="O90213" s="5"/>
    </row>
    <row r="90214" spans="15:15" x14ac:dyDescent="0.3">
      <c r="O90214" s="5"/>
    </row>
    <row r="90215" spans="15:15" x14ac:dyDescent="0.3">
      <c r="O90215" s="5"/>
    </row>
    <row r="90216" spans="15:15" x14ac:dyDescent="0.3">
      <c r="O90216" s="5"/>
    </row>
    <row r="90217" spans="15:15" x14ac:dyDescent="0.3">
      <c r="O90217" s="5"/>
    </row>
    <row r="90218" spans="15:15" x14ac:dyDescent="0.3">
      <c r="O90218" s="5"/>
    </row>
    <row r="90219" spans="15:15" x14ac:dyDescent="0.3">
      <c r="O90219" s="5"/>
    </row>
    <row r="90220" spans="15:15" x14ac:dyDescent="0.3">
      <c r="O90220" s="5"/>
    </row>
    <row r="90221" spans="15:15" x14ac:dyDescent="0.3">
      <c r="O90221" s="5"/>
    </row>
    <row r="90222" spans="15:15" x14ac:dyDescent="0.3">
      <c r="O90222" s="5"/>
    </row>
    <row r="90223" spans="15:15" x14ac:dyDescent="0.3">
      <c r="O90223" s="5"/>
    </row>
    <row r="90224" spans="15:15" x14ac:dyDescent="0.3">
      <c r="O90224" s="5"/>
    </row>
    <row r="90225" spans="15:15" x14ac:dyDescent="0.3">
      <c r="O90225" s="5"/>
    </row>
    <row r="90226" spans="15:15" x14ac:dyDescent="0.3">
      <c r="O90226" s="5"/>
    </row>
    <row r="90227" spans="15:15" x14ac:dyDescent="0.3">
      <c r="O90227" s="5"/>
    </row>
    <row r="90228" spans="15:15" x14ac:dyDescent="0.3">
      <c r="O90228" s="5"/>
    </row>
    <row r="90229" spans="15:15" x14ac:dyDescent="0.3">
      <c r="O90229" s="5"/>
    </row>
    <row r="90230" spans="15:15" x14ac:dyDescent="0.3">
      <c r="O90230" s="5"/>
    </row>
    <row r="90231" spans="15:15" x14ac:dyDescent="0.3">
      <c r="O90231" s="5"/>
    </row>
    <row r="90232" spans="15:15" x14ac:dyDescent="0.3">
      <c r="O90232" s="5"/>
    </row>
    <row r="90233" spans="15:15" x14ac:dyDescent="0.3">
      <c r="O90233" s="5"/>
    </row>
    <row r="90234" spans="15:15" x14ac:dyDescent="0.3">
      <c r="O90234" s="5"/>
    </row>
    <row r="90235" spans="15:15" x14ac:dyDescent="0.3">
      <c r="O90235" s="5"/>
    </row>
    <row r="90236" spans="15:15" x14ac:dyDescent="0.3">
      <c r="O90236" s="5"/>
    </row>
    <row r="90237" spans="15:15" x14ac:dyDescent="0.3">
      <c r="O90237" s="5"/>
    </row>
    <row r="90238" spans="15:15" x14ac:dyDescent="0.3">
      <c r="O90238" s="5"/>
    </row>
    <row r="90239" spans="15:15" x14ac:dyDescent="0.3">
      <c r="O90239" s="5"/>
    </row>
    <row r="90240" spans="15:15" x14ac:dyDescent="0.3">
      <c r="O90240" s="5"/>
    </row>
    <row r="90241" spans="15:15" x14ac:dyDescent="0.3">
      <c r="O90241" s="5"/>
    </row>
    <row r="90242" spans="15:15" x14ac:dyDescent="0.3">
      <c r="O90242" s="5"/>
    </row>
    <row r="90243" spans="15:15" x14ac:dyDescent="0.3">
      <c r="O90243" s="5"/>
    </row>
    <row r="90244" spans="15:15" x14ac:dyDescent="0.3">
      <c r="O90244" s="5"/>
    </row>
    <row r="90245" spans="15:15" x14ac:dyDescent="0.3">
      <c r="O90245" s="5"/>
    </row>
    <row r="90246" spans="15:15" x14ac:dyDescent="0.3">
      <c r="O90246" s="5"/>
    </row>
    <row r="90247" spans="15:15" x14ac:dyDescent="0.3">
      <c r="O90247" s="5"/>
    </row>
    <row r="90248" spans="15:15" x14ac:dyDescent="0.3">
      <c r="O90248" s="5"/>
    </row>
    <row r="90249" spans="15:15" x14ac:dyDescent="0.3">
      <c r="O90249" s="5"/>
    </row>
    <row r="90250" spans="15:15" x14ac:dyDescent="0.3">
      <c r="O90250" s="5"/>
    </row>
    <row r="90251" spans="15:15" x14ac:dyDescent="0.3">
      <c r="O90251" s="5"/>
    </row>
    <row r="90252" spans="15:15" x14ac:dyDescent="0.3">
      <c r="O90252" s="5"/>
    </row>
    <row r="90253" spans="15:15" x14ac:dyDescent="0.3">
      <c r="O90253" s="5"/>
    </row>
    <row r="90254" spans="15:15" x14ac:dyDescent="0.3">
      <c r="O90254" s="5"/>
    </row>
    <row r="90255" spans="15:15" x14ac:dyDescent="0.3">
      <c r="O90255" s="5"/>
    </row>
    <row r="90256" spans="15:15" x14ac:dyDescent="0.3">
      <c r="O90256" s="5"/>
    </row>
    <row r="90257" spans="15:15" x14ac:dyDescent="0.3">
      <c r="O90257" s="5"/>
    </row>
    <row r="90258" spans="15:15" x14ac:dyDescent="0.3">
      <c r="O90258" s="5"/>
    </row>
    <row r="90259" spans="15:15" x14ac:dyDescent="0.3">
      <c r="O90259" s="5"/>
    </row>
    <row r="90260" spans="15:15" x14ac:dyDescent="0.3">
      <c r="O90260" s="5"/>
    </row>
    <row r="90261" spans="15:15" x14ac:dyDescent="0.3">
      <c r="O90261" s="5"/>
    </row>
    <row r="90262" spans="15:15" x14ac:dyDescent="0.3">
      <c r="O90262" s="5"/>
    </row>
    <row r="90263" spans="15:15" x14ac:dyDescent="0.3">
      <c r="O90263" s="5"/>
    </row>
    <row r="90264" spans="15:15" x14ac:dyDescent="0.3">
      <c r="O90264" s="5"/>
    </row>
    <row r="90265" spans="15:15" x14ac:dyDescent="0.3">
      <c r="O90265" s="5"/>
    </row>
    <row r="90266" spans="15:15" x14ac:dyDescent="0.3">
      <c r="O90266" s="5"/>
    </row>
    <row r="90267" spans="15:15" x14ac:dyDescent="0.3">
      <c r="O90267" s="5"/>
    </row>
    <row r="90268" spans="15:15" x14ac:dyDescent="0.3">
      <c r="O90268" s="5"/>
    </row>
    <row r="90269" spans="15:15" x14ac:dyDescent="0.3">
      <c r="O90269" s="5"/>
    </row>
    <row r="90270" spans="15:15" x14ac:dyDescent="0.3">
      <c r="O90270" s="5"/>
    </row>
    <row r="90271" spans="15:15" x14ac:dyDescent="0.3">
      <c r="O90271" s="5"/>
    </row>
    <row r="90272" spans="15:15" x14ac:dyDescent="0.3">
      <c r="O90272" s="5"/>
    </row>
    <row r="90273" spans="15:15" x14ac:dyDescent="0.3">
      <c r="O90273" s="5"/>
    </row>
    <row r="90274" spans="15:15" x14ac:dyDescent="0.3">
      <c r="O90274" s="5"/>
    </row>
    <row r="90275" spans="15:15" x14ac:dyDescent="0.3">
      <c r="O90275" s="5"/>
    </row>
    <row r="90276" spans="15:15" x14ac:dyDescent="0.3">
      <c r="O90276" s="5"/>
    </row>
    <row r="90277" spans="15:15" x14ac:dyDescent="0.3">
      <c r="O90277" s="5"/>
    </row>
    <row r="90278" spans="15:15" x14ac:dyDescent="0.3">
      <c r="O90278" s="5"/>
    </row>
    <row r="90279" spans="15:15" x14ac:dyDescent="0.3">
      <c r="O90279" s="5"/>
    </row>
    <row r="90280" spans="15:15" x14ac:dyDescent="0.3">
      <c r="O90280" s="5"/>
    </row>
    <row r="90281" spans="15:15" x14ac:dyDescent="0.3">
      <c r="O90281" s="5"/>
    </row>
    <row r="90282" spans="15:15" x14ac:dyDescent="0.3">
      <c r="O90282" s="5"/>
    </row>
    <row r="90283" spans="15:15" x14ac:dyDescent="0.3">
      <c r="O90283" s="5"/>
    </row>
    <row r="90284" spans="15:15" x14ac:dyDescent="0.3">
      <c r="O90284" s="5"/>
    </row>
    <row r="90285" spans="15:15" x14ac:dyDescent="0.3">
      <c r="O90285" s="5"/>
    </row>
    <row r="90286" spans="15:15" x14ac:dyDescent="0.3">
      <c r="O90286" s="5"/>
    </row>
    <row r="90287" spans="15:15" x14ac:dyDescent="0.3">
      <c r="O90287" s="5"/>
    </row>
    <row r="90288" spans="15:15" x14ac:dyDescent="0.3">
      <c r="O90288" s="5"/>
    </row>
    <row r="90289" spans="15:15" x14ac:dyDescent="0.3">
      <c r="O90289" s="5"/>
    </row>
    <row r="90290" spans="15:15" x14ac:dyDescent="0.3">
      <c r="O90290" s="5"/>
    </row>
    <row r="90291" spans="15:15" x14ac:dyDescent="0.3">
      <c r="O90291" s="5"/>
    </row>
    <row r="90292" spans="15:15" x14ac:dyDescent="0.3">
      <c r="O90292" s="5"/>
    </row>
    <row r="90293" spans="15:15" x14ac:dyDescent="0.3">
      <c r="O90293" s="5"/>
    </row>
    <row r="90294" spans="15:15" x14ac:dyDescent="0.3">
      <c r="O90294" s="5"/>
    </row>
    <row r="90295" spans="15:15" x14ac:dyDescent="0.3">
      <c r="O90295" s="5"/>
    </row>
    <row r="90296" spans="15:15" x14ac:dyDescent="0.3">
      <c r="O90296" s="5"/>
    </row>
    <row r="90297" spans="15:15" x14ac:dyDescent="0.3">
      <c r="O90297" s="5"/>
    </row>
    <row r="90298" spans="15:15" x14ac:dyDescent="0.3">
      <c r="O90298" s="5"/>
    </row>
    <row r="90299" spans="15:15" x14ac:dyDescent="0.3">
      <c r="O90299" s="5"/>
    </row>
    <row r="90300" spans="15:15" x14ac:dyDescent="0.3">
      <c r="O90300" s="5"/>
    </row>
    <row r="90301" spans="15:15" x14ac:dyDescent="0.3">
      <c r="O90301" s="5"/>
    </row>
    <row r="90302" spans="15:15" x14ac:dyDescent="0.3">
      <c r="O90302" s="5"/>
    </row>
    <row r="90303" spans="15:15" x14ac:dyDescent="0.3">
      <c r="O90303" s="5"/>
    </row>
    <row r="90304" spans="15:15" x14ac:dyDescent="0.3">
      <c r="O90304" s="5"/>
    </row>
    <row r="90305" spans="15:15" x14ac:dyDescent="0.3">
      <c r="O90305" s="5"/>
    </row>
    <row r="90306" spans="15:15" x14ac:dyDescent="0.3">
      <c r="O90306" s="5"/>
    </row>
    <row r="90307" spans="15:15" x14ac:dyDescent="0.3">
      <c r="O90307" s="5"/>
    </row>
    <row r="90308" spans="15:15" x14ac:dyDescent="0.3">
      <c r="O90308" s="5"/>
    </row>
    <row r="90309" spans="15:15" x14ac:dyDescent="0.3">
      <c r="O90309" s="5"/>
    </row>
    <row r="90310" spans="15:15" x14ac:dyDescent="0.3">
      <c r="O90310" s="5"/>
    </row>
    <row r="90311" spans="15:15" x14ac:dyDescent="0.3">
      <c r="O90311" s="5"/>
    </row>
    <row r="90312" spans="15:15" x14ac:dyDescent="0.3">
      <c r="O90312" s="5"/>
    </row>
    <row r="90313" spans="15:15" x14ac:dyDescent="0.3">
      <c r="O90313" s="5"/>
    </row>
    <row r="90314" spans="15:15" x14ac:dyDescent="0.3">
      <c r="O90314" s="5"/>
    </row>
    <row r="90315" spans="15:15" x14ac:dyDescent="0.3">
      <c r="O90315" s="5"/>
    </row>
    <row r="90316" spans="15:15" x14ac:dyDescent="0.3">
      <c r="O90316" s="5"/>
    </row>
    <row r="90317" spans="15:15" x14ac:dyDescent="0.3">
      <c r="O90317" s="5"/>
    </row>
    <row r="90318" spans="15:15" x14ac:dyDescent="0.3">
      <c r="O90318" s="5"/>
    </row>
    <row r="90319" spans="15:15" x14ac:dyDescent="0.3">
      <c r="O90319" s="5"/>
    </row>
    <row r="90320" spans="15:15" x14ac:dyDescent="0.3">
      <c r="O90320" s="5"/>
    </row>
    <row r="90321" spans="15:15" x14ac:dyDescent="0.3">
      <c r="O90321" s="5"/>
    </row>
    <row r="90322" spans="15:15" x14ac:dyDescent="0.3">
      <c r="O90322" s="5"/>
    </row>
    <row r="90323" spans="15:15" x14ac:dyDescent="0.3">
      <c r="O90323" s="5"/>
    </row>
    <row r="90324" spans="15:15" x14ac:dyDescent="0.3">
      <c r="O90324" s="5"/>
    </row>
    <row r="90325" spans="15:15" x14ac:dyDescent="0.3">
      <c r="O90325" s="5"/>
    </row>
    <row r="90326" spans="15:15" x14ac:dyDescent="0.3">
      <c r="O90326" s="5"/>
    </row>
    <row r="90327" spans="15:15" x14ac:dyDescent="0.3">
      <c r="O90327" s="5"/>
    </row>
    <row r="90328" spans="15:15" x14ac:dyDescent="0.3">
      <c r="O90328" s="5"/>
    </row>
    <row r="90329" spans="15:15" x14ac:dyDescent="0.3">
      <c r="O90329" s="5"/>
    </row>
    <row r="90330" spans="15:15" x14ac:dyDescent="0.3">
      <c r="O90330" s="5"/>
    </row>
    <row r="90331" spans="15:15" x14ac:dyDescent="0.3">
      <c r="O90331" s="5"/>
    </row>
    <row r="90332" spans="15:15" x14ac:dyDescent="0.3">
      <c r="O90332" s="5"/>
    </row>
    <row r="90333" spans="15:15" x14ac:dyDescent="0.3">
      <c r="O90333" s="5"/>
    </row>
    <row r="90334" spans="15:15" x14ac:dyDescent="0.3">
      <c r="O90334" s="5"/>
    </row>
    <row r="90335" spans="15:15" x14ac:dyDescent="0.3">
      <c r="O90335" s="5"/>
    </row>
    <row r="90336" spans="15:15" x14ac:dyDescent="0.3">
      <c r="O90336" s="5"/>
    </row>
    <row r="90337" spans="15:15" x14ac:dyDescent="0.3">
      <c r="O90337" s="5"/>
    </row>
    <row r="90338" spans="15:15" x14ac:dyDescent="0.3">
      <c r="O90338" s="5"/>
    </row>
    <row r="90339" spans="15:15" x14ac:dyDescent="0.3">
      <c r="O90339" s="5"/>
    </row>
    <row r="90340" spans="15:15" x14ac:dyDescent="0.3">
      <c r="O90340" s="5"/>
    </row>
    <row r="90341" spans="15:15" x14ac:dyDescent="0.3">
      <c r="O90341" s="5"/>
    </row>
    <row r="90342" spans="15:15" x14ac:dyDescent="0.3">
      <c r="O90342" s="5"/>
    </row>
    <row r="90343" spans="15:15" x14ac:dyDescent="0.3">
      <c r="O90343" s="5"/>
    </row>
    <row r="90344" spans="15:15" x14ac:dyDescent="0.3">
      <c r="O90344" s="5"/>
    </row>
    <row r="90345" spans="15:15" x14ac:dyDescent="0.3">
      <c r="O90345" s="5"/>
    </row>
    <row r="90346" spans="15:15" x14ac:dyDescent="0.3">
      <c r="O90346" s="5"/>
    </row>
    <row r="90347" spans="15:15" x14ac:dyDescent="0.3">
      <c r="O90347" s="5"/>
    </row>
    <row r="90348" spans="15:15" x14ac:dyDescent="0.3">
      <c r="O90348" s="5"/>
    </row>
    <row r="90349" spans="15:15" x14ac:dyDescent="0.3">
      <c r="O90349" s="5"/>
    </row>
    <row r="90350" spans="15:15" x14ac:dyDescent="0.3">
      <c r="O90350" s="5"/>
    </row>
    <row r="90351" spans="15:15" x14ac:dyDescent="0.3">
      <c r="O90351" s="5"/>
    </row>
    <row r="90352" spans="15:15" x14ac:dyDescent="0.3">
      <c r="O90352" s="5"/>
    </row>
    <row r="90353" spans="15:15" x14ac:dyDescent="0.3">
      <c r="O90353" s="5"/>
    </row>
    <row r="90354" spans="15:15" x14ac:dyDescent="0.3">
      <c r="O90354" s="5"/>
    </row>
    <row r="90355" spans="15:15" x14ac:dyDescent="0.3">
      <c r="O90355" s="5"/>
    </row>
    <row r="90356" spans="15:15" x14ac:dyDescent="0.3">
      <c r="O90356" s="5"/>
    </row>
    <row r="90357" spans="15:15" x14ac:dyDescent="0.3">
      <c r="O90357" s="5"/>
    </row>
    <row r="90358" spans="15:15" x14ac:dyDescent="0.3">
      <c r="O90358" s="5"/>
    </row>
    <row r="90359" spans="15:15" x14ac:dyDescent="0.3">
      <c r="O90359" s="5"/>
    </row>
    <row r="90360" spans="15:15" x14ac:dyDescent="0.3">
      <c r="O90360" s="5"/>
    </row>
    <row r="90361" spans="15:15" x14ac:dyDescent="0.3">
      <c r="O90361" s="5"/>
    </row>
    <row r="90362" spans="15:15" x14ac:dyDescent="0.3">
      <c r="O90362" s="5"/>
    </row>
    <row r="90363" spans="15:15" x14ac:dyDescent="0.3">
      <c r="O90363" s="5"/>
    </row>
    <row r="90364" spans="15:15" x14ac:dyDescent="0.3">
      <c r="O90364" s="5"/>
    </row>
    <row r="90365" spans="15:15" x14ac:dyDescent="0.3">
      <c r="O90365" s="5"/>
    </row>
    <row r="90366" spans="15:15" x14ac:dyDescent="0.3">
      <c r="O90366" s="5"/>
    </row>
    <row r="90367" spans="15:15" x14ac:dyDescent="0.3">
      <c r="O90367" s="5"/>
    </row>
    <row r="90368" spans="15:15" x14ac:dyDescent="0.3">
      <c r="O90368" s="5"/>
    </row>
    <row r="90369" spans="15:15" x14ac:dyDescent="0.3">
      <c r="O90369" s="5"/>
    </row>
    <row r="90370" spans="15:15" x14ac:dyDescent="0.3">
      <c r="O90370" s="5"/>
    </row>
    <row r="90371" spans="15:15" x14ac:dyDescent="0.3">
      <c r="O90371" s="5"/>
    </row>
    <row r="90372" spans="15:15" x14ac:dyDescent="0.3">
      <c r="O90372" s="5"/>
    </row>
    <row r="90373" spans="15:15" x14ac:dyDescent="0.3">
      <c r="O90373" s="5"/>
    </row>
    <row r="90374" spans="15:15" x14ac:dyDescent="0.3">
      <c r="O90374" s="5"/>
    </row>
    <row r="90375" spans="15:15" x14ac:dyDescent="0.3">
      <c r="O90375" s="5"/>
    </row>
    <row r="90376" spans="15:15" x14ac:dyDescent="0.3">
      <c r="O90376" s="5"/>
    </row>
    <row r="90377" spans="15:15" x14ac:dyDescent="0.3">
      <c r="O90377" s="5"/>
    </row>
    <row r="90378" spans="15:15" x14ac:dyDescent="0.3">
      <c r="O90378" s="5"/>
    </row>
    <row r="90379" spans="15:15" x14ac:dyDescent="0.3">
      <c r="O90379" s="5"/>
    </row>
    <row r="90380" spans="15:15" x14ac:dyDescent="0.3">
      <c r="O90380" s="5"/>
    </row>
    <row r="90381" spans="15:15" x14ac:dyDescent="0.3">
      <c r="O90381" s="5"/>
    </row>
    <row r="90382" spans="15:15" x14ac:dyDescent="0.3">
      <c r="O90382" s="5"/>
    </row>
    <row r="90383" spans="15:15" x14ac:dyDescent="0.3">
      <c r="O90383" s="5"/>
    </row>
    <row r="90384" spans="15:15" x14ac:dyDescent="0.3">
      <c r="O90384" s="5"/>
    </row>
    <row r="90385" spans="15:15" x14ac:dyDescent="0.3">
      <c r="O90385" s="5"/>
    </row>
    <row r="90386" spans="15:15" x14ac:dyDescent="0.3">
      <c r="O90386" s="5"/>
    </row>
    <row r="90387" spans="15:15" x14ac:dyDescent="0.3">
      <c r="O90387" s="5"/>
    </row>
    <row r="90388" spans="15:15" x14ac:dyDescent="0.3">
      <c r="O90388" s="5"/>
    </row>
    <row r="90389" spans="15:15" x14ac:dyDescent="0.3">
      <c r="O90389" s="5"/>
    </row>
    <row r="90390" spans="15:15" x14ac:dyDescent="0.3">
      <c r="O90390" s="5"/>
    </row>
    <row r="90391" spans="15:15" x14ac:dyDescent="0.3">
      <c r="O90391" s="5"/>
    </row>
    <row r="90392" spans="15:15" x14ac:dyDescent="0.3">
      <c r="O90392" s="5"/>
    </row>
    <row r="90393" spans="15:15" x14ac:dyDescent="0.3">
      <c r="O90393" s="5"/>
    </row>
    <row r="90394" spans="15:15" x14ac:dyDescent="0.3">
      <c r="O90394" s="5"/>
    </row>
    <row r="90395" spans="15:15" x14ac:dyDescent="0.3">
      <c r="O90395" s="5"/>
    </row>
    <row r="90396" spans="15:15" x14ac:dyDescent="0.3">
      <c r="O90396" s="5"/>
    </row>
    <row r="90397" spans="15:15" x14ac:dyDescent="0.3">
      <c r="O90397" s="5"/>
    </row>
    <row r="90398" spans="15:15" x14ac:dyDescent="0.3">
      <c r="O90398" s="5"/>
    </row>
    <row r="90399" spans="15:15" x14ac:dyDescent="0.3">
      <c r="O90399" s="5"/>
    </row>
    <row r="90400" spans="15:15" x14ac:dyDescent="0.3">
      <c r="O90400" s="5"/>
    </row>
    <row r="90401" spans="15:15" x14ac:dyDescent="0.3">
      <c r="O90401" s="5"/>
    </row>
    <row r="90402" spans="15:15" x14ac:dyDescent="0.3">
      <c r="O90402" s="5"/>
    </row>
    <row r="90403" spans="15:15" x14ac:dyDescent="0.3">
      <c r="O90403" s="5"/>
    </row>
    <row r="90404" spans="15:15" x14ac:dyDescent="0.3">
      <c r="O90404" s="5"/>
    </row>
    <row r="90405" spans="15:15" x14ac:dyDescent="0.3">
      <c r="O90405" s="5"/>
    </row>
    <row r="90406" spans="15:15" x14ac:dyDescent="0.3">
      <c r="O90406" s="5"/>
    </row>
    <row r="90407" spans="15:15" x14ac:dyDescent="0.3">
      <c r="O90407" s="5"/>
    </row>
    <row r="90408" spans="15:15" x14ac:dyDescent="0.3">
      <c r="O90408" s="5"/>
    </row>
    <row r="90409" spans="15:15" x14ac:dyDescent="0.3">
      <c r="O90409" s="5"/>
    </row>
    <row r="90410" spans="15:15" x14ac:dyDescent="0.3">
      <c r="O90410" s="5"/>
    </row>
    <row r="90411" spans="15:15" x14ac:dyDescent="0.3">
      <c r="O90411" s="5"/>
    </row>
    <row r="90412" spans="15:15" x14ac:dyDescent="0.3">
      <c r="O90412" s="5"/>
    </row>
    <row r="90413" spans="15:15" x14ac:dyDescent="0.3">
      <c r="O90413" s="5"/>
    </row>
    <row r="90414" spans="15:15" x14ac:dyDescent="0.3">
      <c r="O90414" s="5"/>
    </row>
    <row r="90415" spans="15:15" x14ac:dyDescent="0.3">
      <c r="O90415" s="5"/>
    </row>
    <row r="90416" spans="15:15" x14ac:dyDescent="0.3">
      <c r="O90416" s="5"/>
    </row>
    <row r="90417" spans="15:15" x14ac:dyDescent="0.3">
      <c r="O90417" s="5"/>
    </row>
    <row r="90418" spans="15:15" x14ac:dyDescent="0.3">
      <c r="O90418" s="5"/>
    </row>
    <row r="90419" spans="15:15" x14ac:dyDescent="0.3">
      <c r="O90419" s="5"/>
    </row>
    <row r="90420" spans="15:15" x14ac:dyDescent="0.3">
      <c r="O90420" s="5"/>
    </row>
    <row r="90421" spans="15:15" x14ac:dyDescent="0.3">
      <c r="O90421" s="5"/>
    </row>
    <row r="90422" spans="15:15" x14ac:dyDescent="0.3">
      <c r="O90422" s="5"/>
    </row>
    <row r="90423" spans="15:15" x14ac:dyDescent="0.3">
      <c r="O90423" s="5"/>
    </row>
    <row r="90424" spans="15:15" x14ac:dyDescent="0.3">
      <c r="O90424" s="5"/>
    </row>
    <row r="90425" spans="15:15" x14ac:dyDescent="0.3">
      <c r="O90425" s="5"/>
    </row>
    <row r="90426" spans="15:15" x14ac:dyDescent="0.3">
      <c r="O90426" s="5"/>
    </row>
    <row r="90427" spans="15:15" x14ac:dyDescent="0.3">
      <c r="O90427" s="5"/>
    </row>
    <row r="90428" spans="15:15" x14ac:dyDescent="0.3">
      <c r="O90428" s="5"/>
    </row>
    <row r="90429" spans="15:15" x14ac:dyDescent="0.3">
      <c r="O90429" s="5"/>
    </row>
    <row r="90430" spans="15:15" x14ac:dyDescent="0.3">
      <c r="O90430" s="5"/>
    </row>
    <row r="90431" spans="15:15" x14ac:dyDescent="0.3">
      <c r="O90431" s="5"/>
    </row>
    <row r="90432" spans="15:15" x14ac:dyDescent="0.3">
      <c r="O90432" s="5"/>
    </row>
    <row r="90433" spans="15:15" x14ac:dyDescent="0.3">
      <c r="O90433" s="5"/>
    </row>
    <row r="90434" spans="15:15" x14ac:dyDescent="0.3">
      <c r="O90434" s="5"/>
    </row>
    <row r="90435" spans="15:15" x14ac:dyDescent="0.3">
      <c r="O90435" s="5"/>
    </row>
    <row r="90436" spans="15:15" x14ac:dyDescent="0.3">
      <c r="O90436" s="5"/>
    </row>
    <row r="90437" spans="15:15" x14ac:dyDescent="0.3">
      <c r="O90437" s="5"/>
    </row>
    <row r="90438" spans="15:15" x14ac:dyDescent="0.3">
      <c r="O90438" s="5"/>
    </row>
    <row r="90439" spans="15:15" x14ac:dyDescent="0.3">
      <c r="O90439" s="5"/>
    </row>
    <row r="90440" spans="15:15" x14ac:dyDescent="0.3">
      <c r="O90440" s="5"/>
    </row>
    <row r="90441" spans="15:15" x14ac:dyDescent="0.3">
      <c r="O90441" s="5"/>
    </row>
    <row r="90442" spans="15:15" x14ac:dyDescent="0.3">
      <c r="O90442" s="5"/>
    </row>
    <row r="90443" spans="15:15" x14ac:dyDescent="0.3">
      <c r="O90443" s="5"/>
    </row>
    <row r="90444" spans="15:15" x14ac:dyDescent="0.3">
      <c r="O90444" s="5"/>
    </row>
    <row r="90445" spans="15:15" x14ac:dyDescent="0.3">
      <c r="O90445" s="5"/>
    </row>
    <row r="90446" spans="15:15" x14ac:dyDescent="0.3">
      <c r="O90446" s="5"/>
    </row>
    <row r="90447" spans="15:15" x14ac:dyDescent="0.3">
      <c r="O90447" s="5"/>
    </row>
    <row r="90448" spans="15:15" x14ac:dyDescent="0.3">
      <c r="O90448" s="5"/>
    </row>
    <row r="90449" spans="15:15" x14ac:dyDescent="0.3">
      <c r="O90449" s="5"/>
    </row>
    <row r="90450" spans="15:15" x14ac:dyDescent="0.3">
      <c r="O90450" s="5"/>
    </row>
    <row r="90451" spans="15:15" x14ac:dyDescent="0.3">
      <c r="O90451" s="5"/>
    </row>
    <row r="90452" spans="15:15" x14ac:dyDescent="0.3">
      <c r="O90452" s="5"/>
    </row>
    <row r="90453" spans="15:15" x14ac:dyDescent="0.3">
      <c r="O90453" s="5"/>
    </row>
    <row r="90454" spans="15:15" x14ac:dyDescent="0.3">
      <c r="O90454" s="5"/>
    </row>
    <row r="90455" spans="15:15" x14ac:dyDescent="0.3">
      <c r="O90455" s="5"/>
    </row>
    <row r="90456" spans="15:15" x14ac:dyDescent="0.3">
      <c r="O90456" s="5"/>
    </row>
    <row r="90457" spans="15:15" x14ac:dyDescent="0.3">
      <c r="O90457" s="5"/>
    </row>
    <row r="90458" spans="15:15" x14ac:dyDescent="0.3">
      <c r="O90458" s="5"/>
    </row>
    <row r="90459" spans="15:15" x14ac:dyDescent="0.3">
      <c r="O90459" s="5"/>
    </row>
    <row r="90460" spans="15:15" x14ac:dyDescent="0.3">
      <c r="O90460" s="5"/>
    </row>
    <row r="90461" spans="15:15" x14ac:dyDescent="0.3">
      <c r="O90461" s="5"/>
    </row>
    <row r="90462" spans="15:15" x14ac:dyDescent="0.3">
      <c r="O90462" s="5"/>
    </row>
    <row r="90463" spans="15:15" x14ac:dyDescent="0.3">
      <c r="O90463" s="5"/>
    </row>
    <row r="90464" spans="15:15" x14ac:dyDescent="0.3">
      <c r="O90464" s="5"/>
    </row>
    <row r="90465" spans="15:15" x14ac:dyDescent="0.3">
      <c r="O90465" s="5"/>
    </row>
    <row r="90466" spans="15:15" x14ac:dyDescent="0.3">
      <c r="O90466" s="5"/>
    </row>
    <row r="90467" spans="15:15" x14ac:dyDescent="0.3">
      <c r="O90467" s="5"/>
    </row>
    <row r="90468" spans="15:15" x14ac:dyDescent="0.3">
      <c r="O90468" s="5"/>
    </row>
    <row r="90469" spans="15:15" x14ac:dyDescent="0.3">
      <c r="O90469" s="5"/>
    </row>
    <row r="90470" spans="15:15" x14ac:dyDescent="0.3">
      <c r="O90470" s="5"/>
    </row>
    <row r="90471" spans="15:15" x14ac:dyDescent="0.3">
      <c r="O90471" s="5"/>
    </row>
    <row r="90472" spans="15:15" x14ac:dyDescent="0.3">
      <c r="O90472" s="5"/>
    </row>
    <row r="90473" spans="15:15" x14ac:dyDescent="0.3">
      <c r="O90473" s="5"/>
    </row>
    <row r="90474" spans="15:15" x14ac:dyDescent="0.3">
      <c r="O90474" s="5"/>
    </row>
    <row r="90475" spans="15:15" x14ac:dyDescent="0.3">
      <c r="O90475" s="5"/>
    </row>
    <row r="90476" spans="15:15" x14ac:dyDescent="0.3">
      <c r="O90476" s="5"/>
    </row>
    <row r="90477" spans="15:15" x14ac:dyDescent="0.3">
      <c r="O90477" s="5"/>
    </row>
    <row r="90478" spans="15:15" x14ac:dyDescent="0.3">
      <c r="O90478" s="5"/>
    </row>
    <row r="90479" spans="15:15" x14ac:dyDescent="0.3">
      <c r="O90479" s="5"/>
    </row>
    <row r="90480" spans="15:15" x14ac:dyDescent="0.3">
      <c r="O90480" s="5"/>
    </row>
    <row r="90481" spans="15:15" x14ac:dyDescent="0.3">
      <c r="O90481" s="5"/>
    </row>
    <row r="90482" spans="15:15" x14ac:dyDescent="0.3">
      <c r="O90482" s="5"/>
    </row>
    <row r="90483" spans="15:15" x14ac:dyDescent="0.3">
      <c r="O90483" s="5"/>
    </row>
    <row r="90484" spans="15:15" x14ac:dyDescent="0.3">
      <c r="O90484" s="5"/>
    </row>
    <row r="90485" spans="15:15" x14ac:dyDescent="0.3">
      <c r="O90485" s="5"/>
    </row>
    <row r="90486" spans="15:15" x14ac:dyDescent="0.3">
      <c r="O90486" s="5"/>
    </row>
    <row r="90487" spans="15:15" x14ac:dyDescent="0.3">
      <c r="O90487" s="5"/>
    </row>
    <row r="90488" spans="15:15" x14ac:dyDescent="0.3">
      <c r="O90488" s="5"/>
    </row>
    <row r="90489" spans="15:15" x14ac:dyDescent="0.3">
      <c r="O90489" s="5"/>
    </row>
    <row r="90490" spans="15:15" x14ac:dyDescent="0.3">
      <c r="O90490" s="5"/>
    </row>
    <row r="90491" spans="15:15" x14ac:dyDescent="0.3">
      <c r="O90491" s="5"/>
    </row>
    <row r="90492" spans="15:15" x14ac:dyDescent="0.3">
      <c r="O90492" s="5"/>
    </row>
    <row r="90493" spans="15:15" x14ac:dyDescent="0.3">
      <c r="O90493" s="5"/>
    </row>
    <row r="90494" spans="15:15" x14ac:dyDescent="0.3">
      <c r="O90494" s="5"/>
    </row>
    <row r="90495" spans="15:15" x14ac:dyDescent="0.3">
      <c r="O90495" s="5"/>
    </row>
    <row r="90496" spans="15:15" x14ac:dyDescent="0.3">
      <c r="O90496" s="5"/>
    </row>
    <row r="90497" spans="15:15" x14ac:dyDescent="0.3">
      <c r="O90497" s="5"/>
    </row>
    <row r="90498" spans="15:15" x14ac:dyDescent="0.3">
      <c r="O90498" s="5"/>
    </row>
    <row r="90499" spans="15:15" x14ac:dyDescent="0.3">
      <c r="O90499" s="5"/>
    </row>
    <row r="90500" spans="15:15" x14ac:dyDescent="0.3">
      <c r="O90500" s="5"/>
    </row>
    <row r="90501" spans="15:15" x14ac:dyDescent="0.3">
      <c r="O90501" s="5"/>
    </row>
    <row r="90502" spans="15:15" x14ac:dyDescent="0.3">
      <c r="O90502" s="5"/>
    </row>
    <row r="90503" spans="15:15" x14ac:dyDescent="0.3">
      <c r="O90503" s="5"/>
    </row>
    <row r="90504" spans="15:15" x14ac:dyDescent="0.3">
      <c r="O90504" s="5"/>
    </row>
    <row r="90505" spans="15:15" x14ac:dyDescent="0.3">
      <c r="O90505" s="5"/>
    </row>
    <row r="90506" spans="15:15" x14ac:dyDescent="0.3">
      <c r="O90506" s="5"/>
    </row>
    <row r="90507" spans="15:15" x14ac:dyDescent="0.3">
      <c r="O90507" s="5"/>
    </row>
    <row r="90508" spans="15:15" x14ac:dyDescent="0.3">
      <c r="O90508" s="5"/>
    </row>
    <row r="90509" spans="15:15" x14ac:dyDescent="0.3">
      <c r="O90509" s="5"/>
    </row>
    <row r="90510" spans="15:15" x14ac:dyDescent="0.3">
      <c r="O90510" s="5"/>
    </row>
    <row r="90511" spans="15:15" x14ac:dyDescent="0.3">
      <c r="O90511" s="5"/>
    </row>
    <row r="90512" spans="15:15" x14ac:dyDescent="0.3">
      <c r="O90512" s="5"/>
    </row>
    <row r="90513" spans="15:15" x14ac:dyDescent="0.3">
      <c r="O90513" s="5"/>
    </row>
    <row r="90514" spans="15:15" x14ac:dyDescent="0.3">
      <c r="O90514" s="5"/>
    </row>
    <row r="90515" spans="15:15" x14ac:dyDescent="0.3">
      <c r="O90515" s="5"/>
    </row>
    <row r="90516" spans="15:15" x14ac:dyDescent="0.3">
      <c r="O90516" s="5"/>
    </row>
    <row r="90517" spans="15:15" x14ac:dyDescent="0.3">
      <c r="O90517" s="5"/>
    </row>
    <row r="90518" spans="15:15" x14ac:dyDescent="0.3">
      <c r="O90518" s="5"/>
    </row>
    <row r="90519" spans="15:15" x14ac:dyDescent="0.3">
      <c r="O90519" s="5"/>
    </row>
    <row r="90520" spans="15:15" x14ac:dyDescent="0.3">
      <c r="O90520" s="5"/>
    </row>
    <row r="90521" spans="15:15" x14ac:dyDescent="0.3">
      <c r="O90521" s="5"/>
    </row>
    <row r="90522" spans="15:15" x14ac:dyDescent="0.3">
      <c r="O90522" s="5"/>
    </row>
    <row r="90523" spans="15:15" x14ac:dyDescent="0.3">
      <c r="O90523" s="5"/>
    </row>
    <row r="90524" spans="15:15" x14ac:dyDescent="0.3">
      <c r="O90524" s="5"/>
    </row>
    <row r="90525" spans="15:15" x14ac:dyDescent="0.3">
      <c r="O90525" s="5"/>
    </row>
    <row r="90526" spans="15:15" x14ac:dyDescent="0.3">
      <c r="O90526" s="5"/>
    </row>
    <row r="90527" spans="15:15" x14ac:dyDescent="0.3">
      <c r="O90527" s="5"/>
    </row>
    <row r="90528" spans="15:15" x14ac:dyDescent="0.3">
      <c r="O90528" s="5"/>
    </row>
    <row r="90529" spans="15:15" x14ac:dyDescent="0.3">
      <c r="O90529" s="5"/>
    </row>
    <row r="90530" spans="15:15" x14ac:dyDescent="0.3">
      <c r="O90530" s="5"/>
    </row>
    <row r="90531" spans="15:15" x14ac:dyDescent="0.3">
      <c r="O90531" s="5"/>
    </row>
    <row r="90532" spans="15:15" x14ac:dyDescent="0.3">
      <c r="O90532" s="5"/>
    </row>
    <row r="90533" spans="15:15" x14ac:dyDescent="0.3">
      <c r="O90533" s="5"/>
    </row>
    <row r="90534" spans="15:15" x14ac:dyDescent="0.3">
      <c r="O90534" s="5"/>
    </row>
    <row r="90535" spans="15:15" x14ac:dyDescent="0.3">
      <c r="O90535" s="5"/>
    </row>
    <row r="90536" spans="15:15" x14ac:dyDescent="0.3">
      <c r="O90536" s="5"/>
    </row>
    <row r="90537" spans="15:15" x14ac:dyDescent="0.3">
      <c r="O90537" s="5"/>
    </row>
    <row r="90538" spans="15:15" x14ac:dyDescent="0.3">
      <c r="O90538" s="5"/>
    </row>
    <row r="90539" spans="15:15" x14ac:dyDescent="0.3">
      <c r="O90539" s="5"/>
    </row>
    <row r="90540" spans="15:15" x14ac:dyDescent="0.3">
      <c r="O90540" s="5"/>
    </row>
    <row r="90541" spans="15:15" x14ac:dyDescent="0.3">
      <c r="O90541" s="5"/>
    </row>
    <row r="90542" spans="15:15" x14ac:dyDescent="0.3">
      <c r="O90542" s="5"/>
    </row>
    <row r="90543" spans="15:15" x14ac:dyDescent="0.3">
      <c r="O90543" s="5"/>
    </row>
    <row r="90544" spans="15:15" x14ac:dyDescent="0.3">
      <c r="O90544" s="5"/>
    </row>
    <row r="90545" spans="15:15" x14ac:dyDescent="0.3">
      <c r="O90545" s="5"/>
    </row>
    <row r="90546" spans="15:15" x14ac:dyDescent="0.3">
      <c r="O90546" s="5"/>
    </row>
    <row r="90547" spans="15:15" x14ac:dyDescent="0.3">
      <c r="O90547" s="5"/>
    </row>
    <row r="90548" spans="15:15" x14ac:dyDescent="0.3">
      <c r="O90548" s="5"/>
    </row>
    <row r="90549" spans="15:15" x14ac:dyDescent="0.3">
      <c r="O90549" s="5"/>
    </row>
    <row r="90550" spans="15:15" x14ac:dyDescent="0.3">
      <c r="O90550" s="5"/>
    </row>
    <row r="90551" spans="15:15" x14ac:dyDescent="0.3">
      <c r="O90551" s="5"/>
    </row>
    <row r="90552" spans="15:15" x14ac:dyDescent="0.3">
      <c r="O90552" s="5"/>
    </row>
    <row r="90553" spans="15:15" x14ac:dyDescent="0.3">
      <c r="O90553" s="5"/>
    </row>
    <row r="90554" spans="15:15" x14ac:dyDescent="0.3">
      <c r="O90554" s="5"/>
    </row>
    <row r="90555" spans="15:15" x14ac:dyDescent="0.3">
      <c r="O90555" s="5"/>
    </row>
    <row r="90556" spans="15:15" x14ac:dyDescent="0.3">
      <c r="O90556" s="5"/>
    </row>
    <row r="90557" spans="15:15" x14ac:dyDescent="0.3">
      <c r="O90557" s="5"/>
    </row>
    <row r="90558" spans="15:15" x14ac:dyDescent="0.3">
      <c r="O90558" s="5"/>
    </row>
    <row r="90559" spans="15:15" x14ac:dyDescent="0.3">
      <c r="O90559" s="5"/>
    </row>
    <row r="90560" spans="15:15" x14ac:dyDescent="0.3">
      <c r="O90560" s="5"/>
    </row>
    <row r="90561" spans="15:15" x14ac:dyDescent="0.3">
      <c r="O90561" s="5"/>
    </row>
    <row r="90562" spans="15:15" x14ac:dyDescent="0.3">
      <c r="O90562" s="5"/>
    </row>
    <row r="90563" spans="15:15" x14ac:dyDescent="0.3">
      <c r="O90563" s="5"/>
    </row>
    <row r="90564" spans="15:15" x14ac:dyDescent="0.3">
      <c r="O90564" s="5"/>
    </row>
    <row r="90565" spans="15:15" x14ac:dyDescent="0.3">
      <c r="O90565" s="5"/>
    </row>
    <row r="90566" spans="15:15" x14ac:dyDescent="0.3">
      <c r="O90566" s="5"/>
    </row>
    <row r="90567" spans="15:15" x14ac:dyDescent="0.3">
      <c r="O90567" s="5"/>
    </row>
    <row r="90568" spans="15:15" x14ac:dyDescent="0.3">
      <c r="O90568" s="5"/>
    </row>
    <row r="90569" spans="15:15" x14ac:dyDescent="0.3">
      <c r="O90569" s="5"/>
    </row>
    <row r="90570" spans="15:15" x14ac:dyDescent="0.3">
      <c r="O90570" s="5"/>
    </row>
    <row r="90571" spans="15:15" x14ac:dyDescent="0.3">
      <c r="O90571" s="5"/>
    </row>
    <row r="90572" spans="15:15" x14ac:dyDescent="0.3">
      <c r="O90572" s="5"/>
    </row>
    <row r="90573" spans="15:15" x14ac:dyDescent="0.3">
      <c r="O90573" s="5"/>
    </row>
    <row r="90574" spans="15:15" x14ac:dyDescent="0.3">
      <c r="O90574" s="5"/>
    </row>
    <row r="90575" spans="15:15" x14ac:dyDescent="0.3">
      <c r="O90575" s="5"/>
    </row>
    <row r="90576" spans="15:15" x14ac:dyDescent="0.3">
      <c r="O90576" s="5"/>
    </row>
    <row r="90577" spans="15:15" x14ac:dyDescent="0.3">
      <c r="O90577" s="5"/>
    </row>
    <row r="90578" spans="15:15" x14ac:dyDescent="0.3">
      <c r="O90578" s="5"/>
    </row>
    <row r="90579" spans="15:15" x14ac:dyDescent="0.3">
      <c r="O90579" s="5"/>
    </row>
    <row r="90580" spans="15:15" x14ac:dyDescent="0.3">
      <c r="O90580" s="5"/>
    </row>
    <row r="90581" spans="15:15" x14ac:dyDescent="0.3">
      <c r="O90581" s="5"/>
    </row>
    <row r="90582" spans="15:15" x14ac:dyDescent="0.3">
      <c r="O90582" s="5"/>
    </row>
    <row r="90583" spans="15:15" x14ac:dyDescent="0.3">
      <c r="O90583" s="5"/>
    </row>
    <row r="90584" spans="15:15" x14ac:dyDescent="0.3">
      <c r="O90584" s="5"/>
    </row>
    <row r="90585" spans="15:15" x14ac:dyDescent="0.3">
      <c r="O90585" s="5"/>
    </row>
    <row r="90586" spans="15:15" x14ac:dyDescent="0.3">
      <c r="O90586" s="5"/>
    </row>
    <row r="90587" spans="15:15" x14ac:dyDescent="0.3">
      <c r="O90587" s="5"/>
    </row>
    <row r="90588" spans="15:15" x14ac:dyDescent="0.3">
      <c r="O90588" s="5"/>
    </row>
    <row r="90589" spans="15:15" x14ac:dyDescent="0.3">
      <c r="O90589" s="5"/>
    </row>
    <row r="90590" spans="15:15" x14ac:dyDescent="0.3">
      <c r="O90590" s="5"/>
    </row>
    <row r="90591" spans="15:15" x14ac:dyDescent="0.3">
      <c r="O90591" s="5"/>
    </row>
    <row r="90592" spans="15:15" x14ac:dyDescent="0.3">
      <c r="O90592" s="5"/>
    </row>
    <row r="90593" spans="15:15" x14ac:dyDescent="0.3">
      <c r="O90593" s="5"/>
    </row>
    <row r="90594" spans="15:15" x14ac:dyDescent="0.3">
      <c r="O90594" s="5"/>
    </row>
    <row r="90595" spans="15:15" x14ac:dyDescent="0.3">
      <c r="O90595" s="5"/>
    </row>
    <row r="90596" spans="15:15" x14ac:dyDescent="0.3">
      <c r="O90596" s="5"/>
    </row>
    <row r="90597" spans="15:15" x14ac:dyDescent="0.3">
      <c r="O90597" s="5"/>
    </row>
    <row r="90598" spans="15:15" x14ac:dyDescent="0.3">
      <c r="O90598" s="5"/>
    </row>
    <row r="90599" spans="15:15" x14ac:dyDescent="0.3">
      <c r="O90599" s="5"/>
    </row>
    <row r="90600" spans="15:15" x14ac:dyDescent="0.3">
      <c r="O90600" s="5"/>
    </row>
    <row r="90601" spans="15:15" x14ac:dyDescent="0.3">
      <c r="O90601" s="5"/>
    </row>
    <row r="90602" spans="15:15" x14ac:dyDescent="0.3">
      <c r="O90602" s="5"/>
    </row>
    <row r="90603" spans="15:15" x14ac:dyDescent="0.3">
      <c r="O90603" s="5"/>
    </row>
    <row r="90604" spans="15:15" x14ac:dyDescent="0.3">
      <c r="O90604" s="5"/>
    </row>
    <row r="90605" spans="15:15" x14ac:dyDescent="0.3">
      <c r="O90605" s="5"/>
    </row>
    <row r="90606" spans="15:15" x14ac:dyDescent="0.3">
      <c r="O90606" s="5"/>
    </row>
    <row r="90607" spans="15:15" x14ac:dyDescent="0.3">
      <c r="O90607" s="5"/>
    </row>
    <row r="90608" spans="15:15" x14ac:dyDescent="0.3">
      <c r="O90608" s="5"/>
    </row>
    <row r="90609" spans="15:15" x14ac:dyDescent="0.3">
      <c r="O90609" s="5"/>
    </row>
    <row r="90610" spans="15:15" x14ac:dyDescent="0.3">
      <c r="O90610" s="5"/>
    </row>
    <row r="90611" spans="15:15" x14ac:dyDescent="0.3">
      <c r="O90611" s="5"/>
    </row>
    <row r="90612" spans="15:15" x14ac:dyDescent="0.3">
      <c r="O90612" s="5"/>
    </row>
    <row r="90613" spans="15:15" x14ac:dyDescent="0.3">
      <c r="O90613" s="5"/>
    </row>
    <row r="90614" spans="15:15" x14ac:dyDescent="0.3">
      <c r="O90614" s="5"/>
    </row>
    <row r="90615" spans="15:15" x14ac:dyDescent="0.3">
      <c r="O90615" s="5"/>
    </row>
    <row r="90616" spans="15:15" x14ac:dyDescent="0.3">
      <c r="O90616" s="5"/>
    </row>
    <row r="90617" spans="15:15" x14ac:dyDescent="0.3">
      <c r="O90617" s="5"/>
    </row>
    <row r="90618" spans="15:15" x14ac:dyDescent="0.3">
      <c r="O90618" s="5"/>
    </row>
    <row r="90619" spans="15:15" x14ac:dyDescent="0.3">
      <c r="O90619" s="5"/>
    </row>
    <row r="90620" spans="15:15" x14ac:dyDescent="0.3">
      <c r="O90620" s="5"/>
    </row>
    <row r="90621" spans="15:15" x14ac:dyDescent="0.3">
      <c r="O90621" s="5"/>
    </row>
    <row r="90622" spans="15:15" x14ac:dyDescent="0.3">
      <c r="O90622" s="5"/>
    </row>
    <row r="90623" spans="15:15" x14ac:dyDescent="0.3">
      <c r="O90623" s="5"/>
    </row>
    <row r="90624" spans="15:15" x14ac:dyDescent="0.3">
      <c r="O90624" s="5"/>
    </row>
    <row r="90625" spans="15:15" x14ac:dyDescent="0.3">
      <c r="O90625" s="5"/>
    </row>
    <row r="90626" spans="15:15" x14ac:dyDescent="0.3">
      <c r="O90626" s="5"/>
    </row>
    <row r="90627" spans="15:15" x14ac:dyDescent="0.3">
      <c r="O90627" s="5"/>
    </row>
    <row r="90628" spans="15:15" x14ac:dyDescent="0.3">
      <c r="O90628" s="5"/>
    </row>
    <row r="90629" spans="15:15" x14ac:dyDescent="0.3">
      <c r="O90629" s="5"/>
    </row>
    <row r="90630" spans="15:15" x14ac:dyDescent="0.3">
      <c r="O90630" s="5"/>
    </row>
    <row r="90631" spans="15:15" x14ac:dyDescent="0.3">
      <c r="O90631" s="5"/>
    </row>
    <row r="90632" spans="15:15" x14ac:dyDescent="0.3">
      <c r="O90632" s="5"/>
    </row>
    <row r="90633" spans="15:15" x14ac:dyDescent="0.3">
      <c r="O90633" s="5"/>
    </row>
    <row r="90634" spans="15:15" x14ac:dyDescent="0.3">
      <c r="O90634" s="5"/>
    </row>
    <row r="90635" spans="15:15" x14ac:dyDescent="0.3">
      <c r="O90635" s="5"/>
    </row>
    <row r="90636" spans="15:15" x14ac:dyDescent="0.3">
      <c r="O90636" s="5"/>
    </row>
    <row r="90637" spans="15:15" x14ac:dyDescent="0.3">
      <c r="O90637" s="5"/>
    </row>
    <row r="90638" spans="15:15" x14ac:dyDescent="0.3">
      <c r="O90638" s="5"/>
    </row>
    <row r="90639" spans="15:15" x14ac:dyDescent="0.3">
      <c r="O90639" s="5"/>
    </row>
    <row r="90640" spans="15:15" x14ac:dyDescent="0.3">
      <c r="O90640" s="5"/>
    </row>
    <row r="90641" spans="15:15" x14ac:dyDescent="0.3">
      <c r="O90641" s="5"/>
    </row>
    <row r="90642" spans="15:15" x14ac:dyDescent="0.3">
      <c r="O90642" s="5"/>
    </row>
    <row r="90643" spans="15:15" x14ac:dyDescent="0.3">
      <c r="O90643" s="5"/>
    </row>
    <row r="90644" spans="15:15" x14ac:dyDescent="0.3">
      <c r="O90644" s="5"/>
    </row>
    <row r="90645" spans="15:15" x14ac:dyDescent="0.3">
      <c r="O90645" s="5"/>
    </row>
    <row r="90646" spans="15:15" x14ac:dyDescent="0.3">
      <c r="O90646" s="5"/>
    </row>
    <row r="90647" spans="15:15" x14ac:dyDescent="0.3">
      <c r="O90647" s="5"/>
    </row>
    <row r="90648" spans="15:15" x14ac:dyDescent="0.3">
      <c r="O90648" s="5"/>
    </row>
    <row r="90649" spans="15:15" x14ac:dyDescent="0.3">
      <c r="O90649" s="5"/>
    </row>
    <row r="90650" spans="15:15" x14ac:dyDescent="0.3">
      <c r="O90650" s="5"/>
    </row>
    <row r="90651" spans="15:15" x14ac:dyDescent="0.3">
      <c r="O90651" s="5"/>
    </row>
    <row r="90652" spans="15:15" x14ac:dyDescent="0.3">
      <c r="O90652" s="5"/>
    </row>
    <row r="90653" spans="15:15" x14ac:dyDescent="0.3">
      <c r="O90653" s="5"/>
    </row>
    <row r="90654" spans="15:15" x14ac:dyDescent="0.3">
      <c r="O90654" s="5"/>
    </row>
    <row r="90655" spans="15:15" x14ac:dyDescent="0.3">
      <c r="O90655" s="5"/>
    </row>
    <row r="90656" spans="15:15" x14ac:dyDescent="0.3">
      <c r="O90656" s="5"/>
    </row>
    <row r="90657" spans="15:15" x14ac:dyDescent="0.3">
      <c r="O90657" s="5"/>
    </row>
    <row r="90658" spans="15:15" x14ac:dyDescent="0.3">
      <c r="O90658" s="5"/>
    </row>
    <row r="90659" spans="15:15" x14ac:dyDescent="0.3">
      <c r="O90659" s="5"/>
    </row>
    <row r="90660" spans="15:15" x14ac:dyDescent="0.3">
      <c r="O90660" s="5"/>
    </row>
    <row r="90661" spans="15:15" x14ac:dyDescent="0.3">
      <c r="O90661" s="5"/>
    </row>
    <row r="90662" spans="15:15" x14ac:dyDescent="0.3">
      <c r="O90662" s="5"/>
    </row>
    <row r="90663" spans="15:15" x14ac:dyDescent="0.3">
      <c r="O90663" s="5"/>
    </row>
    <row r="90664" spans="15:15" x14ac:dyDescent="0.3">
      <c r="O90664" s="5"/>
    </row>
    <row r="90665" spans="15:15" x14ac:dyDescent="0.3">
      <c r="O90665" s="5"/>
    </row>
    <row r="90666" spans="15:15" x14ac:dyDescent="0.3">
      <c r="O90666" s="5"/>
    </row>
    <row r="90667" spans="15:15" x14ac:dyDescent="0.3">
      <c r="O90667" s="5"/>
    </row>
    <row r="90668" spans="15:15" x14ac:dyDescent="0.3">
      <c r="O90668" s="5"/>
    </row>
    <row r="90669" spans="15:15" x14ac:dyDescent="0.3">
      <c r="O90669" s="5"/>
    </row>
    <row r="90670" spans="15:15" x14ac:dyDescent="0.3">
      <c r="O90670" s="5"/>
    </row>
    <row r="90671" spans="15:15" x14ac:dyDescent="0.3">
      <c r="O90671" s="5"/>
    </row>
    <row r="90672" spans="15:15" x14ac:dyDescent="0.3">
      <c r="O90672" s="5"/>
    </row>
    <row r="90673" spans="15:15" x14ac:dyDescent="0.3">
      <c r="O90673" s="5"/>
    </row>
    <row r="90674" spans="15:15" x14ac:dyDescent="0.3">
      <c r="O90674" s="5"/>
    </row>
    <row r="90675" spans="15:15" x14ac:dyDescent="0.3">
      <c r="O90675" s="5"/>
    </row>
    <row r="90676" spans="15:15" x14ac:dyDescent="0.3">
      <c r="O90676" s="5"/>
    </row>
    <row r="90677" spans="15:15" x14ac:dyDescent="0.3">
      <c r="O90677" s="5"/>
    </row>
    <row r="90678" spans="15:15" x14ac:dyDescent="0.3">
      <c r="O90678" s="5"/>
    </row>
    <row r="90679" spans="15:15" x14ac:dyDescent="0.3">
      <c r="O90679" s="5"/>
    </row>
    <row r="90680" spans="15:15" x14ac:dyDescent="0.3">
      <c r="O90680" s="5"/>
    </row>
    <row r="90681" spans="15:15" x14ac:dyDescent="0.3">
      <c r="O90681" s="5"/>
    </row>
    <row r="90682" spans="15:15" x14ac:dyDescent="0.3">
      <c r="O90682" s="5"/>
    </row>
    <row r="90683" spans="15:15" x14ac:dyDescent="0.3">
      <c r="O90683" s="5"/>
    </row>
    <row r="90684" spans="15:15" x14ac:dyDescent="0.3">
      <c r="O90684" s="5"/>
    </row>
    <row r="90685" spans="15:15" x14ac:dyDescent="0.3">
      <c r="O90685" s="5"/>
    </row>
    <row r="90686" spans="15:15" x14ac:dyDescent="0.3">
      <c r="O90686" s="5"/>
    </row>
    <row r="90687" spans="15:15" x14ac:dyDescent="0.3">
      <c r="O90687" s="5"/>
    </row>
    <row r="90688" spans="15:15" x14ac:dyDescent="0.3">
      <c r="O90688" s="5"/>
    </row>
    <row r="90689" spans="15:15" x14ac:dyDescent="0.3">
      <c r="O90689" s="5"/>
    </row>
    <row r="90690" spans="15:15" x14ac:dyDescent="0.3">
      <c r="O90690" s="5"/>
    </row>
    <row r="90691" spans="15:15" x14ac:dyDescent="0.3">
      <c r="O90691" s="5"/>
    </row>
    <row r="90692" spans="15:15" x14ac:dyDescent="0.3">
      <c r="O90692" s="5"/>
    </row>
    <row r="90693" spans="15:15" x14ac:dyDescent="0.3">
      <c r="O90693" s="5"/>
    </row>
    <row r="90694" spans="15:15" x14ac:dyDescent="0.3">
      <c r="O90694" s="5"/>
    </row>
    <row r="90695" spans="15:15" x14ac:dyDescent="0.3">
      <c r="O90695" s="5"/>
    </row>
    <row r="90696" spans="15:15" x14ac:dyDescent="0.3">
      <c r="O90696" s="5"/>
    </row>
    <row r="90697" spans="15:15" x14ac:dyDescent="0.3">
      <c r="O90697" s="5"/>
    </row>
    <row r="90698" spans="15:15" x14ac:dyDescent="0.3">
      <c r="O90698" s="5"/>
    </row>
    <row r="90699" spans="15:15" x14ac:dyDescent="0.3">
      <c r="O90699" s="5"/>
    </row>
    <row r="90700" spans="15:15" x14ac:dyDescent="0.3">
      <c r="O90700" s="5"/>
    </row>
    <row r="90701" spans="15:15" x14ac:dyDescent="0.3">
      <c r="O90701" s="5"/>
    </row>
    <row r="90702" spans="15:15" x14ac:dyDescent="0.3">
      <c r="O90702" s="5"/>
    </row>
    <row r="90703" spans="15:15" x14ac:dyDescent="0.3">
      <c r="O90703" s="5"/>
    </row>
    <row r="90704" spans="15:15" x14ac:dyDescent="0.3">
      <c r="O90704" s="5"/>
    </row>
    <row r="90705" spans="15:15" x14ac:dyDescent="0.3">
      <c r="O90705" s="5"/>
    </row>
    <row r="90706" spans="15:15" x14ac:dyDescent="0.3">
      <c r="O90706" s="5"/>
    </row>
    <row r="90707" spans="15:15" x14ac:dyDescent="0.3">
      <c r="O90707" s="5"/>
    </row>
    <row r="90708" spans="15:15" x14ac:dyDescent="0.3">
      <c r="O90708" s="5"/>
    </row>
    <row r="90709" spans="15:15" x14ac:dyDescent="0.3">
      <c r="O90709" s="5"/>
    </row>
    <row r="90710" spans="15:15" x14ac:dyDescent="0.3">
      <c r="O90710" s="5"/>
    </row>
    <row r="90711" spans="15:15" x14ac:dyDescent="0.3">
      <c r="O90711" s="5"/>
    </row>
    <row r="90712" spans="15:15" x14ac:dyDescent="0.3">
      <c r="O90712" s="5"/>
    </row>
    <row r="90713" spans="15:15" x14ac:dyDescent="0.3">
      <c r="O90713" s="5"/>
    </row>
    <row r="90714" spans="15:15" x14ac:dyDescent="0.3">
      <c r="O90714" s="5"/>
    </row>
    <row r="90715" spans="15:15" x14ac:dyDescent="0.3">
      <c r="O90715" s="5"/>
    </row>
    <row r="90716" spans="15:15" x14ac:dyDescent="0.3">
      <c r="O90716" s="5"/>
    </row>
    <row r="90717" spans="15:15" x14ac:dyDescent="0.3">
      <c r="O90717" s="5"/>
    </row>
    <row r="90718" spans="15:15" x14ac:dyDescent="0.3">
      <c r="O90718" s="5"/>
    </row>
    <row r="90719" spans="15:15" x14ac:dyDescent="0.3">
      <c r="O90719" s="5"/>
    </row>
    <row r="90720" spans="15:15" x14ac:dyDescent="0.3">
      <c r="O90720" s="5"/>
    </row>
    <row r="90721" spans="15:15" x14ac:dyDescent="0.3">
      <c r="O90721" s="5"/>
    </row>
    <row r="90722" spans="15:15" x14ac:dyDescent="0.3">
      <c r="O90722" s="5"/>
    </row>
    <row r="90723" spans="15:15" x14ac:dyDescent="0.3">
      <c r="O90723" s="5"/>
    </row>
    <row r="90724" spans="15:15" x14ac:dyDescent="0.3">
      <c r="O90724" s="5"/>
    </row>
    <row r="90725" spans="15:15" x14ac:dyDescent="0.3">
      <c r="O90725" s="5"/>
    </row>
    <row r="90726" spans="15:15" x14ac:dyDescent="0.3">
      <c r="O90726" s="5"/>
    </row>
    <row r="90727" spans="15:15" x14ac:dyDescent="0.3">
      <c r="O90727" s="5"/>
    </row>
    <row r="90728" spans="15:15" x14ac:dyDescent="0.3">
      <c r="O90728" s="5"/>
    </row>
    <row r="90729" spans="15:15" x14ac:dyDescent="0.3">
      <c r="O90729" s="5"/>
    </row>
    <row r="90730" spans="15:15" x14ac:dyDescent="0.3">
      <c r="O90730" s="5"/>
    </row>
    <row r="90731" spans="15:15" x14ac:dyDescent="0.3">
      <c r="O90731" s="5"/>
    </row>
    <row r="90732" spans="15:15" x14ac:dyDescent="0.3">
      <c r="O90732" s="5"/>
    </row>
    <row r="90733" spans="15:15" x14ac:dyDescent="0.3">
      <c r="O90733" s="5"/>
    </row>
    <row r="90734" spans="15:15" x14ac:dyDescent="0.3">
      <c r="O90734" s="5"/>
    </row>
    <row r="90735" spans="15:15" x14ac:dyDescent="0.3">
      <c r="O90735" s="5"/>
    </row>
    <row r="90736" spans="15:15" x14ac:dyDescent="0.3">
      <c r="O90736" s="5"/>
    </row>
    <row r="90737" spans="15:15" x14ac:dyDescent="0.3">
      <c r="O90737" s="5"/>
    </row>
    <row r="90738" spans="15:15" x14ac:dyDescent="0.3">
      <c r="O90738" s="5"/>
    </row>
    <row r="90739" spans="15:15" x14ac:dyDescent="0.3">
      <c r="O90739" s="5"/>
    </row>
    <row r="90740" spans="15:15" x14ac:dyDescent="0.3">
      <c r="O90740" s="5"/>
    </row>
    <row r="90741" spans="15:15" x14ac:dyDescent="0.3">
      <c r="O90741" s="5"/>
    </row>
    <row r="90742" spans="15:15" x14ac:dyDescent="0.3">
      <c r="O90742" s="5"/>
    </row>
    <row r="90743" spans="15:15" x14ac:dyDescent="0.3">
      <c r="O90743" s="5"/>
    </row>
    <row r="90744" spans="15:15" x14ac:dyDescent="0.3">
      <c r="O90744" s="5"/>
    </row>
    <row r="90745" spans="15:15" x14ac:dyDescent="0.3">
      <c r="O90745" s="5"/>
    </row>
    <row r="90746" spans="15:15" x14ac:dyDescent="0.3">
      <c r="O90746" s="5"/>
    </row>
    <row r="90747" spans="15:15" x14ac:dyDescent="0.3">
      <c r="O90747" s="5"/>
    </row>
    <row r="90748" spans="15:15" x14ac:dyDescent="0.3">
      <c r="O90748" s="5"/>
    </row>
    <row r="90749" spans="15:15" x14ac:dyDescent="0.3">
      <c r="O90749" s="5"/>
    </row>
    <row r="90750" spans="15:15" x14ac:dyDescent="0.3">
      <c r="O90750" s="5"/>
    </row>
    <row r="90751" spans="15:15" x14ac:dyDescent="0.3">
      <c r="O90751" s="5"/>
    </row>
    <row r="90752" spans="15:15" x14ac:dyDescent="0.3">
      <c r="O90752" s="5"/>
    </row>
    <row r="90753" spans="15:15" x14ac:dyDescent="0.3">
      <c r="O90753" s="5"/>
    </row>
    <row r="90754" spans="15:15" x14ac:dyDescent="0.3">
      <c r="O90754" s="5"/>
    </row>
    <row r="90755" spans="15:15" x14ac:dyDescent="0.3">
      <c r="O90755" s="5"/>
    </row>
    <row r="90756" spans="15:15" x14ac:dyDescent="0.3">
      <c r="O90756" s="5"/>
    </row>
    <row r="90757" spans="15:15" x14ac:dyDescent="0.3">
      <c r="O90757" s="5"/>
    </row>
    <row r="90758" spans="15:15" x14ac:dyDescent="0.3">
      <c r="O90758" s="5"/>
    </row>
    <row r="90759" spans="15:15" x14ac:dyDescent="0.3">
      <c r="O90759" s="5"/>
    </row>
    <row r="90760" spans="15:15" x14ac:dyDescent="0.3">
      <c r="O90760" s="5"/>
    </row>
    <row r="90761" spans="15:15" x14ac:dyDescent="0.3">
      <c r="O90761" s="5"/>
    </row>
    <row r="90762" spans="15:15" x14ac:dyDescent="0.3">
      <c r="O90762" s="5"/>
    </row>
    <row r="90763" spans="15:15" x14ac:dyDescent="0.3">
      <c r="O90763" s="5"/>
    </row>
    <row r="90764" spans="15:15" x14ac:dyDescent="0.3">
      <c r="O90764" s="5"/>
    </row>
    <row r="90765" spans="15:15" x14ac:dyDescent="0.3">
      <c r="O90765" s="5"/>
    </row>
    <row r="90766" spans="15:15" x14ac:dyDescent="0.3">
      <c r="O90766" s="5"/>
    </row>
    <row r="90767" spans="15:15" x14ac:dyDescent="0.3">
      <c r="O90767" s="5"/>
    </row>
    <row r="90768" spans="15:15" x14ac:dyDescent="0.3">
      <c r="O90768" s="5"/>
    </row>
    <row r="90769" spans="15:15" x14ac:dyDescent="0.3">
      <c r="O90769" s="5"/>
    </row>
    <row r="90770" spans="15:15" x14ac:dyDescent="0.3">
      <c r="O90770" s="5"/>
    </row>
    <row r="90771" spans="15:15" x14ac:dyDescent="0.3">
      <c r="O90771" s="5"/>
    </row>
    <row r="90772" spans="15:15" x14ac:dyDescent="0.3">
      <c r="O90772" s="5"/>
    </row>
    <row r="90773" spans="15:15" x14ac:dyDescent="0.3">
      <c r="O90773" s="5"/>
    </row>
    <row r="90774" spans="15:15" x14ac:dyDescent="0.3">
      <c r="O90774" s="5"/>
    </row>
    <row r="90775" spans="15:15" x14ac:dyDescent="0.3">
      <c r="O90775" s="5"/>
    </row>
    <row r="90776" spans="15:15" x14ac:dyDescent="0.3">
      <c r="O90776" s="5"/>
    </row>
    <row r="90777" spans="15:15" x14ac:dyDescent="0.3">
      <c r="O90777" s="5"/>
    </row>
    <row r="90778" spans="15:15" x14ac:dyDescent="0.3">
      <c r="O90778" s="5"/>
    </row>
    <row r="90779" spans="15:15" x14ac:dyDescent="0.3">
      <c r="O90779" s="5"/>
    </row>
    <row r="90780" spans="15:15" x14ac:dyDescent="0.3">
      <c r="O90780" s="5"/>
    </row>
    <row r="90781" spans="15:15" x14ac:dyDescent="0.3">
      <c r="O90781" s="5"/>
    </row>
    <row r="90782" spans="15:15" x14ac:dyDescent="0.3">
      <c r="O90782" s="5"/>
    </row>
    <row r="90783" spans="15:15" x14ac:dyDescent="0.3">
      <c r="O90783" s="5"/>
    </row>
    <row r="90784" spans="15:15" x14ac:dyDescent="0.3">
      <c r="O90784" s="5"/>
    </row>
    <row r="90785" spans="15:15" x14ac:dyDescent="0.3">
      <c r="O90785" s="5"/>
    </row>
    <row r="90786" spans="15:15" x14ac:dyDescent="0.3">
      <c r="O90786" s="5"/>
    </row>
    <row r="90787" spans="15:15" x14ac:dyDescent="0.3">
      <c r="O90787" s="5"/>
    </row>
    <row r="90788" spans="15:15" x14ac:dyDescent="0.3">
      <c r="O90788" s="5"/>
    </row>
    <row r="90789" spans="15:15" x14ac:dyDescent="0.3">
      <c r="O90789" s="5"/>
    </row>
    <row r="90790" spans="15:15" x14ac:dyDescent="0.3">
      <c r="O90790" s="5"/>
    </row>
    <row r="90791" spans="15:15" x14ac:dyDescent="0.3">
      <c r="O90791" s="5"/>
    </row>
    <row r="90792" spans="15:15" x14ac:dyDescent="0.3">
      <c r="O90792" s="5"/>
    </row>
    <row r="90793" spans="15:15" x14ac:dyDescent="0.3">
      <c r="O90793" s="5"/>
    </row>
    <row r="90794" spans="15:15" x14ac:dyDescent="0.3">
      <c r="O90794" s="5"/>
    </row>
    <row r="90795" spans="15:15" x14ac:dyDescent="0.3">
      <c r="O90795" s="5"/>
    </row>
    <row r="90796" spans="15:15" x14ac:dyDescent="0.3">
      <c r="O90796" s="5"/>
    </row>
    <row r="90797" spans="15:15" x14ac:dyDescent="0.3">
      <c r="O90797" s="5"/>
    </row>
    <row r="90798" spans="15:15" x14ac:dyDescent="0.3">
      <c r="O90798" s="5"/>
    </row>
    <row r="90799" spans="15:15" x14ac:dyDescent="0.3">
      <c r="O90799" s="5"/>
    </row>
    <row r="90800" spans="15:15" x14ac:dyDescent="0.3">
      <c r="O90800" s="5"/>
    </row>
    <row r="90801" spans="15:15" x14ac:dyDescent="0.3">
      <c r="O90801" s="5"/>
    </row>
    <row r="90802" spans="15:15" x14ac:dyDescent="0.3">
      <c r="O90802" s="5"/>
    </row>
    <row r="90803" spans="15:15" x14ac:dyDescent="0.3">
      <c r="O90803" s="5"/>
    </row>
    <row r="90804" spans="15:15" x14ac:dyDescent="0.3">
      <c r="O90804" s="5"/>
    </row>
    <row r="90805" spans="15:15" x14ac:dyDescent="0.3">
      <c r="O90805" s="5"/>
    </row>
    <row r="90806" spans="15:15" x14ac:dyDescent="0.3">
      <c r="O90806" s="5"/>
    </row>
    <row r="90807" spans="15:15" x14ac:dyDescent="0.3">
      <c r="O90807" s="5"/>
    </row>
    <row r="90808" spans="15:15" x14ac:dyDescent="0.3">
      <c r="O90808" s="5"/>
    </row>
    <row r="90809" spans="15:15" x14ac:dyDescent="0.3">
      <c r="O90809" s="5"/>
    </row>
    <row r="90810" spans="15:15" x14ac:dyDescent="0.3">
      <c r="O90810" s="5"/>
    </row>
    <row r="90811" spans="15:15" x14ac:dyDescent="0.3">
      <c r="O90811" s="5"/>
    </row>
    <row r="90812" spans="15:15" x14ac:dyDescent="0.3">
      <c r="O90812" s="5"/>
    </row>
    <row r="90813" spans="15:15" x14ac:dyDescent="0.3">
      <c r="O90813" s="5"/>
    </row>
    <row r="90814" spans="15:15" x14ac:dyDescent="0.3">
      <c r="O90814" s="5"/>
    </row>
    <row r="90815" spans="15:15" x14ac:dyDescent="0.3">
      <c r="O90815" s="5"/>
    </row>
    <row r="90816" spans="15:15" x14ac:dyDescent="0.3">
      <c r="O90816" s="5"/>
    </row>
    <row r="90817" spans="15:15" x14ac:dyDescent="0.3">
      <c r="O90817" s="5"/>
    </row>
    <row r="90818" spans="15:15" x14ac:dyDescent="0.3">
      <c r="O90818" s="5"/>
    </row>
    <row r="90819" spans="15:15" x14ac:dyDescent="0.3">
      <c r="O90819" s="5"/>
    </row>
    <row r="90820" spans="15:15" x14ac:dyDescent="0.3">
      <c r="O90820" s="5"/>
    </row>
    <row r="90821" spans="15:15" x14ac:dyDescent="0.3">
      <c r="O90821" s="5"/>
    </row>
    <row r="90822" spans="15:15" x14ac:dyDescent="0.3">
      <c r="O90822" s="5"/>
    </row>
    <row r="90823" spans="15:15" x14ac:dyDescent="0.3">
      <c r="O90823" s="5"/>
    </row>
    <row r="90824" spans="15:15" x14ac:dyDescent="0.3">
      <c r="O90824" s="5"/>
    </row>
    <row r="90825" spans="15:15" x14ac:dyDescent="0.3">
      <c r="O90825" s="5"/>
    </row>
    <row r="90826" spans="15:15" x14ac:dyDescent="0.3">
      <c r="O90826" s="5"/>
    </row>
    <row r="90827" spans="15:15" x14ac:dyDescent="0.3">
      <c r="O90827" s="5"/>
    </row>
    <row r="90828" spans="15:15" x14ac:dyDescent="0.3">
      <c r="O90828" s="5"/>
    </row>
    <row r="90829" spans="15:15" x14ac:dyDescent="0.3">
      <c r="O90829" s="5"/>
    </row>
    <row r="90830" spans="15:15" x14ac:dyDescent="0.3">
      <c r="O90830" s="5"/>
    </row>
    <row r="90831" spans="15:15" x14ac:dyDescent="0.3">
      <c r="O90831" s="5"/>
    </row>
    <row r="90832" spans="15:15" x14ac:dyDescent="0.3">
      <c r="O90832" s="5"/>
    </row>
    <row r="90833" spans="15:15" x14ac:dyDescent="0.3">
      <c r="O90833" s="5"/>
    </row>
    <row r="90834" spans="15:15" x14ac:dyDescent="0.3">
      <c r="O90834" s="5"/>
    </row>
    <row r="90835" spans="15:15" x14ac:dyDescent="0.3">
      <c r="O90835" s="5"/>
    </row>
    <row r="90836" spans="15:15" x14ac:dyDescent="0.3">
      <c r="O90836" s="5"/>
    </row>
    <row r="90837" spans="15:15" x14ac:dyDescent="0.3">
      <c r="O90837" s="5"/>
    </row>
    <row r="90838" spans="15:15" x14ac:dyDescent="0.3">
      <c r="O90838" s="5"/>
    </row>
    <row r="90839" spans="15:15" x14ac:dyDescent="0.3">
      <c r="O90839" s="5"/>
    </row>
    <row r="90840" spans="15:15" x14ac:dyDescent="0.3">
      <c r="O90840" s="5"/>
    </row>
    <row r="90841" spans="15:15" x14ac:dyDescent="0.3">
      <c r="O90841" s="5"/>
    </row>
    <row r="90842" spans="15:15" x14ac:dyDescent="0.3">
      <c r="O90842" s="5"/>
    </row>
    <row r="90843" spans="15:15" x14ac:dyDescent="0.3">
      <c r="O90843" s="5"/>
    </row>
    <row r="90844" spans="15:15" x14ac:dyDescent="0.3">
      <c r="O90844" s="5"/>
    </row>
    <row r="90845" spans="15:15" x14ac:dyDescent="0.3">
      <c r="O90845" s="5"/>
    </row>
    <row r="90846" spans="15:15" x14ac:dyDescent="0.3">
      <c r="O90846" s="5"/>
    </row>
    <row r="90847" spans="15:15" x14ac:dyDescent="0.3">
      <c r="O90847" s="5"/>
    </row>
    <row r="90848" spans="15:15" x14ac:dyDescent="0.3">
      <c r="O90848" s="5"/>
    </row>
    <row r="90849" spans="15:15" x14ac:dyDescent="0.3">
      <c r="O90849" s="5"/>
    </row>
    <row r="90850" spans="15:15" x14ac:dyDescent="0.3">
      <c r="O90850" s="5"/>
    </row>
    <row r="90851" spans="15:15" x14ac:dyDescent="0.3">
      <c r="O90851" s="5"/>
    </row>
    <row r="90852" spans="15:15" x14ac:dyDescent="0.3">
      <c r="O90852" s="5"/>
    </row>
    <row r="90853" spans="15:15" x14ac:dyDescent="0.3">
      <c r="O90853" s="5"/>
    </row>
    <row r="90854" spans="15:15" x14ac:dyDescent="0.3">
      <c r="O90854" s="5"/>
    </row>
    <row r="90855" spans="15:15" x14ac:dyDescent="0.3">
      <c r="O90855" s="5"/>
    </row>
    <row r="90856" spans="15:15" x14ac:dyDescent="0.3">
      <c r="O90856" s="5"/>
    </row>
    <row r="90857" spans="15:15" x14ac:dyDescent="0.3">
      <c r="O90857" s="5"/>
    </row>
    <row r="90858" spans="15:15" x14ac:dyDescent="0.3">
      <c r="O90858" s="5"/>
    </row>
    <row r="90859" spans="15:15" x14ac:dyDescent="0.3">
      <c r="O90859" s="5"/>
    </row>
    <row r="90860" spans="15:15" x14ac:dyDescent="0.3">
      <c r="O90860" s="5"/>
    </row>
    <row r="90861" spans="15:15" x14ac:dyDescent="0.3">
      <c r="O90861" s="5"/>
    </row>
    <row r="90862" spans="15:15" x14ac:dyDescent="0.3">
      <c r="O90862" s="5"/>
    </row>
    <row r="90863" spans="15:15" x14ac:dyDescent="0.3">
      <c r="O90863" s="5"/>
    </row>
    <row r="90864" spans="15:15" x14ac:dyDescent="0.3">
      <c r="O90864" s="5"/>
    </row>
    <row r="90865" spans="15:15" x14ac:dyDescent="0.3">
      <c r="O90865" s="5"/>
    </row>
    <row r="90866" spans="15:15" x14ac:dyDescent="0.3">
      <c r="O90866" s="5"/>
    </row>
    <row r="90867" spans="15:15" x14ac:dyDescent="0.3">
      <c r="O90867" s="5"/>
    </row>
    <row r="90868" spans="15:15" x14ac:dyDescent="0.3">
      <c r="O90868" s="5"/>
    </row>
    <row r="90869" spans="15:15" x14ac:dyDescent="0.3">
      <c r="O90869" s="5"/>
    </row>
    <row r="90870" spans="15:15" x14ac:dyDescent="0.3">
      <c r="O90870" s="5"/>
    </row>
    <row r="90871" spans="15:15" x14ac:dyDescent="0.3">
      <c r="O90871" s="5"/>
    </row>
    <row r="90872" spans="15:15" x14ac:dyDescent="0.3">
      <c r="O90872" s="5"/>
    </row>
    <row r="90873" spans="15:15" x14ac:dyDescent="0.3">
      <c r="O90873" s="5"/>
    </row>
    <row r="90874" spans="15:15" x14ac:dyDescent="0.3">
      <c r="O90874" s="5"/>
    </row>
    <row r="90875" spans="15:15" x14ac:dyDescent="0.3">
      <c r="O90875" s="5"/>
    </row>
    <row r="90876" spans="15:15" x14ac:dyDescent="0.3">
      <c r="O90876" s="5"/>
    </row>
    <row r="90877" spans="15:15" x14ac:dyDescent="0.3">
      <c r="O90877" s="5"/>
    </row>
    <row r="90878" spans="15:15" x14ac:dyDescent="0.3">
      <c r="O90878" s="5"/>
    </row>
    <row r="90879" spans="15:15" x14ac:dyDescent="0.3">
      <c r="O90879" s="5"/>
    </row>
    <row r="90880" spans="15:15" x14ac:dyDescent="0.3">
      <c r="O90880" s="5"/>
    </row>
    <row r="90881" spans="15:15" x14ac:dyDescent="0.3">
      <c r="O90881" s="5"/>
    </row>
    <row r="90882" spans="15:15" x14ac:dyDescent="0.3">
      <c r="O90882" s="5"/>
    </row>
    <row r="90883" spans="15:15" x14ac:dyDescent="0.3">
      <c r="O90883" s="5"/>
    </row>
    <row r="90884" spans="15:15" x14ac:dyDescent="0.3">
      <c r="O90884" s="5"/>
    </row>
    <row r="90885" spans="15:15" x14ac:dyDescent="0.3">
      <c r="O90885" s="5"/>
    </row>
    <row r="90886" spans="15:15" x14ac:dyDescent="0.3">
      <c r="O90886" s="5"/>
    </row>
    <row r="90887" spans="15:15" x14ac:dyDescent="0.3">
      <c r="O90887" s="5"/>
    </row>
    <row r="90888" spans="15:15" x14ac:dyDescent="0.3">
      <c r="O90888" s="5"/>
    </row>
    <row r="90889" spans="15:15" x14ac:dyDescent="0.3">
      <c r="O90889" s="5"/>
    </row>
    <row r="90890" spans="15:15" x14ac:dyDescent="0.3">
      <c r="O90890" s="5"/>
    </row>
    <row r="90891" spans="15:15" x14ac:dyDescent="0.3">
      <c r="O90891" s="5"/>
    </row>
    <row r="90892" spans="15:15" x14ac:dyDescent="0.3">
      <c r="O90892" s="5"/>
    </row>
    <row r="90893" spans="15:15" x14ac:dyDescent="0.3">
      <c r="O90893" s="5"/>
    </row>
    <row r="90894" spans="15:15" x14ac:dyDescent="0.3">
      <c r="O90894" s="5"/>
    </row>
    <row r="90895" spans="15:15" x14ac:dyDescent="0.3">
      <c r="O90895" s="5"/>
    </row>
    <row r="90896" spans="15:15" x14ac:dyDescent="0.3">
      <c r="O90896" s="5"/>
    </row>
    <row r="90897" spans="15:15" x14ac:dyDescent="0.3">
      <c r="O90897" s="5"/>
    </row>
    <row r="90898" spans="15:15" x14ac:dyDescent="0.3">
      <c r="O90898" s="5"/>
    </row>
    <row r="90899" spans="15:15" x14ac:dyDescent="0.3">
      <c r="O90899" s="5"/>
    </row>
    <row r="90900" spans="15:15" x14ac:dyDescent="0.3">
      <c r="O90900" s="5"/>
    </row>
    <row r="90901" spans="15:15" x14ac:dyDescent="0.3">
      <c r="O90901" s="5"/>
    </row>
    <row r="90902" spans="15:15" x14ac:dyDescent="0.3">
      <c r="O90902" s="5"/>
    </row>
    <row r="90903" spans="15:15" x14ac:dyDescent="0.3">
      <c r="O90903" s="5"/>
    </row>
    <row r="90904" spans="15:15" x14ac:dyDescent="0.3">
      <c r="O90904" s="5"/>
    </row>
    <row r="90905" spans="15:15" x14ac:dyDescent="0.3">
      <c r="O90905" s="5"/>
    </row>
    <row r="90906" spans="15:15" x14ac:dyDescent="0.3">
      <c r="O90906" s="5"/>
    </row>
    <row r="90907" spans="15:15" x14ac:dyDescent="0.3">
      <c r="O90907" s="5"/>
    </row>
    <row r="90908" spans="15:15" x14ac:dyDescent="0.3">
      <c r="O90908" s="5"/>
    </row>
    <row r="90909" spans="15:15" x14ac:dyDescent="0.3">
      <c r="O90909" s="5"/>
    </row>
    <row r="90910" spans="15:15" x14ac:dyDescent="0.3">
      <c r="O90910" s="5"/>
    </row>
    <row r="90911" spans="15:15" x14ac:dyDescent="0.3">
      <c r="O90911" s="5"/>
    </row>
    <row r="90912" spans="15:15" x14ac:dyDescent="0.3">
      <c r="O90912" s="5"/>
    </row>
    <row r="90913" spans="15:15" x14ac:dyDescent="0.3">
      <c r="O90913" s="5"/>
    </row>
    <row r="90914" spans="15:15" x14ac:dyDescent="0.3">
      <c r="O90914" s="5"/>
    </row>
    <row r="90915" spans="15:15" x14ac:dyDescent="0.3">
      <c r="O90915" s="5"/>
    </row>
    <row r="90916" spans="15:15" x14ac:dyDescent="0.3">
      <c r="O90916" s="5"/>
    </row>
    <row r="90917" spans="15:15" x14ac:dyDescent="0.3">
      <c r="O90917" s="5"/>
    </row>
    <row r="90918" spans="15:15" x14ac:dyDescent="0.3">
      <c r="O90918" s="5"/>
    </row>
    <row r="90919" spans="15:15" x14ac:dyDescent="0.3">
      <c r="O90919" s="5"/>
    </row>
    <row r="90920" spans="15:15" x14ac:dyDescent="0.3">
      <c r="O90920" s="5"/>
    </row>
    <row r="90921" spans="15:15" x14ac:dyDescent="0.3">
      <c r="O90921" s="5"/>
    </row>
    <row r="90922" spans="15:15" x14ac:dyDescent="0.3">
      <c r="O90922" s="5"/>
    </row>
    <row r="90923" spans="15:15" x14ac:dyDescent="0.3">
      <c r="O90923" s="5"/>
    </row>
    <row r="90924" spans="15:15" x14ac:dyDescent="0.3">
      <c r="O90924" s="5"/>
    </row>
    <row r="90925" spans="15:15" x14ac:dyDescent="0.3">
      <c r="O90925" s="5"/>
    </row>
    <row r="90926" spans="15:15" x14ac:dyDescent="0.3">
      <c r="O90926" s="5"/>
    </row>
    <row r="90927" spans="15:15" x14ac:dyDescent="0.3">
      <c r="O90927" s="5"/>
    </row>
    <row r="90928" spans="15:15" x14ac:dyDescent="0.3">
      <c r="O90928" s="5"/>
    </row>
    <row r="90929" spans="15:15" x14ac:dyDescent="0.3">
      <c r="O90929" s="5"/>
    </row>
    <row r="90930" spans="15:15" x14ac:dyDescent="0.3">
      <c r="O90930" s="5"/>
    </row>
    <row r="90931" spans="15:15" x14ac:dyDescent="0.3">
      <c r="O90931" s="5"/>
    </row>
    <row r="90932" spans="15:15" x14ac:dyDescent="0.3">
      <c r="O90932" s="5"/>
    </row>
    <row r="90933" spans="15:15" x14ac:dyDescent="0.3">
      <c r="O90933" s="5"/>
    </row>
    <row r="90934" spans="15:15" x14ac:dyDescent="0.3">
      <c r="O90934" s="5"/>
    </row>
    <row r="90935" spans="15:15" x14ac:dyDescent="0.3">
      <c r="O90935" s="5"/>
    </row>
    <row r="90936" spans="15:15" x14ac:dyDescent="0.3">
      <c r="O90936" s="5"/>
    </row>
    <row r="90937" spans="15:15" x14ac:dyDescent="0.3">
      <c r="O90937" s="5"/>
    </row>
    <row r="90938" spans="15:15" x14ac:dyDescent="0.3">
      <c r="O90938" s="5"/>
    </row>
    <row r="90939" spans="15:15" x14ac:dyDescent="0.3">
      <c r="O90939" s="5"/>
    </row>
    <row r="90940" spans="15:15" x14ac:dyDescent="0.3">
      <c r="O90940" s="5"/>
    </row>
    <row r="90941" spans="15:15" x14ac:dyDescent="0.3">
      <c r="O90941" s="5"/>
    </row>
    <row r="90942" spans="15:15" x14ac:dyDescent="0.3">
      <c r="O90942" s="5"/>
    </row>
    <row r="90943" spans="15:15" x14ac:dyDescent="0.3">
      <c r="O90943" s="5"/>
    </row>
    <row r="90944" spans="15:15" x14ac:dyDescent="0.3">
      <c r="O90944" s="5"/>
    </row>
    <row r="90945" spans="15:15" x14ac:dyDescent="0.3">
      <c r="O90945" s="5"/>
    </row>
    <row r="90946" spans="15:15" x14ac:dyDescent="0.3">
      <c r="O90946" s="5"/>
    </row>
    <row r="90947" spans="15:15" x14ac:dyDescent="0.3">
      <c r="O90947" s="5"/>
    </row>
    <row r="90948" spans="15:15" x14ac:dyDescent="0.3">
      <c r="O90948" s="5"/>
    </row>
    <row r="90949" spans="15:15" x14ac:dyDescent="0.3">
      <c r="O90949" s="5"/>
    </row>
    <row r="90950" spans="15:15" x14ac:dyDescent="0.3">
      <c r="O90950" s="5"/>
    </row>
    <row r="90951" spans="15:15" x14ac:dyDescent="0.3">
      <c r="O90951" s="5"/>
    </row>
    <row r="90952" spans="15:15" x14ac:dyDescent="0.3">
      <c r="O90952" s="5"/>
    </row>
    <row r="90953" spans="15:15" x14ac:dyDescent="0.3">
      <c r="O90953" s="5"/>
    </row>
    <row r="90954" spans="15:15" x14ac:dyDescent="0.3">
      <c r="O90954" s="5"/>
    </row>
    <row r="90955" spans="15:15" x14ac:dyDescent="0.3">
      <c r="O90955" s="5"/>
    </row>
    <row r="90956" spans="15:15" x14ac:dyDescent="0.3">
      <c r="O90956" s="5"/>
    </row>
    <row r="90957" spans="15:15" x14ac:dyDescent="0.3">
      <c r="O90957" s="5"/>
    </row>
    <row r="90958" spans="15:15" x14ac:dyDescent="0.3">
      <c r="O90958" s="5"/>
    </row>
    <row r="90959" spans="15:15" x14ac:dyDescent="0.3">
      <c r="O90959" s="5"/>
    </row>
    <row r="90960" spans="15:15" x14ac:dyDescent="0.3">
      <c r="O90960" s="5"/>
    </row>
    <row r="90961" spans="15:15" x14ac:dyDescent="0.3">
      <c r="O90961" s="5"/>
    </row>
    <row r="90962" spans="15:15" x14ac:dyDescent="0.3">
      <c r="O90962" s="5"/>
    </row>
    <row r="90963" spans="15:15" x14ac:dyDescent="0.3">
      <c r="O90963" s="5"/>
    </row>
    <row r="90964" spans="15:15" x14ac:dyDescent="0.3">
      <c r="O90964" s="5"/>
    </row>
    <row r="90965" spans="15:15" x14ac:dyDescent="0.3">
      <c r="O90965" s="5"/>
    </row>
    <row r="90966" spans="15:15" x14ac:dyDescent="0.3">
      <c r="O90966" s="5"/>
    </row>
    <row r="90967" spans="15:15" x14ac:dyDescent="0.3">
      <c r="O90967" s="5"/>
    </row>
    <row r="90968" spans="15:15" x14ac:dyDescent="0.3">
      <c r="O90968" s="5"/>
    </row>
    <row r="90969" spans="15:15" x14ac:dyDescent="0.3">
      <c r="O90969" s="5"/>
    </row>
    <row r="90970" spans="15:15" x14ac:dyDescent="0.3">
      <c r="O90970" s="5"/>
    </row>
    <row r="90971" spans="15:15" x14ac:dyDescent="0.3">
      <c r="O90971" s="5"/>
    </row>
    <row r="90972" spans="15:15" x14ac:dyDescent="0.3">
      <c r="O90972" s="5"/>
    </row>
    <row r="90973" spans="15:15" x14ac:dyDescent="0.3">
      <c r="O90973" s="5"/>
    </row>
    <row r="90974" spans="15:15" x14ac:dyDescent="0.3">
      <c r="O90974" s="5"/>
    </row>
    <row r="90975" spans="15:15" x14ac:dyDescent="0.3">
      <c r="O90975" s="5"/>
    </row>
    <row r="90976" spans="15:15" x14ac:dyDescent="0.3">
      <c r="O90976" s="5"/>
    </row>
    <row r="90977" spans="15:15" x14ac:dyDescent="0.3">
      <c r="O90977" s="5"/>
    </row>
    <row r="90978" spans="15:15" x14ac:dyDescent="0.3">
      <c r="O90978" s="5"/>
    </row>
    <row r="90979" spans="15:15" x14ac:dyDescent="0.3">
      <c r="O90979" s="5"/>
    </row>
    <row r="90980" spans="15:15" x14ac:dyDescent="0.3">
      <c r="O90980" s="5"/>
    </row>
    <row r="90981" spans="15:15" x14ac:dyDescent="0.3">
      <c r="O90981" s="5"/>
    </row>
    <row r="90982" spans="15:15" x14ac:dyDescent="0.3">
      <c r="O90982" s="5"/>
    </row>
    <row r="90983" spans="15:15" x14ac:dyDescent="0.3">
      <c r="O90983" s="5"/>
    </row>
    <row r="90984" spans="15:15" x14ac:dyDescent="0.3">
      <c r="O90984" s="5"/>
    </row>
    <row r="90985" spans="15:15" x14ac:dyDescent="0.3">
      <c r="O90985" s="5"/>
    </row>
    <row r="90986" spans="15:15" x14ac:dyDescent="0.3">
      <c r="O90986" s="5"/>
    </row>
    <row r="90987" spans="15:15" x14ac:dyDescent="0.3">
      <c r="O90987" s="5"/>
    </row>
    <row r="90988" spans="15:15" x14ac:dyDescent="0.3">
      <c r="O90988" s="5"/>
    </row>
    <row r="90989" spans="15:15" x14ac:dyDescent="0.3">
      <c r="O90989" s="5"/>
    </row>
    <row r="90990" spans="15:15" x14ac:dyDescent="0.3">
      <c r="O90990" s="5"/>
    </row>
    <row r="90991" spans="15:15" x14ac:dyDescent="0.3">
      <c r="O90991" s="5"/>
    </row>
    <row r="90992" spans="15:15" x14ac:dyDescent="0.3">
      <c r="O90992" s="5"/>
    </row>
    <row r="90993" spans="15:15" x14ac:dyDescent="0.3">
      <c r="O90993" s="5"/>
    </row>
    <row r="90994" spans="15:15" x14ac:dyDescent="0.3">
      <c r="O90994" s="5"/>
    </row>
    <row r="90995" spans="15:15" x14ac:dyDescent="0.3">
      <c r="O90995" s="5"/>
    </row>
    <row r="90996" spans="15:15" x14ac:dyDescent="0.3">
      <c r="O90996" s="5"/>
    </row>
    <row r="90997" spans="15:15" x14ac:dyDescent="0.3">
      <c r="O90997" s="5"/>
    </row>
    <row r="90998" spans="15:15" x14ac:dyDescent="0.3">
      <c r="O90998" s="5"/>
    </row>
    <row r="90999" spans="15:15" x14ac:dyDescent="0.3">
      <c r="O90999" s="5"/>
    </row>
    <row r="91000" spans="15:15" x14ac:dyDescent="0.3">
      <c r="O91000" s="5"/>
    </row>
    <row r="91001" spans="15:15" x14ac:dyDescent="0.3">
      <c r="O91001" s="5"/>
    </row>
    <row r="91002" spans="15:15" x14ac:dyDescent="0.3">
      <c r="O91002" s="5"/>
    </row>
    <row r="91003" spans="15:15" x14ac:dyDescent="0.3">
      <c r="O91003" s="5"/>
    </row>
    <row r="91004" spans="15:15" x14ac:dyDescent="0.3">
      <c r="O91004" s="5"/>
    </row>
    <row r="91005" spans="15:15" x14ac:dyDescent="0.3">
      <c r="O91005" s="5"/>
    </row>
    <row r="91006" spans="15:15" x14ac:dyDescent="0.3">
      <c r="O91006" s="5"/>
    </row>
    <row r="91007" spans="15:15" x14ac:dyDescent="0.3">
      <c r="O91007" s="5"/>
    </row>
    <row r="91008" spans="15:15" x14ac:dyDescent="0.3">
      <c r="O91008" s="5"/>
    </row>
    <row r="91009" spans="15:15" x14ac:dyDescent="0.3">
      <c r="O91009" s="5"/>
    </row>
    <row r="91010" spans="15:15" x14ac:dyDescent="0.3">
      <c r="O91010" s="5"/>
    </row>
    <row r="91011" spans="15:15" x14ac:dyDescent="0.3">
      <c r="O91011" s="5"/>
    </row>
    <row r="91012" spans="15:15" x14ac:dyDescent="0.3">
      <c r="O91012" s="5"/>
    </row>
    <row r="91013" spans="15:15" x14ac:dyDescent="0.3">
      <c r="O91013" s="5"/>
    </row>
    <row r="91014" spans="15:15" x14ac:dyDescent="0.3">
      <c r="O91014" s="5"/>
    </row>
    <row r="91015" spans="15:15" x14ac:dyDescent="0.3">
      <c r="O91015" s="5"/>
    </row>
    <row r="91016" spans="15:15" x14ac:dyDescent="0.3">
      <c r="O91016" s="5"/>
    </row>
    <row r="91017" spans="15:15" x14ac:dyDescent="0.3">
      <c r="O91017" s="5"/>
    </row>
    <row r="91018" spans="15:15" x14ac:dyDescent="0.3">
      <c r="O91018" s="5"/>
    </row>
    <row r="91019" spans="15:15" x14ac:dyDescent="0.3">
      <c r="O91019" s="5"/>
    </row>
    <row r="91020" spans="15:15" x14ac:dyDescent="0.3">
      <c r="O91020" s="5"/>
    </row>
    <row r="91021" spans="15:15" x14ac:dyDescent="0.3">
      <c r="O91021" s="5"/>
    </row>
    <row r="91022" spans="15:15" x14ac:dyDescent="0.3">
      <c r="O91022" s="5"/>
    </row>
    <row r="91023" spans="15:15" x14ac:dyDescent="0.3">
      <c r="O91023" s="5"/>
    </row>
    <row r="91024" spans="15:15" x14ac:dyDescent="0.3">
      <c r="O91024" s="5"/>
    </row>
    <row r="91025" spans="15:15" x14ac:dyDescent="0.3">
      <c r="O91025" s="5"/>
    </row>
    <row r="91026" spans="15:15" x14ac:dyDescent="0.3">
      <c r="O91026" s="5"/>
    </row>
    <row r="91027" spans="15:15" x14ac:dyDescent="0.3">
      <c r="O91027" s="5"/>
    </row>
    <row r="91028" spans="15:15" x14ac:dyDescent="0.3">
      <c r="O91028" s="5"/>
    </row>
    <row r="91029" spans="15:15" x14ac:dyDescent="0.3">
      <c r="O91029" s="5"/>
    </row>
    <row r="91030" spans="15:15" x14ac:dyDescent="0.3">
      <c r="O91030" s="5"/>
    </row>
    <row r="91031" spans="15:15" x14ac:dyDescent="0.3">
      <c r="O91031" s="5"/>
    </row>
    <row r="91032" spans="15:15" x14ac:dyDescent="0.3">
      <c r="O91032" s="5"/>
    </row>
    <row r="91033" spans="15:15" x14ac:dyDescent="0.3">
      <c r="O91033" s="5"/>
    </row>
    <row r="91034" spans="15:15" x14ac:dyDescent="0.3">
      <c r="O91034" s="5"/>
    </row>
    <row r="91035" spans="15:15" x14ac:dyDescent="0.3">
      <c r="O91035" s="5"/>
    </row>
    <row r="91036" spans="15:15" x14ac:dyDescent="0.3">
      <c r="O91036" s="5"/>
    </row>
    <row r="91037" spans="15:15" x14ac:dyDescent="0.3">
      <c r="O91037" s="5"/>
    </row>
    <row r="91038" spans="15:15" x14ac:dyDescent="0.3">
      <c r="O91038" s="5"/>
    </row>
    <row r="91039" spans="15:15" x14ac:dyDescent="0.3">
      <c r="O91039" s="5"/>
    </row>
    <row r="91040" spans="15:15" x14ac:dyDescent="0.3">
      <c r="O91040" s="5"/>
    </row>
    <row r="91041" spans="15:15" x14ac:dyDescent="0.3">
      <c r="O91041" s="5"/>
    </row>
    <row r="91042" spans="15:15" x14ac:dyDescent="0.3">
      <c r="O91042" s="5"/>
    </row>
    <row r="91043" spans="15:15" x14ac:dyDescent="0.3">
      <c r="O91043" s="5"/>
    </row>
    <row r="91044" spans="15:15" x14ac:dyDescent="0.3">
      <c r="O91044" s="5"/>
    </row>
    <row r="91045" spans="15:15" x14ac:dyDescent="0.3">
      <c r="O91045" s="5"/>
    </row>
    <row r="91046" spans="15:15" x14ac:dyDescent="0.3">
      <c r="O91046" s="5"/>
    </row>
    <row r="91047" spans="15:15" x14ac:dyDescent="0.3">
      <c r="O91047" s="5"/>
    </row>
    <row r="91048" spans="15:15" x14ac:dyDescent="0.3">
      <c r="O91048" s="5"/>
    </row>
    <row r="91049" spans="15:15" x14ac:dyDescent="0.3">
      <c r="O91049" s="5"/>
    </row>
    <row r="91050" spans="15:15" x14ac:dyDescent="0.3">
      <c r="O91050" s="5"/>
    </row>
    <row r="91051" spans="15:15" x14ac:dyDescent="0.3">
      <c r="O91051" s="5"/>
    </row>
    <row r="91052" spans="15:15" x14ac:dyDescent="0.3">
      <c r="O91052" s="5"/>
    </row>
    <row r="91053" spans="15:15" x14ac:dyDescent="0.3">
      <c r="O91053" s="5"/>
    </row>
    <row r="91054" spans="15:15" x14ac:dyDescent="0.3">
      <c r="O91054" s="5"/>
    </row>
    <row r="91055" spans="15:15" x14ac:dyDescent="0.3">
      <c r="O91055" s="5"/>
    </row>
    <row r="91056" spans="15:15" x14ac:dyDescent="0.3">
      <c r="O91056" s="5"/>
    </row>
    <row r="91057" spans="15:15" x14ac:dyDescent="0.3">
      <c r="O91057" s="5"/>
    </row>
    <row r="91058" spans="15:15" x14ac:dyDescent="0.3">
      <c r="O91058" s="5"/>
    </row>
    <row r="91059" spans="15:15" x14ac:dyDescent="0.3">
      <c r="O91059" s="5"/>
    </row>
    <row r="91060" spans="15:15" x14ac:dyDescent="0.3">
      <c r="O91060" s="5"/>
    </row>
    <row r="91061" spans="15:15" x14ac:dyDescent="0.3">
      <c r="O91061" s="5"/>
    </row>
    <row r="91062" spans="15:15" x14ac:dyDescent="0.3">
      <c r="O91062" s="5"/>
    </row>
    <row r="91063" spans="15:15" x14ac:dyDescent="0.3">
      <c r="O91063" s="5"/>
    </row>
    <row r="91064" spans="15:15" x14ac:dyDescent="0.3">
      <c r="O91064" s="5"/>
    </row>
    <row r="91065" spans="15:15" x14ac:dyDescent="0.3">
      <c r="O91065" s="5"/>
    </row>
    <row r="91066" spans="15:15" x14ac:dyDescent="0.3">
      <c r="O91066" s="5"/>
    </row>
    <row r="91067" spans="15:15" x14ac:dyDescent="0.3">
      <c r="O91067" s="5"/>
    </row>
    <row r="91068" spans="15:15" x14ac:dyDescent="0.3">
      <c r="O91068" s="5"/>
    </row>
    <row r="91069" spans="15:15" x14ac:dyDescent="0.3">
      <c r="O91069" s="5"/>
    </row>
    <row r="91070" spans="15:15" x14ac:dyDescent="0.3">
      <c r="O91070" s="5"/>
    </row>
    <row r="91071" spans="15:15" x14ac:dyDescent="0.3">
      <c r="O91071" s="5"/>
    </row>
    <row r="91072" spans="15:15" x14ac:dyDescent="0.3">
      <c r="O91072" s="5"/>
    </row>
    <row r="91073" spans="15:15" x14ac:dyDescent="0.3">
      <c r="O91073" s="5"/>
    </row>
    <row r="91074" spans="15:15" x14ac:dyDescent="0.3">
      <c r="O91074" s="5"/>
    </row>
    <row r="91075" spans="15:15" x14ac:dyDescent="0.3">
      <c r="O91075" s="5"/>
    </row>
    <row r="91076" spans="15:15" x14ac:dyDescent="0.3">
      <c r="O91076" s="5"/>
    </row>
    <row r="91077" spans="15:15" x14ac:dyDescent="0.3">
      <c r="O91077" s="5"/>
    </row>
    <row r="91078" spans="15:15" x14ac:dyDescent="0.3">
      <c r="O91078" s="5"/>
    </row>
    <row r="91079" spans="15:15" x14ac:dyDescent="0.3">
      <c r="O91079" s="5"/>
    </row>
    <row r="91080" spans="15:15" x14ac:dyDescent="0.3">
      <c r="O91080" s="5"/>
    </row>
    <row r="91081" spans="15:15" x14ac:dyDescent="0.3">
      <c r="O91081" s="5"/>
    </row>
    <row r="91082" spans="15:15" x14ac:dyDescent="0.3">
      <c r="O91082" s="5"/>
    </row>
    <row r="91083" spans="15:15" x14ac:dyDescent="0.3">
      <c r="O91083" s="5"/>
    </row>
    <row r="91084" spans="15:15" x14ac:dyDescent="0.3">
      <c r="O91084" s="5"/>
    </row>
    <row r="91085" spans="15:15" x14ac:dyDescent="0.3">
      <c r="O91085" s="5"/>
    </row>
    <row r="91086" spans="15:15" x14ac:dyDescent="0.3">
      <c r="O91086" s="5"/>
    </row>
    <row r="91087" spans="15:15" x14ac:dyDescent="0.3">
      <c r="O91087" s="5"/>
    </row>
    <row r="91088" spans="15:15" x14ac:dyDescent="0.3">
      <c r="O91088" s="5"/>
    </row>
    <row r="91089" spans="15:15" x14ac:dyDescent="0.3">
      <c r="O91089" s="5"/>
    </row>
    <row r="91090" spans="15:15" x14ac:dyDescent="0.3">
      <c r="O91090" s="5"/>
    </row>
    <row r="91091" spans="15:15" x14ac:dyDescent="0.3">
      <c r="O91091" s="5"/>
    </row>
    <row r="91092" spans="15:15" x14ac:dyDescent="0.3">
      <c r="O91092" s="5"/>
    </row>
    <row r="91093" spans="15:15" x14ac:dyDescent="0.3">
      <c r="O91093" s="5"/>
    </row>
    <row r="91094" spans="15:15" x14ac:dyDescent="0.3">
      <c r="O91094" s="5"/>
    </row>
    <row r="91095" spans="15:15" x14ac:dyDescent="0.3">
      <c r="O91095" s="5"/>
    </row>
    <row r="91096" spans="15:15" x14ac:dyDescent="0.3">
      <c r="O91096" s="5"/>
    </row>
    <row r="91097" spans="15:15" x14ac:dyDescent="0.3">
      <c r="O91097" s="5"/>
    </row>
    <row r="91098" spans="15:15" x14ac:dyDescent="0.3">
      <c r="O91098" s="5"/>
    </row>
    <row r="91099" spans="15:15" x14ac:dyDescent="0.3">
      <c r="O91099" s="5"/>
    </row>
    <row r="91100" spans="15:15" x14ac:dyDescent="0.3">
      <c r="O91100" s="5"/>
    </row>
    <row r="91101" spans="15:15" x14ac:dyDescent="0.3">
      <c r="O91101" s="5"/>
    </row>
    <row r="91102" spans="15:15" x14ac:dyDescent="0.3">
      <c r="O91102" s="5"/>
    </row>
    <row r="91103" spans="15:15" x14ac:dyDescent="0.3">
      <c r="O91103" s="5"/>
    </row>
    <row r="91104" spans="15:15" x14ac:dyDescent="0.3">
      <c r="O91104" s="5"/>
    </row>
    <row r="91105" spans="15:15" x14ac:dyDescent="0.3">
      <c r="O91105" s="5"/>
    </row>
    <row r="91106" spans="15:15" x14ac:dyDescent="0.3">
      <c r="O91106" s="5"/>
    </row>
    <row r="91107" spans="15:15" x14ac:dyDescent="0.3">
      <c r="O91107" s="5"/>
    </row>
    <row r="91108" spans="15:15" x14ac:dyDescent="0.3">
      <c r="O91108" s="5"/>
    </row>
    <row r="91109" spans="15:15" x14ac:dyDescent="0.3">
      <c r="O91109" s="5"/>
    </row>
    <row r="91110" spans="15:15" x14ac:dyDescent="0.3">
      <c r="O91110" s="5"/>
    </row>
    <row r="91111" spans="15:15" x14ac:dyDescent="0.3">
      <c r="O91111" s="5"/>
    </row>
    <row r="91112" spans="15:15" x14ac:dyDescent="0.3">
      <c r="O91112" s="5"/>
    </row>
    <row r="91113" spans="15:15" x14ac:dyDescent="0.3">
      <c r="O91113" s="5"/>
    </row>
    <row r="91114" spans="15:15" x14ac:dyDescent="0.3">
      <c r="O91114" s="5"/>
    </row>
    <row r="91115" spans="15:15" x14ac:dyDescent="0.3">
      <c r="O91115" s="5"/>
    </row>
    <row r="91116" spans="15:15" x14ac:dyDescent="0.3">
      <c r="O91116" s="5"/>
    </row>
    <row r="91117" spans="15:15" x14ac:dyDescent="0.3">
      <c r="O91117" s="5"/>
    </row>
    <row r="91118" spans="15:15" x14ac:dyDescent="0.3">
      <c r="O91118" s="5"/>
    </row>
    <row r="91119" spans="15:15" x14ac:dyDescent="0.3">
      <c r="O91119" s="5"/>
    </row>
    <row r="91120" spans="15:15" x14ac:dyDescent="0.3">
      <c r="O91120" s="5"/>
    </row>
    <row r="91121" spans="15:15" x14ac:dyDescent="0.3">
      <c r="O91121" s="5"/>
    </row>
    <row r="91122" spans="15:15" x14ac:dyDescent="0.3">
      <c r="O91122" s="5"/>
    </row>
    <row r="91123" spans="15:15" x14ac:dyDescent="0.3">
      <c r="O91123" s="5"/>
    </row>
    <row r="91124" spans="15:15" x14ac:dyDescent="0.3">
      <c r="O91124" s="5"/>
    </row>
    <row r="91125" spans="15:15" x14ac:dyDescent="0.3">
      <c r="O91125" s="5"/>
    </row>
    <row r="91126" spans="15:15" x14ac:dyDescent="0.3">
      <c r="O91126" s="5"/>
    </row>
    <row r="91127" spans="15:15" x14ac:dyDescent="0.3">
      <c r="O91127" s="5"/>
    </row>
    <row r="91128" spans="15:15" x14ac:dyDescent="0.3">
      <c r="O91128" s="5"/>
    </row>
    <row r="91129" spans="15:15" x14ac:dyDescent="0.3">
      <c r="O91129" s="5"/>
    </row>
    <row r="91130" spans="15:15" x14ac:dyDescent="0.3">
      <c r="O91130" s="5"/>
    </row>
    <row r="91131" spans="15:15" x14ac:dyDescent="0.3">
      <c r="O91131" s="5"/>
    </row>
    <row r="91132" spans="15:15" x14ac:dyDescent="0.3">
      <c r="O91132" s="5"/>
    </row>
    <row r="91133" spans="15:15" x14ac:dyDescent="0.3">
      <c r="O91133" s="5"/>
    </row>
    <row r="91134" spans="15:15" x14ac:dyDescent="0.3">
      <c r="O91134" s="5"/>
    </row>
    <row r="91135" spans="15:15" x14ac:dyDescent="0.3">
      <c r="O91135" s="5"/>
    </row>
    <row r="91136" spans="15:15" x14ac:dyDescent="0.3">
      <c r="O91136" s="5"/>
    </row>
    <row r="91137" spans="15:15" x14ac:dyDescent="0.3">
      <c r="O91137" s="5"/>
    </row>
    <row r="91138" spans="15:15" x14ac:dyDescent="0.3">
      <c r="O91138" s="5"/>
    </row>
    <row r="91139" spans="15:15" x14ac:dyDescent="0.3">
      <c r="O91139" s="5"/>
    </row>
    <row r="91140" spans="15:15" x14ac:dyDescent="0.3">
      <c r="O91140" s="5"/>
    </row>
    <row r="91141" spans="15:15" x14ac:dyDescent="0.3">
      <c r="O91141" s="5"/>
    </row>
    <row r="91142" spans="15:15" x14ac:dyDescent="0.3">
      <c r="O91142" s="5"/>
    </row>
    <row r="91143" spans="15:15" x14ac:dyDescent="0.3">
      <c r="O91143" s="5"/>
    </row>
    <row r="91144" spans="15:15" x14ac:dyDescent="0.3">
      <c r="O91144" s="5"/>
    </row>
    <row r="91145" spans="15:15" x14ac:dyDescent="0.3">
      <c r="O91145" s="5"/>
    </row>
    <row r="91146" spans="15:15" x14ac:dyDescent="0.3">
      <c r="O91146" s="5"/>
    </row>
    <row r="91147" spans="15:15" x14ac:dyDescent="0.3">
      <c r="O91147" s="5"/>
    </row>
    <row r="91148" spans="15:15" x14ac:dyDescent="0.3">
      <c r="O91148" s="5"/>
    </row>
    <row r="91149" spans="15:15" x14ac:dyDescent="0.3">
      <c r="O91149" s="5"/>
    </row>
    <row r="91150" spans="15:15" x14ac:dyDescent="0.3">
      <c r="O91150" s="5"/>
    </row>
    <row r="91151" spans="15:15" x14ac:dyDescent="0.3">
      <c r="O91151" s="5"/>
    </row>
    <row r="91152" spans="15:15" x14ac:dyDescent="0.3">
      <c r="O91152" s="5"/>
    </row>
    <row r="91153" spans="15:15" x14ac:dyDescent="0.3">
      <c r="O91153" s="5"/>
    </row>
    <row r="91154" spans="15:15" x14ac:dyDescent="0.3">
      <c r="O91154" s="5"/>
    </row>
    <row r="91155" spans="15:15" x14ac:dyDescent="0.3">
      <c r="O91155" s="5"/>
    </row>
    <row r="91156" spans="15:15" x14ac:dyDescent="0.3">
      <c r="O91156" s="5"/>
    </row>
    <row r="91157" spans="15:15" x14ac:dyDescent="0.3">
      <c r="O91157" s="5"/>
    </row>
    <row r="91158" spans="15:15" x14ac:dyDescent="0.3">
      <c r="O91158" s="5"/>
    </row>
    <row r="91159" spans="15:15" x14ac:dyDescent="0.3">
      <c r="O91159" s="5"/>
    </row>
    <row r="91160" spans="15:15" x14ac:dyDescent="0.3">
      <c r="O91160" s="5"/>
    </row>
    <row r="91161" spans="15:15" x14ac:dyDescent="0.3">
      <c r="O91161" s="5"/>
    </row>
    <row r="91162" spans="15:15" x14ac:dyDescent="0.3">
      <c r="O91162" s="5"/>
    </row>
    <row r="91163" spans="15:15" x14ac:dyDescent="0.3">
      <c r="O91163" s="5"/>
    </row>
    <row r="91164" spans="15:15" x14ac:dyDescent="0.3">
      <c r="O91164" s="5"/>
    </row>
    <row r="91165" spans="15:15" x14ac:dyDescent="0.3">
      <c r="O91165" s="5"/>
    </row>
    <row r="91166" spans="15:15" x14ac:dyDescent="0.3">
      <c r="O91166" s="5"/>
    </row>
    <row r="91167" spans="15:15" x14ac:dyDescent="0.3">
      <c r="O91167" s="5"/>
    </row>
    <row r="91168" spans="15:15" x14ac:dyDescent="0.3">
      <c r="O91168" s="5"/>
    </row>
    <row r="91169" spans="15:15" x14ac:dyDescent="0.3">
      <c r="O91169" s="5"/>
    </row>
    <row r="91170" spans="15:15" x14ac:dyDescent="0.3">
      <c r="O91170" s="5"/>
    </row>
    <row r="91171" spans="15:15" x14ac:dyDescent="0.3">
      <c r="O91171" s="5"/>
    </row>
    <row r="91172" spans="15:15" x14ac:dyDescent="0.3">
      <c r="O91172" s="5"/>
    </row>
    <row r="91173" spans="15:15" x14ac:dyDescent="0.3">
      <c r="O91173" s="5"/>
    </row>
    <row r="91174" spans="15:15" x14ac:dyDescent="0.3">
      <c r="O91174" s="5"/>
    </row>
    <row r="91175" spans="15:15" x14ac:dyDescent="0.3">
      <c r="O91175" s="5"/>
    </row>
    <row r="91176" spans="15:15" x14ac:dyDescent="0.3">
      <c r="O91176" s="5"/>
    </row>
    <row r="91177" spans="15:15" x14ac:dyDescent="0.3">
      <c r="O91177" s="5"/>
    </row>
    <row r="91178" spans="15:15" x14ac:dyDescent="0.3">
      <c r="O91178" s="5"/>
    </row>
    <row r="91179" spans="15:15" x14ac:dyDescent="0.3">
      <c r="O91179" s="5"/>
    </row>
    <row r="91180" spans="15:15" x14ac:dyDescent="0.3">
      <c r="O91180" s="5"/>
    </row>
    <row r="91181" spans="15:15" x14ac:dyDescent="0.3">
      <c r="O91181" s="5"/>
    </row>
    <row r="91182" spans="15:15" x14ac:dyDescent="0.3">
      <c r="O91182" s="5"/>
    </row>
    <row r="91183" spans="15:15" x14ac:dyDescent="0.3">
      <c r="O91183" s="5"/>
    </row>
    <row r="91184" spans="15:15" x14ac:dyDescent="0.3">
      <c r="O91184" s="5"/>
    </row>
    <row r="91185" spans="15:15" x14ac:dyDescent="0.3">
      <c r="O91185" s="5"/>
    </row>
    <row r="91186" spans="15:15" x14ac:dyDescent="0.3">
      <c r="O91186" s="5"/>
    </row>
    <row r="91187" spans="15:15" x14ac:dyDescent="0.3">
      <c r="O91187" s="5"/>
    </row>
    <row r="91188" spans="15:15" x14ac:dyDescent="0.3">
      <c r="O91188" s="5"/>
    </row>
    <row r="91189" spans="15:15" x14ac:dyDescent="0.3">
      <c r="O91189" s="5"/>
    </row>
    <row r="91190" spans="15:15" x14ac:dyDescent="0.3">
      <c r="O91190" s="5"/>
    </row>
    <row r="91191" spans="15:15" x14ac:dyDescent="0.3">
      <c r="O91191" s="5"/>
    </row>
    <row r="91192" spans="15:15" x14ac:dyDescent="0.3">
      <c r="O91192" s="5"/>
    </row>
    <row r="91193" spans="15:15" x14ac:dyDescent="0.3">
      <c r="O91193" s="5"/>
    </row>
    <row r="91194" spans="15:15" x14ac:dyDescent="0.3">
      <c r="O91194" s="5"/>
    </row>
    <row r="91195" spans="15:15" x14ac:dyDescent="0.3">
      <c r="O91195" s="5"/>
    </row>
    <row r="91196" spans="15:15" x14ac:dyDescent="0.3">
      <c r="O91196" s="5"/>
    </row>
    <row r="91197" spans="15:15" x14ac:dyDescent="0.3">
      <c r="O91197" s="5"/>
    </row>
    <row r="91198" spans="15:15" x14ac:dyDescent="0.3">
      <c r="O91198" s="5"/>
    </row>
    <row r="91199" spans="15:15" x14ac:dyDescent="0.3">
      <c r="O91199" s="5"/>
    </row>
    <row r="91200" spans="15:15" x14ac:dyDescent="0.3">
      <c r="O91200" s="5"/>
    </row>
    <row r="91201" spans="15:15" x14ac:dyDescent="0.3">
      <c r="O91201" s="5"/>
    </row>
    <row r="91202" spans="15:15" x14ac:dyDescent="0.3">
      <c r="O91202" s="5"/>
    </row>
    <row r="91203" spans="15:15" x14ac:dyDescent="0.3">
      <c r="O91203" s="5"/>
    </row>
    <row r="91204" spans="15:15" x14ac:dyDescent="0.3">
      <c r="O91204" s="5"/>
    </row>
    <row r="91205" spans="15:15" x14ac:dyDescent="0.3">
      <c r="O91205" s="5"/>
    </row>
    <row r="91206" spans="15:15" x14ac:dyDescent="0.3">
      <c r="O91206" s="5"/>
    </row>
    <row r="91207" spans="15:15" x14ac:dyDescent="0.3">
      <c r="O91207" s="5"/>
    </row>
    <row r="91208" spans="15:15" x14ac:dyDescent="0.3">
      <c r="O91208" s="5"/>
    </row>
    <row r="91209" spans="15:15" x14ac:dyDescent="0.3">
      <c r="O91209" s="5"/>
    </row>
    <row r="91210" spans="15:15" x14ac:dyDescent="0.3">
      <c r="O91210" s="5"/>
    </row>
    <row r="91211" spans="15:15" x14ac:dyDescent="0.3">
      <c r="O91211" s="5"/>
    </row>
    <row r="91212" spans="15:15" x14ac:dyDescent="0.3">
      <c r="O91212" s="5"/>
    </row>
    <row r="91213" spans="15:15" x14ac:dyDescent="0.3">
      <c r="O91213" s="5"/>
    </row>
    <row r="91214" spans="15:15" x14ac:dyDescent="0.3">
      <c r="O91214" s="5"/>
    </row>
    <row r="91215" spans="15:15" x14ac:dyDescent="0.3">
      <c r="O91215" s="5"/>
    </row>
    <row r="91216" spans="15:15" x14ac:dyDescent="0.3">
      <c r="O91216" s="5"/>
    </row>
    <row r="91217" spans="15:15" x14ac:dyDescent="0.3">
      <c r="O91217" s="5"/>
    </row>
    <row r="91218" spans="15:15" x14ac:dyDescent="0.3">
      <c r="O91218" s="5"/>
    </row>
    <row r="91219" spans="15:15" x14ac:dyDescent="0.3">
      <c r="O91219" s="5"/>
    </row>
    <row r="91220" spans="15:15" x14ac:dyDescent="0.3">
      <c r="O91220" s="5"/>
    </row>
    <row r="91221" spans="15:15" x14ac:dyDescent="0.3">
      <c r="O91221" s="5"/>
    </row>
    <row r="91222" spans="15:15" x14ac:dyDescent="0.3">
      <c r="O91222" s="5"/>
    </row>
    <row r="91223" spans="15:15" x14ac:dyDescent="0.3">
      <c r="O91223" s="5"/>
    </row>
    <row r="91224" spans="15:15" x14ac:dyDescent="0.3">
      <c r="O91224" s="5"/>
    </row>
    <row r="91225" spans="15:15" x14ac:dyDescent="0.3">
      <c r="O91225" s="5"/>
    </row>
    <row r="91226" spans="15:15" x14ac:dyDescent="0.3">
      <c r="O91226" s="5"/>
    </row>
    <row r="91227" spans="15:15" x14ac:dyDescent="0.3">
      <c r="O91227" s="5"/>
    </row>
    <row r="91228" spans="15:15" x14ac:dyDescent="0.3">
      <c r="O91228" s="5"/>
    </row>
    <row r="91229" spans="15:15" x14ac:dyDescent="0.3">
      <c r="O91229" s="5"/>
    </row>
    <row r="91230" spans="15:15" x14ac:dyDescent="0.3">
      <c r="O91230" s="5"/>
    </row>
    <row r="91231" spans="15:15" x14ac:dyDescent="0.3">
      <c r="O91231" s="5"/>
    </row>
    <row r="91232" spans="15:15" x14ac:dyDescent="0.3">
      <c r="O91232" s="5"/>
    </row>
    <row r="91233" spans="15:15" x14ac:dyDescent="0.3">
      <c r="O91233" s="5"/>
    </row>
    <row r="91234" spans="15:15" x14ac:dyDescent="0.3">
      <c r="O91234" s="5"/>
    </row>
    <row r="91235" spans="15:15" x14ac:dyDescent="0.3">
      <c r="O91235" s="5"/>
    </row>
    <row r="91236" spans="15:15" x14ac:dyDescent="0.3">
      <c r="O91236" s="5"/>
    </row>
    <row r="91237" spans="15:15" x14ac:dyDescent="0.3">
      <c r="O91237" s="5"/>
    </row>
    <row r="91238" spans="15:15" x14ac:dyDescent="0.3">
      <c r="O91238" s="5"/>
    </row>
    <row r="91239" spans="15:15" x14ac:dyDescent="0.3">
      <c r="O91239" s="5"/>
    </row>
    <row r="91240" spans="15:15" x14ac:dyDescent="0.3">
      <c r="O91240" s="5"/>
    </row>
    <row r="91241" spans="15:15" x14ac:dyDescent="0.3">
      <c r="O91241" s="5"/>
    </row>
    <row r="91242" spans="15:15" x14ac:dyDescent="0.3">
      <c r="O91242" s="5"/>
    </row>
    <row r="91243" spans="15:15" x14ac:dyDescent="0.3">
      <c r="O91243" s="5"/>
    </row>
    <row r="91244" spans="15:15" x14ac:dyDescent="0.3">
      <c r="O91244" s="5"/>
    </row>
    <row r="91245" spans="15:15" x14ac:dyDescent="0.3">
      <c r="O91245" s="5"/>
    </row>
    <row r="91246" spans="15:15" x14ac:dyDescent="0.3">
      <c r="O91246" s="5"/>
    </row>
    <row r="91247" spans="15:15" x14ac:dyDescent="0.3">
      <c r="O91247" s="5"/>
    </row>
    <row r="91248" spans="15:15" x14ac:dyDescent="0.3">
      <c r="O91248" s="5"/>
    </row>
    <row r="91249" spans="15:15" x14ac:dyDescent="0.3">
      <c r="O91249" s="5"/>
    </row>
    <row r="91250" spans="15:15" x14ac:dyDescent="0.3">
      <c r="O91250" s="5"/>
    </row>
    <row r="91251" spans="15:15" x14ac:dyDescent="0.3">
      <c r="O91251" s="5"/>
    </row>
    <row r="91252" spans="15:15" x14ac:dyDescent="0.3">
      <c r="O91252" s="5"/>
    </row>
    <row r="91253" spans="15:15" x14ac:dyDescent="0.3">
      <c r="O91253" s="5"/>
    </row>
    <row r="91254" spans="15:15" x14ac:dyDescent="0.3">
      <c r="O91254" s="5"/>
    </row>
    <row r="91255" spans="15:15" x14ac:dyDescent="0.3">
      <c r="O91255" s="5"/>
    </row>
    <row r="91256" spans="15:15" x14ac:dyDescent="0.3">
      <c r="O91256" s="5"/>
    </row>
    <row r="91257" spans="15:15" x14ac:dyDescent="0.3">
      <c r="O91257" s="5"/>
    </row>
    <row r="91258" spans="15:15" x14ac:dyDescent="0.3">
      <c r="O91258" s="5"/>
    </row>
    <row r="91259" spans="15:15" x14ac:dyDescent="0.3">
      <c r="O91259" s="5"/>
    </row>
    <row r="91260" spans="15:15" x14ac:dyDescent="0.3">
      <c r="O91260" s="5"/>
    </row>
    <row r="91261" spans="15:15" x14ac:dyDescent="0.3">
      <c r="O91261" s="5"/>
    </row>
    <row r="91262" spans="15:15" x14ac:dyDescent="0.3">
      <c r="O91262" s="5"/>
    </row>
    <row r="91263" spans="15:15" x14ac:dyDescent="0.3">
      <c r="O91263" s="5"/>
    </row>
    <row r="91264" spans="15:15" x14ac:dyDescent="0.3">
      <c r="O91264" s="5"/>
    </row>
    <row r="91265" spans="15:15" x14ac:dyDescent="0.3">
      <c r="O91265" s="5"/>
    </row>
    <row r="91266" spans="15:15" x14ac:dyDescent="0.3">
      <c r="O91266" s="5"/>
    </row>
    <row r="91267" spans="15:15" x14ac:dyDescent="0.3">
      <c r="O91267" s="5"/>
    </row>
    <row r="91268" spans="15:15" x14ac:dyDescent="0.3">
      <c r="O91268" s="5"/>
    </row>
    <row r="91269" spans="15:15" x14ac:dyDescent="0.3">
      <c r="O91269" s="5"/>
    </row>
    <row r="91270" spans="15:15" x14ac:dyDescent="0.3">
      <c r="O91270" s="5"/>
    </row>
    <row r="91271" spans="15:15" x14ac:dyDescent="0.3">
      <c r="O91271" s="5"/>
    </row>
    <row r="91272" spans="15:15" x14ac:dyDescent="0.3">
      <c r="O91272" s="5"/>
    </row>
    <row r="91273" spans="15:15" x14ac:dyDescent="0.3">
      <c r="O91273" s="5"/>
    </row>
    <row r="91274" spans="15:15" x14ac:dyDescent="0.3">
      <c r="O91274" s="5"/>
    </row>
    <row r="91275" spans="15:15" x14ac:dyDescent="0.3">
      <c r="O91275" s="5"/>
    </row>
    <row r="91276" spans="15:15" x14ac:dyDescent="0.3">
      <c r="O91276" s="5"/>
    </row>
    <row r="91277" spans="15:15" x14ac:dyDescent="0.3">
      <c r="O91277" s="5"/>
    </row>
    <row r="91278" spans="15:15" x14ac:dyDescent="0.3">
      <c r="O91278" s="5"/>
    </row>
    <row r="91279" spans="15:15" x14ac:dyDescent="0.3">
      <c r="O91279" s="5"/>
    </row>
    <row r="91280" spans="15:15" x14ac:dyDescent="0.3">
      <c r="O91280" s="5"/>
    </row>
    <row r="91281" spans="15:15" x14ac:dyDescent="0.3">
      <c r="O91281" s="5"/>
    </row>
    <row r="91282" spans="15:15" x14ac:dyDescent="0.3">
      <c r="O91282" s="5"/>
    </row>
    <row r="91283" spans="15:15" x14ac:dyDescent="0.3">
      <c r="O91283" s="5"/>
    </row>
    <row r="91284" spans="15:15" x14ac:dyDescent="0.3">
      <c r="O91284" s="5"/>
    </row>
    <row r="91285" spans="15:15" x14ac:dyDescent="0.3">
      <c r="O91285" s="5"/>
    </row>
    <row r="91286" spans="15:15" x14ac:dyDescent="0.3">
      <c r="O91286" s="5"/>
    </row>
    <row r="91287" spans="15:15" x14ac:dyDescent="0.3">
      <c r="O91287" s="5"/>
    </row>
    <row r="91288" spans="15:15" x14ac:dyDescent="0.3">
      <c r="O91288" s="5"/>
    </row>
    <row r="91289" spans="15:15" x14ac:dyDescent="0.3">
      <c r="O91289" s="5"/>
    </row>
    <row r="91290" spans="15:15" x14ac:dyDescent="0.3">
      <c r="O91290" s="5"/>
    </row>
    <row r="91291" spans="15:15" x14ac:dyDescent="0.3">
      <c r="O91291" s="5"/>
    </row>
    <row r="91292" spans="15:15" x14ac:dyDescent="0.3">
      <c r="O91292" s="5"/>
    </row>
    <row r="91293" spans="15:15" x14ac:dyDescent="0.3">
      <c r="O91293" s="5"/>
    </row>
    <row r="91294" spans="15:15" x14ac:dyDescent="0.3">
      <c r="O91294" s="5"/>
    </row>
    <row r="91295" spans="15:15" x14ac:dyDescent="0.3">
      <c r="O91295" s="5"/>
    </row>
    <row r="91296" spans="15:15" x14ac:dyDescent="0.3">
      <c r="O91296" s="5"/>
    </row>
    <row r="91297" spans="15:15" x14ac:dyDescent="0.3">
      <c r="O91297" s="5"/>
    </row>
    <row r="91298" spans="15:15" x14ac:dyDescent="0.3">
      <c r="O91298" s="5"/>
    </row>
    <row r="91299" spans="15:15" x14ac:dyDescent="0.3">
      <c r="O91299" s="5"/>
    </row>
    <row r="91300" spans="15:15" x14ac:dyDescent="0.3">
      <c r="O91300" s="5"/>
    </row>
    <row r="91301" spans="15:15" x14ac:dyDescent="0.3">
      <c r="O91301" s="5"/>
    </row>
    <row r="91302" spans="15:15" x14ac:dyDescent="0.3">
      <c r="O91302" s="5"/>
    </row>
    <row r="91303" spans="15:15" x14ac:dyDescent="0.3">
      <c r="O91303" s="5"/>
    </row>
    <row r="91304" spans="15:15" x14ac:dyDescent="0.3">
      <c r="O91304" s="5"/>
    </row>
    <row r="91305" spans="15:15" x14ac:dyDescent="0.3">
      <c r="O91305" s="5"/>
    </row>
    <row r="91306" spans="15:15" x14ac:dyDescent="0.3">
      <c r="O91306" s="5"/>
    </row>
    <row r="91307" spans="15:15" x14ac:dyDescent="0.3">
      <c r="O91307" s="5"/>
    </row>
    <row r="91308" spans="15:15" x14ac:dyDescent="0.3">
      <c r="O91308" s="5"/>
    </row>
    <row r="91309" spans="15:15" x14ac:dyDescent="0.3">
      <c r="O91309" s="5"/>
    </row>
    <row r="91310" spans="15:15" x14ac:dyDescent="0.3">
      <c r="O91310" s="5"/>
    </row>
    <row r="91311" spans="15:15" x14ac:dyDescent="0.3">
      <c r="O91311" s="5"/>
    </row>
    <row r="91312" spans="15:15" x14ac:dyDescent="0.3">
      <c r="O91312" s="5"/>
    </row>
    <row r="91313" spans="15:15" x14ac:dyDescent="0.3">
      <c r="O91313" s="5"/>
    </row>
    <row r="91314" spans="15:15" x14ac:dyDescent="0.3">
      <c r="O91314" s="5"/>
    </row>
    <row r="91315" spans="15:15" x14ac:dyDescent="0.3">
      <c r="O91315" s="5"/>
    </row>
    <row r="91316" spans="15:15" x14ac:dyDescent="0.3">
      <c r="O91316" s="5"/>
    </row>
    <row r="91317" spans="15:15" x14ac:dyDescent="0.3">
      <c r="O91317" s="5"/>
    </row>
    <row r="91318" spans="15:15" x14ac:dyDescent="0.3">
      <c r="O91318" s="5"/>
    </row>
    <row r="91319" spans="15:15" x14ac:dyDescent="0.3">
      <c r="O91319" s="5"/>
    </row>
    <row r="91320" spans="15:15" x14ac:dyDescent="0.3">
      <c r="O91320" s="5"/>
    </row>
    <row r="91321" spans="15:15" x14ac:dyDescent="0.3">
      <c r="O91321" s="5"/>
    </row>
    <row r="91322" spans="15:15" x14ac:dyDescent="0.3">
      <c r="O91322" s="5"/>
    </row>
    <row r="91323" spans="15:15" x14ac:dyDescent="0.3">
      <c r="O91323" s="5"/>
    </row>
    <row r="91324" spans="15:15" x14ac:dyDescent="0.3">
      <c r="O91324" s="5"/>
    </row>
    <row r="91325" spans="15:15" x14ac:dyDescent="0.3">
      <c r="O91325" s="5"/>
    </row>
    <row r="91326" spans="15:15" x14ac:dyDescent="0.3">
      <c r="O91326" s="5"/>
    </row>
    <row r="91327" spans="15:15" x14ac:dyDescent="0.3">
      <c r="O91327" s="5"/>
    </row>
    <row r="91328" spans="15:15" x14ac:dyDescent="0.3">
      <c r="O91328" s="5"/>
    </row>
    <row r="91329" spans="15:15" x14ac:dyDescent="0.3">
      <c r="O91329" s="5"/>
    </row>
    <row r="91330" spans="15:15" x14ac:dyDescent="0.3">
      <c r="O91330" s="5"/>
    </row>
    <row r="91331" spans="15:15" x14ac:dyDescent="0.3">
      <c r="O91331" s="5"/>
    </row>
    <row r="91332" spans="15:15" x14ac:dyDescent="0.3">
      <c r="O91332" s="5"/>
    </row>
    <row r="91333" spans="15:15" x14ac:dyDescent="0.3">
      <c r="O91333" s="5"/>
    </row>
    <row r="91334" spans="15:15" x14ac:dyDescent="0.3">
      <c r="O91334" s="5"/>
    </row>
    <row r="91335" spans="15:15" x14ac:dyDescent="0.3">
      <c r="O91335" s="5"/>
    </row>
    <row r="91336" spans="15:15" x14ac:dyDescent="0.3">
      <c r="O91336" s="5"/>
    </row>
    <row r="91337" spans="15:15" x14ac:dyDescent="0.3">
      <c r="O91337" s="5"/>
    </row>
    <row r="91338" spans="15:15" x14ac:dyDescent="0.3">
      <c r="O91338" s="5"/>
    </row>
    <row r="91339" spans="15:15" x14ac:dyDescent="0.3">
      <c r="O91339" s="5"/>
    </row>
    <row r="91340" spans="15:15" x14ac:dyDescent="0.3">
      <c r="O91340" s="5"/>
    </row>
    <row r="91341" spans="15:15" x14ac:dyDescent="0.3">
      <c r="O91341" s="5"/>
    </row>
    <row r="91342" spans="15:15" x14ac:dyDescent="0.3">
      <c r="O91342" s="5"/>
    </row>
    <row r="91343" spans="15:15" x14ac:dyDescent="0.3">
      <c r="O91343" s="5"/>
    </row>
    <row r="91344" spans="15:15" x14ac:dyDescent="0.3">
      <c r="O91344" s="5"/>
    </row>
    <row r="91345" spans="15:15" x14ac:dyDescent="0.3">
      <c r="O91345" s="5"/>
    </row>
    <row r="91346" spans="15:15" x14ac:dyDescent="0.3">
      <c r="O91346" s="5"/>
    </row>
    <row r="91347" spans="15:15" x14ac:dyDescent="0.3">
      <c r="O91347" s="5"/>
    </row>
    <row r="91348" spans="15:15" x14ac:dyDescent="0.3">
      <c r="O91348" s="5"/>
    </row>
    <row r="91349" spans="15:15" x14ac:dyDescent="0.3">
      <c r="O91349" s="5"/>
    </row>
    <row r="91350" spans="15:15" x14ac:dyDescent="0.3">
      <c r="O91350" s="5"/>
    </row>
    <row r="91351" spans="15:15" x14ac:dyDescent="0.3">
      <c r="O91351" s="5"/>
    </row>
    <row r="91352" spans="15:15" x14ac:dyDescent="0.3">
      <c r="O91352" s="5"/>
    </row>
    <row r="91353" spans="15:15" x14ac:dyDescent="0.3">
      <c r="O91353" s="5"/>
    </row>
    <row r="91354" spans="15:15" x14ac:dyDescent="0.3">
      <c r="O91354" s="5"/>
    </row>
    <row r="91355" spans="15:15" x14ac:dyDescent="0.3">
      <c r="O91355" s="5"/>
    </row>
    <row r="91356" spans="15:15" x14ac:dyDescent="0.3">
      <c r="O91356" s="5"/>
    </row>
    <row r="91357" spans="15:15" x14ac:dyDescent="0.3">
      <c r="O91357" s="5"/>
    </row>
    <row r="91358" spans="15:15" x14ac:dyDescent="0.3">
      <c r="O91358" s="5"/>
    </row>
    <row r="91359" spans="15:15" x14ac:dyDescent="0.3">
      <c r="O91359" s="5"/>
    </row>
    <row r="91360" spans="15:15" x14ac:dyDescent="0.3">
      <c r="O91360" s="5"/>
    </row>
    <row r="91361" spans="15:15" x14ac:dyDescent="0.3">
      <c r="O91361" s="5"/>
    </row>
    <row r="91362" spans="15:15" x14ac:dyDescent="0.3">
      <c r="O91362" s="5"/>
    </row>
    <row r="91363" spans="15:15" x14ac:dyDescent="0.3">
      <c r="O91363" s="5"/>
    </row>
    <row r="91364" spans="15:15" x14ac:dyDescent="0.3">
      <c r="O91364" s="5"/>
    </row>
    <row r="91365" spans="15:15" x14ac:dyDescent="0.3">
      <c r="O91365" s="5"/>
    </row>
    <row r="91366" spans="15:15" x14ac:dyDescent="0.3">
      <c r="O91366" s="5"/>
    </row>
    <row r="91367" spans="15:15" x14ac:dyDescent="0.3">
      <c r="O91367" s="5"/>
    </row>
    <row r="91368" spans="15:15" x14ac:dyDescent="0.3">
      <c r="O91368" s="5"/>
    </row>
    <row r="91369" spans="15:15" x14ac:dyDescent="0.3">
      <c r="O91369" s="5"/>
    </row>
    <row r="91370" spans="15:15" x14ac:dyDescent="0.3">
      <c r="O91370" s="5"/>
    </row>
    <row r="91371" spans="15:15" x14ac:dyDescent="0.3">
      <c r="O91371" s="5"/>
    </row>
    <row r="91372" spans="15:15" x14ac:dyDescent="0.3">
      <c r="O91372" s="5"/>
    </row>
    <row r="91373" spans="15:15" x14ac:dyDescent="0.3">
      <c r="O91373" s="5"/>
    </row>
    <row r="91374" spans="15:15" x14ac:dyDescent="0.3">
      <c r="O91374" s="5"/>
    </row>
    <row r="91375" spans="15:15" x14ac:dyDescent="0.3">
      <c r="O91375" s="5"/>
    </row>
    <row r="91376" spans="15:15" x14ac:dyDescent="0.3">
      <c r="O91376" s="5"/>
    </row>
    <row r="91377" spans="15:15" x14ac:dyDescent="0.3">
      <c r="O91377" s="5"/>
    </row>
    <row r="91378" spans="15:15" x14ac:dyDescent="0.3">
      <c r="O91378" s="5"/>
    </row>
    <row r="91379" spans="15:15" x14ac:dyDescent="0.3">
      <c r="O91379" s="5"/>
    </row>
    <row r="91380" spans="15:15" x14ac:dyDescent="0.3">
      <c r="O91380" s="5"/>
    </row>
    <row r="91381" spans="15:15" x14ac:dyDescent="0.3">
      <c r="O91381" s="5"/>
    </row>
    <row r="91382" spans="15:15" x14ac:dyDescent="0.3">
      <c r="O91382" s="5"/>
    </row>
    <row r="91383" spans="15:15" x14ac:dyDescent="0.3">
      <c r="O91383" s="5"/>
    </row>
    <row r="91384" spans="15:15" x14ac:dyDescent="0.3">
      <c r="O91384" s="5"/>
    </row>
    <row r="91385" spans="15:15" x14ac:dyDescent="0.3">
      <c r="O91385" s="5"/>
    </row>
    <row r="91386" spans="15:15" x14ac:dyDescent="0.3">
      <c r="O91386" s="5"/>
    </row>
    <row r="91387" spans="15:15" x14ac:dyDescent="0.3">
      <c r="O91387" s="5"/>
    </row>
    <row r="91388" spans="15:15" x14ac:dyDescent="0.3">
      <c r="O91388" s="5"/>
    </row>
    <row r="91389" spans="15:15" x14ac:dyDescent="0.3">
      <c r="O91389" s="5"/>
    </row>
    <row r="91390" spans="15:15" x14ac:dyDescent="0.3">
      <c r="O91390" s="5"/>
    </row>
    <row r="91391" spans="15:15" x14ac:dyDescent="0.3">
      <c r="O91391" s="5"/>
    </row>
    <row r="91392" spans="15:15" x14ac:dyDescent="0.3">
      <c r="O91392" s="5"/>
    </row>
    <row r="91393" spans="15:15" x14ac:dyDescent="0.3">
      <c r="O91393" s="5"/>
    </row>
    <row r="91394" spans="15:15" x14ac:dyDescent="0.3">
      <c r="O91394" s="5"/>
    </row>
    <row r="91395" spans="15:15" x14ac:dyDescent="0.3">
      <c r="O91395" s="5"/>
    </row>
    <row r="91396" spans="15:15" x14ac:dyDescent="0.3">
      <c r="O91396" s="5"/>
    </row>
    <row r="91397" spans="15:15" x14ac:dyDescent="0.3">
      <c r="O91397" s="5"/>
    </row>
    <row r="91398" spans="15:15" x14ac:dyDescent="0.3">
      <c r="O91398" s="5"/>
    </row>
    <row r="91399" spans="15:15" x14ac:dyDescent="0.3">
      <c r="O91399" s="5"/>
    </row>
    <row r="91400" spans="15:15" x14ac:dyDescent="0.3">
      <c r="O91400" s="5"/>
    </row>
    <row r="91401" spans="15:15" x14ac:dyDescent="0.3">
      <c r="O91401" s="5"/>
    </row>
    <row r="91402" spans="15:15" x14ac:dyDescent="0.3">
      <c r="O91402" s="5"/>
    </row>
    <row r="91403" spans="15:15" x14ac:dyDescent="0.3">
      <c r="O91403" s="5"/>
    </row>
    <row r="91404" spans="15:15" x14ac:dyDescent="0.3">
      <c r="O91404" s="5"/>
    </row>
    <row r="91405" spans="15:15" x14ac:dyDescent="0.3">
      <c r="O91405" s="5"/>
    </row>
    <row r="91406" spans="15:15" x14ac:dyDescent="0.3">
      <c r="O91406" s="5"/>
    </row>
    <row r="91407" spans="15:15" x14ac:dyDescent="0.3">
      <c r="O91407" s="5"/>
    </row>
    <row r="91408" spans="15:15" x14ac:dyDescent="0.3">
      <c r="O91408" s="5"/>
    </row>
    <row r="91409" spans="15:15" x14ac:dyDescent="0.3">
      <c r="O91409" s="5"/>
    </row>
    <row r="91410" spans="15:15" x14ac:dyDescent="0.3">
      <c r="O91410" s="5"/>
    </row>
    <row r="91411" spans="15:15" x14ac:dyDescent="0.3">
      <c r="O91411" s="5"/>
    </row>
    <row r="91412" spans="15:15" x14ac:dyDescent="0.3">
      <c r="O91412" s="5"/>
    </row>
    <row r="91413" spans="15:15" x14ac:dyDescent="0.3">
      <c r="O91413" s="5"/>
    </row>
    <row r="91414" spans="15:15" x14ac:dyDescent="0.3">
      <c r="O91414" s="5"/>
    </row>
    <row r="91415" spans="15:15" x14ac:dyDescent="0.3">
      <c r="O91415" s="5"/>
    </row>
    <row r="91416" spans="15:15" x14ac:dyDescent="0.3">
      <c r="O91416" s="5"/>
    </row>
    <row r="91417" spans="15:15" x14ac:dyDescent="0.3">
      <c r="O91417" s="5"/>
    </row>
    <row r="91418" spans="15:15" x14ac:dyDescent="0.3">
      <c r="O91418" s="5"/>
    </row>
    <row r="91419" spans="15:15" x14ac:dyDescent="0.3">
      <c r="O91419" s="5"/>
    </row>
    <row r="91420" spans="15:15" x14ac:dyDescent="0.3">
      <c r="O91420" s="5"/>
    </row>
    <row r="91421" spans="15:15" x14ac:dyDescent="0.3">
      <c r="O91421" s="5"/>
    </row>
    <row r="91422" spans="15:15" x14ac:dyDescent="0.3">
      <c r="O91422" s="5"/>
    </row>
    <row r="91423" spans="15:15" x14ac:dyDescent="0.3">
      <c r="O91423" s="5"/>
    </row>
    <row r="91424" spans="15:15" x14ac:dyDescent="0.3">
      <c r="O91424" s="5"/>
    </row>
    <row r="91425" spans="15:15" x14ac:dyDescent="0.3">
      <c r="O91425" s="5"/>
    </row>
    <row r="91426" spans="15:15" x14ac:dyDescent="0.3">
      <c r="O91426" s="5"/>
    </row>
    <row r="91427" spans="15:15" x14ac:dyDescent="0.3">
      <c r="O91427" s="5"/>
    </row>
    <row r="91428" spans="15:15" x14ac:dyDescent="0.3">
      <c r="O91428" s="5"/>
    </row>
    <row r="91429" spans="15:15" x14ac:dyDescent="0.3">
      <c r="O91429" s="5"/>
    </row>
    <row r="91430" spans="15:15" x14ac:dyDescent="0.3">
      <c r="O91430" s="5"/>
    </row>
    <row r="91431" spans="15:15" x14ac:dyDescent="0.3">
      <c r="O91431" s="5"/>
    </row>
    <row r="91432" spans="15:15" x14ac:dyDescent="0.3">
      <c r="O91432" s="5"/>
    </row>
    <row r="91433" spans="15:15" x14ac:dyDescent="0.3">
      <c r="O91433" s="5"/>
    </row>
    <row r="91434" spans="15:15" x14ac:dyDescent="0.3">
      <c r="O91434" s="5"/>
    </row>
    <row r="91435" spans="15:15" x14ac:dyDescent="0.3">
      <c r="O91435" s="5"/>
    </row>
    <row r="91436" spans="15:15" x14ac:dyDescent="0.3">
      <c r="O91436" s="5"/>
    </row>
    <row r="91437" spans="15:15" x14ac:dyDescent="0.3">
      <c r="O91437" s="5"/>
    </row>
    <row r="91438" spans="15:15" x14ac:dyDescent="0.3">
      <c r="O91438" s="5"/>
    </row>
    <row r="91439" spans="15:15" x14ac:dyDescent="0.3">
      <c r="O91439" s="5"/>
    </row>
    <row r="91440" spans="15:15" x14ac:dyDescent="0.3">
      <c r="O91440" s="5"/>
    </row>
    <row r="91441" spans="15:15" x14ac:dyDescent="0.3">
      <c r="O91441" s="5"/>
    </row>
    <row r="91442" spans="15:15" x14ac:dyDescent="0.3">
      <c r="O91442" s="5"/>
    </row>
    <row r="91443" spans="15:15" x14ac:dyDescent="0.3">
      <c r="O91443" s="5"/>
    </row>
    <row r="91444" spans="15:15" x14ac:dyDescent="0.3">
      <c r="O91444" s="5"/>
    </row>
    <row r="91445" spans="15:15" x14ac:dyDescent="0.3">
      <c r="O91445" s="5"/>
    </row>
    <row r="91446" spans="15:15" x14ac:dyDescent="0.3">
      <c r="O91446" s="5"/>
    </row>
    <row r="91447" spans="15:15" x14ac:dyDescent="0.3">
      <c r="O91447" s="5"/>
    </row>
    <row r="91448" spans="15:15" x14ac:dyDescent="0.3">
      <c r="O91448" s="5"/>
    </row>
    <row r="91449" spans="15:15" x14ac:dyDescent="0.3">
      <c r="O91449" s="5"/>
    </row>
    <row r="91450" spans="15:15" x14ac:dyDescent="0.3">
      <c r="O91450" s="5"/>
    </row>
    <row r="91451" spans="15:15" x14ac:dyDescent="0.3">
      <c r="O91451" s="5"/>
    </row>
    <row r="91452" spans="15:15" x14ac:dyDescent="0.3">
      <c r="O91452" s="5"/>
    </row>
    <row r="91453" spans="15:15" x14ac:dyDescent="0.3">
      <c r="O91453" s="5"/>
    </row>
    <row r="91454" spans="15:15" x14ac:dyDescent="0.3">
      <c r="O91454" s="5"/>
    </row>
    <row r="91455" spans="15:15" x14ac:dyDescent="0.3">
      <c r="O91455" s="5"/>
    </row>
    <row r="91456" spans="15:15" x14ac:dyDescent="0.3">
      <c r="O91456" s="5"/>
    </row>
    <row r="91457" spans="15:15" x14ac:dyDescent="0.3">
      <c r="O91457" s="5"/>
    </row>
    <row r="91458" spans="15:15" x14ac:dyDescent="0.3">
      <c r="O91458" s="5"/>
    </row>
    <row r="91459" spans="15:15" x14ac:dyDescent="0.3">
      <c r="O91459" s="5"/>
    </row>
    <row r="91460" spans="15:15" x14ac:dyDescent="0.3">
      <c r="O91460" s="5"/>
    </row>
    <row r="91461" spans="15:15" x14ac:dyDescent="0.3">
      <c r="O91461" s="5"/>
    </row>
    <row r="91462" spans="15:15" x14ac:dyDescent="0.3">
      <c r="O91462" s="5"/>
    </row>
    <row r="91463" spans="15:15" x14ac:dyDescent="0.3">
      <c r="O91463" s="5"/>
    </row>
    <row r="91464" spans="15:15" x14ac:dyDescent="0.3">
      <c r="O91464" s="5"/>
    </row>
    <row r="91465" spans="15:15" x14ac:dyDescent="0.3">
      <c r="O91465" s="5"/>
    </row>
    <row r="91466" spans="15:15" x14ac:dyDescent="0.3">
      <c r="O91466" s="5"/>
    </row>
    <row r="91467" spans="15:15" x14ac:dyDescent="0.3">
      <c r="O91467" s="5"/>
    </row>
    <row r="91468" spans="15:15" x14ac:dyDescent="0.3">
      <c r="O91468" s="5"/>
    </row>
    <row r="91469" spans="15:15" x14ac:dyDescent="0.3">
      <c r="O91469" s="5"/>
    </row>
    <row r="91470" spans="15:15" x14ac:dyDescent="0.3">
      <c r="O91470" s="5"/>
    </row>
    <row r="91471" spans="15:15" x14ac:dyDescent="0.3">
      <c r="O91471" s="5"/>
    </row>
    <row r="91472" spans="15:15" x14ac:dyDescent="0.3">
      <c r="O91472" s="5"/>
    </row>
    <row r="91473" spans="15:15" x14ac:dyDescent="0.3">
      <c r="O91473" s="5"/>
    </row>
    <row r="91474" spans="15:15" x14ac:dyDescent="0.3">
      <c r="O91474" s="5"/>
    </row>
    <row r="91475" spans="15:15" x14ac:dyDescent="0.3">
      <c r="O91475" s="5"/>
    </row>
    <row r="91476" spans="15:15" x14ac:dyDescent="0.3">
      <c r="O91476" s="5"/>
    </row>
    <row r="91477" spans="15:15" x14ac:dyDescent="0.3">
      <c r="O91477" s="5"/>
    </row>
    <row r="91478" spans="15:15" x14ac:dyDescent="0.3">
      <c r="O91478" s="5"/>
    </row>
    <row r="91479" spans="15:15" x14ac:dyDescent="0.3">
      <c r="O91479" s="5"/>
    </row>
    <row r="91480" spans="15:15" x14ac:dyDescent="0.3">
      <c r="O91480" s="5"/>
    </row>
    <row r="91481" spans="15:15" x14ac:dyDescent="0.3">
      <c r="O91481" s="5"/>
    </row>
    <row r="91482" spans="15:15" x14ac:dyDescent="0.3">
      <c r="O91482" s="5"/>
    </row>
    <row r="91483" spans="15:15" x14ac:dyDescent="0.3">
      <c r="O91483" s="5"/>
    </row>
    <row r="91484" spans="15:15" x14ac:dyDescent="0.3">
      <c r="O91484" s="5"/>
    </row>
    <row r="91485" spans="15:15" x14ac:dyDescent="0.3">
      <c r="O91485" s="5"/>
    </row>
    <row r="91486" spans="15:15" x14ac:dyDescent="0.3">
      <c r="O91486" s="5"/>
    </row>
    <row r="91487" spans="15:15" x14ac:dyDescent="0.3">
      <c r="O91487" s="5"/>
    </row>
    <row r="91488" spans="15:15" x14ac:dyDescent="0.3">
      <c r="O91488" s="5"/>
    </row>
    <row r="91489" spans="15:15" x14ac:dyDescent="0.3">
      <c r="O91489" s="5"/>
    </row>
    <row r="91490" spans="15:15" x14ac:dyDescent="0.3">
      <c r="O91490" s="5"/>
    </row>
    <row r="91491" spans="15:15" x14ac:dyDescent="0.3">
      <c r="O91491" s="5"/>
    </row>
    <row r="91492" spans="15:15" x14ac:dyDescent="0.3">
      <c r="O91492" s="5"/>
    </row>
    <row r="91493" spans="15:15" x14ac:dyDescent="0.3">
      <c r="O91493" s="5"/>
    </row>
    <row r="91494" spans="15:15" x14ac:dyDescent="0.3">
      <c r="O91494" s="5"/>
    </row>
    <row r="91495" spans="15:15" x14ac:dyDescent="0.3">
      <c r="O91495" s="5"/>
    </row>
    <row r="91496" spans="15:15" x14ac:dyDescent="0.3">
      <c r="O91496" s="5"/>
    </row>
    <row r="91497" spans="15:15" x14ac:dyDescent="0.3">
      <c r="O91497" s="5"/>
    </row>
    <row r="91498" spans="15:15" x14ac:dyDescent="0.3">
      <c r="O91498" s="5"/>
    </row>
    <row r="91499" spans="15:15" x14ac:dyDescent="0.3">
      <c r="O91499" s="5"/>
    </row>
    <row r="91500" spans="15:15" x14ac:dyDescent="0.3">
      <c r="O91500" s="5"/>
    </row>
    <row r="91501" spans="15:15" x14ac:dyDescent="0.3">
      <c r="O91501" s="5"/>
    </row>
    <row r="91502" spans="15:15" x14ac:dyDescent="0.3">
      <c r="O91502" s="5"/>
    </row>
    <row r="91503" spans="15:15" x14ac:dyDescent="0.3">
      <c r="O91503" s="5"/>
    </row>
    <row r="91504" spans="15:15" x14ac:dyDescent="0.3">
      <c r="O91504" s="5"/>
    </row>
    <row r="91505" spans="15:15" x14ac:dyDescent="0.3">
      <c r="O91505" s="5"/>
    </row>
    <row r="91506" spans="15:15" x14ac:dyDescent="0.3">
      <c r="O91506" s="5"/>
    </row>
    <row r="91507" spans="15:15" x14ac:dyDescent="0.3">
      <c r="O91507" s="5"/>
    </row>
    <row r="91508" spans="15:15" x14ac:dyDescent="0.3">
      <c r="O91508" s="5"/>
    </row>
    <row r="91509" spans="15:15" x14ac:dyDescent="0.3">
      <c r="O91509" s="5"/>
    </row>
    <row r="91510" spans="15:15" x14ac:dyDescent="0.3">
      <c r="O91510" s="5"/>
    </row>
    <row r="91511" spans="15:15" x14ac:dyDescent="0.3">
      <c r="O91511" s="5"/>
    </row>
    <row r="91512" spans="15:15" x14ac:dyDescent="0.3">
      <c r="O91512" s="5"/>
    </row>
    <row r="91513" spans="15:15" x14ac:dyDescent="0.3">
      <c r="O91513" s="5"/>
    </row>
    <row r="91514" spans="15:15" x14ac:dyDescent="0.3">
      <c r="O91514" s="5"/>
    </row>
    <row r="91515" spans="15:15" x14ac:dyDescent="0.3">
      <c r="O91515" s="5"/>
    </row>
    <row r="91516" spans="15:15" x14ac:dyDescent="0.3">
      <c r="O91516" s="5"/>
    </row>
    <row r="91517" spans="15:15" x14ac:dyDescent="0.3">
      <c r="O91517" s="5"/>
    </row>
    <row r="91518" spans="15:15" x14ac:dyDescent="0.3">
      <c r="O91518" s="5"/>
    </row>
    <row r="91519" spans="15:15" x14ac:dyDescent="0.3">
      <c r="O91519" s="5"/>
    </row>
    <row r="91520" spans="15:15" x14ac:dyDescent="0.3">
      <c r="O91520" s="5"/>
    </row>
    <row r="91521" spans="15:15" x14ac:dyDescent="0.3">
      <c r="O91521" s="5"/>
    </row>
    <row r="91522" spans="15:15" x14ac:dyDescent="0.3">
      <c r="O91522" s="5"/>
    </row>
    <row r="91523" spans="15:15" x14ac:dyDescent="0.3">
      <c r="O91523" s="5"/>
    </row>
    <row r="91524" spans="15:15" x14ac:dyDescent="0.3">
      <c r="O91524" s="5"/>
    </row>
    <row r="91525" spans="15:15" x14ac:dyDescent="0.3">
      <c r="O91525" s="5"/>
    </row>
    <row r="91526" spans="15:15" x14ac:dyDescent="0.3">
      <c r="O91526" s="5"/>
    </row>
    <row r="91527" spans="15:15" x14ac:dyDescent="0.3">
      <c r="O91527" s="5"/>
    </row>
    <row r="91528" spans="15:15" x14ac:dyDescent="0.3">
      <c r="O91528" s="5"/>
    </row>
    <row r="91529" spans="15:15" x14ac:dyDescent="0.3">
      <c r="O91529" s="5"/>
    </row>
    <row r="91530" spans="15:15" x14ac:dyDescent="0.3">
      <c r="O91530" s="5"/>
    </row>
    <row r="91531" spans="15:15" x14ac:dyDescent="0.3">
      <c r="O91531" s="5"/>
    </row>
    <row r="91532" spans="15:15" x14ac:dyDescent="0.3">
      <c r="O91532" s="5"/>
    </row>
    <row r="91533" spans="15:15" x14ac:dyDescent="0.3">
      <c r="O91533" s="5"/>
    </row>
    <row r="91534" spans="15:15" x14ac:dyDescent="0.3">
      <c r="O91534" s="5"/>
    </row>
    <row r="91535" spans="15:15" x14ac:dyDescent="0.3">
      <c r="O91535" s="5"/>
    </row>
    <row r="91536" spans="15:15" x14ac:dyDescent="0.3">
      <c r="O91536" s="5"/>
    </row>
    <row r="91537" spans="15:15" x14ac:dyDescent="0.3">
      <c r="O91537" s="5"/>
    </row>
    <row r="91538" spans="15:15" x14ac:dyDescent="0.3">
      <c r="O91538" s="5"/>
    </row>
    <row r="91539" spans="15:15" x14ac:dyDescent="0.3">
      <c r="O91539" s="5"/>
    </row>
    <row r="91540" spans="15:15" x14ac:dyDescent="0.3">
      <c r="O91540" s="5"/>
    </row>
    <row r="91541" spans="15:15" x14ac:dyDescent="0.3">
      <c r="O91541" s="5"/>
    </row>
    <row r="91542" spans="15:15" x14ac:dyDescent="0.3">
      <c r="O91542" s="5"/>
    </row>
    <row r="91543" spans="15:15" x14ac:dyDescent="0.3">
      <c r="O91543" s="5"/>
    </row>
    <row r="91544" spans="15:15" x14ac:dyDescent="0.3">
      <c r="O91544" s="5"/>
    </row>
    <row r="91545" spans="15:15" x14ac:dyDescent="0.3">
      <c r="O91545" s="5"/>
    </row>
    <row r="91546" spans="15:15" x14ac:dyDescent="0.3">
      <c r="O91546" s="5"/>
    </row>
    <row r="91547" spans="15:15" x14ac:dyDescent="0.3">
      <c r="O91547" s="5"/>
    </row>
    <row r="91548" spans="15:15" x14ac:dyDescent="0.3">
      <c r="O91548" s="5"/>
    </row>
    <row r="91549" spans="15:15" x14ac:dyDescent="0.3">
      <c r="O91549" s="5"/>
    </row>
    <row r="91550" spans="15:15" x14ac:dyDescent="0.3">
      <c r="O91550" s="5"/>
    </row>
    <row r="91551" spans="15:15" x14ac:dyDescent="0.3">
      <c r="O91551" s="5"/>
    </row>
    <row r="91552" spans="15:15" x14ac:dyDescent="0.3">
      <c r="O91552" s="5"/>
    </row>
    <row r="91553" spans="15:15" x14ac:dyDescent="0.3">
      <c r="O91553" s="5"/>
    </row>
    <row r="91554" spans="15:15" x14ac:dyDescent="0.3">
      <c r="O91554" s="5"/>
    </row>
    <row r="91555" spans="15:15" x14ac:dyDescent="0.3">
      <c r="O91555" s="5"/>
    </row>
    <row r="91556" spans="15:15" x14ac:dyDescent="0.3">
      <c r="O91556" s="5"/>
    </row>
    <row r="91557" spans="15:15" x14ac:dyDescent="0.3">
      <c r="O91557" s="5"/>
    </row>
    <row r="91558" spans="15:15" x14ac:dyDescent="0.3">
      <c r="O91558" s="5"/>
    </row>
    <row r="91559" spans="15:15" x14ac:dyDescent="0.3">
      <c r="O91559" s="5"/>
    </row>
    <row r="91560" spans="15:15" x14ac:dyDescent="0.3">
      <c r="O91560" s="5"/>
    </row>
    <row r="91561" spans="15:15" x14ac:dyDescent="0.3">
      <c r="O91561" s="5"/>
    </row>
    <row r="91562" spans="15:15" x14ac:dyDescent="0.3">
      <c r="O91562" s="5"/>
    </row>
    <row r="91563" spans="15:15" x14ac:dyDescent="0.3">
      <c r="O91563" s="5"/>
    </row>
    <row r="91564" spans="15:15" x14ac:dyDescent="0.3">
      <c r="O91564" s="5"/>
    </row>
    <row r="91565" spans="15:15" x14ac:dyDescent="0.3">
      <c r="O91565" s="5"/>
    </row>
    <row r="91566" spans="15:15" x14ac:dyDescent="0.3">
      <c r="O91566" s="5"/>
    </row>
    <row r="91567" spans="15:15" x14ac:dyDescent="0.3">
      <c r="O91567" s="5"/>
    </row>
    <row r="91568" spans="15:15" x14ac:dyDescent="0.3">
      <c r="O91568" s="5"/>
    </row>
    <row r="91569" spans="15:15" x14ac:dyDescent="0.3">
      <c r="O91569" s="5"/>
    </row>
    <row r="91570" spans="15:15" x14ac:dyDescent="0.3">
      <c r="O91570" s="5"/>
    </row>
    <row r="91571" spans="15:15" x14ac:dyDescent="0.3">
      <c r="O91571" s="5"/>
    </row>
    <row r="91572" spans="15:15" x14ac:dyDescent="0.3">
      <c r="O91572" s="5"/>
    </row>
    <row r="91573" spans="15:15" x14ac:dyDescent="0.3">
      <c r="O91573" s="5"/>
    </row>
    <row r="91574" spans="15:15" x14ac:dyDescent="0.3">
      <c r="O91574" s="5"/>
    </row>
    <row r="91575" spans="15:15" x14ac:dyDescent="0.3">
      <c r="O91575" s="5"/>
    </row>
    <row r="91576" spans="15:15" x14ac:dyDescent="0.3">
      <c r="O91576" s="5"/>
    </row>
    <row r="91577" spans="15:15" x14ac:dyDescent="0.3">
      <c r="O91577" s="5"/>
    </row>
    <row r="91578" spans="15:15" x14ac:dyDescent="0.3">
      <c r="O91578" s="5"/>
    </row>
    <row r="91579" spans="15:15" x14ac:dyDescent="0.3">
      <c r="O91579" s="5"/>
    </row>
    <row r="91580" spans="15:15" x14ac:dyDescent="0.3">
      <c r="O91580" s="5"/>
    </row>
    <row r="91581" spans="15:15" x14ac:dyDescent="0.3">
      <c r="O91581" s="5"/>
    </row>
    <row r="91582" spans="15:15" x14ac:dyDescent="0.3">
      <c r="O91582" s="5"/>
    </row>
    <row r="91583" spans="15:15" x14ac:dyDescent="0.3">
      <c r="O91583" s="5"/>
    </row>
    <row r="91584" spans="15:15" x14ac:dyDescent="0.3">
      <c r="O91584" s="5"/>
    </row>
    <row r="91585" spans="15:15" x14ac:dyDescent="0.3">
      <c r="O91585" s="5"/>
    </row>
    <row r="91586" spans="15:15" x14ac:dyDescent="0.3">
      <c r="O91586" s="5"/>
    </row>
    <row r="91587" spans="15:15" x14ac:dyDescent="0.3">
      <c r="O91587" s="5"/>
    </row>
    <row r="91588" spans="15:15" x14ac:dyDescent="0.3">
      <c r="O91588" s="5"/>
    </row>
    <row r="91589" spans="15:15" x14ac:dyDescent="0.3">
      <c r="O91589" s="5"/>
    </row>
    <row r="91590" spans="15:15" x14ac:dyDescent="0.3">
      <c r="O91590" s="5"/>
    </row>
    <row r="91591" spans="15:15" x14ac:dyDescent="0.3">
      <c r="O91591" s="5"/>
    </row>
    <row r="91592" spans="15:15" x14ac:dyDescent="0.3">
      <c r="O91592" s="5"/>
    </row>
    <row r="91593" spans="15:15" x14ac:dyDescent="0.3">
      <c r="O91593" s="5"/>
    </row>
    <row r="91594" spans="15:15" x14ac:dyDescent="0.3">
      <c r="O91594" s="5"/>
    </row>
    <row r="91595" spans="15:15" x14ac:dyDescent="0.3">
      <c r="O91595" s="5"/>
    </row>
    <row r="91596" spans="15:15" x14ac:dyDescent="0.3">
      <c r="O91596" s="5"/>
    </row>
    <row r="91597" spans="15:15" x14ac:dyDescent="0.3">
      <c r="O91597" s="5"/>
    </row>
    <row r="91598" spans="15:15" x14ac:dyDescent="0.3">
      <c r="O91598" s="5"/>
    </row>
    <row r="91599" spans="15:15" x14ac:dyDescent="0.3">
      <c r="O91599" s="5"/>
    </row>
    <row r="91600" spans="15:15" x14ac:dyDescent="0.3">
      <c r="O91600" s="5"/>
    </row>
    <row r="91601" spans="15:15" x14ac:dyDescent="0.3">
      <c r="O91601" s="5"/>
    </row>
    <row r="91602" spans="15:15" x14ac:dyDescent="0.3">
      <c r="O91602" s="5"/>
    </row>
    <row r="91603" spans="15:15" x14ac:dyDescent="0.3">
      <c r="O91603" s="5"/>
    </row>
    <row r="91604" spans="15:15" x14ac:dyDescent="0.3">
      <c r="O91604" s="5"/>
    </row>
    <row r="91605" spans="15:15" x14ac:dyDescent="0.3">
      <c r="O91605" s="5"/>
    </row>
    <row r="91606" spans="15:15" x14ac:dyDescent="0.3">
      <c r="O91606" s="5"/>
    </row>
    <row r="91607" spans="15:15" x14ac:dyDescent="0.3">
      <c r="O91607" s="5"/>
    </row>
    <row r="91608" spans="15:15" x14ac:dyDescent="0.3">
      <c r="O91608" s="5"/>
    </row>
    <row r="91609" spans="15:15" x14ac:dyDescent="0.3">
      <c r="O91609" s="5"/>
    </row>
    <row r="91610" spans="15:15" x14ac:dyDescent="0.3">
      <c r="O91610" s="5"/>
    </row>
    <row r="91611" spans="15:15" x14ac:dyDescent="0.3">
      <c r="O91611" s="5"/>
    </row>
    <row r="91612" spans="15:15" x14ac:dyDescent="0.3">
      <c r="O91612" s="5"/>
    </row>
    <row r="91613" spans="15:15" x14ac:dyDescent="0.3">
      <c r="O91613" s="5"/>
    </row>
    <row r="91614" spans="15:15" x14ac:dyDescent="0.3">
      <c r="O91614" s="5"/>
    </row>
    <row r="91615" spans="15:15" x14ac:dyDescent="0.3">
      <c r="O91615" s="5"/>
    </row>
    <row r="91616" spans="15:15" x14ac:dyDescent="0.3">
      <c r="O91616" s="5"/>
    </row>
    <row r="91617" spans="15:15" x14ac:dyDescent="0.3">
      <c r="O91617" s="5"/>
    </row>
    <row r="91618" spans="15:15" x14ac:dyDescent="0.3">
      <c r="O91618" s="5"/>
    </row>
    <row r="91619" spans="15:15" x14ac:dyDescent="0.3">
      <c r="O91619" s="5"/>
    </row>
    <row r="91620" spans="15:15" x14ac:dyDescent="0.3">
      <c r="O91620" s="5"/>
    </row>
    <row r="91621" spans="15:15" x14ac:dyDescent="0.3">
      <c r="O91621" s="5"/>
    </row>
    <row r="91622" spans="15:15" x14ac:dyDescent="0.3">
      <c r="O91622" s="5"/>
    </row>
    <row r="91623" spans="15:15" x14ac:dyDescent="0.3">
      <c r="O91623" s="5"/>
    </row>
    <row r="91624" spans="15:15" x14ac:dyDescent="0.3">
      <c r="O91624" s="5"/>
    </row>
    <row r="91625" spans="15:15" x14ac:dyDescent="0.3">
      <c r="O91625" s="5"/>
    </row>
    <row r="91626" spans="15:15" x14ac:dyDescent="0.3">
      <c r="O91626" s="5"/>
    </row>
    <row r="91627" spans="15:15" x14ac:dyDescent="0.3">
      <c r="O91627" s="5"/>
    </row>
    <row r="91628" spans="15:15" x14ac:dyDescent="0.3">
      <c r="O91628" s="5"/>
    </row>
    <row r="91629" spans="15:15" x14ac:dyDescent="0.3">
      <c r="O91629" s="5"/>
    </row>
    <row r="91630" spans="15:15" x14ac:dyDescent="0.3">
      <c r="O91630" s="5"/>
    </row>
    <row r="91631" spans="15:15" x14ac:dyDescent="0.3">
      <c r="O91631" s="5"/>
    </row>
    <row r="91632" spans="15:15" x14ac:dyDescent="0.3">
      <c r="O91632" s="5"/>
    </row>
    <row r="91633" spans="15:15" x14ac:dyDescent="0.3">
      <c r="O91633" s="5"/>
    </row>
    <row r="91634" spans="15:15" x14ac:dyDescent="0.3">
      <c r="O91634" s="5"/>
    </row>
    <row r="91635" spans="15:15" x14ac:dyDescent="0.3">
      <c r="O91635" s="5"/>
    </row>
    <row r="91636" spans="15:15" x14ac:dyDescent="0.3">
      <c r="O91636" s="5"/>
    </row>
    <row r="91637" spans="15:15" x14ac:dyDescent="0.3">
      <c r="O91637" s="5"/>
    </row>
    <row r="91638" spans="15:15" x14ac:dyDescent="0.3">
      <c r="O91638" s="5"/>
    </row>
    <row r="91639" spans="15:15" x14ac:dyDescent="0.3">
      <c r="O91639" s="5"/>
    </row>
    <row r="91640" spans="15:15" x14ac:dyDescent="0.3">
      <c r="O91640" s="5"/>
    </row>
    <row r="91641" spans="15:15" x14ac:dyDescent="0.3">
      <c r="O91641" s="5"/>
    </row>
    <row r="91642" spans="15:15" x14ac:dyDescent="0.3">
      <c r="O91642" s="5"/>
    </row>
    <row r="91643" spans="15:15" x14ac:dyDescent="0.3">
      <c r="O91643" s="5"/>
    </row>
    <row r="91644" spans="15:15" x14ac:dyDescent="0.3">
      <c r="O91644" s="5"/>
    </row>
    <row r="91645" spans="15:15" x14ac:dyDescent="0.3">
      <c r="O91645" s="5"/>
    </row>
    <row r="91646" spans="15:15" x14ac:dyDescent="0.3">
      <c r="O91646" s="5"/>
    </row>
    <row r="91647" spans="15:15" x14ac:dyDescent="0.3">
      <c r="O91647" s="5"/>
    </row>
    <row r="91648" spans="15:15" x14ac:dyDescent="0.3">
      <c r="O91648" s="5"/>
    </row>
    <row r="91649" spans="15:15" x14ac:dyDescent="0.3">
      <c r="O91649" s="5"/>
    </row>
    <row r="91650" spans="15:15" x14ac:dyDescent="0.3">
      <c r="O91650" s="5"/>
    </row>
    <row r="91651" spans="15:15" x14ac:dyDescent="0.3">
      <c r="O91651" s="5"/>
    </row>
    <row r="91652" spans="15:15" x14ac:dyDescent="0.3">
      <c r="O91652" s="5"/>
    </row>
    <row r="91653" spans="15:15" x14ac:dyDescent="0.3">
      <c r="O91653" s="5"/>
    </row>
    <row r="91654" spans="15:15" x14ac:dyDescent="0.3">
      <c r="O91654" s="5"/>
    </row>
    <row r="91655" spans="15:15" x14ac:dyDescent="0.3">
      <c r="O91655" s="5"/>
    </row>
    <row r="91656" spans="15:15" x14ac:dyDescent="0.3">
      <c r="O91656" s="5"/>
    </row>
    <row r="91657" spans="15:15" x14ac:dyDescent="0.3">
      <c r="O91657" s="5"/>
    </row>
    <row r="91658" spans="15:15" x14ac:dyDescent="0.3">
      <c r="O91658" s="5"/>
    </row>
    <row r="91659" spans="15:15" x14ac:dyDescent="0.3">
      <c r="O91659" s="5"/>
    </row>
    <row r="91660" spans="15:15" x14ac:dyDescent="0.3">
      <c r="O91660" s="5"/>
    </row>
    <row r="91661" spans="15:15" x14ac:dyDescent="0.3">
      <c r="O91661" s="5"/>
    </row>
    <row r="91662" spans="15:15" x14ac:dyDescent="0.3">
      <c r="O91662" s="5"/>
    </row>
    <row r="91663" spans="15:15" x14ac:dyDescent="0.3">
      <c r="O91663" s="5"/>
    </row>
    <row r="91664" spans="15:15" x14ac:dyDescent="0.3">
      <c r="O91664" s="5"/>
    </row>
    <row r="91665" spans="15:15" x14ac:dyDescent="0.3">
      <c r="O91665" s="5"/>
    </row>
    <row r="91666" spans="15:15" x14ac:dyDescent="0.3">
      <c r="O91666" s="5"/>
    </row>
    <row r="91667" spans="15:15" x14ac:dyDescent="0.3">
      <c r="O91667" s="5"/>
    </row>
    <row r="91668" spans="15:15" x14ac:dyDescent="0.3">
      <c r="O91668" s="5"/>
    </row>
    <row r="91669" spans="15:15" x14ac:dyDescent="0.3">
      <c r="O91669" s="5"/>
    </row>
    <row r="91670" spans="15:15" x14ac:dyDescent="0.3">
      <c r="O91670" s="5"/>
    </row>
    <row r="91671" spans="15:15" x14ac:dyDescent="0.3">
      <c r="O91671" s="5"/>
    </row>
    <row r="91672" spans="15:15" x14ac:dyDescent="0.3">
      <c r="O91672" s="5"/>
    </row>
    <row r="91673" spans="15:15" x14ac:dyDescent="0.3">
      <c r="O91673" s="5"/>
    </row>
    <row r="91674" spans="15:15" x14ac:dyDescent="0.3">
      <c r="O91674" s="5"/>
    </row>
    <row r="91675" spans="15:15" x14ac:dyDescent="0.3">
      <c r="O91675" s="5"/>
    </row>
    <row r="91676" spans="15:15" x14ac:dyDescent="0.3">
      <c r="O91676" s="5"/>
    </row>
    <row r="91677" spans="15:15" x14ac:dyDescent="0.3">
      <c r="O91677" s="5"/>
    </row>
    <row r="91678" spans="15:15" x14ac:dyDescent="0.3">
      <c r="O91678" s="5"/>
    </row>
    <row r="91679" spans="15:15" x14ac:dyDescent="0.3">
      <c r="O91679" s="5"/>
    </row>
    <row r="91680" spans="15:15" x14ac:dyDescent="0.3">
      <c r="O91680" s="5"/>
    </row>
    <row r="91681" spans="15:15" x14ac:dyDescent="0.3">
      <c r="O91681" s="5"/>
    </row>
    <row r="91682" spans="15:15" x14ac:dyDescent="0.3">
      <c r="O91682" s="5"/>
    </row>
    <row r="91683" spans="15:15" x14ac:dyDescent="0.3">
      <c r="O91683" s="5"/>
    </row>
    <row r="91684" spans="15:15" x14ac:dyDescent="0.3">
      <c r="O91684" s="5"/>
    </row>
    <row r="91685" spans="15:15" x14ac:dyDescent="0.3">
      <c r="O91685" s="5"/>
    </row>
    <row r="91686" spans="15:15" x14ac:dyDescent="0.3">
      <c r="O91686" s="5"/>
    </row>
    <row r="91687" spans="15:15" x14ac:dyDescent="0.3">
      <c r="O91687" s="5"/>
    </row>
    <row r="91688" spans="15:15" x14ac:dyDescent="0.3">
      <c r="O91688" s="5"/>
    </row>
    <row r="91689" spans="15:15" x14ac:dyDescent="0.3">
      <c r="O91689" s="5"/>
    </row>
    <row r="91690" spans="15:15" x14ac:dyDescent="0.3">
      <c r="O91690" s="5"/>
    </row>
    <row r="91691" spans="15:15" x14ac:dyDescent="0.3">
      <c r="O91691" s="5"/>
    </row>
    <row r="91692" spans="15:15" x14ac:dyDescent="0.3">
      <c r="O91692" s="5"/>
    </row>
    <row r="91693" spans="15:15" x14ac:dyDescent="0.3">
      <c r="O91693" s="5"/>
    </row>
    <row r="91694" spans="15:15" x14ac:dyDescent="0.3">
      <c r="O91694" s="5"/>
    </row>
    <row r="91695" spans="15:15" x14ac:dyDescent="0.3">
      <c r="O91695" s="5"/>
    </row>
    <row r="91696" spans="15:15" x14ac:dyDescent="0.3">
      <c r="O91696" s="5"/>
    </row>
    <row r="91697" spans="15:15" x14ac:dyDescent="0.3">
      <c r="O91697" s="5"/>
    </row>
    <row r="91698" spans="15:15" x14ac:dyDescent="0.3">
      <c r="O91698" s="5"/>
    </row>
    <row r="91699" spans="15:15" x14ac:dyDescent="0.3">
      <c r="O91699" s="5"/>
    </row>
    <row r="91700" spans="15:15" x14ac:dyDescent="0.3">
      <c r="O91700" s="5"/>
    </row>
    <row r="91701" spans="15:15" x14ac:dyDescent="0.3">
      <c r="O91701" s="5"/>
    </row>
    <row r="91702" spans="15:15" x14ac:dyDescent="0.3">
      <c r="O91702" s="5"/>
    </row>
    <row r="91703" spans="15:15" x14ac:dyDescent="0.3">
      <c r="O91703" s="5"/>
    </row>
    <row r="91704" spans="15:15" x14ac:dyDescent="0.3">
      <c r="O91704" s="5"/>
    </row>
    <row r="91705" spans="15:15" x14ac:dyDescent="0.3">
      <c r="O91705" s="5"/>
    </row>
    <row r="91706" spans="15:15" x14ac:dyDescent="0.3">
      <c r="O91706" s="5"/>
    </row>
    <row r="91707" spans="15:15" x14ac:dyDescent="0.3">
      <c r="O91707" s="5"/>
    </row>
    <row r="91708" spans="15:15" x14ac:dyDescent="0.3">
      <c r="O91708" s="5"/>
    </row>
    <row r="91709" spans="15:15" x14ac:dyDescent="0.3">
      <c r="O91709" s="5"/>
    </row>
    <row r="91710" spans="15:15" x14ac:dyDescent="0.3">
      <c r="O91710" s="5"/>
    </row>
    <row r="91711" spans="15:15" x14ac:dyDescent="0.3">
      <c r="O91711" s="5"/>
    </row>
    <row r="91712" spans="15:15" x14ac:dyDescent="0.3">
      <c r="O91712" s="5"/>
    </row>
    <row r="91713" spans="15:15" x14ac:dyDescent="0.3">
      <c r="O91713" s="5"/>
    </row>
    <row r="91714" spans="15:15" x14ac:dyDescent="0.3">
      <c r="O91714" s="5"/>
    </row>
    <row r="91715" spans="15:15" x14ac:dyDescent="0.3">
      <c r="O91715" s="5"/>
    </row>
    <row r="91716" spans="15:15" x14ac:dyDescent="0.3">
      <c r="O91716" s="5"/>
    </row>
    <row r="91717" spans="15:15" x14ac:dyDescent="0.3">
      <c r="O91717" s="5"/>
    </row>
    <row r="91718" spans="15:15" x14ac:dyDescent="0.3">
      <c r="O91718" s="5"/>
    </row>
    <row r="91719" spans="15:15" x14ac:dyDescent="0.3">
      <c r="O91719" s="5"/>
    </row>
    <row r="91720" spans="15:15" x14ac:dyDescent="0.3">
      <c r="O91720" s="5"/>
    </row>
    <row r="91721" spans="15:15" x14ac:dyDescent="0.3">
      <c r="O91721" s="5"/>
    </row>
    <row r="91722" spans="15:15" x14ac:dyDescent="0.3">
      <c r="O91722" s="5"/>
    </row>
    <row r="91723" spans="15:15" x14ac:dyDescent="0.3">
      <c r="O91723" s="5"/>
    </row>
    <row r="91724" spans="15:15" x14ac:dyDescent="0.3">
      <c r="O91724" s="5"/>
    </row>
    <row r="91725" spans="15:15" x14ac:dyDescent="0.3">
      <c r="O91725" s="5"/>
    </row>
    <row r="91726" spans="15:15" x14ac:dyDescent="0.3">
      <c r="O91726" s="5"/>
    </row>
    <row r="91727" spans="15:15" x14ac:dyDescent="0.3">
      <c r="O91727" s="5"/>
    </row>
    <row r="91728" spans="15:15" x14ac:dyDescent="0.3">
      <c r="O91728" s="5"/>
    </row>
    <row r="91729" spans="15:15" x14ac:dyDescent="0.3">
      <c r="O91729" s="5"/>
    </row>
    <row r="91730" spans="15:15" x14ac:dyDescent="0.3">
      <c r="O91730" s="5"/>
    </row>
    <row r="91731" spans="15:15" x14ac:dyDescent="0.3">
      <c r="O91731" s="5"/>
    </row>
    <row r="91732" spans="15:15" x14ac:dyDescent="0.3">
      <c r="O91732" s="5"/>
    </row>
    <row r="91733" spans="15:15" x14ac:dyDescent="0.3">
      <c r="O91733" s="5"/>
    </row>
    <row r="91734" spans="15:15" x14ac:dyDescent="0.3">
      <c r="O91734" s="5"/>
    </row>
    <row r="91735" spans="15:15" x14ac:dyDescent="0.3">
      <c r="O91735" s="5"/>
    </row>
    <row r="91736" spans="15:15" x14ac:dyDescent="0.3">
      <c r="O91736" s="5"/>
    </row>
    <row r="91737" spans="15:15" x14ac:dyDescent="0.3">
      <c r="O91737" s="5"/>
    </row>
    <row r="91738" spans="15:15" x14ac:dyDescent="0.3">
      <c r="O91738" s="5"/>
    </row>
    <row r="91739" spans="15:15" x14ac:dyDescent="0.3">
      <c r="O91739" s="5"/>
    </row>
    <row r="91740" spans="15:15" x14ac:dyDescent="0.3">
      <c r="O91740" s="5"/>
    </row>
    <row r="91741" spans="15:15" x14ac:dyDescent="0.3">
      <c r="O91741" s="5"/>
    </row>
    <row r="91742" spans="15:15" x14ac:dyDescent="0.3">
      <c r="O91742" s="5"/>
    </row>
    <row r="91743" spans="15:15" x14ac:dyDescent="0.3">
      <c r="O91743" s="5"/>
    </row>
    <row r="91744" spans="15:15" x14ac:dyDescent="0.3">
      <c r="O91744" s="5"/>
    </row>
    <row r="91745" spans="15:15" x14ac:dyDescent="0.3">
      <c r="O91745" s="5"/>
    </row>
    <row r="91746" spans="15:15" x14ac:dyDescent="0.3">
      <c r="O91746" s="5"/>
    </row>
    <row r="91747" spans="15:15" x14ac:dyDescent="0.3">
      <c r="O91747" s="5"/>
    </row>
    <row r="91748" spans="15:15" x14ac:dyDescent="0.3">
      <c r="O91748" s="5"/>
    </row>
    <row r="91749" spans="15:15" x14ac:dyDescent="0.3">
      <c r="O91749" s="5"/>
    </row>
    <row r="91750" spans="15:15" x14ac:dyDescent="0.3">
      <c r="O91750" s="5"/>
    </row>
    <row r="91751" spans="15:15" x14ac:dyDescent="0.3">
      <c r="O91751" s="5"/>
    </row>
    <row r="91752" spans="15:15" x14ac:dyDescent="0.3">
      <c r="O91752" s="5"/>
    </row>
    <row r="91753" spans="15:15" x14ac:dyDescent="0.3">
      <c r="O91753" s="5"/>
    </row>
    <row r="91754" spans="15:15" x14ac:dyDescent="0.3">
      <c r="O91754" s="5"/>
    </row>
    <row r="91755" spans="15:15" x14ac:dyDescent="0.3">
      <c r="O91755" s="5"/>
    </row>
    <row r="91756" spans="15:15" x14ac:dyDescent="0.3">
      <c r="O91756" s="5"/>
    </row>
    <row r="91757" spans="15:15" x14ac:dyDescent="0.3">
      <c r="O91757" s="5"/>
    </row>
    <row r="91758" spans="15:15" x14ac:dyDescent="0.3">
      <c r="O91758" s="5"/>
    </row>
    <row r="91759" spans="15:15" x14ac:dyDescent="0.3">
      <c r="O91759" s="5"/>
    </row>
    <row r="91760" spans="15:15" x14ac:dyDescent="0.3">
      <c r="O91760" s="5"/>
    </row>
    <row r="91761" spans="15:15" x14ac:dyDescent="0.3">
      <c r="O91761" s="5"/>
    </row>
    <row r="91762" spans="15:15" x14ac:dyDescent="0.3">
      <c r="O91762" s="5"/>
    </row>
    <row r="91763" spans="15:15" x14ac:dyDescent="0.3">
      <c r="O91763" s="5"/>
    </row>
    <row r="91764" spans="15:15" x14ac:dyDescent="0.3">
      <c r="O91764" s="5"/>
    </row>
    <row r="91765" spans="15:15" x14ac:dyDescent="0.3">
      <c r="O91765" s="5"/>
    </row>
    <row r="91766" spans="15:15" x14ac:dyDescent="0.3">
      <c r="O91766" s="5"/>
    </row>
    <row r="91767" spans="15:15" x14ac:dyDescent="0.3">
      <c r="O91767" s="5"/>
    </row>
    <row r="91768" spans="15:15" x14ac:dyDescent="0.3">
      <c r="O91768" s="5"/>
    </row>
    <row r="91769" spans="15:15" x14ac:dyDescent="0.3">
      <c r="O91769" s="5"/>
    </row>
    <row r="91770" spans="15:15" x14ac:dyDescent="0.3">
      <c r="O91770" s="5"/>
    </row>
    <row r="91771" spans="15:15" x14ac:dyDescent="0.3">
      <c r="O91771" s="5"/>
    </row>
    <row r="91772" spans="15:15" x14ac:dyDescent="0.3">
      <c r="O91772" s="5"/>
    </row>
    <row r="91773" spans="15:15" x14ac:dyDescent="0.3">
      <c r="O91773" s="5"/>
    </row>
    <row r="91774" spans="15:15" x14ac:dyDescent="0.3">
      <c r="O91774" s="5"/>
    </row>
    <row r="91775" spans="15:15" x14ac:dyDescent="0.3">
      <c r="O91775" s="5"/>
    </row>
    <row r="91776" spans="15:15" x14ac:dyDescent="0.3">
      <c r="O91776" s="5"/>
    </row>
    <row r="91777" spans="15:15" x14ac:dyDescent="0.3">
      <c r="O91777" s="5"/>
    </row>
    <row r="91778" spans="15:15" x14ac:dyDescent="0.3">
      <c r="O91778" s="5"/>
    </row>
    <row r="91779" spans="15:15" x14ac:dyDescent="0.3">
      <c r="O91779" s="5"/>
    </row>
    <row r="91780" spans="15:15" x14ac:dyDescent="0.3">
      <c r="O91780" s="5"/>
    </row>
    <row r="91781" spans="15:15" x14ac:dyDescent="0.3">
      <c r="O91781" s="5"/>
    </row>
    <row r="91782" spans="15:15" x14ac:dyDescent="0.3">
      <c r="O91782" s="5"/>
    </row>
    <row r="91783" spans="15:15" x14ac:dyDescent="0.3">
      <c r="O91783" s="5"/>
    </row>
    <row r="91784" spans="15:15" x14ac:dyDescent="0.3">
      <c r="O91784" s="5"/>
    </row>
    <row r="91785" spans="15:15" x14ac:dyDescent="0.3">
      <c r="O91785" s="5"/>
    </row>
    <row r="91786" spans="15:15" x14ac:dyDescent="0.3">
      <c r="O91786" s="5"/>
    </row>
    <row r="91787" spans="15:15" x14ac:dyDescent="0.3">
      <c r="O91787" s="5"/>
    </row>
    <row r="91788" spans="15:15" x14ac:dyDescent="0.3">
      <c r="O91788" s="5"/>
    </row>
    <row r="91789" spans="15:15" x14ac:dyDescent="0.3">
      <c r="O91789" s="5"/>
    </row>
    <row r="91790" spans="15:15" x14ac:dyDescent="0.3">
      <c r="O91790" s="5"/>
    </row>
    <row r="91791" spans="15:15" x14ac:dyDescent="0.3">
      <c r="O91791" s="5"/>
    </row>
    <row r="91792" spans="15:15" x14ac:dyDescent="0.3">
      <c r="O91792" s="5"/>
    </row>
    <row r="91793" spans="15:15" x14ac:dyDescent="0.3">
      <c r="O91793" s="5"/>
    </row>
    <row r="91794" spans="15:15" x14ac:dyDescent="0.3">
      <c r="O91794" s="5"/>
    </row>
    <row r="91795" spans="15:15" x14ac:dyDescent="0.3">
      <c r="O91795" s="5"/>
    </row>
    <row r="91796" spans="15:15" x14ac:dyDescent="0.3">
      <c r="O91796" s="5"/>
    </row>
    <row r="91797" spans="15:15" x14ac:dyDescent="0.3">
      <c r="O91797" s="5"/>
    </row>
    <row r="91798" spans="15:15" x14ac:dyDescent="0.3">
      <c r="O91798" s="5"/>
    </row>
    <row r="91799" spans="15:15" x14ac:dyDescent="0.3">
      <c r="O91799" s="5"/>
    </row>
    <row r="91800" spans="15:15" x14ac:dyDescent="0.3">
      <c r="O91800" s="5"/>
    </row>
    <row r="91801" spans="15:15" x14ac:dyDescent="0.3">
      <c r="O91801" s="5"/>
    </row>
    <row r="91802" spans="15:15" x14ac:dyDescent="0.3">
      <c r="O91802" s="5"/>
    </row>
    <row r="91803" spans="15:15" x14ac:dyDescent="0.3">
      <c r="O91803" s="5"/>
    </row>
    <row r="91804" spans="15:15" x14ac:dyDescent="0.3">
      <c r="O91804" s="5"/>
    </row>
    <row r="91805" spans="15:15" x14ac:dyDescent="0.3">
      <c r="O91805" s="5"/>
    </row>
    <row r="91806" spans="15:15" x14ac:dyDescent="0.3">
      <c r="O91806" s="5"/>
    </row>
    <row r="91807" spans="15:15" x14ac:dyDescent="0.3">
      <c r="O91807" s="5"/>
    </row>
    <row r="91808" spans="15:15" x14ac:dyDescent="0.3">
      <c r="O91808" s="5"/>
    </row>
    <row r="91809" spans="15:15" x14ac:dyDescent="0.3">
      <c r="O91809" s="5"/>
    </row>
    <row r="91810" spans="15:15" x14ac:dyDescent="0.3">
      <c r="O91810" s="5"/>
    </row>
    <row r="91811" spans="15:15" x14ac:dyDescent="0.3">
      <c r="O91811" s="5"/>
    </row>
    <row r="91812" spans="15:15" x14ac:dyDescent="0.3">
      <c r="O91812" s="5"/>
    </row>
    <row r="91813" spans="15:15" x14ac:dyDescent="0.3">
      <c r="O91813" s="5"/>
    </row>
    <row r="91814" spans="15:15" x14ac:dyDescent="0.3">
      <c r="O91814" s="5"/>
    </row>
    <row r="91815" spans="15:15" x14ac:dyDescent="0.3">
      <c r="O91815" s="5"/>
    </row>
    <row r="91816" spans="15:15" x14ac:dyDescent="0.3">
      <c r="O91816" s="5"/>
    </row>
    <row r="91817" spans="15:15" x14ac:dyDescent="0.3">
      <c r="O91817" s="5"/>
    </row>
    <row r="91818" spans="15:15" x14ac:dyDescent="0.3">
      <c r="O91818" s="5"/>
    </row>
    <row r="91819" spans="15:15" x14ac:dyDescent="0.3">
      <c r="O91819" s="5"/>
    </row>
    <row r="91820" spans="15:15" x14ac:dyDescent="0.3">
      <c r="O91820" s="5"/>
    </row>
    <row r="91821" spans="15:15" x14ac:dyDescent="0.3">
      <c r="O91821" s="5"/>
    </row>
    <row r="91822" spans="15:15" x14ac:dyDescent="0.3">
      <c r="O91822" s="5"/>
    </row>
    <row r="91823" spans="15:15" x14ac:dyDescent="0.3">
      <c r="O91823" s="5"/>
    </row>
    <row r="91824" spans="15:15" x14ac:dyDescent="0.3">
      <c r="O91824" s="5"/>
    </row>
    <row r="91825" spans="15:15" x14ac:dyDescent="0.3">
      <c r="O91825" s="5"/>
    </row>
    <row r="91826" spans="15:15" x14ac:dyDescent="0.3">
      <c r="O91826" s="5"/>
    </row>
    <row r="91827" spans="15:15" x14ac:dyDescent="0.3">
      <c r="O91827" s="5"/>
    </row>
    <row r="91828" spans="15:15" x14ac:dyDescent="0.3">
      <c r="O91828" s="5"/>
    </row>
    <row r="91829" spans="15:15" x14ac:dyDescent="0.3">
      <c r="O91829" s="5"/>
    </row>
    <row r="91830" spans="15:15" x14ac:dyDescent="0.3">
      <c r="O91830" s="5"/>
    </row>
    <row r="91831" spans="15:15" x14ac:dyDescent="0.3">
      <c r="O91831" s="5"/>
    </row>
    <row r="91832" spans="15:15" x14ac:dyDescent="0.3">
      <c r="O91832" s="5"/>
    </row>
    <row r="91833" spans="15:15" x14ac:dyDescent="0.3">
      <c r="O91833" s="5"/>
    </row>
    <row r="91834" spans="15:15" x14ac:dyDescent="0.3">
      <c r="O91834" s="5"/>
    </row>
    <row r="91835" spans="15:15" x14ac:dyDescent="0.3">
      <c r="O91835" s="5"/>
    </row>
    <row r="91836" spans="15:15" x14ac:dyDescent="0.3">
      <c r="O91836" s="5"/>
    </row>
    <row r="91837" spans="15:15" x14ac:dyDescent="0.3">
      <c r="O91837" s="5"/>
    </row>
    <row r="91838" spans="15:15" x14ac:dyDescent="0.3">
      <c r="O91838" s="5"/>
    </row>
    <row r="91839" spans="15:15" x14ac:dyDescent="0.3">
      <c r="O91839" s="5"/>
    </row>
    <row r="91840" spans="15:15" x14ac:dyDescent="0.3">
      <c r="O91840" s="5"/>
    </row>
    <row r="91841" spans="15:15" x14ac:dyDescent="0.3">
      <c r="O91841" s="5"/>
    </row>
    <row r="91842" spans="15:15" x14ac:dyDescent="0.3">
      <c r="O91842" s="5"/>
    </row>
    <row r="91843" spans="15:15" x14ac:dyDescent="0.3">
      <c r="O91843" s="5"/>
    </row>
    <row r="91844" spans="15:15" x14ac:dyDescent="0.3">
      <c r="O91844" s="5"/>
    </row>
    <row r="91845" spans="15:15" x14ac:dyDescent="0.3">
      <c r="O91845" s="5"/>
    </row>
    <row r="91846" spans="15:15" x14ac:dyDescent="0.3">
      <c r="O91846" s="5"/>
    </row>
    <row r="91847" spans="15:15" x14ac:dyDescent="0.3">
      <c r="O91847" s="5"/>
    </row>
    <row r="91848" spans="15:15" x14ac:dyDescent="0.3">
      <c r="O91848" s="5"/>
    </row>
    <row r="91849" spans="15:15" x14ac:dyDescent="0.3">
      <c r="O91849" s="5"/>
    </row>
    <row r="91850" spans="15:15" x14ac:dyDescent="0.3">
      <c r="O91850" s="5"/>
    </row>
    <row r="91851" spans="15:15" x14ac:dyDescent="0.3">
      <c r="O91851" s="5"/>
    </row>
    <row r="91852" spans="15:15" x14ac:dyDescent="0.3">
      <c r="O91852" s="5"/>
    </row>
    <row r="91853" spans="15:15" x14ac:dyDescent="0.3">
      <c r="O91853" s="5"/>
    </row>
    <row r="91854" spans="15:15" x14ac:dyDescent="0.3">
      <c r="O91854" s="5"/>
    </row>
    <row r="91855" spans="15:15" x14ac:dyDescent="0.3">
      <c r="O91855" s="5"/>
    </row>
    <row r="91856" spans="15:15" x14ac:dyDescent="0.3">
      <c r="O91856" s="5"/>
    </row>
    <row r="91857" spans="15:15" x14ac:dyDescent="0.3">
      <c r="O91857" s="5"/>
    </row>
    <row r="91858" spans="15:15" x14ac:dyDescent="0.3">
      <c r="O91858" s="5"/>
    </row>
    <row r="91859" spans="15:15" x14ac:dyDescent="0.3">
      <c r="O91859" s="5"/>
    </row>
    <row r="91860" spans="15:15" x14ac:dyDescent="0.3">
      <c r="O91860" s="5"/>
    </row>
    <row r="91861" spans="15:15" x14ac:dyDescent="0.3">
      <c r="O91861" s="5"/>
    </row>
    <row r="91862" spans="15:15" x14ac:dyDescent="0.3">
      <c r="O91862" s="5"/>
    </row>
    <row r="91863" spans="15:15" x14ac:dyDescent="0.3">
      <c r="O91863" s="5"/>
    </row>
    <row r="91864" spans="15:15" x14ac:dyDescent="0.3">
      <c r="O91864" s="5"/>
    </row>
    <row r="91865" spans="15:15" x14ac:dyDescent="0.3">
      <c r="O91865" s="5"/>
    </row>
    <row r="91866" spans="15:15" x14ac:dyDescent="0.3">
      <c r="O91866" s="5"/>
    </row>
    <row r="91867" spans="15:15" x14ac:dyDescent="0.3">
      <c r="O91867" s="5"/>
    </row>
    <row r="91868" spans="15:15" x14ac:dyDescent="0.3">
      <c r="O91868" s="5"/>
    </row>
    <row r="91869" spans="15:15" x14ac:dyDescent="0.3">
      <c r="O91869" s="5"/>
    </row>
    <row r="91870" spans="15:15" x14ac:dyDescent="0.3">
      <c r="O91870" s="5"/>
    </row>
    <row r="91871" spans="15:15" x14ac:dyDescent="0.3">
      <c r="O91871" s="5"/>
    </row>
    <row r="91872" spans="15:15" x14ac:dyDescent="0.3">
      <c r="O91872" s="5"/>
    </row>
    <row r="91873" spans="15:15" x14ac:dyDescent="0.3">
      <c r="O91873" s="5"/>
    </row>
    <row r="91874" spans="15:15" x14ac:dyDescent="0.3">
      <c r="O91874" s="5"/>
    </row>
    <row r="91875" spans="15:15" x14ac:dyDescent="0.3">
      <c r="O91875" s="5"/>
    </row>
    <row r="91876" spans="15:15" x14ac:dyDescent="0.3">
      <c r="O91876" s="5"/>
    </row>
    <row r="91877" spans="15:15" x14ac:dyDescent="0.3">
      <c r="O91877" s="5"/>
    </row>
    <row r="91878" spans="15:15" x14ac:dyDescent="0.3">
      <c r="O91878" s="5"/>
    </row>
    <row r="91879" spans="15:15" x14ac:dyDescent="0.3">
      <c r="O91879" s="5"/>
    </row>
    <row r="91880" spans="15:15" x14ac:dyDescent="0.3">
      <c r="O91880" s="5"/>
    </row>
    <row r="91881" spans="15:15" x14ac:dyDescent="0.3">
      <c r="O91881" s="5"/>
    </row>
    <row r="91882" spans="15:15" x14ac:dyDescent="0.3">
      <c r="O91882" s="5"/>
    </row>
    <row r="91883" spans="15:15" x14ac:dyDescent="0.3">
      <c r="O91883" s="5"/>
    </row>
    <row r="91884" spans="15:15" x14ac:dyDescent="0.3">
      <c r="O91884" s="5"/>
    </row>
    <row r="91885" spans="15:15" x14ac:dyDescent="0.3">
      <c r="O91885" s="5"/>
    </row>
    <row r="91886" spans="15:15" x14ac:dyDescent="0.3">
      <c r="O91886" s="5"/>
    </row>
    <row r="91887" spans="15:15" x14ac:dyDescent="0.3">
      <c r="O91887" s="5"/>
    </row>
    <row r="91888" spans="15:15" x14ac:dyDescent="0.3">
      <c r="O91888" s="5"/>
    </row>
    <row r="91889" spans="15:15" x14ac:dyDescent="0.3">
      <c r="O91889" s="5"/>
    </row>
    <row r="91890" spans="15:15" x14ac:dyDescent="0.3">
      <c r="O91890" s="5"/>
    </row>
    <row r="91891" spans="15:15" x14ac:dyDescent="0.3">
      <c r="O91891" s="5"/>
    </row>
    <row r="91892" spans="15:15" x14ac:dyDescent="0.3">
      <c r="O91892" s="5"/>
    </row>
    <row r="91893" spans="15:15" x14ac:dyDescent="0.3">
      <c r="O91893" s="5"/>
    </row>
    <row r="91894" spans="15:15" x14ac:dyDescent="0.3">
      <c r="O91894" s="5"/>
    </row>
    <row r="91895" spans="15:15" x14ac:dyDescent="0.3">
      <c r="O91895" s="5"/>
    </row>
    <row r="91896" spans="15:15" x14ac:dyDescent="0.3">
      <c r="O91896" s="5"/>
    </row>
    <row r="91897" spans="15:15" x14ac:dyDescent="0.3">
      <c r="O91897" s="5"/>
    </row>
    <row r="91898" spans="15:15" x14ac:dyDescent="0.3">
      <c r="O91898" s="5"/>
    </row>
    <row r="91899" spans="15:15" x14ac:dyDescent="0.3">
      <c r="O91899" s="5"/>
    </row>
    <row r="91900" spans="15:15" x14ac:dyDescent="0.3">
      <c r="O91900" s="5"/>
    </row>
    <row r="91901" spans="15:15" x14ac:dyDescent="0.3">
      <c r="O91901" s="5"/>
    </row>
    <row r="91902" spans="15:15" x14ac:dyDescent="0.3">
      <c r="O91902" s="5"/>
    </row>
    <row r="91903" spans="15:15" x14ac:dyDescent="0.3">
      <c r="O91903" s="5"/>
    </row>
    <row r="91904" spans="15:15" x14ac:dyDescent="0.3">
      <c r="O91904" s="5"/>
    </row>
    <row r="91905" spans="15:15" x14ac:dyDescent="0.3">
      <c r="O91905" s="5"/>
    </row>
    <row r="91906" spans="15:15" x14ac:dyDescent="0.3">
      <c r="O91906" s="5"/>
    </row>
    <row r="91907" spans="15:15" x14ac:dyDescent="0.3">
      <c r="O91907" s="5"/>
    </row>
    <row r="91908" spans="15:15" x14ac:dyDescent="0.3">
      <c r="O91908" s="5"/>
    </row>
    <row r="91909" spans="15:15" x14ac:dyDescent="0.3">
      <c r="O91909" s="5"/>
    </row>
    <row r="91910" spans="15:15" x14ac:dyDescent="0.3">
      <c r="O91910" s="5"/>
    </row>
    <row r="91911" spans="15:15" x14ac:dyDescent="0.3">
      <c r="O91911" s="5"/>
    </row>
    <row r="91912" spans="15:15" x14ac:dyDescent="0.3">
      <c r="O91912" s="5"/>
    </row>
    <row r="91913" spans="15:15" x14ac:dyDescent="0.3">
      <c r="O91913" s="5"/>
    </row>
    <row r="91914" spans="15:15" x14ac:dyDescent="0.3">
      <c r="O91914" s="5"/>
    </row>
    <row r="91915" spans="15:15" x14ac:dyDescent="0.3">
      <c r="O91915" s="5"/>
    </row>
    <row r="91916" spans="15:15" x14ac:dyDescent="0.3">
      <c r="O91916" s="5"/>
    </row>
    <row r="91917" spans="15:15" x14ac:dyDescent="0.3">
      <c r="O91917" s="5"/>
    </row>
    <row r="91918" spans="15:15" x14ac:dyDescent="0.3">
      <c r="O91918" s="5"/>
    </row>
    <row r="91919" spans="15:15" x14ac:dyDescent="0.3">
      <c r="O91919" s="5"/>
    </row>
    <row r="91920" spans="15:15" x14ac:dyDescent="0.3">
      <c r="O91920" s="5"/>
    </row>
    <row r="91921" spans="15:15" x14ac:dyDescent="0.3">
      <c r="O91921" s="5"/>
    </row>
    <row r="91922" spans="15:15" x14ac:dyDescent="0.3">
      <c r="O91922" s="5"/>
    </row>
    <row r="91923" spans="15:15" x14ac:dyDescent="0.3">
      <c r="O91923" s="5"/>
    </row>
    <row r="91924" spans="15:15" x14ac:dyDescent="0.3">
      <c r="O91924" s="5"/>
    </row>
    <row r="91925" spans="15:15" x14ac:dyDescent="0.3">
      <c r="O91925" s="5"/>
    </row>
    <row r="91926" spans="15:15" x14ac:dyDescent="0.3">
      <c r="O91926" s="5"/>
    </row>
    <row r="91927" spans="15:15" x14ac:dyDescent="0.3">
      <c r="O91927" s="5"/>
    </row>
    <row r="91928" spans="15:15" x14ac:dyDescent="0.3">
      <c r="O91928" s="5"/>
    </row>
    <row r="91929" spans="15:15" x14ac:dyDescent="0.3">
      <c r="O91929" s="5"/>
    </row>
    <row r="91930" spans="15:15" x14ac:dyDescent="0.3">
      <c r="O91930" s="5"/>
    </row>
    <row r="91931" spans="15:15" x14ac:dyDescent="0.3">
      <c r="O91931" s="5"/>
    </row>
    <row r="91932" spans="15:15" x14ac:dyDescent="0.3">
      <c r="O91932" s="5"/>
    </row>
    <row r="91933" spans="15:15" x14ac:dyDescent="0.3">
      <c r="O91933" s="5"/>
    </row>
    <row r="91934" spans="15:15" x14ac:dyDescent="0.3">
      <c r="O91934" s="5"/>
    </row>
    <row r="91935" spans="15:15" x14ac:dyDescent="0.3">
      <c r="O91935" s="5"/>
    </row>
    <row r="91936" spans="15:15" x14ac:dyDescent="0.3">
      <c r="O91936" s="5"/>
    </row>
    <row r="91937" spans="15:15" x14ac:dyDescent="0.3">
      <c r="O91937" s="5"/>
    </row>
    <row r="91938" spans="15:15" x14ac:dyDescent="0.3">
      <c r="O91938" s="5"/>
    </row>
    <row r="91939" spans="15:15" x14ac:dyDescent="0.3">
      <c r="O91939" s="5"/>
    </row>
    <row r="91940" spans="15:15" x14ac:dyDescent="0.3">
      <c r="O91940" s="5"/>
    </row>
    <row r="91941" spans="15:15" x14ac:dyDescent="0.3">
      <c r="O91941" s="5"/>
    </row>
    <row r="91942" spans="15:15" x14ac:dyDescent="0.3">
      <c r="O91942" s="5"/>
    </row>
    <row r="91943" spans="15:15" x14ac:dyDescent="0.3">
      <c r="O91943" s="5"/>
    </row>
    <row r="91944" spans="15:15" x14ac:dyDescent="0.3">
      <c r="O91944" s="5"/>
    </row>
    <row r="91945" spans="15:15" x14ac:dyDescent="0.3">
      <c r="O91945" s="5"/>
    </row>
    <row r="91946" spans="15:15" x14ac:dyDescent="0.3">
      <c r="O91946" s="5"/>
    </row>
    <row r="91947" spans="15:15" x14ac:dyDescent="0.3">
      <c r="O91947" s="5"/>
    </row>
    <row r="91948" spans="15:15" x14ac:dyDescent="0.3">
      <c r="O91948" s="5"/>
    </row>
    <row r="91949" spans="15:15" x14ac:dyDescent="0.3">
      <c r="O91949" s="5"/>
    </row>
    <row r="91950" spans="15:15" x14ac:dyDescent="0.3">
      <c r="O91950" s="5"/>
    </row>
    <row r="91951" spans="15:15" x14ac:dyDescent="0.3">
      <c r="O91951" s="5"/>
    </row>
    <row r="91952" spans="15:15" x14ac:dyDescent="0.3">
      <c r="O91952" s="5"/>
    </row>
    <row r="91953" spans="15:15" x14ac:dyDescent="0.3">
      <c r="O91953" s="5"/>
    </row>
    <row r="91954" spans="15:15" x14ac:dyDescent="0.3">
      <c r="O91954" s="5"/>
    </row>
    <row r="91955" spans="15:15" x14ac:dyDescent="0.3">
      <c r="O91955" s="5"/>
    </row>
    <row r="91956" spans="15:15" x14ac:dyDescent="0.3">
      <c r="O91956" s="5"/>
    </row>
    <row r="91957" spans="15:15" x14ac:dyDescent="0.3">
      <c r="O91957" s="5"/>
    </row>
    <row r="91958" spans="15:15" x14ac:dyDescent="0.3">
      <c r="O91958" s="5"/>
    </row>
    <row r="91959" spans="15:15" x14ac:dyDescent="0.3">
      <c r="O91959" s="5"/>
    </row>
    <row r="91960" spans="15:15" x14ac:dyDescent="0.3">
      <c r="O91960" s="5"/>
    </row>
    <row r="91961" spans="15:15" x14ac:dyDescent="0.3">
      <c r="O91961" s="5"/>
    </row>
    <row r="91962" spans="15:15" x14ac:dyDescent="0.3">
      <c r="O91962" s="5"/>
    </row>
    <row r="91963" spans="15:15" x14ac:dyDescent="0.3">
      <c r="O91963" s="5"/>
    </row>
    <row r="91964" spans="15:15" x14ac:dyDescent="0.3">
      <c r="O91964" s="5"/>
    </row>
    <row r="91965" spans="15:15" x14ac:dyDescent="0.3">
      <c r="O91965" s="5"/>
    </row>
    <row r="91966" spans="15:15" x14ac:dyDescent="0.3">
      <c r="O91966" s="5"/>
    </row>
    <row r="91967" spans="15:15" x14ac:dyDescent="0.3">
      <c r="O91967" s="5"/>
    </row>
    <row r="91968" spans="15:15" x14ac:dyDescent="0.3">
      <c r="O91968" s="5"/>
    </row>
    <row r="91969" spans="15:15" x14ac:dyDescent="0.3">
      <c r="O91969" s="5"/>
    </row>
    <row r="91970" spans="15:15" x14ac:dyDescent="0.3">
      <c r="O91970" s="5"/>
    </row>
    <row r="91971" spans="15:15" x14ac:dyDescent="0.3">
      <c r="O91971" s="5"/>
    </row>
    <row r="91972" spans="15:15" x14ac:dyDescent="0.3">
      <c r="O91972" s="5"/>
    </row>
    <row r="91973" spans="15:15" x14ac:dyDescent="0.3">
      <c r="O91973" s="5"/>
    </row>
    <row r="91974" spans="15:15" x14ac:dyDescent="0.3">
      <c r="O91974" s="5"/>
    </row>
    <row r="91975" spans="15:15" x14ac:dyDescent="0.3">
      <c r="O91975" s="5"/>
    </row>
    <row r="91976" spans="15:15" x14ac:dyDescent="0.3">
      <c r="O91976" s="5"/>
    </row>
    <row r="91977" spans="15:15" x14ac:dyDescent="0.3">
      <c r="O91977" s="5"/>
    </row>
    <row r="91978" spans="15:15" x14ac:dyDescent="0.3">
      <c r="O91978" s="5"/>
    </row>
    <row r="91979" spans="15:15" x14ac:dyDescent="0.3">
      <c r="O91979" s="5"/>
    </row>
    <row r="91980" spans="15:15" x14ac:dyDescent="0.3">
      <c r="O91980" s="5"/>
    </row>
    <row r="91981" spans="15:15" x14ac:dyDescent="0.3">
      <c r="O91981" s="5"/>
    </row>
    <row r="91982" spans="15:15" x14ac:dyDescent="0.3">
      <c r="O91982" s="5"/>
    </row>
    <row r="91983" spans="15:15" x14ac:dyDescent="0.3">
      <c r="O91983" s="5"/>
    </row>
    <row r="91984" spans="15:15" x14ac:dyDescent="0.3">
      <c r="O91984" s="5"/>
    </row>
    <row r="91985" spans="15:15" x14ac:dyDescent="0.3">
      <c r="O91985" s="5"/>
    </row>
    <row r="91986" spans="15:15" x14ac:dyDescent="0.3">
      <c r="O91986" s="5"/>
    </row>
    <row r="91987" spans="15:15" x14ac:dyDescent="0.3">
      <c r="O91987" s="5"/>
    </row>
    <row r="91988" spans="15:15" x14ac:dyDescent="0.3">
      <c r="O91988" s="5"/>
    </row>
    <row r="91989" spans="15:15" x14ac:dyDescent="0.3">
      <c r="O91989" s="5"/>
    </row>
    <row r="91990" spans="15:15" x14ac:dyDescent="0.3">
      <c r="O91990" s="5"/>
    </row>
    <row r="91991" spans="15:15" x14ac:dyDescent="0.3">
      <c r="O91991" s="5"/>
    </row>
    <row r="91992" spans="15:15" x14ac:dyDescent="0.3">
      <c r="O91992" s="5"/>
    </row>
    <row r="91993" spans="15:15" x14ac:dyDescent="0.3">
      <c r="O91993" s="5"/>
    </row>
    <row r="91994" spans="15:15" x14ac:dyDescent="0.3">
      <c r="O91994" s="5"/>
    </row>
    <row r="91995" spans="15:15" x14ac:dyDescent="0.3">
      <c r="O91995" s="5"/>
    </row>
    <row r="91996" spans="15:15" x14ac:dyDescent="0.3">
      <c r="O91996" s="5"/>
    </row>
    <row r="91997" spans="15:15" x14ac:dyDescent="0.3">
      <c r="O91997" s="5"/>
    </row>
    <row r="91998" spans="15:15" x14ac:dyDescent="0.3">
      <c r="O91998" s="5"/>
    </row>
    <row r="91999" spans="15:15" x14ac:dyDescent="0.3">
      <c r="O91999" s="5"/>
    </row>
    <row r="92000" spans="15:15" x14ac:dyDescent="0.3">
      <c r="O92000" s="5"/>
    </row>
    <row r="92001" spans="15:15" x14ac:dyDescent="0.3">
      <c r="O92001" s="5"/>
    </row>
    <row r="92002" spans="15:15" x14ac:dyDescent="0.3">
      <c r="O92002" s="5"/>
    </row>
    <row r="92003" spans="15:15" x14ac:dyDescent="0.3">
      <c r="O92003" s="5"/>
    </row>
    <row r="92004" spans="15:15" x14ac:dyDescent="0.3">
      <c r="O92004" s="5"/>
    </row>
    <row r="92005" spans="15:15" x14ac:dyDescent="0.3">
      <c r="O92005" s="5"/>
    </row>
    <row r="92006" spans="15:15" x14ac:dyDescent="0.3">
      <c r="O92006" s="5"/>
    </row>
    <row r="92007" spans="15:15" x14ac:dyDescent="0.3">
      <c r="O92007" s="5"/>
    </row>
    <row r="92008" spans="15:15" x14ac:dyDescent="0.3">
      <c r="O92008" s="5"/>
    </row>
    <row r="92009" spans="15:15" x14ac:dyDescent="0.3">
      <c r="O92009" s="5"/>
    </row>
    <row r="92010" spans="15:15" x14ac:dyDescent="0.3">
      <c r="O92010" s="5"/>
    </row>
    <row r="92011" spans="15:15" x14ac:dyDescent="0.3">
      <c r="O92011" s="5"/>
    </row>
    <row r="92012" spans="15:15" x14ac:dyDescent="0.3">
      <c r="O92012" s="5"/>
    </row>
    <row r="92013" spans="15:15" x14ac:dyDescent="0.3">
      <c r="O92013" s="5"/>
    </row>
    <row r="92014" spans="15:15" x14ac:dyDescent="0.3">
      <c r="O92014" s="5"/>
    </row>
    <row r="92015" spans="15:15" x14ac:dyDescent="0.3">
      <c r="O92015" s="5"/>
    </row>
    <row r="92016" spans="15:15" x14ac:dyDescent="0.3">
      <c r="O92016" s="5"/>
    </row>
    <row r="92017" spans="15:15" x14ac:dyDescent="0.3">
      <c r="O92017" s="5"/>
    </row>
    <row r="92018" spans="15:15" x14ac:dyDescent="0.3">
      <c r="O92018" s="5"/>
    </row>
    <row r="92019" spans="15:15" x14ac:dyDescent="0.3">
      <c r="O92019" s="5"/>
    </row>
    <row r="92020" spans="15:15" x14ac:dyDescent="0.3">
      <c r="O92020" s="5"/>
    </row>
    <row r="92021" spans="15:15" x14ac:dyDescent="0.3">
      <c r="O92021" s="5"/>
    </row>
    <row r="92022" spans="15:15" x14ac:dyDescent="0.3">
      <c r="O92022" s="5"/>
    </row>
    <row r="92023" spans="15:15" x14ac:dyDescent="0.3">
      <c r="O92023" s="5"/>
    </row>
    <row r="92024" spans="15:15" x14ac:dyDescent="0.3">
      <c r="O92024" s="5"/>
    </row>
    <row r="92025" spans="15:15" x14ac:dyDescent="0.3">
      <c r="O92025" s="5"/>
    </row>
    <row r="92026" spans="15:15" x14ac:dyDescent="0.3">
      <c r="O92026" s="5"/>
    </row>
    <row r="92027" spans="15:15" x14ac:dyDescent="0.3">
      <c r="O92027" s="5"/>
    </row>
    <row r="92028" spans="15:15" x14ac:dyDescent="0.3">
      <c r="O92028" s="5"/>
    </row>
    <row r="92029" spans="15:15" x14ac:dyDescent="0.3">
      <c r="O92029" s="5"/>
    </row>
    <row r="92030" spans="15:15" x14ac:dyDescent="0.3">
      <c r="O92030" s="5"/>
    </row>
    <row r="92031" spans="15:15" x14ac:dyDescent="0.3">
      <c r="O92031" s="5"/>
    </row>
    <row r="92032" spans="15:15" x14ac:dyDescent="0.3">
      <c r="O92032" s="5"/>
    </row>
    <row r="92033" spans="15:15" x14ac:dyDescent="0.3">
      <c r="O92033" s="5"/>
    </row>
    <row r="92034" spans="15:15" x14ac:dyDescent="0.3">
      <c r="O92034" s="5"/>
    </row>
    <row r="92035" spans="15:15" x14ac:dyDescent="0.3">
      <c r="O92035" s="5"/>
    </row>
    <row r="92036" spans="15:15" x14ac:dyDescent="0.3">
      <c r="O92036" s="5"/>
    </row>
    <row r="92037" spans="15:15" x14ac:dyDescent="0.3">
      <c r="O92037" s="5"/>
    </row>
    <row r="92038" spans="15:15" x14ac:dyDescent="0.3">
      <c r="O92038" s="5"/>
    </row>
    <row r="92039" spans="15:15" x14ac:dyDescent="0.3">
      <c r="O92039" s="5"/>
    </row>
    <row r="92040" spans="15:15" x14ac:dyDescent="0.3">
      <c r="O92040" s="5"/>
    </row>
    <row r="92041" spans="15:15" x14ac:dyDescent="0.3">
      <c r="O92041" s="5"/>
    </row>
    <row r="92042" spans="15:15" x14ac:dyDescent="0.3">
      <c r="O92042" s="5"/>
    </row>
    <row r="92043" spans="15:15" x14ac:dyDescent="0.3">
      <c r="O92043" s="5"/>
    </row>
    <row r="92044" spans="15:15" x14ac:dyDescent="0.3">
      <c r="O92044" s="5"/>
    </row>
    <row r="92045" spans="15:15" x14ac:dyDescent="0.3">
      <c r="O92045" s="5"/>
    </row>
    <row r="92046" spans="15:15" x14ac:dyDescent="0.3">
      <c r="O92046" s="5"/>
    </row>
    <row r="92047" spans="15:15" x14ac:dyDescent="0.3">
      <c r="O92047" s="5"/>
    </row>
    <row r="92048" spans="15:15" x14ac:dyDescent="0.3">
      <c r="O92048" s="5"/>
    </row>
    <row r="92049" spans="15:15" x14ac:dyDescent="0.3">
      <c r="O92049" s="5"/>
    </row>
    <row r="92050" spans="15:15" x14ac:dyDescent="0.3">
      <c r="O92050" s="5"/>
    </row>
    <row r="92051" spans="15:15" x14ac:dyDescent="0.3">
      <c r="O92051" s="5"/>
    </row>
    <row r="92052" spans="15:15" x14ac:dyDescent="0.3">
      <c r="O92052" s="5"/>
    </row>
    <row r="92053" spans="15:15" x14ac:dyDescent="0.3">
      <c r="O92053" s="5"/>
    </row>
    <row r="92054" spans="15:15" x14ac:dyDescent="0.3">
      <c r="O92054" s="5"/>
    </row>
    <row r="92055" spans="15:15" x14ac:dyDescent="0.3">
      <c r="O92055" s="5"/>
    </row>
    <row r="92056" spans="15:15" x14ac:dyDescent="0.3">
      <c r="O92056" s="5"/>
    </row>
    <row r="92057" spans="15:15" x14ac:dyDescent="0.3">
      <c r="O92057" s="5"/>
    </row>
    <row r="92058" spans="15:15" x14ac:dyDescent="0.3">
      <c r="O92058" s="5"/>
    </row>
    <row r="92059" spans="15:15" x14ac:dyDescent="0.3">
      <c r="O92059" s="5"/>
    </row>
    <row r="92060" spans="15:15" x14ac:dyDescent="0.3">
      <c r="O92060" s="5"/>
    </row>
    <row r="92061" spans="15:15" x14ac:dyDescent="0.3">
      <c r="O92061" s="5"/>
    </row>
    <row r="92062" spans="15:15" x14ac:dyDescent="0.3">
      <c r="O92062" s="5"/>
    </row>
    <row r="92063" spans="15:15" x14ac:dyDescent="0.3">
      <c r="O92063" s="5"/>
    </row>
    <row r="92064" spans="15:15" x14ac:dyDescent="0.3">
      <c r="O92064" s="5"/>
    </row>
    <row r="92065" spans="15:15" x14ac:dyDescent="0.3">
      <c r="O92065" s="5"/>
    </row>
    <row r="92066" spans="15:15" x14ac:dyDescent="0.3">
      <c r="O92066" s="5"/>
    </row>
    <row r="92067" spans="15:15" x14ac:dyDescent="0.3">
      <c r="O92067" s="5"/>
    </row>
    <row r="92068" spans="15:15" x14ac:dyDescent="0.3">
      <c r="O92068" s="5"/>
    </row>
    <row r="92069" spans="15:15" x14ac:dyDescent="0.3">
      <c r="O92069" s="5"/>
    </row>
    <row r="92070" spans="15:15" x14ac:dyDescent="0.3">
      <c r="O92070" s="5"/>
    </row>
    <row r="92071" spans="15:15" x14ac:dyDescent="0.3">
      <c r="O92071" s="5"/>
    </row>
    <row r="92072" spans="15:15" x14ac:dyDescent="0.3">
      <c r="O92072" s="5"/>
    </row>
    <row r="92073" spans="15:15" x14ac:dyDescent="0.3">
      <c r="O92073" s="5"/>
    </row>
    <row r="92074" spans="15:15" x14ac:dyDescent="0.3">
      <c r="O92074" s="5"/>
    </row>
    <row r="92075" spans="15:15" x14ac:dyDescent="0.3">
      <c r="O92075" s="5"/>
    </row>
    <row r="92076" spans="15:15" x14ac:dyDescent="0.3">
      <c r="O92076" s="5"/>
    </row>
    <row r="92077" spans="15:15" x14ac:dyDescent="0.3">
      <c r="O92077" s="5"/>
    </row>
    <row r="92078" spans="15:15" x14ac:dyDescent="0.3">
      <c r="O92078" s="5"/>
    </row>
    <row r="92079" spans="15:15" x14ac:dyDescent="0.3">
      <c r="O92079" s="5"/>
    </row>
    <row r="92080" spans="15:15" x14ac:dyDescent="0.3">
      <c r="O92080" s="5"/>
    </row>
    <row r="92081" spans="15:15" x14ac:dyDescent="0.3">
      <c r="O92081" s="5"/>
    </row>
    <row r="92082" spans="15:15" x14ac:dyDescent="0.3">
      <c r="O92082" s="5"/>
    </row>
    <row r="92083" spans="15:15" x14ac:dyDescent="0.3">
      <c r="O92083" s="5"/>
    </row>
    <row r="92084" spans="15:15" x14ac:dyDescent="0.3">
      <c r="O92084" s="5"/>
    </row>
    <row r="92085" spans="15:15" x14ac:dyDescent="0.3">
      <c r="O92085" s="5"/>
    </row>
    <row r="92086" spans="15:15" x14ac:dyDescent="0.3">
      <c r="O92086" s="5"/>
    </row>
    <row r="92087" spans="15:15" x14ac:dyDescent="0.3">
      <c r="O92087" s="5"/>
    </row>
    <row r="92088" spans="15:15" x14ac:dyDescent="0.3">
      <c r="O92088" s="5"/>
    </row>
    <row r="92089" spans="15:15" x14ac:dyDescent="0.3">
      <c r="O92089" s="5"/>
    </row>
    <row r="92090" spans="15:15" x14ac:dyDescent="0.3">
      <c r="O92090" s="5"/>
    </row>
    <row r="92091" spans="15:15" x14ac:dyDescent="0.3">
      <c r="O92091" s="5"/>
    </row>
    <row r="92092" spans="15:15" x14ac:dyDescent="0.3">
      <c r="O92092" s="5"/>
    </row>
    <row r="92093" spans="15:15" x14ac:dyDescent="0.3">
      <c r="O92093" s="5"/>
    </row>
    <row r="92094" spans="15:15" x14ac:dyDescent="0.3">
      <c r="O92094" s="5"/>
    </row>
    <row r="92095" spans="15:15" x14ac:dyDescent="0.3">
      <c r="O92095" s="5"/>
    </row>
    <row r="92096" spans="15:15" x14ac:dyDescent="0.3">
      <c r="O92096" s="5"/>
    </row>
    <row r="92097" spans="15:15" x14ac:dyDescent="0.3">
      <c r="O92097" s="5"/>
    </row>
    <row r="92098" spans="15:15" x14ac:dyDescent="0.3">
      <c r="O92098" s="5"/>
    </row>
    <row r="92099" spans="15:15" x14ac:dyDescent="0.3">
      <c r="O92099" s="5"/>
    </row>
    <row r="92100" spans="15:15" x14ac:dyDescent="0.3">
      <c r="O92100" s="5"/>
    </row>
    <row r="92101" spans="15:15" x14ac:dyDescent="0.3">
      <c r="O92101" s="5"/>
    </row>
    <row r="92102" spans="15:15" x14ac:dyDescent="0.3">
      <c r="O92102" s="5"/>
    </row>
    <row r="92103" spans="15:15" x14ac:dyDescent="0.3">
      <c r="O92103" s="5"/>
    </row>
    <row r="92104" spans="15:15" x14ac:dyDescent="0.3">
      <c r="O92104" s="5"/>
    </row>
    <row r="92105" spans="15:15" x14ac:dyDescent="0.3">
      <c r="O92105" s="5"/>
    </row>
    <row r="92106" spans="15:15" x14ac:dyDescent="0.3">
      <c r="O92106" s="5"/>
    </row>
    <row r="92107" spans="15:15" x14ac:dyDescent="0.3">
      <c r="O92107" s="5"/>
    </row>
    <row r="92108" spans="15:15" x14ac:dyDescent="0.3">
      <c r="O92108" s="5"/>
    </row>
    <row r="92109" spans="15:15" x14ac:dyDescent="0.3">
      <c r="O92109" s="5"/>
    </row>
    <row r="92110" spans="15:15" x14ac:dyDescent="0.3">
      <c r="O92110" s="5"/>
    </row>
    <row r="92111" spans="15:15" x14ac:dyDescent="0.3">
      <c r="O92111" s="5"/>
    </row>
    <row r="92112" spans="15:15" x14ac:dyDescent="0.3">
      <c r="O92112" s="5"/>
    </row>
    <row r="92113" spans="15:15" x14ac:dyDescent="0.3">
      <c r="O92113" s="5"/>
    </row>
    <row r="92114" spans="15:15" x14ac:dyDescent="0.3">
      <c r="O92114" s="5"/>
    </row>
    <row r="92115" spans="15:15" x14ac:dyDescent="0.3">
      <c r="O92115" s="5"/>
    </row>
    <row r="92116" spans="15:15" x14ac:dyDescent="0.3">
      <c r="O92116" s="5"/>
    </row>
    <row r="92117" spans="15:15" x14ac:dyDescent="0.3">
      <c r="O92117" s="5"/>
    </row>
    <row r="92118" spans="15:15" x14ac:dyDescent="0.3">
      <c r="O92118" s="5"/>
    </row>
    <row r="92119" spans="15:15" x14ac:dyDescent="0.3">
      <c r="O92119" s="5"/>
    </row>
    <row r="92120" spans="15:15" x14ac:dyDescent="0.3">
      <c r="O92120" s="5"/>
    </row>
    <row r="92121" spans="15:15" x14ac:dyDescent="0.3">
      <c r="O92121" s="5"/>
    </row>
    <row r="92122" spans="15:15" x14ac:dyDescent="0.3">
      <c r="O92122" s="5"/>
    </row>
    <row r="92123" spans="15:15" x14ac:dyDescent="0.3">
      <c r="O92123" s="5"/>
    </row>
    <row r="92124" spans="15:15" x14ac:dyDescent="0.3">
      <c r="O92124" s="5"/>
    </row>
    <row r="92125" spans="15:15" x14ac:dyDescent="0.3">
      <c r="O92125" s="5"/>
    </row>
    <row r="92126" spans="15:15" x14ac:dyDescent="0.3">
      <c r="O92126" s="5"/>
    </row>
    <row r="92127" spans="15:15" x14ac:dyDescent="0.3">
      <c r="O92127" s="5"/>
    </row>
    <row r="92128" spans="15:15" x14ac:dyDescent="0.3">
      <c r="O92128" s="5"/>
    </row>
    <row r="92129" spans="15:15" x14ac:dyDescent="0.3">
      <c r="O92129" s="5"/>
    </row>
    <row r="92130" spans="15:15" x14ac:dyDescent="0.3">
      <c r="O92130" s="5"/>
    </row>
    <row r="92131" spans="15:15" x14ac:dyDescent="0.3">
      <c r="O92131" s="5"/>
    </row>
    <row r="92132" spans="15:15" x14ac:dyDescent="0.3">
      <c r="O92132" s="5"/>
    </row>
    <row r="92133" spans="15:15" x14ac:dyDescent="0.3">
      <c r="O92133" s="5"/>
    </row>
    <row r="92134" spans="15:15" x14ac:dyDescent="0.3">
      <c r="O92134" s="5"/>
    </row>
    <row r="92135" spans="15:15" x14ac:dyDescent="0.3">
      <c r="O92135" s="5"/>
    </row>
    <row r="92136" spans="15:15" x14ac:dyDescent="0.3">
      <c r="O92136" s="5"/>
    </row>
    <row r="92137" spans="15:15" x14ac:dyDescent="0.3">
      <c r="O92137" s="5"/>
    </row>
    <row r="92138" spans="15:15" x14ac:dyDescent="0.3">
      <c r="O92138" s="5"/>
    </row>
    <row r="92139" spans="15:15" x14ac:dyDescent="0.3">
      <c r="O92139" s="5"/>
    </row>
    <row r="92140" spans="15:15" x14ac:dyDescent="0.3">
      <c r="O92140" s="5"/>
    </row>
    <row r="92141" spans="15:15" x14ac:dyDescent="0.3">
      <c r="O92141" s="5"/>
    </row>
    <row r="92142" spans="15:15" x14ac:dyDescent="0.3">
      <c r="O92142" s="5"/>
    </row>
    <row r="92143" spans="15:15" x14ac:dyDescent="0.3">
      <c r="O92143" s="5"/>
    </row>
    <row r="92144" spans="15:15" x14ac:dyDescent="0.3">
      <c r="O92144" s="5"/>
    </row>
    <row r="92145" spans="15:15" x14ac:dyDescent="0.3">
      <c r="O92145" s="5"/>
    </row>
    <row r="92146" spans="15:15" x14ac:dyDescent="0.3">
      <c r="O92146" s="5"/>
    </row>
    <row r="92147" spans="15:15" x14ac:dyDescent="0.3">
      <c r="O92147" s="5"/>
    </row>
    <row r="92148" spans="15:15" x14ac:dyDescent="0.3">
      <c r="O92148" s="5"/>
    </row>
    <row r="92149" spans="15:15" x14ac:dyDescent="0.3">
      <c r="O92149" s="5"/>
    </row>
    <row r="92150" spans="15:15" x14ac:dyDescent="0.3">
      <c r="O92150" s="5"/>
    </row>
    <row r="92151" spans="15:15" x14ac:dyDescent="0.3">
      <c r="O92151" s="5"/>
    </row>
    <row r="92152" spans="15:15" x14ac:dyDescent="0.3">
      <c r="O92152" s="5"/>
    </row>
    <row r="92153" spans="15:15" x14ac:dyDescent="0.3">
      <c r="O92153" s="5"/>
    </row>
    <row r="92154" spans="15:15" x14ac:dyDescent="0.3">
      <c r="O92154" s="5"/>
    </row>
    <row r="92155" spans="15:15" x14ac:dyDescent="0.3">
      <c r="O92155" s="5"/>
    </row>
    <row r="92156" spans="15:15" x14ac:dyDescent="0.3">
      <c r="O92156" s="5"/>
    </row>
    <row r="92157" spans="15:15" x14ac:dyDescent="0.3">
      <c r="O92157" s="5"/>
    </row>
    <row r="92158" spans="15:15" x14ac:dyDescent="0.3">
      <c r="O92158" s="5"/>
    </row>
    <row r="92159" spans="15:15" x14ac:dyDescent="0.3">
      <c r="O92159" s="5"/>
    </row>
    <row r="92160" spans="15:15" x14ac:dyDescent="0.3">
      <c r="O92160" s="5"/>
    </row>
    <row r="92161" spans="15:15" x14ac:dyDescent="0.3">
      <c r="O92161" s="5"/>
    </row>
    <row r="92162" spans="15:15" x14ac:dyDescent="0.3">
      <c r="O92162" s="5"/>
    </row>
    <row r="92163" spans="15:15" x14ac:dyDescent="0.3">
      <c r="O92163" s="5"/>
    </row>
    <row r="92164" spans="15:15" x14ac:dyDescent="0.3">
      <c r="O92164" s="5"/>
    </row>
    <row r="92165" spans="15:15" x14ac:dyDescent="0.3">
      <c r="O92165" s="5"/>
    </row>
    <row r="92166" spans="15:15" x14ac:dyDescent="0.3">
      <c r="O92166" s="5"/>
    </row>
    <row r="92167" spans="15:15" x14ac:dyDescent="0.3">
      <c r="O92167" s="5"/>
    </row>
    <row r="92168" spans="15:15" x14ac:dyDescent="0.3">
      <c r="O92168" s="5"/>
    </row>
    <row r="92169" spans="15:15" x14ac:dyDescent="0.3">
      <c r="O92169" s="5"/>
    </row>
    <row r="92170" spans="15:15" x14ac:dyDescent="0.3">
      <c r="O92170" s="5"/>
    </row>
    <row r="92171" spans="15:15" x14ac:dyDescent="0.3">
      <c r="O92171" s="5"/>
    </row>
    <row r="92172" spans="15:15" x14ac:dyDescent="0.3">
      <c r="O92172" s="5"/>
    </row>
    <row r="92173" spans="15:15" x14ac:dyDescent="0.3">
      <c r="O92173" s="5"/>
    </row>
    <row r="92174" spans="15:15" x14ac:dyDescent="0.3">
      <c r="O92174" s="5"/>
    </row>
    <row r="92175" spans="15:15" x14ac:dyDescent="0.3">
      <c r="O92175" s="5"/>
    </row>
    <row r="92176" spans="15:15" x14ac:dyDescent="0.3">
      <c r="O92176" s="5"/>
    </row>
    <row r="92177" spans="15:15" x14ac:dyDescent="0.3">
      <c r="O92177" s="5"/>
    </row>
    <row r="92178" spans="15:15" x14ac:dyDescent="0.3">
      <c r="O92178" s="5"/>
    </row>
    <row r="92179" spans="15:15" x14ac:dyDescent="0.3">
      <c r="O92179" s="5"/>
    </row>
    <row r="92180" spans="15:15" x14ac:dyDescent="0.3">
      <c r="O92180" s="5"/>
    </row>
    <row r="92181" spans="15:15" x14ac:dyDescent="0.3">
      <c r="O92181" s="5"/>
    </row>
    <row r="92182" spans="15:15" x14ac:dyDescent="0.3">
      <c r="O92182" s="5"/>
    </row>
    <row r="92183" spans="15:15" x14ac:dyDescent="0.3">
      <c r="O92183" s="5"/>
    </row>
    <row r="92184" spans="15:15" x14ac:dyDescent="0.3">
      <c r="O92184" s="5"/>
    </row>
    <row r="92185" spans="15:15" x14ac:dyDescent="0.3">
      <c r="O92185" s="5"/>
    </row>
    <row r="92186" spans="15:15" x14ac:dyDescent="0.3">
      <c r="O92186" s="5"/>
    </row>
    <row r="92187" spans="15:15" x14ac:dyDescent="0.3">
      <c r="O92187" s="5"/>
    </row>
    <row r="92188" spans="15:15" x14ac:dyDescent="0.3">
      <c r="O92188" s="5"/>
    </row>
    <row r="92189" spans="15:15" x14ac:dyDescent="0.3">
      <c r="O92189" s="5"/>
    </row>
    <row r="92190" spans="15:15" x14ac:dyDescent="0.3">
      <c r="O92190" s="5"/>
    </row>
    <row r="92191" spans="15:15" x14ac:dyDescent="0.3">
      <c r="O92191" s="5"/>
    </row>
    <row r="92192" spans="15:15" x14ac:dyDescent="0.3">
      <c r="O92192" s="5"/>
    </row>
    <row r="92193" spans="15:15" x14ac:dyDescent="0.3">
      <c r="O92193" s="5"/>
    </row>
    <row r="92194" spans="15:15" x14ac:dyDescent="0.3">
      <c r="O92194" s="5"/>
    </row>
    <row r="92195" spans="15:15" x14ac:dyDescent="0.3">
      <c r="O92195" s="5"/>
    </row>
    <row r="92196" spans="15:15" x14ac:dyDescent="0.3">
      <c r="O92196" s="5"/>
    </row>
    <row r="92197" spans="15:15" x14ac:dyDescent="0.3">
      <c r="O92197" s="5"/>
    </row>
    <row r="92198" spans="15:15" x14ac:dyDescent="0.3">
      <c r="O92198" s="5"/>
    </row>
    <row r="92199" spans="15:15" x14ac:dyDescent="0.3">
      <c r="O92199" s="5"/>
    </row>
    <row r="92200" spans="15:15" x14ac:dyDescent="0.3">
      <c r="O92200" s="5"/>
    </row>
    <row r="92201" spans="15:15" x14ac:dyDescent="0.3">
      <c r="O92201" s="5"/>
    </row>
    <row r="92202" spans="15:15" x14ac:dyDescent="0.3">
      <c r="O92202" s="5"/>
    </row>
    <row r="92203" spans="15:15" x14ac:dyDescent="0.3">
      <c r="O92203" s="5"/>
    </row>
    <row r="92204" spans="15:15" x14ac:dyDescent="0.3">
      <c r="O92204" s="5"/>
    </row>
    <row r="92205" spans="15:15" x14ac:dyDescent="0.3">
      <c r="O92205" s="5"/>
    </row>
    <row r="92206" spans="15:15" x14ac:dyDescent="0.3">
      <c r="O92206" s="5"/>
    </row>
    <row r="92207" spans="15:15" x14ac:dyDescent="0.3">
      <c r="O92207" s="5"/>
    </row>
    <row r="92208" spans="15:15" x14ac:dyDescent="0.3">
      <c r="O92208" s="5"/>
    </row>
    <row r="92209" spans="15:15" x14ac:dyDescent="0.3">
      <c r="O92209" s="5"/>
    </row>
    <row r="92210" spans="15:15" x14ac:dyDescent="0.3">
      <c r="O92210" s="5"/>
    </row>
    <row r="92211" spans="15:15" x14ac:dyDescent="0.3">
      <c r="O92211" s="5"/>
    </row>
    <row r="92212" spans="15:15" x14ac:dyDescent="0.3">
      <c r="O92212" s="5"/>
    </row>
    <row r="92213" spans="15:15" x14ac:dyDescent="0.3">
      <c r="O92213" s="5"/>
    </row>
    <row r="92214" spans="15:15" x14ac:dyDescent="0.3">
      <c r="O92214" s="5"/>
    </row>
    <row r="92215" spans="15:15" x14ac:dyDescent="0.3">
      <c r="O92215" s="5"/>
    </row>
    <row r="92216" spans="15:15" x14ac:dyDescent="0.3">
      <c r="O92216" s="5"/>
    </row>
    <row r="92217" spans="15:15" x14ac:dyDescent="0.3">
      <c r="O92217" s="5"/>
    </row>
    <row r="92218" spans="15:15" x14ac:dyDescent="0.3">
      <c r="O92218" s="5"/>
    </row>
    <row r="92219" spans="15:15" x14ac:dyDescent="0.3">
      <c r="O92219" s="5"/>
    </row>
    <row r="92220" spans="15:15" x14ac:dyDescent="0.3">
      <c r="O92220" s="5"/>
    </row>
    <row r="92221" spans="15:15" x14ac:dyDescent="0.3">
      <c r="O92221" s="5"/>
    </row>
    <row r="92222" spans="15:15" x14ac:dyDescent="0.3">
      <c r="O92222" s="5"/>
    </row>
    <row r="92223" spans="15:15" x14ac:dyDescent="0.3">
      <c r="O92223" s="5"/>
    </row>
    <row r="92224" spans="15:15" x14ac:dyDescent="0.3">
      <c r="O92224" s="5"/>
    </row>
    <row r="92225" spans="15:15" x14ac:dyDescent="0.3">
      <c r="O92225" s="5"/>
    </row>
    <row r="92226" spans="15:15" x14ac:dyDescent="0.3">
      <c r="O92226" s="5"/>
    </row>
    <row r="92227" spans="15:15" x14ac:dyDescent="0.3">
      <c r="O92227" s="5"/>
    </row>
    <row r="92228" spans="15:15" x14ac:dyDescent="0.3">
      <c r="O92228" s="5"/>
    </row>
    <row r="92229" spans="15:15" x14ac:dyDescent="0.3">
      <c r="O92229" s="5"/>
    </row>
    <row r="92230" spans="15:15" x14ac:dyDescent="0.3">
      <c r="O92230" s="5"/>
    </row>
    <row r="92231" spans="15:15" x14ac:dyDescent="0.3">
      <c r="O92231" s="5"/>
    </row>
    <row r="92232" spans="15:15" x14ac:dyDescent="0.3">
      <c r="O92232" s="5"/>
    </row>
    <row r="92233" spans="15:15" x14ac:dyDescent="0.3">
      <c r="O92233" s="5"/>
    </row>
    <row r="92234" spans="15:15" x14ac:dyDescent="0.3">
      <c r="O92234" s="5"/>
    </row>
    <row r="92235" spans="15:15" x14ac:dyDescent="0.3">
      <c r="O92235" s="5"/>
    </row>
    <row r="92236" spans="15:15" x14ac:dyDescent="0.3">
      <c r="O92236" s="5"/>
    </row>
    <row r="92237" spans="15:15" x14ac:dyDescent="0.3">
      <c r="O92237" s="5"/>
    </row>
    <row r="92238" spans="15:15" x14ac:dyDescent="0.3">
      <c r="O92238" s="5"/>
    </row>
    <row r="92239" spans="15:15" x14ac:dyDescent="0.3">
      <c r="O92239" s="5"/>
    </row>
    <row r="92240" spans="15:15" x14ac:dyDescent="0.3">
      <c r="O92240" s="5"/>
    </row>
    <row r="92241" spans="15:15" x14ac:dyDescent="0.3">
      <c r="O92241" s="5"/>
    </row>
    <row r="92242" spans="15:15" x14ac:dyDescent="0.3">
      <c r="O92242" s="5"/>
    </row>
    <row r="92243" spans="15:15" x14ac:dyDescent="0.3">
      <c r="O92243" s="5"/>
    </row>
    <row r="92244" spans="15:15" x14ac:dyDescent="0.3">
      <c r="O92244" s="5"/>
    </row>
    <row r="92245" spans="15:15" x14ac:dyDescent="0.3">
      <c r="O92245" s="5"/>
    </row>
    <row r="92246" spans="15:15" x14ac:dyDescent="0.3">
      <c r="O92246" s="5"/>
    </row>
    <row r="92247" spans="15:15" x14ac:dyDescent="0.3">
      <c r="O92247" s="5"/>
    </row>
    <row r="92248" spans="15:15" x14ac:dyDescent="0.3">
      <c r="O92248" s="5"/>
    </row>
    <row r="92249" spans="15:15" x14ac:dyDescent="0.3">
      <c r="O92249" s="5"/>
    </row>
    <row r="92250" spans="15:15" x14ac:dyDescent="0.3">
      <c r="O92250" s="5"/>
    </row>
    <row r="92251" spans="15:15" x14ac:dyDescent="0.3">
      <c r="O92251" s="5"/>
    </row>
    <row r="92252" spans="15:15" x14ac:dyDescent="0.3">
      <c r="O92252" s="5"/>
    </row>
    <row r="92253" spans="15:15" x14ac:dyDescent="0.3">
      <c r="O92253" s="5"/>
    </row>
    <row r="92254" spans="15:15" x14ac:dyDescent="0.3">
      <c r="O92254" s="5"/>
    </row>
    <row r="92255" spans="15:15" x14ac:dyDescent="0.3">
      <c r="O92255" s="5"/>
    </row>
    <row r="92256" spans="15:15" x14ac:dyDescent="0.3">
      <c r="O92256" s="5"/>
    </row>
    <row r="92257" spans="15:15" x14ac:dyDescent="0.3">
      <c r="O92257" s="5"/>
    </row>
    <row r="92258" spans="15:15" x14ac:dyDescent="0.3">
      <c r="O92258" s="5"/>
    </row>
    <row r="92259" spans="15:15" x14ac:dyDescent="0.3">
      <c r="O92259" s="5"/>
    </row>
    <row r="92260" spans="15:15" x14ac:dyDescent="0.3">
      <c r="O92260" s="5"/>
    </row>
    <row r="92261" spans="15:15" x14ac:dyDescent="0.3">
      <c r="O92261" s="5"/>
    </row>
    <row r="92262" spans="15:15" x14ac:dyDescent="0.3">
      <c r="O92262" s="5"/>
    </row>
    <row r="92263" spans="15:15" x14ac:dyDescent="0.3">
      <c r="O92263" s="5"/>
    </row>
    <row r="92264" spans="15:15" x14ac:dyDescent="0.3">
      <c r="O92264" s="5"/>
    </row>
    <row r="92265" spans="15:15" x14ac:dyDescent="0.3">
      <c r="O92265" s="5"/>
    </row>
    <row r="92266" spans="15:15" x14ac:dyDescent="0.3">
      <c r="O92266" s="5"/>
    </row>
    <row r="92267" spans="15:15" x14ac:dyDescent="0.3">
      <c r="O92267" s="5"/>
    </row>
    <row r="92268" spans="15:15" x14ac:dyDescent="0.3">
      <c r="O92268" s="5"/>
    </row>
    <row r="92269" spans="15:15" x14ac:dyDescent="0.3">
      <c r="O92269" s="5"/>
    </row>
    <row r="92270" spans="15:15" x14ac:dyDescent="0.3">
      <c r="O92270" s="5"/>
    </row>
    <row r="92271" spans="15:15" x14ac:dyDescent="0.3">
      <c r="O92271" s="5"/>
    </row>
    <row r="92272" spans="15:15" x14ac:dyDescent="0.3">
      <c r="O92272" s="5"/>
    </row>
    <row r="92273" spans="15:15" x14ac:dyDescent="0.3">
      <c r="O92273" s="5"/>
    </row>
    <row r="92274" spans="15:15" x14ac:dyDescent="0.3">
      <c r="O92274" s="5"/>
    </row>
    <row r="92275" spans="15:15" x14ac:dyDescent="0.3">
      <c r="O92275" s="5"/>
    </row>
    <row r="92276" spans="15:15" x14ac:dyDescent="0.3">
      <c r="O92276" s="5"/>
    </row>
    <row r="92277" spans="15:15" x14ac:dyDescent="0.3">
      <c r="O92277" s="5"/>
    </row>
    <row r="92278" spans="15:15" x14ac:dyDescent="0.3">
      <c r="O92278" s="5"/>
    </row>
    <row r="92279" spans="15:15" x14ac:dyDescent="0.3">
      <c r="O92279" s="5"/>
    </row>
    <row r="92280" spans="15:15" x14ac:dyDescent="0.3">
      <c r="O92280" s="5"/>
    </row>
    <row r="92281" spans="15:15" x14ac:dyDescent="0.3">
      <c r="O92281" s="5"/>
    </row>
    <row r="92282" spans="15:15" x14ac:dyDescent="0.3">
      <c r="O92282" s="5"/>
    </row>
    <row r="92283" spans="15:15" x14ac:dyDescent="0.3">
      <c r="O92283" s="5"/>
    </row>
    <row r="92284" spans="15:15" x14ac:dyDescent="0.3">
      <c r="O92284" s="5"/>
    </row>
    <row r="92285" spans="15:15" x14ac:dyDescent="0.3">
      <c r="O92285" s="5"/>
    </row>
    <row r="92286" spans="15:15" x14ac:dyDescent="0.3">
      <c r="O92286" s="5"/>
    </row>
    <row r="92287" spans="15:15" x14ac:dyDescent="0.3">
      <c r="O92287" s="5"/>
    </row>
    <row r="92288" spans="15:15" x14ac:dyDescent="0.3">
      <c r="O92288" s="5"/>
    </row>
    <row r="92289" spans="15:15" x14ac:dyDescent="0.3">
      <c r="O92289" s="5"/>
    </row>
    <row r="92290" spans="15:15" x14ac:dyDescent="0.3">
      <c r="O92290" s="5"/>
    </row>
    <row r="92291" spans="15:15" x14ac:dyDescent="0.3">
      <c r="O92291" s="5"/>
    </row>
    <row r="92292" spans="15:15" x14ac:dyDescent="0.3">
      <c r="O92292" s="5"/>
    </row>
    <row r="92293" spans="15:15" x14ac:dyDescent="0.3">
      <c r="O92293" s="5"/>
    </row>
    <row r="92294" spans="15:15" x14ac:dyDescent="0.3">
      <c r="O92294" s="5"/>
    </row>
    <row r="92295" spans="15:15" x14ac:dyDescent="0.3">
      <c r="O92295" s="5"/>
    </row>
    <row r="92296" spans="15:15" x14ac:dyDescent="0.3">
      <c r="O92296" s="5"/>
    </row>
    <row r="92297" spans="15:15" x14ac:dyDescent="0.3">
      <c r="O92297" s="5"/>
    </row>
    <row r="92298" spans="15:15" x14ac:dyDescent="0.3">
      <c r="O92298" s="5"/>
    </row>
    <row r="92299" spans="15:15" x14ac:dyDescent="0.3">
      <c r="O92299" s="5"/>
    </row>
    <row r="92300" spans="15:15" x14ac:dyDescent="0.3">
      <c r="O92300" s="5"/>
    </row>
    <row r="92301" spans="15:15" x14ac:dyDescent="0.3">
      <c r="O92301" s="5"/>
    </row>
    <row r="92302" spans="15:15" x14ac:dyDescent="0.3">
      <c r="O92302" s="5"/>
    </row>
    <row r="92303" spans="15:15" x14ac:dyDescent="0.3">
      <c r="O92303" s="5"/>
    </row>
    <row r="92304" spans="15:15" x14ac:dyDescent="0.3">
      <c r="O92304" s="5"/>
    </row>
    <row r="92305" spans="15:15" x14ac:dyDescent="0.3">
      <c r="O92305" s="5"/>
    </row>
    <row r="92306" spans="15:15" x14ac:dyDescent="0.3">
      <c r="O92306" s="5"/>
    </row>
    <row r="92307" spans="15:15" x14ac:dyDescent="0.3">
      <c r="O92307" s="5"/>
    </row>
    <row r="92308" spans="15:15" x14ac:dyDescent="0.3">
      <c r="O92308" s="5"/>
    </row>
    <row r="92309" spans="15:15" x14ac:dyDescent="0.3">
      <c r="O92309" s="5"/>
    </row>
    <row r="92310" spans="15:15" x14ac:dyDescent="0.3">
      <c r="O92310" s="5"/>
    </row>
    <row r="92311" spans="15:15" x14ac:dyDescent="0.3">
      <c r="O92311" s="5"/>
    </row>
    <row r="92312" spans="15:15" x14ac:dyDescent="0.3">
      <c r="O92312" s="5"/>
    </row>
    <row r="92313" spans="15:15" x14ac:dyDescent="0.3">
      <c r="O92313" s="5"/>
    </row>
    <row r="92314" spans="15:15" x14ac:dyDescent="0.3">
      <c r="O92314" s="5"/>
    </row>
    <row r="92315" spans="15:15" x14ac:dyDescent="0.3">
      <c r="O92315" s="5"/>
    </row>
    <row r="92316" spans="15:15" x14ac:dyDescent="0.3">
      <c r="O92316" s="5"/>
    </row>
    <row r="92317" spans="15:15" x14ac:dyDescent="0.3">
      <c r="O92317" s="5"/>
    </row>
    <row r="92318" spans="15:15" x14ac:dyDescent="0.3">
      <c r="O92318" s="5"/>
    </row>
    <row r="92319" spans="15:15" x14ac:dyDescent="0.3">
      <c r="O92319" s="5"/>
    </row>
    <row r="92320" spans="15:15" x14ac:dyDescent="0.3">
      <c r="O92320" s="5"/>
    </row>
    <row r="92321" spans="15:15" x14ac:dyDescent="0.3">
      <c r="O92321" s="5"/>
    </row>
    <row r="92322" spans="15:15" x14ac:dyDescent="0.3">
      <c r="O92322" s="5"/>
    </row>
    <row r="92323" spans="15:15" x14ac:dyDescent="0.3">
      <c r="O92323" s="5"/>
    </row>
    <row r="92324" spans="15:15" x14ac:dyDescent="0.3">
      <c r="O92324" s="5"/>
    </row>
    <row r="92325" spans="15:15" x14ac:dyDescent="0.3">
      <c r="O92325" s="5"/>
    </row>
    <row r="92326" spans="15:15" x14ac:dyDescent="0.3">
      <c r="O92326" s="5"/>
    </row>
    <row r="92327" spans="15:15" x14ac:dyDescent="0.3">
      <c r="O92327" s="5"/>
    </row>
    <row r="92328" spans="15:15" x14ac:dyDescent="0.3">
      <c r="O92328" s="5"/>
    </row>
    <row r="92329" spans="15:15" x14ac:dyDescent="0.3">
      <c r="O92329" s="5"/>
    </row>
    <row r="92330" spans="15:15" x14ac:dyDescent="0.3">
      <c r="O92330" s="5"/>
    </row>
    <row r="92331" spans="15:15" x14ac:dyDescent="0.3">
      <c r="O92331" s="5"/>
    </row>
    <row r="92332" spans="15:15" x14ac:dyDescent="0.3">
      <c r="O92332" s="5"/>
    </row>
    <row r="92333" spans="15:15" x14ac:dyDescent="0.3">
      <c r="O92333" s="5"/>
    </row>
    <row r="92334" spans="15:15" x14ac:dyDescent="0.3">
      <c r="O92334" s="5"/>
    </row>
    <row r="92335" spans="15:15" x14ac:dyDescent="0.3">
      <c r="O92335" s="5"/>
    </row>
    <row r="92336" spans="15:15" x14ac:dyDescent="0.3">
      <c r="O92336" s="5"/>
    </row>
    <row r="92337" spans="15:15" x14ac:dyDescent="0.3">
      <c r="O92337" s="5"/>
    </row>
    <row r="92338" spans="15:15" x14ac:dyDescent="0.3">
      <c r="O92338" s="5"/>
    </row>
    <row r="92339" spans="15:15" x14ac:dyDescent="0.3">
      <c r="O92339" s="5"/>
    </row>
    <row r="92340" spans="15:15" x14ac:dyDescent="0.3">
      <c r="O92340" s="5"/>
    </row>
    <row r="92341" spans="15:15" x14ac:dyDescent="0.3">
      <c r="O92341" s="5"/>
    </row>
    <row r="92342" spans="15:15" x14ac:dyDescent="0.3">
      <c r="O92342" s="5"/>
    </row>
    <row r="92343" spans="15:15" x14ac:dyDescent="0.3">
      <c r="O92343" s="5"/>
    </row>
    <row r="92344" spans="15:15" x14ac:dyDescent="0.3">
      <c r="O92344" s="5"/>
    </row>
    <row r="92345" spans="15:15" x14ac:dyDescent="0.3">
      <c r="O92345" s="5"/>
    </row>
    <row r="92346" spans="15:15" x14ac:dyDescent="0.3">
      <c r="O92346" s="5"/>
    </row>
    <row r="92347" spans="15:15" x14ac:dyDescent="0.3">
      <c r="O92347" s="5"/>
    </row>
    <row r="92348" spans="15:15" x14ac:dyDescent="0.3">
      <c r="O92348" s="5"/>
    </row>
    <row r="92349" spans="15:15" x14ac:dyDescent="0.3">
      <c r="O92349" s="5"/>
    </row>
    <row r="92350" spans="15:15" x14ac:dyDescent="0.3">
      <c r="O92350" s="5"/>
    </row>
    <row r="92351" spans="15:15" x14ac:dyDescent="0.3">
      <c r="O92351" s="5"/>
    </row>
    <row r="92352" spans="15:15" x14ac:dyDescent="0.3">
      <c r="O92352" s="5"/>
    </row>
    <row r="92353" spans="15:15" x14ac:dyDescent="0.3">
      <c r="O92353" s="5"/>
    </row>
    <row r="92354" spans="15:15" x14ac:dyDescent="0.3">
      <c r="O92354" s="5"/>
    </row>
    <row r="92355" spans="15:15" x14ac:dyDescent="0.3">
      <c r="O92355" s="5"/>
    </row>
    <row r="92356" spans="15:15" x14ac:dyDescent="0.3">
      <c r="O92356" s="5"/>
    </row>
    <row r="92357" spans="15:15" x14ac:dyDescent="0.3">
      <c r="O92357" s="5"/>
    </row>
    <row r="92358" spans="15:15" x14ac:dyDescent="0.3">
      <c r="O92358" s="5"/>
    </row>
    <row r="92359" spans="15:15" x14ac:dyDescent="0.3">
      <c r="O92359" s="5"/>
    </row>
    <row r="92360" spans="15:15" x14ac:dyDescent="0.3">
      <c r="O92360" s="5"/>
    </row>
    <row r="92361" spans="15:15" x14ac:dyDescent="0.3">
      <c r="O92361" s="5"/>
    </row>
    <row r="92362" spans="15:15" x14ac:dyDescent="0.3">
      <c r="O92362" s="5"/>
    </row>
    <row r="92363" spans="15:15" x14ac:dyDescent="0.3">
      <c r="O92363" s="5"/>
    </row>
    <row r="92364" spans="15:15" x14ac:dyDescent="0.3">
      <c r="O92364" s="5"/>
    </row>
    <row r="92365" spans="15:15" x14ac:dyDescent="0.3">
      <c r="O92365" s="5"/>
    </row>
    <row r="92366" spans="15:15" x14ac:dyDescent="0.3">
      <c r="O92366" s="5"/>
    </row>
    <row r="92367" spans="15:15" x14ac:dyDescent="0.3">
      <c r="O92367" s="5"/>
    </row>
    <row r="92368" spans="15:15" x14ac:dyDescent="0.3">
      <c r="O92368" s="5"/>
    </row>
    <row r="92369" spans="15:15" x14ac:dyDescent="0.3">
      <c r="O92369" s="5"/>
    </row>
    <row r="92370" spans="15:15" x14ac:dyDescent="0.3">
      <c r="O92370" s="5"/>
    </row>
    <row r="92371" spans="15:15" x14ac:dyDescent="0.3">
      <c r="O92371" s="5"/>
    </row>
    <row r="92372" spans="15:15" x14ac:dyDescent="0.3">
      <c r="O92372" s="5"/>
    </row>
    <row r="92373" spans="15:15" x14ac:dyDescent="0.3">
      <c r="O92373" s="5"/>
    </row>
    <row r="92374" spans="15:15" x14ac:dyDescent="0.3">
      <c r="O92374" s="5"/>
    </row>
    <row r="92375" spans="15:15" x14ac:dyDescent="0.3">
      <c r="O92375" s="5"/>
    </row>
    <row r="92376" spans="15:15" x14ac:dyDescent="0.3">
      <c r="O92376" s="5"/>
    </row>
    <row r="92377" spans="15:15" x14ac:dyDescent="0.3">
      <c r="O92377" s="5"/>
    </row>
    <row r="92378" spans="15:15" x14ac:dyDescent="0.3">
      <c r="O92378" s="5"/>
    </row>
    <row r="92379" spans="15:15" x14ac:dyDescent="0.3">
      <c r="O92379" s="5"/>
    </row>
    <row r="92380" spans="15:15" x14ac:dyDescent="0.3">
      <c r="O92380" s="5"/>
    </row>
    <row r="92381" spans="15:15" x14ac:dyDescent="0.3">
      <c r="O92381" s="5"/>
    </row>
    <row r="92382" spans="15:15" x14ac:dyDescent="0.3">
      <c r="O92382" s="5"/>
    </row>
    <row r="92383" spans="15:15" x14ac:dyDescent="0.3">
      <c r="O92383" s="5"/>
    </row>
    <row r="92384" spans="15:15" x14ac:dyDescent="0.3">
      <c r="O92384" s="5"/>
    </row>
    <row r="92385" spans="15:15" x14ac:dyDescent="0.3">
      <c r="O92385" s="5"/>
    </row>
    <row r="92386" spans="15:15" x14ac:dyDescent="0.3">
      <c r="O92386" s="5"/>
    </row>
    <row r="92387" spans="15:15" x14ac:dyDescent="0.3">
      <c r="O92387" s="5"/>
    </row>
    <row r="92388" spans="15:15" x14ac:dyDescent="0.3">
      <c r="O92388" s="5"/>
    </row>
    <row r="92389" spans="15:15" x14ac:dyDescent="0.3">
      <c r="O92389" s="5"/>
    </row>
    <row r="92390" spans="15:15" x14ac:dyDescent="0.3">
      <c r="O92390" s="5"/>
    </row>
    <row r="92391" spans="15:15" x14ac:dyDescent="0.3">
      <c r="O92391" s="5"/>
    </row>
    <row r="92392" spans="15:15" x14ac:dyDescent="0.3">
      <c r="O92392" s="5"/>
    </row>
    <row r="92393" spans="15:15" x14ac:dyDescent="0.3">
      <c r="O92393" s="5"/>
    </row>
    <row r="92394" spans="15:15" x14ac:dyDescent="0.3">
      <c r="O92394" s="5"/>
    </row>
    <row r="92395" spans="15:15" x14ac:dyDescent="0.3">
      <c r="O92395" s="5"/>
    </row>
    <row r="92396" spans="15:15" x14ac:dyDescent="0.3">
      <c r="O92396" s="5"/>
    </row>
    <row r="92397" spans="15:15" x14ac:dyDescent="0.3">
      <c r="O92397" s="5"/>
    </row>
    <row r="92398" spans="15:15" x14ac:dyDescent="0.3">
      <c r="O92398" s="5"/>
    </row>
    <row r="92399" spans="15:15" x14ac:dyDescent="0.3">
      <c r="O92399" s="5"/>
    </row>
    <row r="92400" spans="15:15" x14ac:dyDescent="0.3">
      <c r="O92400" s="5"/>
    </row>
    <row r="92401" spans="15:15" x14ac:dyDescent="0.3">
      <c r="O92401" s="5"/>
    </row>
    <row r="92402" spans="15:15" x14ac:dyDescent="0.3">
      <c r="O92402" s="5"/>
    </row>
    <row r="92403" spans="15:15" x14ac:dyDescent="0.3">
      <c r="O92403" s="5"/>
    </row>
    <row r="92404" spans="15:15" x14ac:dyDescent="0.3">
      <c r="O92404" s="5"/>
    </row>
    <row r="92405" spans="15:15" x14ac:dyDescent="0.3">
      <c r="O92405" s="5"/>
    </row>
    <row r="92406" spans="15:15" x14ac:dyDescent="0.3">
      <c r="O92406" s="5"/>
    </row>
    <row r="92407" spans="15:15" x14ac:dyDescent="0.3">
      <c r="O92407" s="5"/>
    </row>
    <row r="92408" spans="15:15" x14ac:dyDescent="0.3">
      <c r="O92408" s="5"/>
    </row>
    <row r="92409" spans="15:15" x14ac:dyDescent="0.3">
      <c r="O92409" s="5"/>
    </row>
    <row r="92410" spans="15:15" x14ac:dyDescent="0.3">
      <c r="O92410" s="5"/>
    </row>
    <row r="92411" spans="15:15" x14ac:dyDescent="0.3">
      <c r="O92411" s="5"/>
    </row>
    <row r="92412" spans="15:15" x14ac:dyDescent="0.3">
      <c r="O92412" s="5"/>
    </row>
    <row r="92413" spans="15:15" x14ac:dyDescent="0.3">
      <c r="O92413" s="5"/>
    </row>
    <row r="92414" spans="15:15" x14ac:dyDescent="0.3">
      <c r="O92414" s="5"/>
    </row>
    <row r="92415" spans="15:15" x14ac:dyDescent="0.3">
      <c r="O92415" s="5"/>
    </row>
    <row r="92416" spans="15:15" x14ac:dyDescent="0.3">
      <c r="O92416" s="5"/>
    </row>
    <row r="92417" spans="15:15" x14ac:dyDescent="0.3">
      <c r="O92417" s="5"/>
    </row>
    <row r="92418" spans="15:15" x14ac:dyDescent="0.3">
      <c r="O92418" s="5"/>
    </row>
    <row r="92419" spans="15:15" x14ac:dyDescent="0.3">
      <c r="O92419" s="5"/>
    </row>
    <row r="92420" spans="15:15" x14ac:dyDescent="0.3">
      <c r="O92420" s="5"/>
    </row>
    <row r="92421" spans="15:15" x14ac:dyDescent="0.3">
      <c r="O92421" s="5"/>
    </row>
    <row r="92422" spans="15:15" x14ac:dyDescent="0.3">
      <c r="O92422" s="5"/>
    </row>
    <row r="92423" spans="15:15" x14ac:dyDescent="0.3">
      <c r="O92423" s="5"/>
    </row>
    <row r="92424" spans="15:15" x14ac:dyDescent="0.3">
      <c r="O92424" s="5"/>
    </row>
    <row r="92425" spans="15:15" x14ac:dyDescent="0.3">
      <c r="O92425" s="5"/>
    </row>
    <row r="92426" spans="15:15" x14ac:dyDescent="0.3">
      <c r="O92426" s="5"/>
    </row>
    <row r="92427" spans="15:15" x14ac:dyDescent="0.3">
      <c r="O92427" s="5"/>
    </row>
    <row r="92428" spans="15:15" x14ac:dyDescent="0.3">
      <c r="O92428" s="5"/>
    </row>
    <row r="92429" spans="15:15" x14ac:dyDescent="0.3">
      <c r="O92429" s="5"/>
    </row>
    <row r="92430" spans="15:15" x14ac:dyDescent="0.3">
      <c r="O92430" s="5"/>
    </row>
    <row r="92431" spans="15:15" x14ac:dyDescent="0.3">
      <c r="O92431" s="5"/>
    </row>
    <row r="92432" spans="15:15" x14ac:dyDescent="0.3">
      <c r="O92432" s="5"/>
    </row>
    <row r="92433" spans="15:15" x14ac:dyDescent="0.3">
      <c r="O92433" s="5"/>
    </row>
    <row r="92434" spans="15:15" x14ac:dyDescent="0.3">
      <c r="O92434" s="5"/>
    </row>
    <row r="92435" spans="15:15" x14ac:dyDescent="0.3">
      <c r="O92435" s="5"/>
    </row>
    <row r="92436" spans="15:15" x14ac:dyDescent="0.3">
      <c r="O92436" s="5"/>
    </row>
    <row r="92437" spans="15:15" x14ac:dyDescent="0.3">
      <c r="O92437" s="5"/>
    </row>
    <row r="92438" spans="15:15" x14ac:dyDescent="0.3">
      <c r="O92438" s="5"/>
    </row>
    <row r="92439" spans="15:15" x14ac:dyDescent="0.3">
      <c r="O92439" s="5"/>
    </row>
    <row r="92440" spans="15:15" x14ac:dyDescent="0.3">
      <c r="O92440" s="5"/>
    </row>
    <row r="92441" spans="15:15" x14ac:dyDescent="0.3">
      <c r="O92441" s="5"/>
    </row>
    <row r="92442" spans="15:15" x14ac:dyDescent="0.3">
      <c r="O92442" s="5"/>
    </row>
    <row r="92443" spans="15:15" x14ac:dyDescent="0.3">
      <c r="O92443" s="5"/>
    </row>
    <row r="92444" spans="15:15" x14ac:dyDescent="0.3">
      <c r="O92444" s="5"/>
    </row>
    <row r="92445" spans="15:15" x14ac:dyDescent="0.3">
      <c r="O92445" s="5"/>
    </row>
    <row r="92446" spans="15:15" x14ac:dyDescent="0.3">
      <c r="O92446" s="5"/>
    </row>
    <row r="92447" spans="15:15" x14ac:dyDescent="0.3">
      <c r="O92447" s="5"/>
    </row>
    <row r="92448" spans="15:15" x14ac:dyDescent="0.3">
      <c r="O92448" s="5"/>
    </row>
    <row r="92449" spans="15:15" x14ac:dyDescent="0.3">
      <c r="O92449" s="5"/>
    </row>
    <row r="92450" spans="15:15" x14ac:dyDescent="0.3">
      <c r="O92450" s="5"/>
    </row>
    <row r="92451" spans="15:15" x14ac:dyDescent="0.3">
      <c r="O92451" s="5"/>
    </row>
    <row r="92452" spans="15:15" x14ac:dyDescent="0.3">
      <c r="O92452" s="5"/>
    </row>
    <row r="92453" spans="15:15" x14ac:dyDescent="0.3">
      <c r="O92453" s="5"/>
    </row>
    <row r="92454" spans="15:15" x14ac:dyDescent="0.3">
      <c r="O92454" s="5"/>
    </row>
    <row r="92455" spans="15:15" x14ac:dyDescent="0.3">
      <c r="O92455" s="5"/>
    </row>
    <row r="92456" spans="15:15" x14ac:dyDescent="0.3">
      <c r="O92456" s="5"/>
    </row>
    <row r="92457" spans="15:15" x14ac:dyDescent="0.3">
      <c r="O92457" s="5"/>
    </row>
    <row r="92458" spans="15:15" x14ac:dyDescent="0.3">
      <c r="O92458" s="5"/>
    </row>
    <row r="92459" spans="15:15" x14ac:dyDescent="0.3">
      <c r="O92459" s="5"/>
    </row>
    <row r="92460" spans="15:15" x14ac:dyDescent="0.3">
      <c r="O92460" s="5"/>
    </row>
    <row r="92461" spans="15:15" x14ac:dyDescent="0.3">
      <c r="O92461" s="5"/>
    </row>
    <row r="92462" spans="15:15" x14ac:dyDescent="0.3">
      <c r="O92462" s="5"/>
    </row>
    <row r="92463" spans="15:15" x14ac:dyDescent="0.3">
      <c r="O92463" s="5"/>
    </row>
    <row r="92464" spans="15:15" x14ac:dyDescent="0.3">
      <c r="O92464" s="5"/>
    </row>
    <row r="92465" spans="15:15" x14ac:dyDescent="0.3">
      <c r="O92465" s="5"/>
    </row>
    <row r="92466" spans="15:15" x14ac:dyDescent="0.3">
      <c r="O92466" s="5"/>
    </row>
    <row r="92467" spans="15:15" x14ac:dyDescent="0.3">
      <c r="O92467" s="5"/>
    </row>
    <row r="92468" spans="15:15" x14ac:dyDescent="0.3">
      <c r="O92468" s="5"/>
    </row>
    <row r="92469" spans="15:15" x14ac:dyDescent="0.3">
      <c r="O92469" s="5"/>
    </row>
    <row r="92470" spans="15:15" x14ac:dyDescent="0.3">
      <c r="O92470" s="5"/>
    </row>
    <row r="92471" spans="15:15" x14ac:dyDescent="0.3">
      <c r="O92471" s="5"/>
    </row>
    <row r="92472" spans="15:15" x14ac:dyDescent="0.3">
      <c r="O92472" s="5"/>
    </row>
    <row r="92473" spans="15:15" x14ac:dyDescent="0.3">
      <c r="O92473" s="5"/>
    </row>
    <row r="92474" spans="15:15" x14ac:dyDescent="0.3">
      <c r="O92474" s="5"/>
    </row>
    <row r="92475" spans="15:15" x14ac:dyDescent="0.3">
      <c r="O92475" s="5"/>
    </row>
    <row r="92476" spans="15:15" x14ac:dyDescent="0.3">
      <c r="O92476" s="5"/>
    </row>
    <row r="92477" spans="15:15" x14ac:dyDescent="0.3">
      <c r="O92477" s="5"/>
    </row>
    <row r="92478" spans="15:15" x14ac:dyDescent="0.3">
      <c r="O92478" s="5"/>
    </row>
    <row r="92479" spans="15:15" x14ac:dyDescent="0.3">
      <c r="O92479" s="5"/>
    </row>
    <row r="92480" spans="15:15" x14ac:dyDescent="0.3">
      <c r="O92480" s="5"/>
    </row>
    <row r="92481" spans="15:15" x14ac:dyDescent="0.3">
      <c r="O92481" s="5"/>
    </row>
    <row r="92482" spans="15:15" x14ac:dyDescent="0.3">
      <c r="O92482" s="5"/>
    </row>
    <row r="92483" spans="15:15" x14ac:dyDescent="0.3">
      <c r="O92483" s="5"/>
    </row>
    <row r="92484" spans="15:15" x14ac:dyDescent="0.3">
      <c r="O92484" s="5"/>
    </row>
    <row r="92485" spans="15:15" x14ac:dyDescent="0.3">
      <c r="O92485" s="5"/>
    </row>
    <row r="92486" spans="15:15" x14ac:dyDescent="0.3">
      <c r="O92486" s="5"/>
    </row>
    <row r="92487" spans="15:15" x14ac:dyDescent="0.3">
      <c r="O92487" s="5"/>
    </row>
    <row r="92488" spans="15:15" x14ac:dyDescent="0.3">
      <c r="O92488" s="5"/>
    </row>
    <row r="92489" spans="15:15" x14ac:dyDescent="0.3">
      <c r="O92489" s="5"/>
    </row>
    <row r="92490" spans="15:15" x14ac:dyDescent="0.3">
      <c r="O92490" s="5"/>
    </row>
    <row r="92491" spans="15:15" x14ac:dyDescent="0.3">
      <c r="O92491" s="5"/>
    </row>
    <row r="92492" spans="15:15" x14ac:dyDescent="0.3">
      <c r="O92492" s="5"/>
    </row>
    <row r="92493" spans="15:15" x14ac:dyDescent="0.3">
      <c r="O92493" s="5"/>
    </row>
    <row r="92494" spans="15:15" x14ac:dyDescent="0.3">
      <c r="O92494" s="5"/>
    </row>
    <row r="92495" spans="15:15" x14ac:dyDescent="0.3">
      <c r="O92495" s="5"/>
    </row>
    <row r="92496" spans="15:15" x14ac:dyDescent="0.3">
      <c r="O92496" s="5"/>
    </row>
    <row r="92497" spans="15:15" x14ac:dyDescent="0.3">
      <c r="O92497" s="5"/>
    </row>
    <row r="92498" spans="15:15" x14ac:dyDescent="0.3">
      <c r="O92498" s="5"/>
    </row>
    <row r="92499" spans="15:15" x14ac:dyDescent="0.3">
      <c r="O92499" s="5"/>
    </row>
    <row r="92500" spans="15:15" x14ac:dyDescent="0.3">
      <c r="O92500" s="5"/>
    </row>
    <row r="92501" spans="15:15" x14ac:dyDescent="0.3">
      <c r="O92501" s="5"/>
    </row>
    <row r="92502" spans="15:15" x14ac:dyDescent="0.3">
      <c r="O92502" s="5"/>
    </row>
    <row r="92503" spans="15:15" x14ac:dyDescent="0.3">
      <c r="O92503" s="5"/>
    </row>
    <row r="92504" spans="15:15" x14ac:dyDescent="0.3">
      <c r="O92504" s="5"/>
    </row>
    <row r="92505" spans="15:15" x14ac:dyDescent="0.3">
      <c r="O92505" s="5"/>
    </row>
    <row r="92506" spans="15:15" x14ac:dyDescent="0.3">
      <c r="O92506" s="5"/>
    </row>
    <row r="92507" spans="15:15" x14ac:dyDescent="0.3">
      <c r="O92507" s="5"/>
    </row>
    <row r="92508" spans="15:15" x14ac:dyDescent="0.3">
      <c r="O92508" s="5"/>
    </row>
    <row r="92509" spans="15:15" x14ac:dyDescent="0.3">
      <c r="O92509" s="5"/>
    </row>
    <row r="92510" spans="15:15" x14ac:dyDescent="0.3">
      <c r="O92510" s="5"/>
    </row>
    <row r="92511" spans="15:15" x14ac:dyDescent="0.3">
      <c r="O92511" s="5"/>
    </row>
    <row r="92512" spans="15:15" x14ac:dyDescent="0.3">
      <c r="O92512" s="5"/>
    </row>
    <row r="92513" spans="15:15" x14ac:dyDescent="0.3">
      <c r="O92513" s="5"/>
    </row>
    <row r="92514" spans="15:15" x14ac:dyDescent="0.3">
      <c r="O92514" s="5"/>
    </row>
    <row r="92515" spans="15:15" x14ac:dyDescent="0.3">
      <c r="O92515" s="5"/>
    </row>
    <row r="92516" spans="15:15" x14ac:dyDescent="0.3">
      <c r="O92516" s="5"/>
    </row>
    <row r="92517" spans="15:15" x14ac:dyDescent="0.3">
      <c r="O92517" s="5"/>
    </row>
    <row r="92518" spans="15:15" x14ac:dyDescent="0.3">
      <c r="O92518" s="5"/>
    </row>
    <row r="92519" spans="15:15" x14ac:dyDescent="0.3">
      <c r="O92519" s="5"/>
    </row>
    <row r="92520" spans="15:15" x14ac:dyDescent="0.3">
      <c r="O92520" s="5"/>
    </row>
    <row r="92521" spans="15:15" x14ac:dyDescent="0.3">
      <c r="O92521" s="5"/>
    </row>
    <row r="92522" spans="15:15" x14ac:dyDescent="0.3">
      <c r="O92522" s="5"/>
    </row>
    <row r="92523" spans="15:15" x14ac:dyDescent="0.3">
      <c r="O92523" s="5"/>
    </row>
    <row r="92524" spans="15:15" x14ac:dyDescent="0.3">
      <c r="O92524" s="5"/>
    </row>
    <row r="92525" spans="15:15" x14ac:dyDescent="0.3">
      <c r="O92525" s="5"/>
    </row>
    <row r="92526" spans="15:15" x14ac:dyDescent="0.3">
      <c r="O92526" s="5"/>
    </row>
    <row r="92527" spans="15:15" x14ac:dyDescent="0.3">
      <c r="O92527" s="5"/>
    </row>
    <row r="92528" spans="15:15" x14ac:dyDescent="0.3">
      <c r="O92528" s="5"/>
    </row>
    <row r="92529" spans="15:15" x14ac:dyDescent="0.3">
      <c r="O92529" s="5"/>
    </row>
    <row r="92530" spans="15:15" x14ac:dyDescent="0.3">
      <c r="O92530" s="5"/>
    </row>
    <row r="92531" spans="15:15" x14ac:dyDescent="0.3">
      <c r="O92531" s="5"/>
    </row>
    <row r="92532" spans="15:15" x14ac:dyDescent="0.3">
      <c r="O92532" s="5"/>
    </row>
    <row r="92533" spans="15:15" x14ac:dyDescent="0.3">
      <c r="O92533" s="5"/>
    </row>
    <row r="92534" spans="15:15" x14ac:dyDescent="0.3">
      <c r="O92534" s="5"/>
    </row>
    <row r="92535" spans="15:15" x14ac:dyDescent="0.3">
      <c r="O92535" s="5"/>
    </row>
    <row r="92536" spans="15:15" x14ac:dyDescent="0.3">
      <c r="O92536" s="5"/>
    </row>
    <row r="92537" spans="15:15" x14ac:dyDescent="0.3">
      <c r="O92537" s="5"/>
    </row>
    <row r="92538" spans="15:15" x14ac:dyDescent="0.3">
      <c r="O92538" s="5"/>
    </row>
    <row r="92539" spans="15:15" x14ac:dyDescent="0.3">
      <c r="O92539" s="5"/>
    </row>
    <row r="92540" spans="15:15" x14ac:dyDescent="0.3">
      <c r="O92540" s="5"/>
    </row>
    <row r="92541" spans="15:15" x14ac:dyDescent="0.3">
      <c r="O92541" s="5"/>
    </row>
    <row r="92542" spans="15:15" x14ac:dyDescent="0.3">
      <c r="O92542" s="5"/>
    </row>
    <row r="92543" spans="15:15" x14ac:dyDescent="0.3">
      <c r="O92543" s="5"/>
    </row>
    <row r="92544" spans="15:15" x14ac:dyDescent="0.3">
      <c r="O92544" s="5"/>
    </row>
    <row r="92545" spans="15:15" x14ac:dyDescent="0.3">
      <c r="O92545" s="5"/>
    </row>
    <row r="92546" spans="15:15" x14ac:dyDescent="0.3">
      <c r="O92546" s="5"/>
    </row>
    <row r="92547" spans="15:15" x14ac:dyDescent="0.3">
      <c r="O92547" s="5"/>
    </row>
    <row r="92548" spans="15:15" x14ac:dyDescent="0.3">
      <c r="O92548" s="5"/>
    </row>
    <row r="92549" spans="15:15" x14ac:dyDescent="0.3">
      <c r="O92549" s="5"/>
    </row>
    <row r="92550" spans="15:15" x14ac:dyDescent="0.3">
      <c r="O92550" s="5"/>
    </row>
    <row r="92551" spans="15:15" x14ac:dyDescent="0.3">
      <c r="O92551" s="5"/>
    </row>
    <row r="92552" spans="15:15" x14ac:dyDescent="0.3">
      <c r="O92552" s="5"/>
    </row>
    <row r="92553" spans="15:15" x14ac:dyDescent="0.3">
      <c r="O92553" s="5"/>
    </row>
    <row r="92554" spans="15:15" x14ac:dyDescent="0.3">
      <c r="O92554" s="5"/>
    </row>
    <row r="92555" spans="15:15" x14ac:dyDescent="0.3">
      <c r="O92555" s="5"/>
    </row>
    <row r="92556" spans="15:15" x14ac:dyDescent="0.3">
      <c r="O92556" s="5"/>
    </row>
    <row r="92557" spans="15:15" x14ac:dyDescent="0.3">
      <c r="O92557" s="5"/>
    </row>
    <row r="92558" spans="15:15" x14ac:dyDescent="0.3">
      <c r="O92558" s="5"/>
    </row>
    <row r="92559" spans="15:15" x14ac:dyDescent="0.3">
      <c r="O92559" s="5"/>
    </row>
    <row r="92560" spans="15:15" x14ac:dyDescent="0.3">
      <c r="O92560" s="5"/>
    </row>
    <row r="92561" spans="15:15" x14ac:dyDescent="0.3">
      <c r="O92561" s="5"/>
    </row>
    <row r="92562" spans="15:15" x14ac:dyDescent="0.3">
      <c r="O92562" s="5"/>
    </row>
    <row r="92563" spans="15:15" x14ac:dyDescent="0.3">
      <c r="O92563" s="5"/>
    </row>
    <row r="92564" spans="15:15" x14ac:dyDescent="0.3">
      <c r="O92564" s="5"/>
    </row>
    <row r="92565" spans="15:15" x14ac:dyDescent="0.3">
      <c r="O92565" s="5"/>
    </row>
    <row r="92566" spans="15:15" x14ac:dyDescent="0.3">
      <c r="O92566" s="5"/>
    </row>
    <row r="92567" spans="15:15" x14ac:dyDescent="0.3">
      <c r="O92567" s="5"/>
    </row>
    <row r="92568" spans="15:15" x14ac:dyDescent="0.3">
      <c r="O92568" s="5"/>
    </row>
    <row r="92569" spans="15:15" x14ac:dyDescent="0.3">
      <c r="O92569" s="5"/>
    </row>
    <row r="92570" spans="15:15" x14ac:dyDescent="0.3">
      <c r="O92570" s="5"/>
    </row>
    <row r="92571" spans="15:15" x14ac:dyDescent="0.3">
      <c r="O92571" s="5"/>
    </row>
    <row r="92572" spans="15:15" x14ac:dyDescent="0.3">
      <c r="O92572" s="5"/>
    </row>
    <row r="92573" spans="15:15" x14ac:dyDescent="0.3">
      <c r="O92573" s="5"/>
    </row>
    <row r="92574" spans="15:15" x14ac:dyDescent="0.3">
      <c r="O92574" s="5"/>
    </row>
    <row r="92575" spans="15:15" x14ac:dyDescent="0.3">
      <c r="O92575" s="5"/>
    </row>
    <row r="92576" spans="15:15" x14ac:dyDescent="0.3">
      <c r="O92576" s="5"/>
    </row>
    <row r="92577" spans="15:15" x14ac:dyDescent="0.3">
      <c r="O92577" s="5"/>
    </row>
    <row r="92578" spans="15:15" x14ac:dyDescent="0.3">
      <c r="O92578" s="5"/>
    </row>
    <row r="92579" spans="15:15" x14ac:dyDescent="0.3">
      <c r="O92579" s="5"/>
    </row>
    <row r="92580" spans="15:15" x14ac:dyDescent="0.3">
      <c r="O92580" s="5"/>
    </row>
    <row r="92581" spans="15:15" x14ac:dyDescent="0.3">
      <c r="O92581" s="5"/>
    </row>
    <row r="92582" spans="15:15" x14ac:dyDescent="0.3">
      <c r="O92582" s="5"/>
    </row>
    <row r="92583" spans="15:15" x14ac:dyDescent="0.3">
      <c r="O92583" s="5"/>
    </row>
    <row r="92584" spans="15:15" x14ac:dyDescent="0.3">
      <c r="O92584" s="5"/>
    </row>
    <row r="92585" spans="15:15" x14ac:dyDescent="0.3">
      <c r="O92585" s="5"/>
    </row>
    <row r="92586" spans="15:15" x14ac:dyDescent="0.3">
      <c r="O92586" s="5"/>
    </row>
    <row r="92587" spans="15:15" x14ac:dyDescent="0.3">
      <c r="O92587" s="5"/>
    </row>
    <row r="92588" spans="15:15" x14ac:dyDescent="0.3">
      <c r="O92588" s="5"/>
    </row>
    <row r="92589" spans="15:15" x14ac:dyDescent="0.3">
      <c r="O92589" s="5"/>
    </row>
    <row r="92590" spans="15:15" x14ac:dyDescent="0.3">
      <c r="O92590" s="5"/>
    </row>
    <row r="92591" spans="15:15" x14ac:dyDescent="0.3">
      <c r="O92591" s="5"/>
    </row>
    <row r="92592" spans="15:15" x14ac:dyDescent="0.3">
      <c r="O92592" s="5"/>
    </row>
    <row r="92593" spans="15:15" x14ac:dyDescent="0.3">
      <c r="O92593" s="5"/>
    </row>
    <row r="92594" spans="15:15" x14ac:dyDescent="0.3">
      <c r="O92594" s="5"/>
    </row>
    <row r="92595" spans="15:15" x14ac:dyDescent="0.3">
      <c r="O92595" s="5"/>
    </row>
    <row r="92596" spans="15:15" x14ac:dyDescent="0.3">
      <c r="O92596" s="5"/>
    </row>
    <row r="92597" spans="15:15" x14ac:dyDescent="0.3">
      <c r="O92597" s="5"/>
    </row>
    <row r="92598" spans="15:15" x14ac:dyDescent="0.3">
      <c r="O92598" s="5"/>
    </row>
    <row r="92599" spans="15:15" x14ac:dyDescent="0.3">
      <c r="O92599" s="5"/>
    </row>
    <row r="92600" spans="15:15" x14ac:dyDescent="0.3">
      <c r="O92600" s="5"/>
    </row>
    <row r="92601" spans="15:15" x14ac:dyDescent="0.3">
      <c r="O92601" s="5"/>
    </row>
    <row r="92602" spans="15:15" x14ac:dyDescent="0.3">
      <c r="O92602" s="5"/>
    </row>
    <row r="92603" spans="15:15" x14ac:dyDescent="0.3">
      <c r="O92603" s="5"/>
    </row>
    <row r="92604" spans="15:15" x14ac:dyDescent="0.3">
      <c r="O92604" s="5"/>
    </row>
    <row r="92605" spans="15:15" x14ac:dyDescent="0.3">
      <c r="O92605" s="5"/>
    </row>
    <row r="92606" spans="15:15" x14ac:dyDescent="0.3">
      <c r="O92606" s="5"/>
    </row>
    <row r="92607" spans="15:15" x14ac:dyDescent="0.3">
      <c r="O92607" s="5"/>
    </row>
    <row r="92608" spans="15:15" x14ac:dyDescent="0.3">
      <c r="O92608" s="5"/>
    </row>
    <row r="92609" spans="15:15" x14ac:dyDescent="0.3">
      <c r="O92609" s="5"/>
    </row>
    <row r="92610" spans="15:15" x14ac:dyDescent="0.3">
      <c r="O92610" s="5"/>
    </row>
    <row r="92611" spans="15:15" x14ac:dyDescent="0.3">
      <c r="O92611" s="5"/>
    </row>
    <row r="92612" spans="15:15" x14ac:dyDescent="0.3">
      <c r="O92612" s="5"/>
    </row>
    <row r="92613" spans="15:15" x14ac:dyDescent="0.3">
      <c r="O92613" s="5"/>
    </row>
    <row r="92614" spans="15:15" x14ac:dyDescent="0.3">
      <c r="O92614" s="5"/>
    </row>
    <row r="92615" spans="15:15" x14ac:dyDescent="0.3">
      <c r="O92615" s="5"/>
    </row>
    <row r="92616" spans="15:15" x14ac:dyDescent="0.3">
      <c r="O92616" s="5"/>
    </row>
    <row r="92617" spans="15:15" x14ac:dyDescent="0.3">
      <c r="O92617" s="5"/>
    </row>
    <row r="92618" spans="15:15" x14ac:dyDescent="0.3">
      <c r="O92618" s="5"/>
    </row>
    <row r="92619" spans="15:15" x14ac:dyDescent="0.3">
      <c r="O92619" s="5"/>
    </row>
    <row r="92620" spans="15:15" x14ac:dyDescent="0.3">
      <c r="O92620" s="5"/>
    </row>
    <row r="92621" spans="15:15" x14ac:dyDescent="0.3">
      <c r="O92621" s="5"/>
    </row>
    <row r="92622" spans="15:15" x14ac:dyDescent="0.3">
      <c r="O92622" s="5"/>
    </row>
    <row r="92623" spans="15:15" x14ac:dyDescent="0.3">
      <c r="O92623" s="5"/>
    </row>
    <row r="92624" spans="15:15" x14ac:dyDescent="0.3">
      <c r="O92624" s="5"/>
    </row>
    <row r="92625" spans="15:15" x14ac:dyDescent="0.3">
      <c r="O92625" s="5"/>
    </row>
    <row r="92626" spans="15:15" x14ac:dyDescent="0.3">
      <c r="O92626" s="5"/>
    </row>
    <row r="92627" spans="15:15" x14ac:dyDescent="0.3">
      <c r="O92627" s="5"/>
    </row>
    <row r="92628" spans="15:15" x14ac:dyDescent="0.3">
      <c r="O92628" s="5"/>
    </row>
    <row r="92629" spans="15:15" x14ac:dyDescent="0.3">
      <c r="O92629" s="5"/>
    </row>
    <row r="92630" spans="15:15" x14ac:dyDescent="0.3">
      <c r="O92630" s="5"/>
    </row>
    <row r="92631" spans="15:15" x14ac:dyDescent="0.3">
      <c r="O92631" s="5"/>
    </row>
    <row r="92632" spans="15:15" x14ac:dyDescent="0.3">
      <c r="O92632" s="5"/>
    </row>
    <row r="92633" spans="15:15" x14ac:dyDescent="0.3">
      <c r="O92633" s="5"/>
    </row>
    <row r="92634" spans="15:15" x14ac:dyDescent="0.3">
      <c r="O92634" s="5"/>
    </row>
    <row r="92635" spans="15:15" x14ac:dyDescent="0.3">
      <c r="O92635" s="5"/>
    </row>
    <row r="92636" spans="15:15" x14ac:dyDescent="0.3">
      <c r="O92636" s="5"/>
    </row>
    <row r="92637" spans="15:15" x14ac:dyDescent="0.3">
      <c r="O92637" s="5"/>
    </row>
    <row r="92638" spans="15:15" x14ac:dyDescent="0.3">
      <c r="O92638" s="5"/>
    </row>
    <row r="92639" spans="15:15" x14ac:dyDescent="0.3">
      <c r="O92639" s="5"/>
    </row>
    <row r="92640" spans="15:15" x14ac:dyDescent="0.3">
      <c r="O92640" s="5"/>
    </row>
    <row r="92641" spans="15:15" x14ac:dyDescent="0.3">
      <c r="O92641" s="5"/>
    </row>
    <row r="92642" spans="15:15" x14ac:dyDescent="0.3">
      <c r="O92642" s="5"/>
    </row>
    <row r="92643" spans="15:15" x14ac:dyDescent="0.3">
      <c r="O92643" s="5"/>
    </row>
    <row r="92644" spans="15:15" x14ac:dyDescent="0.3">
      <c r="O92644" s="5"/>
    </row>
    <row r="92645" spans="15:15" x14ac:dyDescent="0.3">
      <c r="O92645" s="5"/>
    </row>
    <row r="92646" spans="15:15" x14ac:dyDescent="0.3">
      <c r="O92646" s="5"/>
    </row>
    <row r="92647" spans="15:15" x14ac:dyDescent="0.3">
      <c r="O92647" s="5"/>
    </row>
    <row r="92648" spans="15:15" x14ac:dyDescent="0.3">
      <c r="O92648" s="5"/>
    </row>
    <row r="92649" spans="15:15" x14ac:dyDescent="0.3">
      <c r="O92649" s="5"/>
    </row>
    <row r="92650" spans="15:15" x14ac:dyDescent="0.3">
      <c r="O92650" s="5"/>
    </row>
    <row r="92651" spans="15:15" x14ac:dyDescent="0.3">
      <c r="O92651" s="5"/>
    </row>
    <row r="92652" spans="15:15" x14ac:dyDescent="0.3">
      <c r="O92652" s="5"/>
    </row>
    <row r="92653" spans="15:15" x14ac:dyDescent="0.3">
      <c r="O92653" s="5"/>
    </row>
    <row r="92654" spans="15:15" x14ac:dyDescent="0.3">
      <c r="O92654" s="5"/>
    </row>
    <row r="92655" spans="15:15" x14ac:dyDescent="0.3">
      <c r="O92655" s="5"/>
    </row>
    <row r="92656" spans="15:15" x14ac:dyDescent="0.3">
      <c r="O92656" s="5"/>
    </row>
    <row r="92657" spans="15:15" x14ac:dyDescent="0.3">
      <c r="O92657" s="5"/>
    </row>
    <row r="92658" spans="15:15" x14ac:dyDescent="0.3">
      <c r="O92658" s="5"/>
    </row>
    <row r="92659" spans="15:15" x14ac:dyDescent="0.3">
      <c r="O92659" s="5"/>
    </row>
    <row r="92660" spans="15:15" x14ac:dyDescent="0.3">
      <c r="O92660" s="5"/>
    </row>
    <row r="92661" spans="15:15" x14ac:dyDescent="0.3">
      <c r="O92661" s="5"/>
    </row>
    <row r="92662" spans="15:15" x14ac:dyDescent="0.3">
      <c r="O92662" s="5"/>
    </row>
    <row r="92663" spans="15:15" x14ac:dyDescent="0.3">
      <c r="O92663" s="5"/>
    </row>
    <row r="92664" spans="15:15" x14ac:dyDescent="0.3">
      <c r="O92664" s="5"/>
    </row>
    <row r="92665" spans="15:15" x14ac:dyDescent="0.3">
      <c r="O92665" s="5"/>
    </row>
    <row r="92666" spans="15:15" x14ac:dyDescent="0.3">
      <c r="O92666" s="5"/>
    </row>
    <row r="92667" spans="15:15" x14ac:dyDescent="0.3">
      <c r="O92667" s="5"/>
    </row>
    <row r="92668" spans="15:15" x14ac:dyDescent="0.3">
      <c r="O92668" s="5"/>
    </row>
    <row r="92669" spans="15:15" x14ac:dyDescent="0.3">
      <c r="O92669" s="5"/>
    </row>
    <row r="92670" spans="15:15" x14ac:dyDescent="0.3">
      <c r="O92670" s="5"/>
    </row>
    <row r="92671" spans="15:15" x14ac:dyDescent="0.3">
      <c r="O92671" s="5"/>
    </row>
    <row r="92672" spans="15:15" x14ac:dyDescent="0.3">
      <c r="O92672" s="5"/>
    </row>
    <row r="92673" spans="15:15" x14ac:dyDescent="0.3">
      <c r="O92673" s="5"/>
    </row>
    <row r="92674" spans="15:15" x14ac:dyDescent="0.3">
      <c r="O92674" s="5"/>
    </row>
    <row r="92675" spans="15:15" x14ac:dyDescent="0.3">
      <c r="O92675" s="5"/>
    </row>
    <row r="92676" spans="15:15" x14ac:dyDescent="0.3">
      <c r="O92676" s="5"/>
    </row>
    <row r="92677" spans="15:15" x14ac:dyDescent="0.3">
      <c r="O92677" s="5"/>
    </row>
    <row r="92678" spans="15:15" x14ac:dyDescent="0.3">
      <c r="O92678" s="5"/>
    </row>
    <row r="92679" spans="15:15" x14ac:dyDescent="0.3">
      <c r="O92679" s="5"/>
    </row>
    <row r="92680" spans="15:15" x14ac:dyDescent="0.3">
      <c r="O92680" s="5"/>
    </row>
    <row r="92681" spans="15:15" x14ac:dyDescent="0.3">
      <c r="O92681" s="5"/>
    </row>
    <row r="92682" spans="15:15" x14ac:dyDescent="0.3">
      <c r="O92682" s="5"/>
    </row>
    <row r="92683" spans="15:15" x14ac:dyDescent="0.3">
      <c r="O92683" s="5"/>
    </row>
    <row r="92684" spans="15:15" x14ac:dyDescent="0.3">
      <c r="O92684" s="5"/>
    </row>
    <row r="92685" spans="15:15" x14ac:dyDescent="0.3">
      <c r="O92685" s="5"/>
    </row>
    <row r="92686" spans="15:15" x14ac:dyDescent="0.3">
      <c r="O92686" s="5"/>
    </row>
    <row r="92687" spans="15:15" x14ac:dyDescent="0.3">
      <c r="O92687" s="5"/>
    </row>
    <row r="92688" spans="15:15" x14ac:dyDescent="0.3">
      <c r="O92688" s="5"/>
    </row>
    <row r="92689" spans="15:15" x14ac:dyDescent="0.3">
      <c r="O92689" s="5"/>
    </row>
    <row r="92690" spans="15:15" x14ac:dyDescent="0.3">
      <c r="O92690" s="5"/>
    </row>
    <row r="92691" spans="15:15" x14ac:dyDescent="0.3">
      <c r="O92691" s="5"/>
    </row>
    <row r="92692" spans="15:15" x14ac:dyDescent="0.3">
      <c r="O92692" s="5"/>
    </row>
    <row r="92693" spans="15:15" x14ac:dyDescent="0.3">
      <c r="O92693" s="5"/>
    </row>
    <row r="92694" spans="15:15" x14ac:dyDescent="0.3">
      <c r="O92694" s="5"/>
    </row>
    <row r="92695" spans="15:15" x14ac:dyDescent="0.3">
      <c r="O92695" s="5"/>
    </row>
    <row r="92696" spans="15:15" x14ac:dyDescent="0.3">
      <c r="O92696" s="5"/>
    </row>
    <row r="92697" spans="15:15" x14ac:dyDescent="0.3">
      <c r="O92697" s="5"/>
    </row>
    <row r="92698" spans="15:15" x14ac:dyDescent="0.3">
      <c r="O92698" s="5"/>
    </row>
    <row r="92699" spans="15:15" x14ac:dyDescent="0.3">
      <c r="O92699" s="5"/>
    </row>
    <row r="92700" spans="15:15" x14ac:dyDescent="0.3">
      <c r="O92700" s="5"/>
    </row>
    <row r="92701" spans="15:15" x14ac:dyDescent="0.3">
      <c r="O92701" s="5"/>
    </row>
    <row r="92702" spans="15:15" x14ac:dyDescent="0.3">
      <c r="O92702" s="5"/>
    </row>
    <row r="92703" spans="15:15" x14ac:dyDescent="0.3">
      <c r="O92703" s="5"/>
    </row>
    <row r="92704" spans="15:15" x14ac:dyDescent="0.3">
      <c r="O92704" s="5"/>
    </row>
    <row r="92705" spans="15:15" x14ac:dyDescent="0.3">
      <c r="O92705" s="5"/>
    </row>
    <row r="92706" spans="15:15" x14ac:dyDescent="0.3">
      <c r="O92706" s="5"/>
    </row>
    <row r="92707" spans="15:15" x14ac:dyDescent="0.3">
      <c r="O92707" s="5"/>
    </row>
    <row r="92708" spans="15:15" x14ac:dyDescent="0.3">
      <c r="O92708" s="5"/>
    </row>
    <row r="92709" spans="15:15" x14ac:dyDescent="0.3">
      <c r="O92709" s="5"/>
    </row>
    <row r="92710" spans="15:15" x14ac:dyDescent="0.3">
      <c r="O92710" s="5"/>
    </row>
    <row r="92711" spans="15:15" x14ac:dyDescent="0.3">
      <c r="O92711" s="5"/>
    </row>
    <row r="92712" spans="15:15" x14ac:dyDescent="0.3">
      <c r="O92712" s="5"/>
    </row>
    <row r="92713" spans="15:15" x14ac:dyDescent="0.3">
      <c r="O92713" s="5"/>
    </row>
    <row r="92714" spans="15:15" x14ac:dyDescent="0.3">
      <c r="O92714" s="5"/>
    </row>
    <row r="92715" spans="15:15" x14ac:dyDescent="0.3">
      <c r="O92715" s="5"/>
    </row>
    <row r="92716" spans="15:15" x14ac:dyDescent="0.3">
      <c r="O92716" s="5"/>
    </row>
    <row r="92717" spans="15:15" x14ac:dyDescent="0.3">
      <c r="O92717" s="5"/>
    </row>
    <row r="92718" spans="15:15" x14ac:dyDescent="0.3">
      <c r="O92718" s="5"/>
    </row>
    <row r="92719" spans="15:15" x14ac:dyDescent="0.3">
      <c r="O92719" s="5"/>
    </row>
    <row r="92720" spans="15:15" x14ac:dyDescent="0.3">
      <c r="O92720" s="5"/>
    </row>
    <row r="92721" spans="15:15" x14ac:dyDescent="0.3">
      <c r="O92721" s="5"/>
    </row>
    <row r="92722" spans="15:15" x14ac:dyDescent="0.3">
      <c r="O92722" s="5"/>
    </row>
    <row r="92723" spans="15:15" x14ac:dyDescent="0.3">
      <c r="O92723" s="5"/>
    </row>
    <row r="92724" spans="15:15" x14ac:dyDescent="0.3">
      <c r="O92724" s="5"/>
    </row>
    <row r="92725" spans="15:15" x14ac:dyDescent="0.3">
      <c r="O92725" s="5"/>
    </row>
    <row r="92726" spans="15:15" x14ac:dyDescent="0.3">
      <c r="O92726" s="5"/>
    </row>
    <row r="92727" spans="15:15" x14ac:dyDescent="0.3">
      <c r="O92727" s="5"/>
    </row>
    <row r="92728" spans="15:15" x14ac:dyDescent="0.3">
      <c r="O92728" s="5"/>
    </row>
    <row r="92729" spans="15:15" x14ac:dyDescent="0.3">
      <c r="O92729" s="5"/>
    </row>
    <row r="92730" spans="15:15" x14ac:dyDescent="0.3">
      <c r="O92730" s="5"/>
    </row>
    <row r="92731" spans="15:15" x14ac:dyDescent="0.3">
      <c r="O92731" s="5"/>
    </row>
    <row r="92732" spans="15:15" x14ac:dyDescent="0.3">
      <c r="O92732" s="5"/>
    </row>
    <row r="92733" spans="15:15" x14ac:dyDescent="0.3">
      <c r="O92733" s="5"/>
    </row>
    <row r="92734" spans="15:15" x14ac:dyDescent="0.3">
      <c r="O92734" s="5"/>
    </row>
    <row r="92735" spans="15:15" x14ac:dyDescent="0.3">
      <c r="O92735" s="5"/>
    </row>
    <row r="92736" spans="15:15" x14ac:dyDescent="0.3">
      <c r="O92736" s="5"/>
    </row>
    <row r="92737" spans="15:15" x14ac:dyDescent="0.3">
      <c r="O92737" s="5"/>
    </row>
    <row r="92738" spans="15:15" x14ac:dyDescent="0.3">
      <c r="O92738" s="5"/>
    </row>
    <row r="92739" spans="15:15" x14ac:dyDescent="0.3">
      <c r="O92739" s="5"/>
    </row>
    <row r="92740" spans="15:15" x14ac:dyDescent="0.3">
      <c r="O92740" s="5"/>
    </row>
    <row r="92741" spans="15:15" x14ac:dyDescent="0.3">
      <c r="O92741" s="5"/>
    </row>
    <row r="92742" spans="15:15" x14ac:dyDescent="0.3">
      <c r="O92742" s="5"/>
    </row>
    <row r="92743" spans="15:15" x14ac:dyDescent="0.3">
      <c r="O92743" s="5"/>
    </row>
    <row r="92744" spans="15:15" x14ac:dyDescent="0.3">
      <c r="O92744" s="5"/>
    </row>
    <row r="92745" spans="15:15" x14ac:dyDescent="0.3">
      <c r="O92745" s="5"/>
    </row>
    <row r="92746" spans="15:15" x14ac:dyDescent="0.3">
      <c r="O92746" s="5"/>
    </row>
    <row r="92747" spans="15:15" x14ac:dyDescent="0.3">
      <c r="O92747" s="5"/>
    </row>
    <row r="92748" spans="15:15" x14ac:dyDescent="0.3">
      <c r="O92748" s="5"/>
    </row>
    <row r="92749" spans="15:15" x14ac:dyDescent="0.3">
      <c r="O92749" s="5"/>
    </row>
    <row r="92750" spans="15:15" x14ac:dyDescent="0.3">
      <c r="O92750" s="5"/>
    </row>
    <row r="92751" spans="15:15" x14ac:dyDescent="0.3">
      <c r="O92751" s="5"/>
    </row>
    <row r="92752" spans="15:15" x14ac:dyDescent="0.3">
      <c r="O92752" s="5"/>
    </row>
    <row r="92753" spans="15:15" x14ac:dyDescent="0.3">
      <c r="O92753" s="5"/>
    </row>
    <row r="92754" spans="15:15" x14ac:dyDescent="0.3">
      <c r="O92754" s="5"/>
    </row>
    <row r="92755" spans="15:15" x14ac:dyDescent="0.3">
      <c r="O92755" s="5"/>
    </row>
    <row r="92756" spans="15:15" x14ac:dyDescent="0.3">
      <c r="O92756" s="5"/>
    </row>
    <row r="92757" spans="15:15" x14ac:dyDescent="0.3">
      <c r="O92757" s="5"/>
    </row>
    <row r="92758" spans="15:15" x14ac:dyDescent="0.3">
      <c r="O92758" s="5"/>
    </row>
    <row r="92759" spans="15:15" x14ac:dyDescent="0.3">
      <c r="O92759" s="5"/>
    </row>
    <row r="92760" spans="15:15" x14ac:dyDescent="0.3">
      <c r="O92760" s="5"/>
    </row>
    <row r="92761" spans="15:15" x14ac:dyDescent="0.3">
      <c r="O92761" s="5"/>
    </row>
    <row r="92762" spans="15:15" x14ac:dyDescent="0.3">
      <c r="O92762" s="5"/>
    </row>
    <row r="92763" spans="15:15" x14ac:dyDescent="0.3">
      <c r="O92763" s="5"/>
    </row>
    <row r="92764" spans="15:15" x14ac:dyDescent="0.3">
      <c r="O92764" s="5"/>
    </row>
    <row r="92765" spans="15:15" x14ac:dyDescent="0.3">
      <c r="O92765" s="5"/>
    </row>
    <row r="92766" spans="15:15" x14ac:dyDescent="0.3">
      <c r="O92766" s="5"/>
    </row>
    <row r="92767" spans="15:15" x14ac:dyDescent="0.3">
      <c r="O92767" s="5"/>
    </row>
    <row r="92768" spans="15:15" x14ac:dyDescent="0.3">
      <c r="O92768" s="5"/>
    </row>
    <row r="92769" spans="15:15" x14ac:dyDescent="0.3">
      <c r="O92769" s="5"/>
    </row>
    <row r="92770" spans="15:15" x14ac:dyDescent="0.3">
      <c r="O92770" s="5"/>
    </row>
    <row r="92771" spans="15:15" x14ac:dyDescent="0.3">
      <c r="O92771" s="5"/>
    </row>
    <row r="92772" spans="15:15" x14ac:dyDescent="0.3">
      <c r="O92772" s="5"/>
    </row>
    <row r="92773" spans="15:15" x14ac:dyDescent="0.3">
      <c r="O92773" s="5"/>
    </row>
    <row r="92774" spans="15:15" x14ac:dyDescent="0.3">
      <c r="O92774" s="5"/>
    </row>
    <row r="92775" spans="15:15" x14ac:dyDescent="0.3">
      <c r="O92775" s="5"/>
    </row>
    <row r="92776" spans="15:15" x14ac:dyDescent="0.3">
      <c r="O92776" s="5"/>
    </row>
    <row r="92777" spans="15:15" x14ac:dyDescent="0.3">
      <c r="O92777" s="5"/>
    </row>
    <row r="92778" spans="15:15" x14ac:dyDescent="0.3">
      <c r="O92778" s="5"/>
    </row>
    <row r="92779" spans="15:15" x14ac:dyDescent="0.3">
      <c r="O92779" s="5"/>
    </row>
    <row r="92780" spans="15:15" x14ac:dyDescent="0.3">
      <c r="O92780" s="5"/>
    </row>
    <row r="92781" spans="15:15" x14ac:dyDescent="0.3">
      <c r="O92781" s="5"/>
    </row>
    <row r="92782" spans="15:15" x14ac:dyDescent="0.3">
      <c r="O92782" s="5"/>
    </row>
    <row r="92783" spans="15:15" x14ac:dyDescent="0.3">
      <c r="O92783" s="5"/>
    </row>
    <row r="92784" spans="15:15" x14ac:dyDescent="0.3">
      <c r="O92784" s="5"/>
    </row>
    <row r="92785" spans="15:15" x14ac:dyDescent="0.3">
      <c r="O92785" s="5"/>
    </row>
    <row r="92786" spans="15:15" x14ac:dyDescent="0.3">
      <c r="O92786" s="5"/>
    </row>
    <row r="92787" spans="15:15" x14ac:dyDescent="0.3">
      <c r="O92787" s="5"/>
    </row>
    <row r="92788" spans="15:15" x14ac:dyDescent="0.3">
      <c r="O92788" s="5"/>
    </row>
    <row r="92789" spans="15:15" x14ac:dyDescent="0.3">
      <c r="O92789" s="5"/>
    </row>
    <row r="92790" spans="15:15" x14ac:dyDescent="0.3">
      <c r="O92790" s="5"/>
    </row>
    <row r="92791" spans="15:15" x14ac:dyDescent="0.3">
      <c r="O92791" s="5"/>
    </row>
    <row r="92792" spans="15:15" x14ac:dyDescent="0.3">
      <c r="O92792" s="5"/>
    </row>
    <row r="92793" spans="15:15" x14ac:dyDescent="0.3">
      <c r="O92793" s="5"/>
    </row>
    <row r="92794" spans="15:15" x14ac:dyDescent="0.3">
      <c r="O92794" s="5"/>
    </row>
    <row r="92795" spans="15:15" x14ac:dyDescent="0.3">
      <c r="O92795" s="5"/>
    </row>
    <row r="92796" spans="15:15" x14ac:dyDescent="0.3">
      <c r="O92796" s="5"/>
    </row>
    <row r="92797" spans="15:15" x14ac:dyDescent="0.3">
      <c r="O92797" s="5"/>
    </row>
    <row r="92798" spans="15:15" x14ac:dyDescent="0.3">
      <c r="O92798" s="5"/>
    </row>
    <row r="92799" spans="15:15" x14ac:dyDescent="0.3">
      <c r="O92799" s="5"/>
    </row>
    <row r="92800" spans="15:15" x14ac:dyDescent="0.3">
      <c r="O92800" s="5"/>
    </row>
    <row r="92801" spans="15:15" x14ac:dyDescent="0.3">
      <c r="O92801" s="5"/>
    </row>
    <row r="92802" spans="15:15" x14ac:dyDescent="0.3">
      <c r="O92802" s="5"/>
    </row>
    <row r="92803" spans="15:15" x14ac:dyDescent="0.3">
      <c r="O92803" s="5"/>
    </row>
    <row r="92804" spans="15:15" x14ac:dyDescent="0.3">
      <c r="O92804" s="5"/>
    </row>
    <row r="92805" spans="15:15" x14ac:dyDescent="0.3">
      <c r="O92805" s="5"/>
    </row>
    <row r="92806" spans="15:15" x14ac:dyDescent="0.3">
      <c r="O92806" s="5"/>
    </row>
    <row r="92807" spans="15:15" x14ac:dyDescent="0.3">
      <c r="O92807" s="5"/>
    </row>
    <row r="92808" spans="15:15" x14ac:dyDescent="0.3">
      <c r="O92808" s="5"/>
    </row>
    <row r="92809" spans="15:15" x14ac:dyDescent="0.3">
      <c r="O92809" s="5"/>
    </row>
    <row r="92810" spans="15:15" x14ac:dyDescent="0.3">
      <c r="O92810" s="5"/>
    </row>
    <row r="92811" spans="15:15" x14ac:dyDescent="0.3">
      <c r="O92811" s="5"/>
    </row>
    <row r="92812" spans="15:15" x14ac:dyDescent="0.3">
      <c r="O92812" s="5"/>
    </row>
    <row r="92813" spans="15:15" x14ac:dyDescent="0.3">
      <c r="O92813" s="5"/>
    </row>
    <row r="92814" spans="15:15" x14ac:dyDescent="0.3">
      <c r="O92814" s="5"/>
    </row>
    <row r="92815" spans="15:15" x14ac:dyDescent="0.3">
      <c r="O92815" s="5"/>
    </row>
    <row r="92816" spans="15:15" x14ac:dyDescent="0.3">
      <c r="O92816" s="5"/>
    </row>
    <row r="92817" spans="15:15" x14ac:dyDescent="0.3">
      <c r="O92817" s="5"/>
    </row>
    <row r="92818" spans="15:15" x14ac:dyDescent="0.3">
      <c r="O92818" s="5"/>
    </row>
    <row r="92819" spans="15:15" x14ac:dyDescent="0.3">
      <c r="O92819" s="5"/>
    </row>
    <row r="92820" spans="15:15" x14ac:dyDescent="0.3">
      <c r="O92820" s="5"/>
    </row>
    <row r="92821" spans="15:15" x14ac:dyDescent="0.3">
      <c r="O92821" s="5"/>
    </row>
    <row r="92822" spans="15:15" x14ac:dyDescent="0.3">
      <c r="O92822" s="5"/>
    </row>
    <row r="92823" spans="15:15" x14ac:dyDescent="0.3">
      <c r="O92823" s="5"/>
    </row>
    <row r="92824" spans="15:15" x14ac:dyDescent="0.3">
      <c r="O92824" s="5"/>
    </row>
    <row r="92825" spans="15:15" x14ac:dyDescent="0.3">
      <c r="O92825" s="5"/>
    </row>
    <row r="92826" spans="15:15" x14ac:dyDescent="0.3">
      <c r="O92826" s="5"/>
    </row>
    <row r="92827" spans="15:15" x14ac:dyDescent="0.3">
      <c r="O92827" s="5"/>
    </row>
    <row r="92828" spans="15:15" x14ac:dyDescent="0.3">
      <c r="O92828" s="5"/>
    </row>
    <row r="92829" spans="15:15" x14ac:dyDescent="0.3">
      <c r="O92829" s="5"/>
    </row>
    <row r="92830" spans="15:15" x14ac:dyDescent="0.3">
      <c r="O92830" s="5"/>
    </row>
    <row r="92831" spans="15:15" x14ac:dyDescent="0.3">
      <c r="O92831" s="5"/>
    </row>
    <row r="92832" spans="15:15" x14ac:dyDescent="0.3">
      <c r="O92832" s="5"/>
    </row>
    <row r="92833" spans="15:15" x14ac:dyDescent="0.3">
      <c r="O92833" s="5"/>
    </row>
    <row r="92834" spans="15:15" x14ac:dyDescent="0.3">
      <c r="O92834" s="5"/>
    </row>
    <row r="92835" spans="15:15" x14ac:dyDescent="0.3">
      <c r="O92835" s="5"/>
    </row>
    <row r="92836" spans="15:15" x14ac:dyDescent="0.3">
      <c r="O92836" s="5"/>
    </row>
    <row r="92837" spans="15:15" x14ac:dyDescent="0.3">
      <c r="O92837" s="5"/>
    </row>
    <row r="92838" spans="15:15" x14ac:dyDescent="0.3">
      <c r="O92838" s="5"/>
    </row>
    <row r="92839" spans="15:15" x14ac:dyDescent="0.3">
      <c r="O92839" s="5"/>
    </row>
    <row r="92840" spans="15:15" x14ac:dyDescent="0.3">
      <c r="O92840" s="5"/>
    </row>
    <row r="92841" spans="15:15" x14ac:dyDescent="0.3">
      <c r="O92841" s="5"/>
    </row>
    <row r="92842" spans="15:15" x14ac:dyDescent="0.3">
      <c r="O92842" s="5"/>
    </row>
    <row r="92843" spans="15:15" x14ac:dyDescent="0.3">
      <c r="O92843" s="5"/>
    </row>
    <row r="92844" spans="15:15" x14ac:dyDescent="0.3">
      <c r="O92844" s="5"/>
    </row>
    <row r="92845" spans="15:15" x14ac:dyDescent="0.3">
      <c r="O92845" s="5"/>
    </row>
    <row r="92846" spans="15:15" x14ac:dyDescent="0.3">
      <c r="O92846" s="5"/>
    </row>
    <row r="92847" spans="15:15" x14ac:dyDescent="0.3">
      <c r="O92847" s="5"/>
    </row>
    <row r="92848" spans="15:15" x14ac:dyDescent="0.3">
      <c r="O92848" s="5"/>
    </row>
    <row r="92849" spans="15:15" x14ac:dyDescent="0.3">
      <c r="O92849" s="5"/>
    </row>
    <row r="92850" spans="15:15" x14ac:dyDescent="0.3">
      <c r="O92850" s="5"/>
    </row>
    <row r="92851" spans="15:15" x14ac:dyDescent="0.3">
      <c r="O92851" s="5"/>
    </row>
    <row r="92852" spans="15:15" x14ac:dyDescent="0.3">
      <c r="O92852" s="5"/>
    </row>
    <row r="92853" spans="15:15" x14ac:dyDescent="0.3">
      <c r="O92853" s="5"/>
    </row>
    <row r="92854" spans="15:15" x14ac:dyDescent="0.3">
      <c r="O92854" s="5"/>
    </row>
    <row r="92855" spans="15:15" x14ac:dyDescent="0.3">
      <c r="O92855" s="5"/>
    </row>
    <row r="92856" spans="15:15" x14ac:dyDescent="0.3">
      <c r="O92856" s="5"/>
    </row>
    <row r="92857" spans="15:15" x14ac:dyDescent="0.3">
      <c r="O92857" s="5"/>
    </row>
    <row r="92858" spans="15:15" x14ac:dyDescent="0.3">
      <c r="O92858" s="5"/>
    </row>
    <row r="92859" spans="15:15" x14ac:dyDescent="0.3">
      <c r="O92859" s="5"/>
    </row>
    <row r="92860" spans="15:15" x14ac:dyDescent="0.3">
      <c r="O92860" s="5"/>
    </row>
    <row r="92861" spans="15:15" x14ac:dyDescent="0.3">
      <c r="O92861" s="5"/>
    </row>
    <row r="92862" spans="15:15" x14ac:dyDescent="0.3">
      <c r="O92862" s="5"/>
    </row>
    <row r="92863" spans="15:15" x14ac:dyDescent="0.3">
      <c r="O92863" s="5"/>
    </row>
    <row r="92864" spans="15:15" x14ac:dyDescent="0.3">
      <c r="O92864" s="5"/>
    </row>
    <row r="92865" spans="15:15" x14ac:dyDescent="0.3">
      <c r="O92865" s="5"/>
    </row>
    <row r="92866" spans="15:15" x14ac:dyDescent="0.3">
      <c r="O92866" s="5"/>
    </row>
    <row r="92867" spans="15:15" x14ac:dyDescent="0.3">
      <c r="O92867" s="5"/>
    </row>
    <row r="92868" spans="15:15" x14ac:dyDescent="0.3">
      <c r="O92868" s="5"/>
    </row>
    <row r="92869" spans="15:15" x14ac:dyDescent="0.3">
      <c r="O92869" s="5"/>
    </row>
    <row r="92870" spans="15:15" x14ac:dyDescent="0.3">
      <c r="O92870" s="5"/>
    </row>
    <row r="92871" spans="15:15" x14ac:dyDescent="0.3">
      <c r="O92871" s="5"/>
    </row>
    <row r="92872" spans="15:15" x14ac:dyDescent="0.3">
      <c r="O92872" s="5"/>
    </row>
    <row r="92873" spans="15:15" x14ac:dyDescent="0.3">
      <c r="O92873" s="5"/>
    </row>
    <row r="92874" spans="15:15" x14ac:dyDescent="0.3">
      <c r="O92874" s="5"/>
    </row>
    <row r="92875" spans="15:15" x14ac:dyDescent="0.3">
      <c r="O92875" s="5"/>
    </row>
    <row r="92876" spans="15:15" x14ac:dyDescent="0.3">
      <c r="O92876" s="5"/>
    </row>
    <row r="92877" spans="15:15" x14ac:dyDescent="0.3">
      <c r="O92877" s="5"/>
    </row>
    <row r="92878" spans="15:15" x14ac:dyDescent="0.3">
      <c r="O92878" s="5"/>
    </row>
    <row r="92879" spans="15:15" x14ac:dyDescent="0.3">
      <c r="O92879" s="5"/>
    </row>
    <row r="92880" spans="15:15" x14ac:dyDescent="0.3">
      <c r="O92880" s="5"/>
    </row>
    <row r="92881" spans="15:15" x14ac:dyDescent="0.3">
      <c r="O92881" s="5"/>
    </row>
    <row r="92882" spans="15:15" x14ac:dyDescent="0.3">
      <c r="O92882" s="5"/>
    </row>
    <row r="92883" spans="15:15" x14ac:dyDescent="0.3">
      <c r="O92883" s="5"/>
    </row>
    <row r="92884" spans="15:15" x14ac:dyDescent="0.3">
      <c r="O92884" s="5"/>
    </row>
    <row r="92885" spans="15:15" x14ac:dyDescent="0.3">
      <c r="O92885" s="5"/>
    </row>
    <row r="92886" spans="15:15" x14ac:dyDescent="0.3">
      <c r="O92886" s="5"/>
    </row>
    <row r="92887" spans="15:15" x14ac:dyDescent="0.3">
      <c r="O92887" s="5"/>
    </row>
    <row r="92888" spans="15:15" x14ac:dyDescent="0.3">
      <c r="O92888" s="5"/>
    </row>
    <row r="92889" spans="15:15" x14ac:dyDescent="0.3">
      <c r="O92889" s="5"/>
    </row>
    <row r="92890" spans="15:15" x14ac:dyDescent="0.3">
      <c r="O92890" s="5"/>
    </row>
    <row r="92891" spans="15:15" x14ac:dyDescent="0.3">
      <c r="O92891" s="5"/>
    </row>
    <row r="92892" spans="15:15" x14ac:dyDescent="0.3">
      <c r="O92892" s="5"/>
    </row>
    <row r="92893" spans="15:15" x14ac:dyDescent="0.3">
      <c r="O92893" s="5"/>
    </row>
    <row r="92894" spans="15:15" x14ac:dyDescent="0.3">
      <c r="O92894" s="5"/>
    </row>
    <row r="92895" spans="15:15" x14ac:dyDescent="0.3">
      <c r="O92895" s="5"/>
    </row>
    <row r="92896" spans="15:15" x14ac:dyDescent="0.3">
      <c r="O92896" s="5"/>
    </row>
    <row r="92897" spans="15:15" x14ac:dyDescent="0.3">
      <c r="O92897" s="5"/>
    </row>
    <row r="92898" spans="15:15" x14ac:dyDescent="0.3">
      <c r="O92898" s="5"/>
    </row>
    <row r="92899" spans="15:15" x14ac:dyDescent="0.3">
      <c r="O92899" s="5"/>
    </row>
    <row r="92900" spans="15:15" x14ac:dyDescent="0.3">
      <c r="O92900" s="5"/>
    </row>
    <row r="92901" spans="15:15" x14ac:dyDescent="0.3">
      <c r="O92901" s="5"/>
    </row>
    <row r="92902" spans="15:15" x14ac:dyDescent="0.3">
      <c r="O92902" s="5"/>
    </row>
    <row r="92903" spans="15:15" x14ac:dyDescent="0.3">
      <c r="O92903" s="5"/>
    </row>
    <row r="92904" spans="15:15" x14ac:dyDescent="0.3">
      <c r="O92904" s="5"/>
    </row>
    <row r="92905" spans="15:15" x14ac:dyDescent="0.3">
      <c r="O92905" s="5"/>
    </row>
    <row r="92906" spans="15:15" x14ac:dyDescent="0.3">
      <c r="O92906" s="5"/>
    </row>
    <row r="92907" spans="15:15" x14ac:dyDescent="0.3">
      <c r="O92907" s="5"/>
    </row>
    <row r="92908" spans="15:15" x14ac:dyDescent="0.3">
      <c r="O92908" s="5"/>
    </row>
    <row r="92909" spans="15:15" x14ac:dyDescent="0.3">
      <c r="O92909" s="5"/>
    </row>
    <row r="92910" spans="15:15" x14ac:dyDescent="0.3">
      <c r="O92910" s="5"/>
    </row>
    <row r="92911" spans="15:15" x14ac:dyDescent="0.3">
      <c r="O92911" s="5"/>
    </row>
    <row r="92912" spans="15:15" x14ac:dyDescent="0.3">
      <c r="O92912" s="5"/>
    </row>
    <row r="92913" spans="15:15" x14ac:dyDescent="0.3">
      <c r="O92913" s="5"/>
    </row>
    <row r="92914" spans="15:15" x14ac:dyDescent="0.3">
      <c r="O92914" s="5"/>
    </row>
    <row r="92915" spans="15:15" x14ac:dyDescent="0.3">
      <c r="O92915" s="5"/>
    </row>
    <row r="92916" spans="15:15" x14ac:dyDescent="0.3">
      <c r="O92916" s="5"/>
    </row>
    <row r="92917" spans="15:15" x14ac:dyDescent="0.3">
      <c r="O92917" s="5"/>
    </row>
    <row r="92918" spans="15:15" x14ac:dyDescent="0.3">
      <c r="O92918" s="5"/>
    </row>
    <row r="92919" spans="15:15" x14ac:dyDescent="0.3">
      <c r="O92919" s="5"/>
    </row>
    <row r="92920" spans="15:15" x14ac:dyDescent="0.3">
      <c r="O92920" s="5"/>
    </row>
    <row r="92921" spans="15:15" x14ac:dyDescent="0.3">
      <c r="O92921" s="5"/>
    </row>
    <row r="92922" spans="15:15" x14ac:dyDescent="0.3">
      <c r="O92922" s="5"/>
    </row>
    <row r="92923" spans="15:15" x14ac:dyDescent="0.3">
      <c r="O92923" s="5"/>
    </row>
    <row r="92924" spans="15:15" x14ac:dyDescent="0.3">
      <c r="O92924" s="5"/>
    </row>
    <row r="92925" spans="15:15" x14ac:dyDescent="0.3">
      <c r="O92925" s="5"/>
    </row>
    <row r="92926" spans="15:15" x14ac:dyDescent="0.3">
      <c r="O92926" s="5"/>
    </row>
    <row r="92927" spans="15:15" x14ac:dyDescent="0.3">
      <c r="O92927" s="5"/>
    </row>
    <row r="92928" spans="15:15" x14ac:dyDescent="0.3">
      <c r="O92928" s="5"/>
    </row>
    <row r="92929" spans="15:15" x14ac:dyDescent="0.3">
      <c r="O92929" s="5"/>
    </row>
    <row r="92930" spans="15:15" x14ac:dyDescent="0.3">
      <c r="O92930" s="5"/>
    </row>
    <row r="92931" spans="15:15" x14ac:dyDescent="0.3">
      <c r="O92931" s="5"/>
    </row>
    <row r="92932" spans="15:15" x14ac:dyDescent="0.3">
      <c r="O92932" s="5"/>
    </row>
    <row r="92933" spans="15:15" x14ac:dyDescent="0.3">
      <c r="O92933" s="5"/>
    </row>
    <row r="92934" spans="15:15" x14ac:dyDescent="0.3">
      <c r="O92934" s="5"/>
    </row>
    <row r="92935" spans="15:15" x14ac:dyDescent="0.3">
      <c r="O92935" s="5"/>
    </row>
    <row r="92936" spans="15:15" x14ac:dyDescent="0.3">
      <c r="O92936" s="5"/>
    </row>
    <row r="92937" spans="15:15" x14ac:dyDescent="0.3">
      <c r="O92937" s="5"/>
    </row>
    <row r="92938" spans="15:15" x14ac:dyDescent="0.3">
      <c r="O92938" s="5"/>
    </row>
    <row r="92939" spans="15:15" x14ac:dyDescent="0.3">
      <c r="O92939" s="5"/>
    </row>
    <row r="92940" spans="15:15" x14ac:dyDescent="0.3">
      <c r="O92940" s="5"/>
    </row>
    <row r="92941" spans="15:15" x14ac:dyDescent="0.3">
      <c r="O92941" s="5"/>
    </row>
    <row r="92942" spans="15:15" x14ac:dyDescent="0.3">
      <c r="O92942" s="5"/>
    </row>
    <row r="92943" spans="15:15" x14ac:dyDescent="0.3">
      <c r="O92943" s="5"/>
    </row>
    <row r="92944" spans="15:15" x14ac:dyDescent="0.3">
      <c r="O92944" s="5"/>
    </row>
    <row r="92945" spans="15:15" x14ac:dyDescent="0.3">
      <c r="O92945" s="5"/>
    </row>
    <row r="92946" spans="15:15" x14ac:dyDescent="0.3">
      <c r="O92946" s="5"/>
    </row>
    <row r="92947" spans="15:15" x14ac:dyDescent="0.3">
      <c r="O92947" s="5"/>
    </row>
    <row r="92948" spans="15:15" x14ac:dyDescent="0.3">
      <c r="O92948" s="5"/>
    </row>
    <row r="92949" spans="15:15" x14ac:dyDescent="0.3">
      <c r="O92949" s="5"/>
    </row>
    <row r="92950" spans="15:15" x14ac:dyDescent="0.3">
      <c r="O92950" s="5"/>
    </row>
    <row r="92951" spans="15:15" x14ac:dyDescent="0.3">
      <c r="O92951" s="5"/>
    </row>
    <row r="92952" spans="15:15" x14ac:dyDescent="0.3">
      <c r="O92952" s="5"/>
    </row>
    <row r="92953" spans="15:15" x14ac:dyDescent="0.3">
      <c r="O92953" s="5"/>
    </row>
    <row r="92954" spans="15:15" x14ac:dyDescent="0.3">
      <c r="O92954" s="5"/>
    </row>
    <row r="92955" spans="15:15" x14ac:dyDescent="0.3">
      <c r="O92955" s="5"/>
    </row>
    <row r="92956" spans="15:15" x14ac:dyDescent="0.3">
      <c r="O92956" s="5"/>
    </row>
    <row r="92957" spans="15:15" x14ac:dyDescent="0.3">
      <c r="O92957" s="5"/>
    </row>
    <row r="92958" spans="15:15" x14ac:dyDescent="0.3">
      <c r="O92958" s="5"/>
    </row>
    <row r="92959" spans="15:15" x14ac:dyDescent="0.3">
      <c r="O92959" s="5"/>
    </row>
    <row r="92960" spans="15:15" x14ac:dyDescent="0.3">
      <c r="O92960" s="5"/>
    </row>
    <row r="92961" spans="15:15" x14ac:dyDescent="0.3">
      <c r="O92961" s="5"/>
    </row>
    <row r="92962" spans="15:15" x14ac:dyDescent="0.3">
      <c r="O92962" s="5"/>
    </row>
    <row r="92963" spans="15:15" x14ac:dyDescent="0.3">
      <c r="O92963" s="5"/>
    </row>
    <row r="92964" spans="15:15" x14ac:dyDescent="0.3">
      <c r="O92964" s="5"/>
    </row>
    <row r="92965" spans="15:15" x14ac:dyDescent="0.3">
      <c r="O92965" s="5"/>
    </row>
    <row r="92966" spans="15:15" x14ac:dyDescent="0.3">
      <c r="O92966" s="5"/>
    </row>
    <row r="92967" spans="15:15" x14ac:dyDescent="0.3">
      <c r="O92967" s="5"/>
    </row>
    <row r="92968" spans="15:15" x14ac:dyDescent="0.3">
      <c r="O92968" s="5"/>
    </row>
    <row r="92969" spans="15:15" x14ac:dyDescent="0.3">
      <c r="O92969" s="5"/>
    </row>
    <row r="92970" spans="15:15" x14ac:dyDescent="0.3">
      <c r="O92970" s="5"/>
    </row>
    <row r="92971" spans="15:15" x14ac:dyDescent="0.3">
      <c r="O92971" s="5"/>
    </row>
    <row r="92972" spans="15:15" x14ac:dyDescent="0.3">
      <c r="O92972" s="5"/>
    </row>
    <row r="92973" spans="15:15" x14ac:dyDescent="0.3">
      <c r="O92973" s="5"/>
    </row>
    <row r="92974" spans="15:15" x14ac:dyDescent="0.3">
      <c r="O92974" s="5"/>
    </row>
    <row r="92975" spans="15:15" x14ac:dyDescent="0.3">
      <c r="O92975" s="5"/>
    </row>
    <row r="92976" spans="15:15" x14ac:dyDescent="0.3">
      <c r="O92976" s="5"/>
    </row>
    <row r="92977" spans="15:15" x14ac:dyDescent="0.3">
      <c r="O92977" s="5"/>
    </row>
    <row r="92978" spans="15:15" x14ac:dyDescent="0.3">
      <c r="O92978" s="5"/>
    </row>
    <row r="92979" spans="15:15" x14ac:dyDescent="0.3">
      <c r="O92979" s="5"/>
    </row>
    <row r="92980" spans="15:15" x14ac:dyDescent="0.3">
      <c r="O92980" s="5"/>
    </row>
    <row r="92981" spans="15:15" x14ac:dyDescent="0.3">
      <c r="O92981" s="5"/>
    </row>
    <row r="92982" spans="15:15" x14ac:dyDescent="0.3">
      <c r="O92982" s="5"/>
    </row>
    <row r="92983" spans="15:15" x14ac:dyDescent="0.3">
      <c r="O92983" s="5"/>
    </row>
    <row r="92984" spans="15:15" x14ac:dyDescent="0.3">
      <c r="O92984" s="5"/>
    </row>
    <row r="92985" spans="15:15" x14ac:dyDescent="0.3">
      <c r="O92985" s="5"/>
    </row>
    <row r="92986" spans="15:15" x14ac:dyDescent="0.3">
      <c r="O92986" s="5"/>
    </row>
    <row r="92987" spans="15:15" x14ac:dyDescent="0.3">
      <c r="O92987" s="5"/>
    </row>
    <row r="92988" spans="15:15" x14ac:dyDescent="0.3">
      <c r="O92988" s="5"/>
    </row>
    <row r="92989" spans="15:15" x14ac:dyDescent="0.3">
      <c r="O92989" s="5"/>
    </row>
    <row r="92990" spans="15:15" x14ac:dyDescent="0.3">
      <c r="O92990" s="5"/>
    </row>
    <row r="92991" spans="15:15" x14ac:dyDescent="0.3">
      <c r="O92991" s="5"/>
    </row>
    <row r="92992" spans="15:15" x14ac:dyDescent="0.3">
      <c r="O92992" s="5"/>
    </row>
    <row r="92993" spans="15:15" x14ac:dyDescent="0.3">
      <c r="O92993" s="5"/>
    </row>
    <row r="92994" spans="15:15" x14ac:dyDescent="0.3">
      <c r="O92994" s="5"/>
    </row>
    <row r="92995" spans="15:15" x14ac:dyDescent="0.3">
      <c r="O92995" s="5"/>
    </row>
    <row r="92996" spans="15:15" x14ac:dyDescent="0.3">
      <c r="O92996" s="5"/>
    </row>
    <row r="92997" spans="15:15" x14ac:dyDescent="0.3">
      <c r="O92997" s="5"/>
    </row>
    <row r="92998" spans="15:15" x14ac:dyDescent="0.3">
      <c r="O92998" s="5"/>
    </row>
    <row r="92999" spans="15:15" x14ac:dyDescent="0.3">
      <c r="O92999" s="5"/>
    </row>
    <row r="93000" spans="15:15" x14ac:dyDescent="0.3">
      <c r="O93000" s="5"/>
    </row>
    <row r="93001" spans="15:15" x14ac:dyDescent="0.3">
      <c r="O93001" s="5"/>
    </row>
    <row r="93002" spans="15:15" x14ac:dyDescent="0.3">
      <c r="O93002" s="5"/>
    </row>
    <row r="93003" spans="15:15" x14ac:dyDescent="0.3">
      <c r="O93003" s="5"/>
    </row>
    <row r="93004" spans="15:15" x14ac:dyDescent="0.3">
      <c r="O93004" s="5"/>
    </row>
    <row r="93005" spans="15:15" x14ac:dyDescent="0.3">
      <c r="O93005" s="5"/>
    </row>
    <row r="93006" spans="15:15" x14ac:dyDescent="0.3">
      <c r="O93006" s="5"/>
    </row>
    <row r="93007" spans="15:15" x14ac:dyDescent="0.3">
      <c r="O93007" s="5"/>
    </row>
    <row r="93008" spans="15:15" x14ac:dyDescent="0.3">
      <c r="O93008" s="5"/>
    </row>
    <row r="93009" spans="15:15" x14ac:dyDescent="0.3">
      <c r="O93009" s="5"/>
    </row>
    <row r="93010" spans="15:15" x14ac:dyDescent="0.3">
      <c r="O93010" s="5"/>
    </row>
    <row r="93011" spans="15:15" x14ac:dyDescent="0.3">
      <c r="O93011" s="5"/>
    </row>
    <row r="93012" spans="15:15" x14ac:dyDescent="0.3">
      <c r="O93012" s="5"/>
    </row>
    <row r="93013" spans="15:15" x14ac:dyDescent="0.3">
      <c r="O93013" s="5"/>
    </row>
    <row r="93014" spans="15:15" x14ac:dyDescent="0.3">
      <c r="O93014" s="5"/>
    </row>
    <row r="93015" spans="15:15" x14ac:dyDescent="0.3">
      <c r="O93015" s="5"/>
    </row>
    <row r="93016" spans="15:15" x14ac:dyDescent="0.3">
      <c r="O93016" s="5"/>
    </row>
    <row r="93017" spans="15:15" x14ac:dyDescent="0.3">
      <c r="O93017" s="5"/>
    </row>
    <row r="93018" spans="15:15" x14ac:dyDescent="0.3">
      <c r="O93018" s="5"/>
    </row>
    <row r="93019" spans="15:15" x14ac:dyDescent="0.3">
      <c r="O93019" s="5"/>
    </row>
    <row r="93020" spans="15:15" x14ac:dyDescent="0.3">
      <c r="O93020" s="5"/>
    </row>
    <row r="93021" spans="15:15" x14ac:dyDescent="0.3">
      <c r="O93021" s="5"/>
    </row>
    <row r="93022" spans="15:15" x14ac:dyDescent="0.3">
      <c r="O93022" s="5"/>
    </row>
    <row r="93023" spans="15:15" x14ac:dyDescent="0.3">
      <c r="O93023" s="5"/>
    </row>
    <row r="93024" spans="15:15" x14ac:dyDescent="0.3">
      <c r="O93024" s="5"/>
    </row>
    <row r="93025" spans="15:15" x14ac:dyDescent="0.3">
      <c r="O93025" s="5"/>
    </row>
    <row r="93026" spans="15:15" x14ac:dyDescent="0.3">
      <c r="O93026" s="5"/>
    </row>
    <row r="93027" spans="15:15" x14ac:dyDescent="0.3">
      <c r="O93027" s="5"/>
    </row>
    <row r="93028" spans="15:15" x14ac:dyDescent="0.3">
      <c r="O93028" s="5"/>
    </row>
    <row r="93029" spans="15:15" x14ac:dyDescent="0.3">
      <c r="O93029" s="5"/>
    </row>
    <row r="93030" spans="15:15" x14ac:dyDescent="0.3">
      <c r="O93030" s="5"/>
    </row>
    <row r="93031" spans="15:15" x14ac:dyDescent="0.3">
      <c r="O93031" s="5"/>
    </row>
    <row r="93032" spans="15:15" x14ac:dyDescent="0.3">
      <c r="O93032" s="5"/>
    </row>
    <row r="93033" spans="15:15" x14ac:dyDescent="0.3">
      <c r="O93033" s="5"/>
    </row>
    <row r="93034" spans="15:15" x14ac:dyDescent="0.3">
      <c r="O93034" s="5"/>
    </row>
    <row r="93035" spans="15:15" x14ac:dyDescent="0.3">
      <c r="O93035" s="5"/>
    </row>
    <row r="93036" spans="15:15" x14ac:dyDescent="0.3">
      <c r="O93036" s="5"/>
    </row>
    <row r="93037" spans="15:15" x14ac:dyDescent="0.3">
      <c r="O93037" s="5"/>
    </row>
    <row r="93038" spans="15:15" x14ac:dyDescent="0.3">
      <c r="O93038" s="5"/>
    </row>
    <row r="93039" spans="15:15" x14ac:dyDescent="0.3">
      <c r="O93039" s="5"/>
    </row>
    <row r="93040" spans="15:15" x14ac:dyDescent="0.3">
      <c r="O93040" s="5"/>
    </row>
    <row r="93041" spans="15:15" x14ac:dyDescent="0.3">
      <c r="O93041" s="5"/>
    </row>
    <row r="93042" spans="15:15" x14ac:dyDescent="0.3">
      <c r="O93042" s="5"/>
    </row>
    <row r="93043" spans="15:15" x14ac:dyDescent="0.3">
      <c r="O93043" s="5"/>
    </row>
    <row r="93044" spans="15:15" x14ac:dyDescent="0.3">
      <c r="O93044" s="5"/>
    </row>
    <row r="93045" spans="15:15" x14ac:dyDescent="0.3">
      <c r="O93045" s="5"/>
    </row>
    <row r="93046" spans="15:15" x14ac:dyDescent="0.3">
      <c r="O93046" s="5"/>
    </row>
    <row r="93047" spans="15:15" x14ac:dyDescent="0.3">
      <c r="O93047" s="5"/>
    </row>
    <row r="93048" spans="15:15" x14ac:dyDescent="0.3">
      <c r="O93048" s="5"/>
    </row>
    <row r="93049" spans="15:15" x14ac:dyDescent="0.3">
      <c r="O93049" s="5"/>
    </row>
    <row r="93050" spans="15:15" x14ac:dyDescent="0.3">
      <c r="O93050" s="5"/>
    </row>
    <row r="93051" spans="15:15" x14ac:dyDescent="0.3">
      <c r="O93051" s="5"/>
    </row>
    <row r="93052" spans="15:15" x14ac:dyDescent="0.3">
      <c r="O93052" s="5"/>
    </row>
    <row r="93053" spans="15:15" x14ac:dyDescent="0.3">
      <c r="O93053" s="5"/>
    </row>
    <row r="93054" spans="15:15" x14ac:dyDescent="0.3">
      <c r="O93054" s="5"/>
    </row>
    <row r="93055" spans="15:15" x14ac:dyDescent="0.3">
      <c r="O93055" s="5"/>
    </row>
    <row r="93056" spans="15:15" x14ac:dyDescent="0.3">
      <c r="O93056" s="5"/>
    </row>
    <row r="93057" spans="15:15" x14ac:dyDescent="0.3">
      <c r="O93057" s="5"/>
    </row>
    <row r="93058" spans="15:15" x14ac:dyDescent="0.3">
      <c r="O93058" s="5"/>
    </row>
    <row r="93059" spans="15:15" x14ac:dyDescent="0.3">
      <c r="O93059" s="5"/>
    </row>
    <row r="93060" spans="15:15" x14ac:dyDescent="0.3">
      <c r="O93060" s="5"/>
    </row>
    <row r="93061" spans="15:15" x14ac:dyDescent="0.3">
      <c r="O93061" s="5"/>
    </row>
    <row r="93062" spans="15:15" x14ac:dyDescent="0.3">
      <c r="O93062" s="5"/>
    </row>
    <row r="93063" spans="15:15" x14ac:dyDescent="0.3">
      <c r="O93063" s="5"/>
    </row>
    <row r="93064" spans="15:15" x14ac:dyDescent="0.3">
      <c r="O93064" s="5"/>
    </row>
    <row r="93065" spans="15:15" x14ac:dyDescent="0.3">
      <c r="O93065" s="5"/>
    </row>
    <row r="93066" spans="15:15" x14ac:dyDescent="0.3">
      <c r="O93066" s="5"/>
    </row>
    <row r="93067" spans="15:15" x14ac:dyDescent="0.3">
      <c r="O93067" s="5"/>
    </row>
    <row r="93068" spans="15:15" x14ac:dyDescent="0.3">
      <c r="O93068" s="5"/>
    </row>
    <row r="93069" spans="15:15" x14ac:dyDescent="0.3">
      <c r="O93069" s="5"/>
    </row>
    <row r="93070" spans="15:15" x14ac:dyDescent="0.3">
      <c r="O93070" s="5"/>
    </row>
    <row r="93071" spans="15:15" x14ac:dyDescent="0.3">
      <c r="O93071" s="5"/>
    </row>
    <row r="93072" spans="15:15" x14ac:dyDescent="0.3">
      <c r="O93072" s="5"/>
    </row>
    <row r="93073" spans="15:15" x14ac:dyDescent="0.3">
      <c r="O93073" s="5"/>
    </row>
    <row r="93074" spans="15:15" x14ac:dyDescent="0.3">
      <c r="O93074" s="5"/>
    </row>
    <row r="93075" spans="15:15" x14ac:dyDescent="0.3">
      <c r="O93075" s="5"/>
    </row>
    <row r="93076" spans="15:15" x14ac:dyDescent="0.3">
      <c r="O93076" s="5"/>
    </row>
    <row r="93077" spans="15:15" x14ac:dyDescent="0.3">
      <c r="O93077" s="5"/>
    </row>
    <row r="93078" spans="15:15" x14ac:dyDescent="0.3">
      <c r="O93078" s="5"/>
    </row>
    <row r="93079" spans="15:15" x14ac:dyDescent="0.3">
      <c r="O93079" s="5"/>
    </row>
    <row r="93080" spans="15:15" x14ac:dyDescent="0.3">
      <c r="O93080" s="5"/>
    </row>
    <row r="93081" spans="15:15" x14ac:dyDescent="0.3">
      <c r="O93081" s="5"/>
    </row>
    <row r="93082" spans="15:15" x14ac:dyDescent="0.3">
      <c r="O93082" s="5"/>
    </row>
    <row r="93083" spans="15:15" x14ac:dyDescent="0.3">
      <c r="O93083" s="5"/>
    </row>
    <row r="93084" spans="15:15" x14ac:dyDescent="0.3">
      <c r="O93084" s="5"/>
    </row>
    <row r="93085" spans="15:15" x14ac:dyDescent="0.3">
      <c r="O93085" s="5"/>
    </row>
    <row r="93086" spans="15:15" x14ac:dyDescent="0.3">
      <c r="O93086" s="5"/>
    </row>
    <row r="93087" spans="15:15" x14ac:dyDescent="0.3">
      <c r="O93087" s="5"/>
    </row>
    <row r="93088" spans="15:15" x14ac:dyDescent="0.3">
      <c r="O93088" s="5"/>
    </row>
    <row r="93089" spans="15:15" x14ac:dyDescent="0.3">
      <c r="O93089" s="5"/>
    </row>
    <row r="93090" spans="15:15" x14ac:dyDescent="0.3">
      <c r="O93090" s="5"/>
    </row>
    <row r="93091" spans="15:15" x14ac:dyDescent="0.3">
      <c r="O93091" s="5"/>
    </row>
    <row r="93092" spans="15:15" x14ac:dyDescent="0.3">
      <c r="O93092" s="5"/>
    </row>
    <row r="93093" spans="15:15" x14ac:dyDescent="0.3">
      <c r="O93093" s="5"/>
    </row>
    <row r="93094" spans="15:15" x14ac:dyDescent="0.3">
      <c r="O93094" s="5"/>
    </row>
    <row r="93095" spans="15:15" x14ac:dyDescent="0.3">
      <c r="O93095" s="5"/>
    </row>
    <row r="93096" spans="15:15" x14ac:dyDescent="0.3">
      <c r="O93096" s="5"/>
    </row>
    <row r="93097" spans="15:15" x14ac:dyDescent="0.3">
      <c r="O93097" s="5"/>
    </row>
    <row r="93098" spans="15:15" x14ac:dyDescent="0.3">
      <c r="O93098" s="5"/>
    </row>
    <row r="93099" spans="15:15" x14ac:dyDescent="0.3">
      <c r="O93099" s="5"/>
    </row>
    <row r="93100" spans="15:15" x14ac:dyDescent="0.3">
      <c r="O93100" s="5"/>
    </row>
    <row r="93101" spans="15:15" x14ac:dyDescent="0.3">
      <c r="O93101" s="5"/>
    </row>
    <row r="93102" spans="15:15" x14ac:dyDescent="0.3">
      <c r="O93102" s="5"/>
    </row>
    <row r="93103" spans="15:15" x14ac:dyDescent="0.3">
      <c r="O93103" s="5"/>
    </row>
    <row r="93104" spans="15:15" x14ac:dyDescent="0.3">
      <c r="O93104" s="5"/>
    </row>
    <row r="93105" spans="15:15" x14ac:dyDescent="0.3">
      <c r="O93105" s="5"/>
    </row>
    <row r="93106" spans="15:15" x14ac:dyDescent="0.3">
      <c r="O93106" s="5"/>
    </row>
    <row r="93107" spans="15:15" x14ac:dyDescent="0.3">
      <c r="O93107" s="5"/>
    </row>
    <row r="93108" spans="15:15" x14ac:dyDescent="0.3">
      <c r="O93108" s="5"/>
    </row>
    <row r="93109" spans="15:15" x14ac:dyDescent="0.3">
      <c r="O93109" s="5"/>
    </row>
    <row r="93110" spans="15:15" x14ac:dyDescent="0.3">
      <c r="O93110" s="5"/>
    </row>
    <row r="93111" spans="15:15" x14ac:dyDescent="0.3">
      <c r="O93111" s="5"/>
    </row>
    <row r="93112" spans="15:15" x14ac:dyDescent="0.3">
      <c r="O93112" s="5"/>
    </row>
    <row r="93113" spans="15:15" x14ac:dyDescent="0.3">
      <c r="O93113" s="5"/>
    </row>
    <row r="93114" spans="15:15" x14ac:dyDescent="0.3">
      <c r="O93114" s="5"/>
    </row>
    <row r="93115" spans="15:15" x14ac:dyDescent="0.3">
      <c r="O93115" s="5"/>
    </row>
    <row r="93116" spans="15:15" x14ac:dyDescent="0.3">
      <c r="O93116" s="5"/>
    </row>
    <row r="93117" spans="15:15" x14ac:dyDescent="0.3">
      <c r="O93117" s="5"/>
    </row>
    <row r="93118" spans="15:15" x14ac:dyDescent="0.3">
      <c r="O93118" s="5"/>
    </row>
    <row r="93119" spans="15:15" x14ac:dyDescent="0.3">
      <c r="O93119" s="5"/>
    </row>
    <row r="93120" spans="15:15" x14ac:dyDescent="0.3">
      <c r="O93120" s="5"/>
    </row>
    <row r="93121" spans="15:15" x14ac:dyDescent="0.3">
      <c r="O93121" s="5"/>
    </row>
    <row r="93122" spans="15:15" x14ac:dyDescent="0.3">
      <c r="O93122" s="5"/>
    </row>
    <row r="93123" spans="15:15" x14ac:dyDescent="0.3">
      <c r="O93123" s="5"/>
    </row>
    <row r="93124" spans="15:15" x14ac:dyDescent="0.3">
      <c r="O93124" s="5"/>
    </row>
    <row r="93125" spans="15:15" x14ac:dyDescent="0.3">
      <c r="O93125" s="5"/>
    </row>
    <row r="93126" spans="15:15" x14ac:dyDescent="0.3">
      <c r="O93126" s="5"/>
    </row>
    <row r="93127" spans="15:15" x14ac:dyDescent="0.3">
      <c r="O93127" s="5"/>
    </row>
    <row r="93128" spans="15:15" x14ac:dyDescent="0.3">
      <c r="O93128" s="5"/>
    </row>
    <row r="93129" spans="15:15" x14ac:dyDescent="0.3">
      <c r="O93129" s="5"/>
    </row>
    <row r="93130" spans="15:15" x14ac:dyDescent="0.3">
      <c r="O93130" s="5"/>
    </row>
    <row r="93131" spans="15:15" x14ac:dyDescent="0.3">
      <c r="O93131" s="5"/>
    </row>
    <row r="93132" spans="15:15" x14ac:dyDescent="0.3">
      <c r="O93132" s="5"/>
    </row>
    <row r="93133" spans="15:15" x14ac:dyDescent="0.3">
      <c r="O93133" s="5"/>
    </row>
    <row r="93134" spans="15:15" x14ac:dyDescent="0.3">
      <c r="O93134" s="5"/>
    </row>
    <row r="93135" spans="15:15" x14ac:dyDescent="0.3">
      <c r="O93135" s="5"/>
    </row>
    <row r="93136" spans="15:15" x14ac:dyDescent="0.3">
      <c r="O93136" s="5"/>
    </row>
    <row r="93137" spans="15:15" x14ac:dyDescent="0.3">
      <c r="O93137" s="5"/>
    </row>
    <row r="93138" spans="15:15" x14ac:dyDescent="0.3">
      <c r="O93138" s="5"/>
    </row>
    <row r="93139" spans="15:15" x14ac:dyDescent="0.3">
      <c r="O93139" s="5"/>
    </row>
    <row r="93140" spans="15:15" x14ac:dyDescent="0.3">
      <c r="O93140" s="5"/>
    </row>
    <row r="93141" spans="15:15" x14ac:dyDescent="0.3">
      <c r="O93141" s="5"/>
    </row>
    <row r="93142" spans="15:15" x14ac:dyDescent="0.3">
      <c r="O93142" s="5"/>
    </row>
    <row r="93143" spans="15:15" x14ac:dyDescent="0.3">
      <c r="O93143" s="5"/>
    </row>
    <row r="93144" spans="15:15" x14ac:dyDescent="0.3">
      <c r="O93144" s="5"/>
    </row>
    <row r="93145" spans="15:15" x14ac:dyDescent="0.3">
      <c r="O93145" s="5"/>
    </row>
    <row r="93146" spans="15:15" x14ac:dyDescent="0.3">
      <c r="O93146" s="5"/>
    </row>
    <row r="93147" spans="15:15" x14ac:dyDescent="0.3">
      <c r="O93147" s="5"/>
    </row>
    <row r="93148" spans="15:15" x14ac:dyDescent="0.3">
      <c r="O93148" s="5"/>
    </row>
    <row r="93149" spans="15:15" x14ac:dyDescent="0.3">
      <c r="O93149" s="5"/>
    </row>
    <row r="93150" spans="15:15" x14ac:dyDescent="0.3">
      <c r="O93150" s="5"/>
    </row>
    <row r="93151" spans="15:15" x14ac:dyDescent="0.3">
      <c r="O93151" s="5"/>
    </row>
    <row r="93152" spans="15:15" x14ac:dyDescent="0.3">
      <c r="O93152" s="5"/>
    </row>
    <row r="93153" spans="15:15" x14ac:dyDescent="0.3">
      <c r="O93153" s="5"/>
    </row>
    <row r="93154" spans="15:15" x14ac:dyDescent="0.3">
      <c r="O93154" s="5"/>
    </row>
    <row r="93155" spans="15:15" x14ac:dyDescent="0.3">
      <c r="O93155" s="5"/>
    </row>
    <row r="93156" spans="15:15" x14ac:dyDescent="0.3">
      <c r="O93156" s="5"/>
    </row>
    <row r="93157" spans="15:15" x14ac:dyDescent="0.3">
      <c r="O93157" s="5"/>
    </row>
    <row r="93158" spans="15:15" x14ac:dyDescent="0.3">
      <c r="O93158" s="5"/>
    </row>
    <row r="93159" spans="15:15" x14ac:dyDescent="0.3">
      <c r="O93159" s="5"/>
    </row>
    <row r="93160" spans="15:15" x14ac:dyDescent="0.3">
      <c r="O93160" s="5"/>
    </row>
    <row r="93161" spans="15:15" x14ac:dyDescent="0.3">
      <c r="O93161" s="5"/>
    </row>
    <row r="93162" spans="15:15" x14ac:dyDescent="0.3">
      <c r="O93162" s="5"/>
    </row>
    <row r="93163" spans="15:15" x14ac:dyDescent="0.3">
      <c r="O93163" s="5"/>
    </row>
    <row r="93164" spans="15:15" x14ac:dyDescent="0.3">
      <c r="O93164" s="5"/>
    </row>
    <row r="93165" spans="15:15" x14ac:dyDescent="0.3">
      <c r="O93165" s="5"/>
    </row>
    <row r="93166" spans="15:15" x14ac:dyDescent="0.3">
      <c r="O93166" s="5"/>
    </row>
    <row r="93167" spans="15:15" x14ac:dyDescent="0.3">
      <c r="O93167" s="5"/>
    </row>
    <row r="93168" spans="15:15" x14ac:dyDescent="0.3">
      <c r="O93168" s="5"/>
    </row>
    <row r="93169" spans="15:15" x14ac:dyDescent="0.3">
      <c r="O93169" s="5"/>
    </row>
    <row r="93170" spans="15:15" x14ac:dyDescent="0.3">
      <c r="O93170" s="5"/>
    </row>
    <row r="93171" spans="15:15" x14ac:dyDescent="0.3">
      <c r="O93171" s="5"/>
    </row>
    <row r="93172" spans="15:15" x14ac:dyDescent="0.3">
      <c r="O93172" s="5"/>
    </row>
    <row r="93173" spans="15:15" x14ac:dyDescent="0.3">
      <c r="O93173" s="5"/>
    </row>
    <row r="93174" spans="15:15" x14ac:dyDescent="0.3">
      <c r="O93174" s="5"/>
    </row>
    <row r="93175" spans="15:15" x14ac:dyDescent="0.3">
      <c r="O93175" s="5"/>
    </row>
    <row r="93176" spans="15:15" x14ac:dyDescent="0.3">
      <c r="O93176" s="5"/>
    </row>
    <row r="93177" spans="15:15" x14ac:dyDescent="0.3">
      <c r="O93177" s="5"/>
    </row>
    <row r="93178" spans="15:15" x14ac:dyDescent="0.3">
      <c r="O93178" s="5"/>
    </row>
    <row r="93179" spans="15:15" x14ac:dyDescent="0.3">
      <c r="O93179" s="5"/>
    </row>
    <row r="93180" spans="15:15" x14ac:dyDescent="0.3">
      <c r="O93180" s="5"/>
    </row>
    <row r="93181" spans="15:15" x14ac:dyDescent="0.3">
      <c r="O93181" s="5"/>
    </row>
    <row r="93182" spans="15:15" x14ac:dyDescent="0.3">
      <c r="O93182" s="5"/>
    </row>
    <row r="93183" spans="15:15" x14ac:dyDescent="0.3">
      <c r="O93183" s="5"/>
    </row>
    <row r="93184" spans="15:15" x14ac:dyDescent="0.3">
      <c r="O93184" s="5"/>
    </row>
    <row r="93185" spans="15:15" x14ac:dyDescent="0.3">
      <c r="O93185" s="5"/>
    </row>
    <row r="93186" spans="15:15" x14ac:dyDescent="0.3">
      <c r="O93186" s="5"/>
    </row>
    <row r="93187" spans="15:15" x14ac:dyDescent="0.3">
      <c r="O93187" s="5"/>
    </row>
    <row r="93188" spans="15:15" x14ac:dyDescent="0.3">
      <c r="O93188" s="5"/>
    </row>
    <row r="93189" spans="15:15" x14ac:dyDescent="0.3">
      <c r="O93189" s="5"/>
    </row>
    <row r="93190" spans="15:15" x14ac:dyDescent="0.3">
      <c r="O93190" s="5"/>
    </row>
    <row r="93191" spans="15:15" x14ac:dyDescent="0.3">
      <c r="O93191" s="5"/>
    </row>
    <row r="93192" spans="15:15" x14ac:dyDescent="0.3">
      <c r="O93192" s="5"/>
    </row>
    <row r="93193" spans="15:15" x14ac:dyDescent="0.3">
      <c r="O93193" s="5"/>
    </row>
    <row r="93194" spans="15:15" x14ac:dyDescent="0.3">
      <c r="O93194" s="5"/>
    </row>
    <row r="93195" spans="15:15" x14ac:dyDescent="0.3">
      <c r="O93195" s="5"/>
    </row>
    <row r="93196" spans="15:15" x14ac:dyDescent="0.3">
      <c r="O93196" s="5"/>
    </row>
    <row r="93197" spans="15:15" x14ac:dyDescent="0.3">
      <c r="O93197" s="5"/>
    </row>
    <row r="93198" spans="15:15" x14ac:dyDescent="0.3">
      <c r="O93198" s="5"/>
    </row>
    <row r="93199" spans="15:15" x14ac:dyDescent="0.3">
      <c r="O93199" s="5"/>
    </row>
    <row r="93200" spans="15:15" x14ac:dyDescent="0.3">
      <c r="O93200" s="5"/>
    </row>
    <row r="93201" spans="15:15" x14ac:dyDescent="0.3">
      <c r="O93201" s="5"/>
    </row>
    <row r="93202" spans="15:15" x14ac:dyDescent="0.3">
      <c r="O93202" s="5"/>
    </row>
    <row r="93203" spans="15:15" x14ac:dyDescent="0.3">
      <c r="O93203" s="5"/>
    </row>
    <row r="93204" spans="15:15" x14ac:dyDescent="0.3">
      <c r="O93204" s="5"/>
    </row>
    <row r="93205" spans="15:15" x14ac:dyDescent="0.3">
      <c r="O93205" s="5"/>
    </row>
    <row r="93206" spans="15:15" x14ac:dyDescent="0.3">
      <c r="O93206" s="5"/>
    </row>
    <row r="93207" spans="15:15" x14ac:dyDescent="0.3">
      <c r="O93207" s="5"/>
    </row>
    <row r="93208" spans="15:15" x14ac:dyDescent="0.3">
      <c r="O93208" s="5"/>
    </row>
    <row r="93209" spans="15:15" x14ac:dyDescent="0.3">
      <c r="O93209" s="5"/>
    </row>
    <row r="93210" spans="15:15" x14ac:dyDescent="0.3">
      <c r="O93210" s="5"/>
    </row>
    <row r="93211" spans="15:15" x14ac:dyDescent="0.3">
      <c r="O93211" s="5"/>
    </row>
    <row r="93212" spans="15:15" x14ac:dyDescent="0.3">
      <c r="O93212" s="5"/>
    </row>
    <row r="93213" spans="15:15" x14ac:dyDescent="0.3">
      <c r="O93213" s="5"/>
    </row>
    <row r="93214" spans="15:15" x14ac:dyDescent="0.3">
      <c r="O93214" s="5"/>
    </row>
    <row r="93215" spans="15:15" x14ac:dyDescent="0.3">
      <c r="O93215" s="5"/>
    </row>
    <row r="93216" spans="15:15" x14ac:dyDescent="0.3">
      <c r="O93216" s="5"/>
    </row>
    <row r="93217" spans="15:15" x14ac:dyDescent="0.3">
      <c r="O93217" s="5"/>
    </row>
    <row r="93218" spans="15:15" x14ac:dyDescent="0.3">
      <c r="O93218" s="5"/>
    </row>
    <row r="93219" spans="15:15" x14ac:dyDescent="0.3">
      <c r="O93219" s="5"/>
    </row>
    <row r="93220" spans="15:15" x14ac:dyDescent="0.3">
      <c r="O93220" s="5"/>
    </row>
    <row r="93221" spans="15:15" x14ac:dyDescent="0.3">
      <c r="O93221" s="5"/>
    </row>
    <row r="93222" spans="15:15" x14ac:dyDescent="0.3">
      <c r="O93222" s="5"/>
    </row>
    <row r="93223" spans="15:15" x14ac:dyDescent="0.3">
      <c r="O93223" s="5"/>
    </row>
    <row r="93224" spans="15:15" x14ac:dyDescent="0.3">
      <c r="O93224" s="5"/>
    </row>
    <row r="93225" spans="15:15" x14ac:dyDescent="0.3">
      <c r="O93225" s="5"/>
    </row>
    <row r="93226" spans="15:15" x14ac:dyDescent="0.3">
      <c r="O93226" s="5"/>
    </row>
    <row r="93227" spans="15:15" x14ac:dyDescent="0.3">
      <c r="O93227" s="5"/>
    </row>
    <row r="93228" spans="15:15" x14ac:dyDescent="0.3">
      <c r="O93228" s="5"/>
    </row>
    <row r="93229" spans="15:15" x14ac:dyDescent="0.3">
      <c r="O93229" s="5"/>
    </row>
    <row r="93230" spans="15:15" x14ac:dyDescent="0.3">
      <c r="O93230" s="5"/>
    </row>
    <row r="93231" spans="15:15" x14ac:dyDescent="0.3">
      <c r="O93231" s="5"/>
    </row>
    <row r="93232" spans="15:15" x14ac:dyDescent="0.3">
      <c r="O93232" s="5"/>
    </row>
    <row r="93233" spans="15:15" x14ac:dyDescent="0.3">
      <c r="O93233" s="5"/>
    </row>
    <row r="93234" spans="15:15" x14ac:dyDescent="0.3">
      <c r="O93234" s="5"/>
    </row>
    <row r="93235" spans="15:15" x14ac:dyDescent="0.3">
      <c r="O93235" s="5"/>
    </row>
    <row r="93236" spans="15:15" x14ac:dyDescent="0.3">
      <c r="O93236" s="5"/>
    </row>
    <row r="93237" spans="15:15" x14ac:dyDescent="0.3">
      <c r="O93237" s="5"/>
    </row>
    <row r="93238" spans="15:15" x14ac:dyDescent="0.3">
      <c r="O93238" s="5"/>
    </row>
    <row r="93239" spans="15:15" x14ac:dyDescent="0.3">
      <c r="O93239" s="5"/>
    </row>
    <row r="93240" spans="15:15" x14ac:dyDescent="0.3">
      <c r="O93240" s="5"/>
    </row>
    <row r="93241" spans="15:15" x14ac:dyDescent="0.3">
      <c r="O93241" s="5"/>
    </row>
    <row r="93242" spans="15:15" x14ac:dyDescent="0.3">
      <c r="O93242" s="5"/>
    </row>
    <row r="93243" spans="15:15" x14ac:dyDescent="0.3">
      <c r="O93243" s="5"/>
    </row>
    <row r="93244" spans="15:15" x14ac:dyDescent="0.3">
      <c r="O93244" s="5"/>
    </row>
    <row r="93245" spans="15:15" x14ac:dyDescent="0.3">
      <c r="O93245" s="5"/>
    </row>
    <row r="93246" spans="15:15" x14ac:dyDescent="0.3">
      <c r="O93246" s="5"/>
    </row>
    <row r="93247" spans="15:15" x14ac:dyDescent="0.3">
      <c r="O93247" s="5"/>
    </row>
    <row r="93248" spans="15:15" x14ac:dyDescent="0.3">
      <c r="O93248" s="5"/>
    </row>
    <row r="93249" spans="15:15" x14ac:dyDescent="0.3">
      <c r="O93249" s="5"/>
    </row>
    <row r="93250" spans="15:15" x14ac:dyDescent="0.3">
      <c r="O93250" s="5"/>
    </row>
    <row r="93251" spans="15:15" x14ac:dyDescent="0.3">
      <c r="O93251" s="5"/>
    </row>
    <row r="93252" spans="15:15" x14ac:dyDescent="0.3">
      <c r="O93252" s="5"/>
    </row>
    <row r="93253" spans="15:15" x14ac:dyDescent="0.3">
      <c r="O93253" s="5"/>
    </row>
    <row r="93254" spans="15:15" x14ac:dyDescent="0.3">
      <c r="O93254" s="5"/>
    </row>
    <row r="93255" spans="15:15" x14ac:dyDescent="0.3">
      <c r="O93255" s="5"/>
    </row>
    <row r="93256" spans="15:15" x14ac:dyDescent="0.3">
      <c r="O93256" s="5"/>
    </row>
    <row r="93257" spans="15:15" x14ac:dyDescent="0.3">
      <c r="O93257" s="5"/>
    </row>
    <row r="93258" spans="15:15" x14ac:dyDescent="0.3">
      <c r="O93258" s="5"/>
    </row>
    <row r="93259" spans="15:15" x14ac:dyDescent="0.3">
      <c r="O93259" s="5"/>
    </row>
    <row r="93260" spans="15:15" x14ac:dyDescent="0.3">
      <c r="O93260" s="5"/>
    </row>
    <row r="93261" spans="15:15" x14ac:dyDescent="0.3">
      <c r="O93261" s="5"/>
    </row>
    <row r="93262" spans="15:15" x14ac:dyDescent="0.3">
      <c r="O93262" s="5"/>
    </row>
    <row r="93263" spans="15:15" x14ac:dyDescent="0.3">
      <c r="O93263" s="5"/>
    </row>
    <row r="93264" spans="15:15" x14ac:dyDescent="0.3">
      <c r="O93264" s="5"/>
    </row>
    <row r="93265" spans="15:15" x14ac:dyDescent="0.3">
      <c r="O93265" s="5"/>
    </row>
    <row r="93266" spans="15:15" x14ac:dyDescent="0.3">
      <c r="O93266" s="5"/>
    </row>
    <row r="93267" spans="15:15" x14ac:dyDescent="0.3">
      <c r="O93267" s="5"/>
    </row>
    <row r="93268" spans="15:15" x14ac:dyDescent="0.3">
      <c r="O93268" s="5"/>
    </row>
    <row r="93269" spans="15:15" x14ac:dyDescent="0.3">
      <c r="O93269" s="5"/>
    </row>
    <row r="93270" spans="15:15" x14ac:dyDescent="0.3">
      <c r="O93270" s="5"/>
    </row>
    <row r="93271" spans="15:15" x14ac:dyDescent="0.3">
      <c r="O93271" s="5"/>
    </row>
    <row r="93272" spans="15:15" x14ac:dyDescent="0.3">
      <c r="O93272" s="5"/>
    </row>
    <row r="93273" spans="15:15" x14ac:dyDescent="0.3">
      <c r="O93273" s="5"/>
    </row>
    <row r="93274" spans="15:15" x14ac:dyDescent="0.3">
      <c r="O93274" s="5"/>
    </row>
    <row r="93275" spans="15:15" x14ac:dyDescent="0.3">
      <c r="O93275" s="5"/>
    </row>
    <row r="93276" spans="15:15" x14ac:dyDescent="0.3">
      <c r="O93276" s="5"/>
    </row>
    <row r="93277" spans="15:15" x14ac:dyDescent="0.3">
      <c r="O93277" s="5"/>
    </row>
    <row r="93278" spans="15:15" x14ac:dyDescent="0.3">
      <c r="O93278" s="5"/>
    </row>
    <row r="93279" spans="15:15" x14ac:dyDescent="0.3">
      <c r="O93279" s="5"/>
    </row>
    <row r="93280" spans="15:15" x14ac:dyDescent="0.3">
      <c r="O93280" s="5"/>
    </row>
    <row r="93281" spans="15:15" x14ac:dyDescent="0.3">
      <c r="O93281" s="5"/>
    </row>
    <row r="93282" spans="15:15" x14ac:dyDescent="0.3">
      <c r="O93282" s="5"/>
    </row>
    <row r="93283" spans="15:15" x14ac:dyDescent="0.3">
      <c r="O93283" s="5"/>
    </row>
    <row r="93284" spans="15:15" x14ac:dyDescent="0.3">
      <c r="O93284" s="5"/>
    </row>
    <row r="93285" spans="15:15" x14ac:dyDescent="0.3">
      <c r="O93285" s="5"/>
    </row>
    <row r="93286" spans="15:15" x14ac:dyDescent="0.3">
      <c r="O93286" s="5"/>
    </row>
    <row r="93287" spans="15:15" x14ac:dyDescent="0.3">
      <c r="O93287" s="5"/>
    </row>
    <row r="93288" spans="15:15" x14ac:dyDescent="0.3">
      <c r="O93288" s="5"/>
    </row>
    <row r="93289" spans="15:15" x14ac:dyDescent="0.3">
      <c r="O93289" s="5"/>
    </row>
    <row r="93290" spans="15:15" x14ac:dyDescent="0.3">
      <c r="O93290" s="5"/>
    </row>
    <row r="93291" spans="15:15" x14ac:dyDescent="0.3">
      <c r="O93291" s="5"/>
    </row>
    <row r="93292" spans="15:15" x14ac:dyDescent="0.3">
      <c r="O93292" s="5"/>
    </row>
    <row r="93293" spans="15:15" x14ac:dyDescent="0.3">
      <c r="O93293" s="5"/>
    </row>
    <row r="93294" spans="15:15" x14ac:dyDescent="0.3">
      <c r="O93294" s="5"/>
    </row>
    <row r="93295" spans="15:15" x14ac:dyDescent="0.3">
      <c r="O93295" s="5"/>
    </row>
    <row r="93296" spans="15:15" x14ac:dyDescent="0.3">
      <c r="O93296" s="5"/>
    </row>
    <row r="93297" spans="15:15" x14ac:dyDescent="0.3">
      <c r="O93297" s="5"/>
    </row>
    <row r="93298" spans="15:15" x14ac:dyDescent="0.3">
      <c r="O93298" s="5"/>
    </row>
    <row r="93299" spans="15:15" x14ac:dyDescent="0.3">
      <c r="O93299" s="5"/>
    </row>
    <row r="93300" spans="15:15" x14ac:dyDescent="0.3">
      <c r="O93300" s="5"/>
    </row>
    <row r="93301" spans="15:15" x14ac:dyDescent="0.3">
      <c r="O93301" s="5"/>
    </row>
    <row r="93302" spans="15:15" x14ac:dyDescent="0.3">
      <c r="O93302" s="5"/>
    </row>
    <row r="93303" spans="15:15" x14ac:dyDescent="0.3">
      <c r="O93303" s="5"/>
    </row>
    <row r="93304" spans="15:15" x14ac:dyDescent="0.3">
      <c r="O93304" s="5"/>
    </row>
    <row r="93305" spans="15:15" x14ac:dyDescent="0.3">
      <c r="O93305" s="5"/>
    </row>
    <row r="93306" spans="15:15" x14ac:dyDescent="0.3">
      <c r="O93306" s="5"/>
    </row>
    <row r="93307" spans="15:15" x14ac:dyDescent="0.3">
      <c r="O93307" s="5"/>
    </row>
    <row r="93308" spans="15:15" x14ac:dyDescent="0.3">
      <c r="O93308" s="5"/>
    </row>
    <row r="93309" spans="15:15" x14ac:dyDescent="0.3">
      <c r="O93309" s="5"/>
    </row>
    <row r="93310" spans="15:15" x14ac:dyDescent="0.3">
      <c r="O93310" s="5"/>
    </row>
    <row r="93311" spans="15:15" x14ac:dyDescent="0.3">
      <c r="O93311" s="5"/>
    </row>
    <row r="93312" spans="15:15" x14ac:dyDescent="0.3">
      <c r="O93312" s="5"/>
    </row>
    <row r="93313" spans="15:15" x14ac:dyDescent="0.3">
      <c r="O93313" s="5"/>
    </row>
    <row r="93314" spans="15:15" x14ac:dyDescent="0.3">
      <c r="O93314" s="5"/>
    </row>
    <row r="93315" spans="15:15" x14ac:dyDescent="0.3">
      <c r="O93315" s="5"/>
    </row>
    <row r="93316" spans="15:15" x14ac:dyDescent="0.3">
      <c r="O93316" s="5"/>
    </row>
    <row r="93317" spans="15:15" x14ac:dyDescent="0.3">
      <c r="O93317" s="5"/>
    </row>
    <row r="93318" spans="15:15" x14ac:dyDescent="0.3">
      <c r="O93318" s="5"/>
    </row>
    <row r="93319" spans="15:15" x14ac:dyDescent="0.3">
      <c r="O93319" s="5"/>
    </row>
    <row r="93320" spans="15:15" x14ac:dyDescent="0.3">
      <c r="O93320" s="5"/>
    </row>
    <row r="93321" spans="15:15" x14ac:dyDescent="0.3">
      <c r="O93321" s="5"/>
    </row>
    <row r="93322" spans="15:15" x14ac:dyDescent="0.3">
      <c r="O93322" s="5"/>
    </row>
    <row r="93323" spans="15:15" x14ac:dyDescent="0.3">
      <c r="O93323" s="5"/>
    </row>
    <row r="93324" spans="15:15" x14ac:dyDescent="0.3">
      <c r="O93324" s="5"/>
    </row>
    <row r="93325" spans="15:15" x14ac:dyDescent="0.3">
      <c r="O93325" s="5"/>
    </row>
    <row r="93326" spans="15:15" x14ac:dyDescent="0.3">
      <c r="O93326" s="5"/>
    </row>
    <row r="93327" spans="15:15" x14ac:dyDescent="0.3">
      <c r="O93327" s="5"/>
    </row>
    <row r="93328" spans="15:15" x14ac:dyDescent="0.3">
      <c r="O93328" s="5"/>
    </row>
    <row r="93329" spans="15:15" x14ac:dyDescent="0.3">
      <c r="O93329" s="5"/>
    </row>
    <row r="93330" spans="15:15" x14ac:dyDescent="0.3">
      <c r="O93330" s="5"/>
    </row>
    <row r="93331" spans="15:15" x14ac:dyDescent="0.3">
      <c r="O93331" s="5"/>
    </row>
    <row r="93332" spans="15:15" x14ac:dyDescent="0.3">
      <c r="O93332" s="5"/>
    </row>
    <row r="93333" spans="15:15" x14ac:dyDescent="0.3">
      <c r="O93333" s="5"/>
    </row>
    <row r="93334" spans="15:15" x14ac:dyDescent="0.3">
      <c r="O93334" s="5"/>
    </row>
    <row r="93335" spans="15:15" x14ac:dyDescent="0.3">
      <c r="O93335" s="5"/>
    </row>
    <row r="93336" spans="15:15" x14ac:dyDescent="0.3">
      <c r="O93336" s="5"/>
    </row>
    <row r="93337" spans="15:15" x14ac:dyDescent="0.3">
      <c r="O93337" s="5"/>
    </row>
    <row r="93338" spans="15:15" x14ac:dyDescent="0.3">
      <c r="O93338" s="5"/>
    </row>
    <row r="93339" spans="15:15" x14ac:dyDescent="0.3">
      <c r="O93339" s="5"/>
    </row>
    <row r="93340" spans="15:15" x14ac:dyDescent="0.3">
      <c r="O93340" s="5"/>
    </row>
    <row r="93341" spans="15:15" x14ac:dyDescent="0.3">
      <c r="O93341" s="5"/>
    </row>
    <row r="93342" spans="15:15" x14ac:dyDescent="0.3">
      <c r="O93342" s="5"/>
    </row>
    <row r="93343" spans="15:15" x14ac:dyDescent="0.3">
      <c r="O93343" s="5"/>
    </row>
    <row r="93344" spans="15:15" x14ac:dyDescent="0.3">
      <c r="O93344" s="5"/>
    </row>
    <row r="93345" spans="15:15" x14ac:dyDescent="0.3">
      <c r="O93345" s="5"/>
    </row>
    <row r="93346" spans="15:15" x14ac:dyDescent="0.3">
      <c r="O93346" s="5"/>
    </row>
    <row r="93347" spans="15:15" x14ac:dyDescent="0.3">
      <c r="O93347" s="5"/>
    </row>
    <row r="93348" spans="15:15" x14ac:dyDescent="0.3">
      <c r="O93348" s="5"/>
    </row>
    <row r="93349" spans="15:15" x14ac:dyDescent="0.3">
      <c r="O93349" s="5"/>
    </row>
    <row r="93350" spans="15:15" x14ac:dyDescent="0.3">
      <c r="O93350" s="5"/>
    </row>
    <row r="93351" spans="15:15" x14ac:dyDescent="0.3">
      <c r="O93351" s="5"/>
    </row>
    <row r="93352" spans="15:15" x14ac:dyDescent="0.3">
      <c r="O93352" s="5"/>
    </row>
    <row r="93353" spans="15:15" x14ac:dyDescent="0.3">
      <c r="O93353" s="5"/>
    </row>
    <row r="93354" spans="15:15" x14ac:dyDescent="0.3">
      <c r="O93354" s="5"/>
    </row>
    <row r="93355" spans="15:15" x14ac:dyDescent="0.3">
      <c r="O93355" s="5"/>
    </row>
    <row r="93356" spans="15:15" x14ac:dyDescent="0.3">
      <c r="O93356" s="5"/>
    </row>
    <row r="93357" spans="15:15" x14ac:dyDescent="0.3">
      <c r="O93357" s="5"/>
    </row>
    <row r="93358" spans="15:15" x14ac:dyDescent="0.3">
      <c r="O93358" s="5"/>
    </row>
    <row r="93359" spans="15:15" x14ac:dyDescent="0.3">
      <c r="O93359" s="5"/>
    </row>
    <row r="93360" spans="15:15" x14ac:dyDescent="0.3">
      <c r="O93360" s="5"/>
    </row>
    <row r="93361" spans="15:15" x14ac:dyDescent="0.3">
      <c r="O93361" s="5"/>
    </row>
    <row r="93362" spans="15:15" x14ac:dyDescent="0.3">
      <c r="O93362" s="5"/>
    </row>
    <row r="93363" spans="15:15" x14ac:dyDescent="0.3">
      <c r="O93363" s="5"/>
    </row>
    <row r="93364" spans="15:15" x14ac:dyDescent="0.3">
      <c r="O93364" s="5"/>
    </row>
    <row r="93365" spans="15:15" x14ac:dyDescent="0.3">
      <c r="O93365" s="5"/>
    </row>
    <row r="93366" spans="15:15" x14ac:dyDescent="0.3">
      <c r="O93366" s="5"/>
    </row>
    <row r="93367" spans="15:15" x14ac:dyDescent="0.3">
      <c r="O93367" s="5"/>
    </row>
    <row r="93368" spans="15:15" x14ac:dyDescent="0.3">
      <c r="O93368" s="5"/>
    </row>
    <row r="93369" spans="15:15" x14ac:dyDescent="0.3">
      <c r="O93369" s="5"/>
    </row>
    <row r="93370" spans="15:15" x14ac:dyDescent="0.3">
      <c r="O93370" s="5"/>
    </row>
    <row r="93371" spans="15:15" x14ac:dyDescent="0.3">
      <c r="O93371" s="5"/>
    </row>
    <row r="93372" spans="15:15" x14ac:dyDescent="0.3">
      <c r="O93372" s="5"/>
    </row>
    <row r="93373" spans="15:15" x14ac:dyDescent="0.3">
      <c r="O93373" s="5"/>
    </row>
    <row r="93374" spans="15:15" x14ac:dyDescent="0.3">
      <c r="O93374" s="5"/>
    </row>
    <row r="93375" spans="15:15" x14ac:dyDescent="0.3">
      <c r="O93375" s="5"/>
    </row>
    <row r="93376" spans="15:15" x14ac:dyDescent="0.3">
      <c r="O93376" s="5"/>
    </row>
    <row r="93377" spans="15:15" x14ac:dyDescent="0.3">
      <c r="O93377" s="5"/>
    </row>
    <row r="93378" spans="15:15" x14ac:dyDescent="0.3">
      <c r="O93378" s="5"/>
    </row>
    <row r="93379" spans="15:15" x14ac:dyDescent="0.3">
      <c r="O93379" s="5"/>
    </row>
    <row r="93380" spans="15:15" x14ac:dyDescent="0.3">
      <c r="O93380" s="5"/>
    </row>
    <row r="93381" spans="15:15" x14ac:dyDescent="0.3">
      <c r="O93381" s="5"/>
    </row>
    <row r="93382" spans="15:15" x14ac:dyDescent="0.3">
      <c r="O93382" s="5"/>
    </row>
    <row r="93383" spans="15:15" x14ac:dyDescent="0.3">
      <c r="O93383" s="5"/>
    </row>
    <row r="93384" spans="15:15" x14ac:dyDescent="0.3">
      <c r="O93384" s="5"/>
    </row>
    <row r="93385" spans="15:15" x14ac:dyDescent="0.3">
      <c r="O93385" s="5"/>
    </row>
    <row r="93386" spans="15:15" x14ac:dyDescent="0.3">
      <c r="O93386" s="5"/>
    </row>
    <row r="93387" spans="15:15" x14ac:dyDescent="0.3">
      <c r="O93387" s="5"/>
    </row>
    <row r="93388" spans="15:15" x14ac:dyDescent="0.3">
      <c r="O93388" s="5"/>
    </row>
    <row r="93389" spans="15:15" x14ac:dyDescent="0.3">
      <c r="O93389" s="5"/>
    </row>
    <row r="93390" spans="15:15" x14ac:dyDescent="0.3">
      <c r="O93390" s="5"/>
    </row>
    <row r="93391" spans="15:15" x14ac:dyDescent="0.3">
      <c r="O93391" s="5"/>
    </row>
    <row r="93392" spans="15:15" x14ac:dyDescent="0.3">
      <c r="O93392" s="5"/>
    </row>
    <row r="93393" spans="15:15" x14ac:dyDescent="0.3">
      <c r="O93393" s="5"/>
    </row>
    <row r="93394" spans="15:15" x14ac:dyDescent="0.3">
      <c r="O93394" s="5"/>
    </row>
    <row r="93395" spans="15:15" x14ac:dyDescent="0.3">
      <c r="O93395" s="5"/>
    </row>
    <row r="93396" spans="15:15" x14ac:dyDescent="0.3">
      <c r="O93396" s="5"/>
    </row>
    <row r="93397" spans="15:15" x14ac:dyDescent="0.3">
      <c r="O93397" s="5"/>
    </row>
    <row r="93398" spans="15:15" x14ac:dyDescent="0.3">
      <c r="O93398" s="5"/>
    </row>
    <row r="93399" spans="15:15" x14ac:dyDescent="0.3">
      <c r="O93399" s="5"/>
    </row>
    <row r="93400" spans="15:15" x14ac:dyDescent="0.3">
      <c r="O93400" s="5"/>
    </row>
    <row r="93401" spans="15:15" x14ac:dyDescent="0.3">
      <c r="O93401" s="5"/>
    </row>
    <row r="93402" spans="15:15" x14ac:dyDescent="0.3">
      <c r="O93402" s="5"/>
    </row>
    <row r="93403" spans="15:15" x14ac:dyDescent="0.3">
      <c r="O93403" s="5"/>
    </row>
    <row r="93404" spans="15:15" x14ac:dyDescent="0.3">
      <c r="O93404" s="5"/>
    </row>
    <row r="93405" spans="15:15" x14ac:dyDescent="0.3">
      <c r="O93405" s="5"/>
    </row>
    <row r="93406" spans="15:15" x14ac:dyDescent="0.3">
      <c r="O93406" s="5"/>
    </row>
    <row r="93407" spans="15:15" x14ac:dyDescent="0.3">
      <c r="O93407" s="5"/>
    </row>
    <row r="93408" spans="15:15" x14ac:dyDescent="0.3">
      <c r="O93408" s="5"/>
    </row>
    <row r="93409" spans="15:15" x14ac:dyDescent="0.3">
      <c r="O93409" s="5"/>
    </row>
    <row r="93410" spans="15:15" x14ac:dyDescent="0.3">
      <c r="O93410" s="5"/>
    </row>
    <row r="93411" spans="15:15" x14ac:dyDescent="0.3">
      <c r="O93411" s="5"/>
    </row>
    <row r="93412" spans="15:15" x14ac:dyDescent="0.3">
      <c r="O93412" s="5"/>
    </row>
    <row r="93413" spans="15:15" x14ac:dyDescent="0.3">
      <c r="O93413" s="5"/>
    </row>
    <row r="93414" spans="15:15" x14ac:dyDescent="0.3">
      <c r="O93414" s="5"/>
    </row>
    <row r="93415" spans="15:15" x14ac:dyDescent="0.3">
      <c r="O93415" s="5"/>
    </row>
    <row r="93416" spans="15:15" x14ac:dyDescent="0.3">
      <c r="O93416" s="5"/>
    </row>
    <row r="93417" spans="15:15" x14ac:dyDescent="0.3">
      <c r="O93417" s="5"/>
    </row>
    <row r="93418" spans="15:15" x14ac:dyDescent="0.3">
      <c r="O93418" s="5"/>
    </row>
    <row r="93419" spans="15:15" x14ac:dyDescent="0.3">
      <c r="O93419" s="5"/>
    </row>
    <row r="93420" spans="15:15" x14ac:dyDescent="0.3">
      <c r="O93420" s="5"/>
    </row>
    <row r="93421" spans="15:15" x14ac:dyDescent="0.3">
      <c r="O93421" s="5"/>
    </row>
    <row r="93422" spans="15:15" x14ac:dyDescent="0.3">
      <c r="O93422" s="5"/>
    </row>
    <row r="93423" spans="15:15" x14ac:dyDescent="0.3">
      <c r="O93423" s="5"/>
    </row>
    <row r="93424" spans="15:15" x14ac:dyDescent="0.3">
      <c r="O93424" s="5"/>
    </row>
    <row r="93425" spans="15:15" x14ac:dyDescent="0.3">
      <c r="O93425" s="5"/>
    </row>
    <row r="93426" spans="15:15" x14ac:dyDescent="0.3">
      <c r="O93426" s="5"/>
    </row>
    <row r="93427" spans="15:15" x14ac:dyDescent="0.3">
      <c r="O93427" s="5"/>
    </row>
    <row r="93428" spans="15:15" x14ac:dyDescent="0.3">
      <c r="O93428" s="5"/>
    </row>
    <row r="93429" spans="15:15" x14ac:dyDescent="0.3">
      <c r="O93429" s="5"/>
    </row>
    <row r="93430" spans="15:15" x14ac:dyDescent="0.3">
      <c r="O93430" s="5"/>
    </row>
    <row r="93431" spans="15:15" x14ac:dyDescent="0.3">
      <c r="O93431" s="5"/>
    </row>
    <row r="93432" spans="15:15" x14ac:dyDescent="0.3">
      <c r="O93432" s="5"/>
    </row>
    <row r="93433" spans="15:15" x14ac:dyDescent="0.3">
      <c r="O93433" s="5"/>
    </row>
    <row r="93434" spans="15:15" x14ac:dyDescent="0.3">
      <c r="O93434" s="5"/>
    </row>
    <row r="93435" spans="15:15" x14ac:dyDescent="0.3">
      <c r="O93435" s="5"/>
    </row>
    <row r="93436" spans="15:15" x14ac:dyDescent="0.3">
      <c r="O93436" s="5"/>
    </row>
    <row r="93437" spans="15:15" x14ac:dyDescent="0.3">
      <c r="O93437" s="5"/>
    </row>
    <row r="93438" spans="15:15" x14ac:dyDescent="0.3">
      <c r="O93438" s="5"/>
    </row>
    <row r="93439" spans="15:15" x14ac:dyDescent="0.3">
      <c r="O93439" s="5"/>
    </row>
    <row r="93440" spans="15:15" x14ac:dyDescent="0.3">
      <c r="O93440" s="5"/>
    </row>
    <row r="93441" spans="15:15" x14ac:dyDescent="0.3">
      <c r="O93441" s="5"/>
    </row>
    <row r="93442" spans="15:15" x14ac:dyDescent="0.3">
      <c r="O93442" s="5"/>
    </row>
    <row r="93443" spans="15:15" x14ac:dyDescent="0.3">
      <c r="O93443" s="5"/>
    </row>
    <row r="93444" spans="15:15" x14ac:dyDescent="0.3">
      <c r="O93444" s="5"/>
    </row>
    <row r="93445" spans="15:15" x14ac:dyDescent="0.3">
      <c r="O93445" s="5"/>
    </row>
    <row r="93446" spans="15:15" x14ac:dyDescent="0.3">
      <c r="O93446" s="5"/>
    </row>
    <row r="93447" spans="15:15" x14ac:dyDescent="0.3">
      <c r="O93447" s="5"/>
    </row>
    <row r="93448" spans="15:15" x14ac:dyDescent="0.3">
      <c r="O93448" s="5"/>
    </row>
    <row r="93449" spans="15:15" x14ac:dyDescent="0.3">
      <c r="O93449" s="5"/>
    </row>
    <row r="93450" spans="15:15" x14ac:dyDescent="0.3">
      <c r="O93450" s="5"/>
    </row>
    <row r="93451" spans="15:15" x14ac:dyDescent="0.3">
      <c r="O93451" s="5"/>
    </row>
    <row r="93452" spans="15:15" x14ac:dyDescent="0.3">
      <c r="O93452" s="5"/>
    </row>
    <row r="93453" spans="15:15" x14ac:dyDescent="0.3">
      <c r="O93453" s="5"/>
    </row>
    <row r="93454" spans="15:15" x14ac:dyDescent="0.3">
      <c r="O93454" s="5"/>
    </row>
    <row r="93455" spans="15:15" x14ac:dyDescent="0.3">
      <c r="O93455" s="5"/>
    </row>
    <row r="93456" spans="15:15" x14ac:dyDescent="0.3">
      <c r="O93456" s="5"/>
    </row>
    <row r="93457" spans="15:15" x14ac:dyDescent="0.3">
      <c r="O93457" s="5"/>
    </row>
    <row r="93458" spans="15:15" x14ac:dyDescent="0.3">
      <c r="O93458" s="5"/>
    </row>
    <row r="93459" spans="15:15" x14ac:dyDescent="0.3">
      <c r="O93459" s="5"/>
    </row>
    <row r="93460" spans="15:15" x14ac:dyDescent="0.3">
      <c r="O93460" s="5"/>
    </row>
    <row r="93461" spans="15:15" x14ac:dyDescent="0.3">
      <c r="O93461" s="5"/>
    </row>
    <row r="93462" spans="15:15" x14ac:dyDescent="0.3">
      <c r="O93462" s="5"/>
    </row>
    <row r="93463" spans="15:15" x14ac:dyDescent="0.3">
      <c r="O93463" s="5"/>
    </row>
    <row r="93464" spans="15:15" x14ac:dyDescent="0.3">
      <c r="O93464" s="5"/>
    </row>
    <row r="93465" spans="15:15" x14ac:dyDescent="0.3">
      <c r="O93465" s="5"/>
    </row>
    <row r="93466" spans="15:15" x14ac:dyDescent="0.3">
      <c r="O93466" s="5"/>
    </row>
    <row r="93467" spans="15:15" x14ac:dyDescent="0.3">
      <c r="O93467" s="5"/>
    </row>
    <row r="93468" spans="15:15" x14ac:dyDescent="0.3">
      <c r="O93468" s="5"/>
    </row>
    <row r="93469" spans="15:15" x14ac:dyDescent="0.3">
      <c r="O93469" s="5"/>
    </row>
    <row r="93470" spans="15:15" x14ac:dyDescent="0.3">
      <c r="O93470" s="5"/>
    </row>
    <row r="93471" spans="15:15" x14ac:dyDescent="0.3">
      <c r="O93471" s="5"/>
    </row>
    <row r="93472" spans="15:15" x14ac:dyDescent="0.3">
      <c r="O93472" s="5"/>
    </row>
    <row r="93473" spans="15:15" x14ac:dyDescent="0.3">
      <c r="O93473" s="5"/>
    </row>
    <row r="93474" spans="15:15" x14ac:dyDescent="0.3">
      <c r="O93474" s="5"/>
    </row>
    <row r="93475" spans="15:15" x14ac:dyDescent="0.3">
      <c r="O93475" s="5"/>
    </row>
    <row r="93476" spans="15:15" x14ac:dyDescent="0.3">
      <c r="O93476" s="5"/>
    </row>
    <row r="93477" spans="15:15" x14ac:dyDescent="0.3">
      <c r="O93477" s="5"/>
    </row>
    <row r="93478" spans="15:15" x14ac:dyDescent="0.3">
      <c r="O93478" s="5"/>
    </row>
    <row r="93479" spans="15:15" x14ac:dyDescent="0.3">
      <c r="O93479" s="5"/>
    </row>
    <row r="93480" spans="15:15" x14ac:dyDescent="0.3">
      <c r="O93480" s="5"/>
    </row>
    <row r="93481" spans="15:15" x14ac:dyDescent="0.3">
      <c r="O93481" s="5"/>
    </row>
    <row r="93482" spans="15:15" x14ac:dyDescent="0.3">
      <c r="O93482" s="5"/>
    </row>
    <row r="93483" spans="15:15" x14ac:dyDescent="0.3">
      <c r="O93483" s="5"/>
    </row>
    <row r="93484" spans="15:15" x14ac:dyDescent="0.3">
      <c r="O93484" s="5"/>
    </row>
    <row r="93485" spans="15:15" x14ac:dyDescent="0.3">
      <c r="O93485" s="5"/>
    </row>
    <row r="93486" spans="15:15" x14ac:dyDescent="0.3">
      <c r="O93486" s="5"/>
    </row>
    <row r="93487" spans="15:15" x14ac:dyDescent="0.3">
      <c r="O93487" s="5"/>
    </row>
    <row r="93488" spans="15:15" x14ac:dyDescent="0.3">
      <c r="O93488" s="5"/>
    </row>
    <row r="93489" spans="15:15" x14ac:dyDescent="0.3">
      <c r="O93489" s="5"/>
    </row>
    <row r="93490" spans="15:15" x14ac:dyDescent="0.3">
      <c r="O93490" s="5"/>
    </row>
    <row r="93491" spans="15:15" x14ac:dyDescent="0.3">
      <c r="O93491" s="5"/>
    </row>
    <row r="93492" spans="15:15" x14ac:dyDescent="0.3">
      <c r="O93492" s="5"/>
    </row>
    <row r="93493" spans="15:15" x14ac:dyDescent="0.3">
      <c r="O93493" s="5"/>
    </row>
    <row r="93494" spans="15:15" x14ac:dyDescent="0.3">
      <c r="O93494" s="5"/>
    </row>
    <row r="93495" spans="15:15" x14ac:dyDescent="0.3">
      <c r="O93495" s="5"/>
    </row>
    <row r="93496" spans="15:15" x14ac:dyDescent="0.3">
      <c r="O93496" s="5"/>
    </row>
    <row r="93497" spans="15:15" x14ac:dyDescent="0.3">
      <c r="O93497" s="5"/>
    </row>
    <row r="93498" spans="15:15" x14ac:dyDescent="0.3">
      <c r="O93498" s="5"/>
    </row>
    <row r="93499" spans="15:15" x14ac:dyDescent="0.3">
      <c r="O93499" s="5"/>
    </row>
    <row r="93500" spans="15:15" x14ac:dyDescent="0.3">
      <c r="O93500" s="5"/>
    </row>
    <row r="93501" spans="15:15" x14ac:dyDescent="0.3">
      <c r="O93501" s="5"/>
    </row>
    <row r="93502" spans="15:15" x14ac:dyDescent="0.3">
      <c r="O93502" s="5"/>
    </row>
    <row r="93503" spans="15:15" x14ac:dyDescent="0.3">
      <c r="O93503" s="5"/>
    </row>
    <row r="93504" spans="15:15" x14ac:dyDescent="0.3">
      <c r="O93504" s="5"/>
    </row>
    <row r="93505" spans="15:15" x14ac:dyDescent="0.3">
      <c r="O93505" s="5"/>
    </row>
    <row r="93506" spans="15:15" x14ac:dyDescent="0.3">
      <c r="O93506" s="5"/>
    </row>
    <row r="93507" spans="15:15" x14ac:dyDescent="0.3">
      <c r="O93507" s="5"/>
    </row>
    <row r="93508" spans="15:15" x14ac:dyDescent="0.3">
      <c r="O93508" s="5"/>
    </row>
    <row r="93509" spans="15:15" x14ac:dyDescent="0.3">
      <c r="O93509" s="5"/>
    </row>
    <row r="93510" spans="15:15" x14ac:dyDescent="0.3">
      <c r="O93510" s="5"/>
    </row>
    <row r="93511" spans="15:15" x14ac:dyDescent="0.3">
      <c r="O93511" s="5"/>
    </row>
    <row r="93512" spans="15:15" x14ac:dyDescent="0.3">
      <c r="O93512" s="5"/>
    </row>
    <row r="93513" spans="15:15" x14ac:dyDescent="0.3">
      <c r="O93513" s="5"/>
    </row>
    <row r="93514" spans="15:15" x14ac:dyDescent="0.3">
      <c r="O93514" s="5"/>
    </row>
    <row r="93515" spans="15:15" x14ac:dyDescent="0.3">
      <c r="O93515" s="5"/>
    </row>
    <row r="93516" spans="15:15" x14ac:dyDescent="0.3">
      <c r="O93516" s="5"/>
    </row>
    <row r="93517" spans="15:15" x14ac:dyDescent="0.3">
      <c r="O93517" s="5"/>
    </row>
    <row r="93518" spans="15:15" x14ac:dyDescent="0.3">
      <c r="O93518" s="5"/>
    </row>
    <row r="93519" spans="15:15" x14ac:dyDescent="0.3">
      <c r="O93519" s="5"/>
    </row>
    <row r="93520" spans="15:15" x14ac:dyDescent="0.3">
      <c r="O93520" s="5"/>
    </row>
    <row r="93521" spans="15:15" x14ac:dyDescent="0.3">
      <c r="O93521" s="5"/>
    </row>
    <row r="93522" spans="15:15" x14ac:dyDescent="0.3">
      <c r="O93522" s="5"/>
    </row>
    <row r="93523" spans="15:15" x14ac:dyDescent="0.3">
      <c r="O93523" s="5"/>
    </row>
    <row r="93524" spans="15:15" x14ac:dyDescent="0.3">
      <c r="O93524" s="5"/>
    </row>
    <row r="93525" spans="15:15" x14ac:dyDescent="0.3">
      <c r="O93525" s="5"/>
    </row>
    <row r="93526" spans="15:15" x14ac:dyDescent="0.3">
      <c r="O93526" s="5"/>
    </row>
    <row r="93527" spans="15:15" x14ac:dyDescent="0.3">
      <c r="O93527" s="5"/>
    </row>
    <row r="93528" spans="15:15" x14ac:dyDescent="0.3">
      <c r="O93528" s="5"/>
    </row>
    <row r="93529" spans="15:15" x14ac:dyDescent="0.3">
      <c r="O93529" s="5"/>
    </row>
    <row r="93530" spans="15:15" x14ac:dyDescent="0.3">
      <c r="O93530" s="5"/>
    </row>
    <row r="93531" spans="15:15" x14ac:dyDescent="0.3">
      <c r="O93531" s="5"/>
    </row>
    <row r="93532" spans="15:15" x14ac:dyDescent="0.3">
      <c r="O93532" s="5"/>
    </row>
    <row r="93533" spans="15:15" x14ac:dyDescent="0.3">
      <c r="O93533" s="5"/>
    </row>
    <row r="93534" spans="15:15" x14ac:dyDescent="0.3">
      <c r="O93534" s="5"/>
    </row>
    <row r="93535" spans="15:15" x14ac:dyDescent="0.3">
      <c r="O93535" s="5"/>
    </row>
    <row r="93536" spans="15:15" x14ac:dyDescent="0.3">
      <c r="O93536" s="5"/>
    </row>
    <row r="93537" spans="15:15" x14ac:dyDescent="0.3">
      <c r="O93537" s="5"/>
    </row>
    <row r="93538" spans="15:15" x14ac:dyDescent="0.3">
      <c r="O93538" s="5"/>
    </row>
    <row r="93539" spans="15:15" x14ac:dyDescent="0.3">
      <c r="O93539" s="5"/>
    </row>
    <row r="93540" spans="15:15" x14ac:dyDescent="0.3">
      <c r="O93540" s="5"/>
    </row>
    <row r="93541" spans="15:15" x14ac:dyDescent="0.3">
      <c r="O93541" s="5"/>
    </row>
    <row r="93542" spans="15:15" x14ac:dyDescent="0.3">
      <c r="O93542" s="5"/>
    </row>
    <row r="93543" spans="15:15" x14ac:dyDescent="0.3">
      <c r="O93543" s="5"/>
    </row>
    <row r="93544" spans="15:15" x14ac:dyDescent="0.3">
      <c r="O93544" s="5"/>
    </row>
    <row r="93545" spans="15:15" x14ac:dyDescent="0.3">
      <c r="O93545" s="5"/>
    </row>
    <row r="93546" spans="15:15" x14ac:dyDescent="0.3">
      <c r="O93546" s="5"/>
    </row>
    <row r="93547" spans="15:15" x14ac:dyDescent="0.3">
      <c r="O93547" s="5"/>
    </row>
    <row r="93548" spans="15:15" x14ac:dyDescent="0.3">
      <c r="O93548" s="5"/>
    </row>
    <row r="93549" spans="15:15" x14ac:dyDescent="0.3">
      <c r="O93549" s="5"/>
    </row>
    <row r="93550" spans="15:15" x14ac:dyDescent="0.3">
      <c r="O93550" s="5"/>
    </row>
    <row r="93551" spans="15:15" x14ac:dyDescent="0.3">
      <c r="O93551" s="5"/>
    </row>
    <row r="93552" spans="15:15" x14ac:dyDescent="0.3">
      <c r="O93552" s="5"/>
    </row>
    <row r="93553" spans="15:15" x14ac:dyDescent="0.3">
      <c r="O93553" s="5"/>
    </row>
    <row r="93554" spans="15:15" x14ac:dyDescent="0.3">
      <c r="O93554" s="5"/>
    </row>
    <row r="93555" spans="15:15" x14ac:dyDescent="0.3">
      <c r="O93555" s="5"/>
    </row>
    <row r="93556" spans="15:15" x14ac:dyDescent="0.3">
      <c r="O93556" s="5"/>
    </row>
    <row r="93557" spans="15:15" x14ac:dyDescent="0.3">
      <c r="O93557" s="5"/>
    </row>
    <row r="93558" spans="15:15" x14ac:dyDescent="0.3">
      <c r="O93558" s="5"/>
    </row>
    <row r="93559" spans="15:15" x14ac:dyDescent="0.3">
      <c r="O93559" s="5"/>
    </row>
    <row r="93560" spans="15:15" x14ac:dyDescent="0.3">
      <c r="O93560" s="5"/>
    </row>
    <row r="93561" spans="15:15" x14ac:dyDescent="0.3">
      <c r="O93561" s="5"/>
    </row>
    <row r="93562" spans="15:15" x14ac:dyDescent="0.3">
      <c r="O93562" s="5"/>
    </row>
    <row r="93563" spans="15:15" x14ac:dyDescent="0.3">
      <c r="O93563" s="5"/>
    </row>
    <row r="93564" spans="15:15" x14ac:dyDescent="0.3">
      <c r="O93564" s="5"/>
    </row>
    <row r="93565" spans="15:15" x14ac:dyDescent="0.3">
      <c r="O93565" s="5"/>
    </row>
    <row r="93566" spans="15:15" x14ac:dyDescent="0.3">
      <c r="O93566" s="5"/>
    </row>
    <row r="93567" spans="15:15" x14ac:dyDescent="0.3">
      <c r="O93567" s="5"/>
    </row>
    <row r="93568" spans="15:15" x14ac:dyDescent="0.3">
      <c r="O93568" s="5"/>
    </row>
    <row r="93569" spans="15:15" x14ac:dyDescent="0.3">
      <c r="O93569" s="5"/>
    </row>
    <row r="93570" spans="15:15" x14ac:dyDescent="0.3">
      <c r="O93570" s="5"/>
    </row>
    <row r="93571" spans="15:15" x14ac:dyDescent="0.3">
      <c r="O93571" s="5"/>
    </row>
    <row r="93572" spans="15:15" x14ac:dyDescent="0.3">
      <c r="O93572" s="5"/>
    </row>
    <row r="93573" spans="15:15" x14ac:dyDescent="0.3">
      <c r="O93573" s="5"/>
    </row>
    <row r="93574" spans="15:15" x14ac:dyDescent="0.3">
      <c r="O93574" s="5"/>
    </row>
    <row r="93575" spans="15:15" x14ac:dyDescent="0.3">
      <c r="O93575" s="5"/>
    </row>
    <row r="93576" spans="15:15" x14ac:dyDescent="0.3">
      <c r="O93576" s="5"/>
    </row>
    <row r="93577" spans="15:15" x14ac:dyDescent="0.3">
      <c r="O93577" s="5"/>
    </row>
    <row r="93578" spans="15:15" x14ac:dyDescent="0.3">
      <c r="O93578" s="5"/>
    </row>
    <row r="93579" spans="15:15" x14ac:dyDescent="0.3">
      <c r="O93579" s="5"/>
    </row>
    <row r="93580" spans="15:15" x14ac:dyDescent="0.3">
      <c r="O93580" s="5"/>
    </row>
    <row r="93581" spans="15:15" x14ac:dyDescent="0.3">
      <c r="O93581" s="5"/>
    </row>
    <row r="93582" spans="15:15" x14ac:dyDescent="0.3">
      <c r="O93582" s="5"/>
    </row>
    <row r="93583" spans="15:15" x14ac:dyDescent="0.3">
      <c r="O93583" s="5"/>
    </row>
    <row r="93584" spans="15:15" x14ac:dyDescent="0.3">
      <c r="O93584" s="5"/>
    </row>
    <row r="93585" spans="15:15" x14ac:dyDescent="0.3">
      <c r="O93585" s="5"/>
    </row>
    <row r="93586" spans="15:15" x14ac:dyDescent="0.3">
      <c r="O93586" s="5"/>
    </row>
    <row r="93587" spans="15:15" x14ac:dyDescent="0.3">
      <c r="O93587" s="5"/>
    </row>
    <row r="93588" spans="15:15" x14ac:dyDescent="0.3">
      <c r="O93588" s="5"/>
    </row>
    <row r="93589" spans="15:15" x14ac:dyDescent="0.3">
      <c r="O93589" s="5"/>
    </row>
    <row r="93590" spans="15:15" x14ac:dyDescent="0.3">
      <c r="O93590" s="5"/>
    </row>
    <row r="93591" spans="15:15" x14ac:dyDescent="0.3">
      <c r="O93591" s="5"/>
    </row>
    <row r="93592" spans="15:15" x14ac:dyDescent="0.3">
      <c r="O93592" s="5"/>
    </row>
    <row r="93593" spans="15:15" x14ac:dyDescent="0.3">
      <c r="O93593" s="5"/>
    </row>
    <row r="93594" spans="15:15" x14ac:dyDescent="0.3">
      <c r="O93594" s="5"/>
    </row>
    <row r="93595" spans="15:15" x14ac:dyDescent="0.3">
      <c r="O93595" s="5"/>
    </row>
    <row r="93596" spans="15:15" x14ac:dyDescent="0.3">
      <c r="O93596" s="5"/>
    </row>
    <row r="93597" spans="15:15" x14ac:dyDescent="0.3">
      <c r="O93597" s="5"/>
    </row>
    <row r="93598" spans="15:15" x14ac:dyDescent="0.3">
      <c r="O93598" s="5"/>
    </row>
    <row r="93599" spans="15:15" x14ac:dyDescent="0.3">
      <c r="O93599" s="5"/>
    </row>
    <row r="93600" spans="15:15" x14ac:dyDescent="0.3">
      <c r="O93600" s="5"/>
    </row>
    <row r="93601" spans="15:15" x14ac:dyDescent="0.3">
      <c r="O93601" s="5"/>
    </row>
    <row r="93602" spans="15:15" x14ac:dyDescent="0.3">
      <c r="O93602" s="5"/>
    </row>
    <row r="93603" spans="15:15" x14ac:dyDescent="0.3">
      <c r="O93603" s="5"/>
    </row>
    <row r="93604" spans="15:15" x14ac:dyDescent="0.3">
      <c r="O93604" s="5"/>
    </row>
    <row r="93605" spans="15:15" x14ac:dyDescent="0.3">
      <c r="O93605" s="5"/>
    </row>
    <row r="93606" spans="15:15" x14ac:dyDescent="0.3">
      <c r="O93606" s="5"/>
    </row>
    <row r="93607" spans="15:15" x14ac:dyDescent="0.3">
      <c r="O93607" s="5"/>
    </row>
    <row r="93608" spans="15:15" x14ac:dyDescent="0.3">
      <c r="O93608" s="5"/>
    </row>
    <row r="93609" spans="15:15" x14ac:dyDescent="0.3">
      <c r="O93609" s="5"/>
    </row>
    <row r="93610" spans="15:15" x14ac:dyDescent="0.3">
      <c r="O93610" s="5"/>
    </row>
    <row r="93611" spans="15:15" x14ac:dyDescent="0.3">
      <c r="O93611" s="5"/>
    </row>
    <row r="93612" spans="15:15" x14ac:dyDescent="0.3">
      <c r="O93612" s="5"/>
    </row>
    <row r="93613" spans="15:15" x14ac:dyDescent="0.3">
      <c r="O93613" s="5"/>
    </row>
    <row r="93614" spans="15:15" x14ac:dyDescent="0.3">
      <c r="O93614" s="5"/>
    </row>
    <row r="93615" spans="15:15" x14ac:dyDescent="0.3">
      <c r="O93615" s="5"/>
    </row>
    <row r="93616" spans="15:15" x14ac:dyDescent="0.3">
      <c r="O93616" s="5"/>
    </row>
    <row r="93617" spans="15:15" x14ac:dyDescent="0.3">
      <c r="O93617" s="5"/>
    </row>
    <row r="93618" spans="15:15" x14ac:dyDescent="0.3">
      <c r="O93618" s="5"/>
    </row>
    <row r="93619" spans="15:15" x14ac:dyDescent="0.3">
      <c r="O93619" s="5"/>
    </row>
    <row r="93620" spans="15:15" x14ac:dyDescent="0.3">
      <c r="O93620" s="5"/>
    </row>
    <row r="93621" spans="15:15" x14ac:dyDescent="0.3">
      <c r="O93621" s="5"/>
    </row>
    <row r="93622" spans="15:15" x14ac:dyDescent="0.3">
      <c r="O93622" s="5"/>
    </row>
    <row r="93623" spans="15:15" x14ac:dyDescent="0.3">
      <c r="O93623" s="5"/>
    </row>
    <row r="93624" spans="15:15" x14ac:dyDescent="0.3">
      <c r="O93624" s="5"/>
    </row>
    <row r="93625" spans="15:15" x14ac:dyDescent="0.3">
      <c r="O93625" s="5"/>
    </row>
    <row r="93626" spans="15:15" x14ac:dyDescent="0.3">
      <c r="O93626" s="5"/>
    </row>
    <row r="93627" spans="15:15" x14ac:dyDescent="0.3">
      <c r="O93627" s="5"/>
    </row>
    <row r="93628" spans="15:15" x14ac:dyDescent="0.3">
      <c r="O93628" s="5"/>
    </row>
    <row r="93629" spans="15:15" x14ac:dyDescent="0.3">
      <c r="O93629" s="5"/>
    </row>
    <row r="93630" spans="15:15" x14ac:dyDescent="0.3">
      <c r="O93630" s="5"/>
    </row>
    <row r="93631" spans="15:15" x14ac:dyDescent="0.3">
      <c r="O93631" s="5"/>
    </row>
    <row r="93632" spans="15:15" x14ac:dyDescent="0.3">
      <c r="O93632" s="5"/>
    </row>
    <row r="93633" spans="15:15" x14ac:dyDescent="0.3">
      <c r="O93633" s="5"/>
    </row>
    <row r="93634" spans="15:15" x14ac:dyDescent="0.3">
      <c r="O93634" s="5"/>
    </row>
    <row r="93635" spans="15:15" x14ac:dyDescent="0.3">
      <c r="O93635" s="5"/>
    </row>
    <row r="93636" spans="15:15" x14ac:dyDescent="0.3">
      <c r="O93636" s="5"/>
    </row>
    <row r="93637" spans="15:15" x14ac:dyDescent="0.3">
      <c r="O93637" s="5"/>
    </row>
    <row r="93638" spans="15:15" x14ac:dyDescent="0.3">
      <c r="O93638" s="5"/>
    </row>
    <row r="93639" spans="15:15" x14ac:dyDescent="0.3">
      <c r="O93639" s="5"/>
    </row>
    <row r="93640" spans="15:15" x14ac:dyDescent="0.3">
      <c r="O93640" s="5"/>
    </row>
    <row r="93641" spans="15:15" x14ac:dyDescent="0.3">
      <c r="O93641" s="5"/>
    </row>
    <row r="93642" spans="15:15" x14ac:dyDescent="0.3">
      <c r="O93642" s="5"/>
    </row>
    <row r="93643" spans="15:15" x14ac:dyDescent="0.3">
      <c r="O93643" s="5"/>
    </row>
    <row r="93644" spans="15:15" x14ac:dyDescent="0.3">
      <c r="O93644" s="5"/>
    </row>
    <row r="93645" spans="15:15" x14ac:dyDescent="0.3">
      <c r="O93645" s="5"/>
    </row>
    <row r="93646" spans="15:15" x14ac:dyDescent="0.3">
      <c r="O93646" s="5"/>
    </row>
    <row r="93647" spans="15:15" x14ac:dyDescent="0.3">
      <c r="O93647" s="5"/>
    </row>
    <row r="93648" spans="15:15" x14ac:dyDescent="0.3">
      <c r="O93648" s="5"/>
    </row>
    <row r="93649" spans="15:15" x14ac:dyDescent="0.3">
      <c r="O93649" s="5"/>
    </row>
    <row r="93650" spans="15:15" x14ac:dyDescent="0.3">
      <c r="O93650" s="5"/>
    </row>
    <row r="93651" spans="15:15" x14ac:dyDescent="0.3">
      <c r="O93651" s="5"/>
    </row>
    <row r="93652" spans="15:15" x14ac:dyDescent="0.3">
      <c r="O93652" s="5"/>
    </row>
    <row r="93653" spans="15:15" x14ac:dyDescent="0.3">
      <c r="O93653" s="5"/>
    </row>
    <row r="93654" spans="15:15" x14ac:dyDescent="0.3">
      <c r="O93654" s="5"/>
    </row>
    <row r="93655" spans="15:15" x14ac:dyDescent="0.3">
      <c r="O93655" s="5"/>
    </row>
    <row r="93656" spans="15:15" x14ac:dyDescent="0.3">
      <c r="O93656" s="5"/>
    </row>
    <row r="93657" spans="15:15" x14ac:dyDescent="0.3">
      <c r="O93657" s="5"/>
    </row>
    <row r="93658" spans="15:15" x14ac:dyDescent="0.3">
      <c r="O93658" s="5"/>
    </row>
    <row r="93659" spans="15:15" x14ac:dyDescent="0.3">
      <c r="O93659" s="5"/>
    </row>
    <row r="93660" spans="15:15" x14ac:dyDescent="0.3">
      <c r="O93660" s="5"/>
    </row>
    <row r="93661" spans="15:15" x14ac:dyDescent="0.3">
      <c r="O93661" s="5"/>
    </row>
    <row r="93662" spans="15:15" x14ac:dyDescent="0.3">
      <c r="O93662" s="5"/>
    </row>
    <row r="93663" spans="15:15" x14ac:dyDescent="0.3">
      <c r="O93663" s="5"/>
    </row>
    <row r="93664" spans="15:15" x14ac:dyDescent="0.3">
      <c r="O93664" s="5"/>
    </row>
    <row r="93665" spans="15:15" x14ac:dyDescent="0.3">
      <c r="O93665" s="5"/>
    </row>
    <row r="93666" spans="15:15" x14ac:dyDescent="0.3">
      <c r="O93666" s="5"/>
    </row>
    <row r="93667" spans="15:15" x14ac:dyDescent="0.3">
      <c r="O93667" s="5"/>
    </row>
    <row r="93668" spans="15:15" x14ac:dyDescent="0.3">
      <c r="O93668" s="5"/>
    </row>
    <row r="93669" spans="15:15" x14ac:dyDescent="0.3">
      <c r="O93669" s="5"/>
    </row>
    <row r="93670" spans="15:15" x14ac:dyDescent="0.3">
      <c r="O93670" s="5"/>
    </row>
    <row r="93671" spans="15:15" x14ac:dyDescent="0.3">
      <c r="O93671" s="5"/>
    </row>
    <row r="93672" spans="15:15" x14ac:dyDescent="0.3">
      <c r="O93672" s="5"/>
    </row>
    <row r="93673" spans="15:15" x14ac:dyDescent="0.3">
      <c r="O93673" s="5"/>
    </row>
    <row r="93674" spans="15:15" x14ac:dyDescent="0.3">
      <c r="O93674" s="5"/>
    </row>
    <row r="93675" spans="15:15" x14ac:dyDescent="0.3">
      <c r="O93675" s="5"/>
    </row>
    <row r="93676" spans="15:15" x14ac:dyDescent="0.3">
      <c r="O93676" s="5"/>
    </row>
    <row r="93677" spans="15:15" x14ac:dyDescent="0.3">
      <c r="O93677" s="5"/>
    </row>
    <row r="93678" spans="15:15" x14ac:dyDescent="0.3">
      <c r="O93678" s="5"/>
    </row>
    <row r="93679" spans="15:15" x14ac:dyDescent="0.3">
      <c r="O93679" s="5"/>
    </row>
    <row r="93680" spans="15:15" x14ac:dyDescent="0.3">
      <c r="O93680" s="5"/>
    </row>
    <row r="93681" spans="15:15" x14ac:dyDescent="0.3">
      <c r="O93681" s="5"/>
    </row>
    <row r="93682" spans="15:15" x14ac:dyDescent="0.3">
      <c r="O93682" s="5"/>
    </row>
    <row r="93683" spans="15:15" x14ac:dyDescent="0.3">
      <c r="O93683" s="5"/>
    </row>
    <row r="93684" spans="15:15" x14ac:dyDescent="0.3">
      <c r="O93684" s="5"/>
    </row>
    <row r="93685" spans="15:15" x14ac:dyDescent="0.3">
      <c r="O93685" s="5"/>
    </row>
    <row r="93686" spans="15:15" x14ac:dyDescent="0.3">
      <c r="O93686" s="5"/>
    </row>
    <row r="93687" spans="15:15" x14ac:dyDescent="0.3">
      <c r="O93687" s="5"/>
    </row>
    <row r="93688" spans="15:15" x14ac:dyDescent="0.3">
      <c r="O93688" s="5"/>
    </row>
    <row r="93689" spans="15:15" x14ac:dyDescent="0.3">
      <c r="O93689" s="5"/>
    </row>
    <row r="93690" spans="15:15" x14ac:dyDescent="0.3">
      <c r="O93690" s="5"/>
    </row>
    <row r="93691" spans="15:15" x14ac:dyDescent="0.3">
      <c r="O93691" s="5"/>
    </row>
    <row r="93692" spans="15:15" x14ac:dyDescent="0.3">
      <c r="O93692" s="5"/>
    </row>
    <row r="93693" spans="15:15" x14ac:dyDescent="0.3">
      <c r="O93693" s="5"/>
    </row>
    <row r="93694" spans="15:15" x14ac:dyDescent="0.3">
      <c r="O93694" s="5"/>
    </row>
    <row r="93695" spans="15:15" x14ac:dyDescent="0.3">
      <c r="O93695" s="5"/>
    </row>
    <row r="93696" spans="15:15" x14ac:dyDescent="0.3">
      <c r="O93696" s="5"/>
    </row>
    <row r="93697" spans="15:15" x14ac:dyDescent="0.3">
      <c r="O93697" s="5"/>
    </row>
    <row r="93698" spans="15:15" x14ac:dyDescent="0.3">
      <c r="O93698" s="5"/>
    </row>
    <row r="93699" spans="15:15" x14ac:dyDescent="0.3">
      <c r="O93699" s="5"/>
    </row>
    <row r="93700" spans="15:15" x14ac:dyDescent="0.3">
      <c r="O93700" s="5"/>
    </row>
    <row r="93701" spans="15:15" x14ac:dyDescent="0.3">
      <c r="O93701" s="5"/>
    </row>
    <row r="93702" spans="15:15" x14ac:dyDescent="0.3">
      <c r="O93702" s="5"/>
    </row>
    <row r="93703" spans="15:15" x14ac:dyDescent="0.3">
      <c r="O93703" s="5"/>
    </row>
    <row r="93704" spans="15:15" x14ac:dyDescent="0.3">
      <c r="O93704" s="5"/>
    </row>
    <row r="93705" spans="15:15" x14ac:dyDescent="0.3">
      <c r="O93705" s="5"/>
    </row>
    <row r="93706" spans="15:15" x14ac:dyDescent="0.3">
      <c r="O93706" s="5"/>
    </row>
    <row r="93707" spans="15:15" x14ac:dyDescent="0.3">
      <c r="O93707" s="5"/>
    </row>
    <row r="93708" spans="15:15" x14ac:dyDescent="0.3">
      <c r="O93708" s="5"/>
    </row>
    <row r="93709" spans="15:15" x14ac:dyDescent="0.3">
      <c r="O93709" s="5"/>
    </row>
    <row r="93710" spans="15:15" x14ac:dyDescent="0.3">
      <c r="O93710" s="5"/>
    </row>
    <row r="93711" spans="15:15" x14ac:dyDescent="0.3">
      <c r="O93711" s="5"/>
    </row>
    <row r="93712" spans="15:15" x14ac:dyDescent="0.3">
      <c r="O93712" s="5"/>
    </row>
    <row r="93713" spans="15:15" x14ac:dyDescent="0.3">
      <c r="O93713" s="5"/>
    </row>
    <row r="93714" spans="15:15" x14ac:dyDescent="0.3">
      <c r="O93714" s="5"/>
    </row>
    <row r="93715" spans="15:15" x14ac:dyDescent="0.3">
      <c r="O93715" s="5"/>
    </row>
    <row r="93716" spans="15:15" x14ac:dyDescent="0.3">
      <c r="O93716" s="5"/>
    </row>
    <row r="93717" spans="15:15" x14ac:dyDescent="0.3">
      <c r="O93717" s="5"/>
    </row>
    <row r="93718" spans="15:15" x14ac:dyDescent="0.3">
      <c r="O93718" s="5"/>
    </row>
    <row r="93719" spans="15:15" x14ac:dyDescent="0.3">
      <c r="O93719" s="5"/>
    </row>
    <row r="93720" spans="15:15" x14ac:dyDescent="0.3">
      <c r="O93720" s="5"/>
    </row>
    <row r="93721" spans="15:15" x14ac:dyDescent="0.3">
      <c r="O93721" s="5"/>
    </row>
    <row r="93722" spans="15:15" x14ac:dyDescent="0.3">
      <c r="O93722" s="5"/>
    </row>
    <row r="93723" spans="15:15" x14ac:dyDescent="0.3">
      <c r="O93723" s="5"/>
    </row>
    <row r="93724" spans="15:15" x14ac:dyDescent="0.3">
      <c r="O93724" s="5"/>
    </row>
    <row r="93725" spans="15:15" x14ac:dyDescent="0.3">
      <c r="O93725" s="5"/>
    </row>
    <row r="93726" spans="15:15" x14ac:dyDescent="0.3">
      <c r="O93726" s="5"/>
    </row>
    <row r="93727" spans="15:15" x14ac:dyDescent="0.3">
      <c r="O93727" s="5"/>
    </row>
    <row r="93728" spans="15:15" x14ac:dyDescent="0.3">
      <c r="O93728" s="5"/>
    </row>
    <row r="93729" spans="15:15" x14ac:dyDescent="0.3">
      <c r="O93729" s="5"/>
    </row>
    <row r="93730" spans="15:15" x14ac:dyDescent="0.3">
      <c r="O93730" s="5"/>
    </row>
    <row r="93731" spans="15:15" x14ac:dyDescent="0.3">
      <c r="O93731" s="5"/>
    </row>
    <row r="93732" spans="15:15" x14ac:dyDescent="0.3">
      <c r="O93732" s="5"/>
    </row>
    <row r="93733" spans="15:15" x14ac:dyDescent="0.3">
      <c r="O93733" s="5"/>
    </row>
    <row r="93734" spans="15:15" x14ac:dyDescent="0.3">
      <c r="O93734" s="5"/>
    </row>
    <row r="93735" spans="15:15" x14ac:dyDescent="0.3">
      <c r="O93735" s="5"/>
    </row>
    <row r="93736" spans="15:15" x14ac:dyDescent="0.3">
      <c r="O93736" s="5"/>
    </row>
    <row r="93737" spans="15:15" x14ac:dyDescent="0.3">
      <c r="O93737" s="5"/>
    </row>
    <row r="93738" spans="15:15" x14ac:dyDescent="0.3">
      <c r="O93738" s="5"/>
    </row>
    <row r="93739" spans="15:15" x14ac:dyDescent="0.3">
      <c r="O93739" s="5"/>
    </row>
    <row r="93740" spans="15:15" x14ac:dyDescent="0.3">
      <c r="O93740" s="5"/>
    </row>
    <row r="93741" spans="15:15" x14ac:dyDescent="0.3">
      <c r="O93741" s="5"/>
    </row>
    <row r="93742" spans="15:15" x14ac:dyDescent="0.3">
      <c r="O93742" s="5"/>
    </row>
    <row r="93743" spans="15:15" x14ac:dyDescent="0.3">
      <c r="O93743" s="5"/>
    </row>
    <row r="93744" spans="15:15" x14ac:dyDescent="0.3">
      <c r="O93744" s="5"/>
    </row>
    <row r="93745" spans="15:15" x14ac:dyDescent="0.3">
      <c r="O93745" s="5"/>
    </row>
    <row r="93746" spans="15:15" x14ac:dyDescent="0.3">
      <c r="O93746" s="5"/>
    </row>
    <row r="93747" spans="15:15" x14ac:dyDescent="0.3">
      <c r="O93747" s="5"/>
    </row>
    <row r="93748" spans="15:15" x14ac:dyDescent="0.3">
      <c r="O93748" s="5"/>
    </row>
    <row r="93749" spans="15:15" x14ac:dyDescent="0.3">
      <c r="O93749" s="5"/>
    </row>
    <row r="93750" spans="15:15" x14ac:dyDescent="0.3">
      <c r="O93750" s="5"/>
    </row>
    <row r="93751" spans="15:15" x14ac:dyDescent="0.3">
      <c r="O93751" s="5"/>
    </row>
    <row r="93752" spans="15:15" x14ac:dyDescent="0.3">
      <c r="O93752" s="5"/>
    </row>
    <row r="93753" spans="15:15" x14ac:dyDescent="0.3">
      <c r="O93753" s="5"/>
    </row>
    <row r="93754" spans="15:15" x14ac:dyDescent="0.3">
      <c r="O93754" s="5"/>
    </row>
    <row r="93755" spans="15:15" x14ac:dyDescent="0.3">
      <c r="O93755" s="5"/>
    </row>
    <row r="93756" spans="15:15" x14ac:dyDescent="0.3">
      <c r="O93756" s="5"/>
    </row>
    <row r="93757" spans="15:15" x14ac:dyDescent="0.3">
      <c r="O93757" s="5"/>
    </row>
    <row r="93758" spans="15:15" x14ac:dyDescent="0.3">
      <c r="O93758" s="5"/>
    </row>
    <row r="93759" spans="15:15" x14ac:dyDescent="0.3">
      <c r="O93759" s="5"/>
    </row>
    <row r="93760" spans="15:15" x14ac:dyDescent="0.3">
      <c r="O93760" s="5"/>
    </row>
    <row r="93761" spans="15:15" x14ac:dyDescent="0.3">
      <c r="O93761" s="5"/>
    </row>
    <row r="93762" spans="15:15" x14ac:dyDescent="0.3">
      <c r="O93762" s="5"/>
    </row>
    <row r="93763" spans="15:15" x14ac:dyDescent="0.3">
      <c r="O93763" s="5"/>
    </row>
    <row r="93764" spans="15:15" x14ac:dyDescent="0.3">
      <c r="O93764" s="5"/>
    </row>
    <row r="93765" spans="15:15" x14ac:dyDescent="0.3">
      <c r="O93765" s="5"/>
    </row>
    <row r="93766" spans="15:15" x14ac:dyDescent="0.3">
      <c r="O93766" s="5"/>
    </row>
    <row r="93767" spans="15:15" x14ac:dyDescent="0.3">
      <c r="O93767" s="5"/>
    </row>
    <row r="93768" spans="15:15" x14ac:dyDescent="0.3">
      <c r="O93768" s="5"/>
    </row>
    <row r="93769" spans="15:15" x14ac:dyDescent="0.3">
      <c r="O93769" s="5"/>
    </row>
    <row r="93770" spans="15:15" x14ac:dyDescent="0.3">
      <c r="O93770" s="5"/>
    </row>
    <row r="93771" spans="15:15" x14ac:dyDescent="0.3">
      <c r="O93771" s="5"/>
    </row>
    <row r="93772" spans="15:15" x14ac:dyDescent="0.3">
      <c r="O93772" s="5"/>
    </row>
    <row r="93773" spans="15:15" x14ac:dyDescent="0.3">
      <c r="O93773" s="5"/>
    </row>
    <row r="93774" spans="15:15" x14ac:dyDescent="0.3">
      <c r="O93774" s="5"/>
    </row>
    <row r="93775" spans="15:15" x14ac:dyDescent="0.3">
      <c r="O93775" s="5"/>
    </row>
    <row r="93776" spans="15:15" x14ac:dyDescent="0.3">
      <c r="O93776" s="5"/>
    </row>
    <row r="93777" spans="15:15" x14ac:dyDescent="0.3">
      <c r="O93777" s="5"/>
    </row>
    <row r="93778" spans="15:15" x14ac:dyDescent="0.3">
      <c r="O93778" s="5"/>
    </row>
    <row r="93779" spans="15:15" x14ac:dyDescent="0.3">
      <c r="O93779" s="5"/>
    </row>
    <row r="93780" spans="15:15" x14ac:dyDescent="0.3">
      <c r="O93780" s="5"/>
    </row>
    <row r="93781" spans="15:15" x14ac:dyDescent="0.3">
      <c r="O93781" s="5"/>
    </row>
    <row r="93782" spans="15:15" x14ac:dyDescent="0.3">
      <c r="O93782" s="5"/>
    </row>
    <row r="93783" spans="15:15" x14ac:dyDescent="0.3">
      <c r="O93783" s="5"/>
    </row>
    <row r="93784" spans="15:15" x14ac:dyDescent="0.3">
      <c r="O93784" s="5"/>
    </row>
    <row r="93785" spans="15:15" x14ac:dyDescent="0.3">
      <c r="O93785" s="5"/>
    </row>
    <row r="93786" spans="15:15" x14ac:dyDescent="0.3">
      <c r="O93786" s="5"/>
    </row>
    <row r="93787" spans="15:15" x14ac:dyDescent="0.3">
      <c r="O93787" s="5"/>
    </row>
    <row r="93788" spans="15:15" x14ac:dyDescent="0.3">
      <c r="O93788" s="5"/>
    </row>
    <row r="93789" spans="15:15" x14ac:dyDescent="0.3">
      <c r="O93789" s="5"/>
    </row>
    <row r="93790" spans="15:15" x14ac:dyDescent="0.3">
      <c r="O93790" s="5"/>
    </row>
    <row r="93791" spans="15:15" x14ac:dyDescent="0.3">
      <c r="O93791" s="5"/>
    </row>
    <row r="93792" spans="15:15" x14ac:dyDescent="0.3">
      <c r="O93792" s="5"/>
    </row>
    <row r="93793" spans="15:15" x14ac:dyDescent="0.3">
      <c r="O93793" s="5"/>
    </row>
    <row r="93794" spans="15:15" x14ac:dyDescent="0.3">
      <c r="O93794" s="5"/>
    </row>
    <row r="93795" spans="15:15" x14ac:dyDescent="0.3">
      <c r="O93795" s="5"/>
    </row>
    <row r="93796" spans="15:15" x14ac:dyDescent="0.3">
      <c r="O93796" s="5"/>
    </row>
    <row r="93797" spans="15:15" x14ac:dyDescent="0.3">
      <c r="O93797" s="5"/>
    </row>
    <row r="93798" spans="15:15" x14ac:dyDescent="0.3">
      <c r="O93798" s="5"/>
    </row>
    <row r="93799" spans="15:15" x14ac:dyDescent="0.3">
      <c r="O93799" s="5"/>
    </row>
    <row r="93800" spans="15:15" x14ac:dyDescent="0.3">
      <c r="O93800" s="5"/>
    </row>
    <row r="93801" spans="15:15" x14ac:dyDescent="0.3">
      <c r="O93801" s="5"/>
    </row>
    <row r="93802" spans="15:15" x14ac:dyDescent="0.3">
      <c r="O93802" s="5"/>
    </row>
    <row r="93803" spans="15:15" x14ac:dyDescent="0.3">
      <c r="O93803" s="5"/>
    </row>
    <row r="93804" spans="15:15" x14ac:dyDescent="0.3">
      <c r="O93804" s="5"/>
    </row>
    <row r="93805" spans="15:15" x14ac:dyDescent="0.3">
      <c r="O93805" s="5"/>
    </row>
    <row r="93806" spans="15:15" x14ac:dyDescent="0.3">
      <c r="O93806" s="5"/>
    </row>
    <row r="93807" spans="15:15" x14ac:dyDescent="0.3">
      <c r="O93807" s="5"/>
    </row>
    <row r="93808" spans="15:15" x14ac:dyDescent="0.3">
      <c r="O93808" s="5"/>
    </row>
    <row r="93809" spans="15:15" x14ac:dyDescent="0.3">
      <c r="O93809" s="5"/>
    </row>
    <row r="93810" spans="15:15" x14ac:dyDescent="0.3">
      <c r="O93810" s="5"/>
    </row>
    <row r="93811" spans="15:15" x14ac:dyDescent="0.3">
      <c r="O93811" s="5"/>
    </row>
    <row r="93812" spans="15:15" x14ac:dyDescent="0.3">
      <c r="O93812" s="5"/>
    </row>
    <row r="93813" spans="15:15" x14ac:dyDescent="0.3">
      <c r="O93813" s="5"/>
    </row>
    <row r="93814" spans="15:15" x14ac:dyDescent="0.3">
      <c r="O93814" s="5"/>
    </row>
    <row r="93815" spans="15:15" x14ac:dyDescent="0.3">
      <c r="O93815" s="5"/>
    </row>
    <row r="93816" spans="15:15" x14ac:dyDescent="0.3">
      <c r="O93816" s="5"/>
    </row>
    <row r="93817" spans="15:15" x14ac:dyDescent="0.3">
      <c r="O93817" s="5"/>
    </row>
    <row r="93818" spans="15:15" x14ac:dyDescent="0.3">
      <c r="O93818" s="5"/>
    </row>
    <row r="93819" spans="15:15" x14ac:dyDescent="0.3">
      <c r="O93819" s="5"/>
    </row>
    <row r="93820" spans="15:15" x14ac:dyDescent="0.3">
      <c r="O93820" s="5"/>
    </row>
    <row r="93821" spans="15:15" x14ac:dyDescent="0.3">
      <c r="O93821" s="5"/>
    </row>
    <row r="93822" spans="15:15" x14ac:dyDescent="0.3">
      <c r="O93822" s="5"/>
    </row>
    <row r="93823" spans="15:15" x14ac:dyDescent="0.3">
      <c r="O93823" s="5"/>
    </row>
    <row r="93824" spans="15:15" x14ac:dyDescent="0.3">
      <c r="O93824" s="5"/>
    </row>
    <row r="93825" spans="15:15" x14ac:dyDescent="0.3">
      <c r="O93825" s="5"/>
    </row>
    <row r="93826" spans="15:15" x14ac:dyDescent="0.3">
      <c r="O93826" s="5"/>
    </row>
    <row r="93827" spans="15:15" x14ac:dyDescent="0.3">
      <c r="O93827" s="5"/>
    </row>
    <row r="93828" spans="15:15" x14ac:dyDescent="0.3">
      <c r="O93828" s="5"/>
    </row>
    <row r="93829" spans="15:15" x14ac:dyDescent="0.3">
      <c r="O93829" s="5"/>
    </row>
    <row r="93830" spans="15:15" x14ac:dyDescent="0.3">
      <c r="O93830" s="5"/>
    </row>
    <row r="93831" spans="15:15" x14ac:dyDescent="0.3">
      <c r="O93831" s="5"/>
    </row>
    <row r="93832" spans="15:15" x14ac:dyDescent="0.3">
      <c r="O93832" s="5"/>
    </row>
    <row r="93833" spans="15:15" x14ac:dyDescent="0.3">
      <c r="O93833" s="5"/>
    </row>
    <row r="93834" spans="15:15" x14ac:dyDescent="0.3">
      <c r="O93834" s="5"/>
    </row>
    <row r="93835" spans="15:15" x14ac:dyDescent="0.3">
      <c r="O93835" s="5"/>
    </row>
    <row r="93836" spans="15:15" x14ac:dyDescent="0.3">
      <c r="O93836" s="5"/>
    </row>
    <row r="93837" spans="15:15" x14ac:dyDescent="0.3">
      <c r="O93837" s="5"/>
    </row>
    <row r="93838" spans="15:15" x14ac:dyDescent="0.3">
      <c r="O93838" s="5"/>
    </row>
    <row r="93839" spans="15:15" x14ac:dyDescent="0.3">
      <c r="O93839" s="5"/>
    </row>
    <row r="93840" spans="15:15" x14ac:dyDescent="0.3">
      <c r="O93840" s="5"/>
    </row>
    <row r="93841" spans="15:15" x14ac:dyDescent="0.3">
      <c r="O93841" s="5"/>
    </row>
    <row r="93842" spans="15:15" x14ac:dyDescent="0.3">
      <c r="O93842" s="5"/>
    </row>
    <row r="93843" spans="15:15" x14ac:dyDescent="0.3">
      <c r="O93843" s="5"/>
    </row>
    <row r="93844" spans="15:15" x14ac:dyDescent="0.3">
      <c r="O93844" s="5"/>
    </row>
    <row r="93845" spans="15:15" x14ac:dyDescent="0.3">
      <c r="O93845" s="5"/>
    </row>
    <row r="93846" spans="15:15" x14ac:dyDescent="0.3">
      <c r="O93846" s="5"/>
    </row>
    <row r="93847" spans="15:15" x14ac:dyDescent="0.3">
      <c r="O93847" s="5"/>
    </row>
    <row r="93848" spans="15:15" x14ac:dyDescent="0.3">
      <c r="O93848" s="5"/>
    </row>
    <row r="93849" spans="15:15" x14ac:dyDescent="0.3">
      <c r="O93849" s="5"/>
    </row>
    <row r="93850" spans="15:15" x14ac:dyDescent="0.3">
      <c r="O93850" s="5"/>
    </row>
    <row r="93851" spans="15:15" x14ac:dyDescent="0.3">
      <c r="O93851" s="5"/>
    </row>
    <row r="93852" spans="15:15" x14ac:dyDescent="0.3">
      <c r="O93852" s="5"/>
    </row>
    <row r="93853" spans="15:15" x14ac:dyDescent="0.3">
      <c r="O93853" s="5"/>
    </row>
    <row r="93854" spans="15:15" x14ac:dyDescent="0.3">
      <c r="O93854" s="5"/>
    </row>
    <row r="93855" spans="15:15" x14ac:dyDescent="0.3">
      <c r="O93855" s="5"/>
    </row>
    <row r="93856" spans="15:15" x14ac:dyDescent="0.3">
      <c r="O93856" s="5"/>
    </row>
    <row r="93857" spans="15:15" x14ac:dyDescent="0.3">
      <c r="O93857" s="5"/>
    </row>
    <row r="93858" spans="15:15" x14ac:dyDescent="0.3">
      <c r="O93858" s="5"/>
    </row>
    <row r="93859" spans="15:15" x14ac:dyDescent="0.3">
      <c r="O93859" s="5"/>
    </row>
    <row r="93860" spans="15:15" x14ac:dyDescent="0.3">
      <c r="O93860" s="5"/>
    </row>
    <row r="93861" spans="15:15" x14ac:dyDescent="0.3">
      <c r="O93861" s="5"/>
    </row>
    <row r="93862" spans="15:15" x14ac:dyDescent="0.3">
      <c r="O93862" s="5"/>
    </row>
    <row r="93863" spans="15:15" x14ac:dyDescent="0.3">
      <c r="O93863" s="5"/>
    </row>
    <row r="93864" spans="15:15" x14ac:dyDescent="0.3">
      <c r="O93864" s="5"/>
    </row>
    <row r="93865" spans="15:15" x14ac:dyDescent="0.3">
      <c r="O93865" s="5"/>
    </row>
    <row r="93866" spans="15:15" x14ac:dyDescent="0.3">
      <c r="O93866" s="5"/>
    </row>
    <row r="93867" spans="15:15" x14ac:dyDescent="0.3">
      <c r="O93867" s="5"/>
    </row>
    <row r="93868" spans="15:15" x14ac:dyDescent="0.3">
      <c r="O93868" s="5"/>
    </row>
    <row r="93869" spans="15:15" x14ac:dyDescent="0.3">
      <c r="O93869" s="5"/>
    </row>
    <row r="93870" spans="15:15" x14ac:dyDescent="0.3">
      <c r="O93870" s="5"/>
    </row>
    <row r="93871" spans="15:15" x14ac:dyDescent="0.3">
      <c r="O93871" s="5"/>
    </row>
    <row r="93872" spans="15:15" x14ac:dyDescent="0.3">
      <c r="O93872" s="5"/>
    </row>
    <row r="93873" spans="15:15" x14ac:dyDescent="0.3">
      <c r="O93873" s="5"/>
    </row>
    <row r="93874" spans="15:15" x14ac:dyDescent="0.3">
      <c r="O93874" s="5"/>
    </row>
    <row r="93875" spans="15:15" x14ac:dyDescent="0.3">
      <c r="O93875" s="5"/>
    </row>
    <row r="93876" spans="15:15" x14ac:dyDescent="0.3">
      <c r="O93876" s="5"/>
    </row>
    <row r="93877" spans="15:15" x14ac:dyDescent="0.3">
      <c r="O93877" s="5"/>
    </row>
    <row r="93878" spans="15:15" x14ac:dyDescent="0.3">
      <c r="O93878" s="5"/>
    </row>
    <row r="93879" spans="15:15" x14ac:dyDescent="0.3">
      <c r="O93879" s="5"/>
    </row>
    <row r="93880" spans="15:15" x14ac:dyDescent="0.3">
      <c r="O93880" s="5"/>
    </row>
    <row r="93881" spans="15:15" x14ac:dyDescent="0.3">
      <c r="O93881" s="5"/>
    </row>
    <row r="93882" spans="15:15" x14ac:dyDescent="0.3">
      <c r="O93882" s="5"/>
    </row>
    <row r="93883" spans="15:15" x14ac:dyDescent="0.3">
      <c r="O93883" s="5"/>
    </row>
    <row r="93884" spans="15:15" x14ac:dyDescent="0.3">
      <c r="O93884" s="5"/>
    </row>
    <row r="93885" spans="15:15" x14ac:dyDescent="0.3">
      <c r="O93885" s="5"/>
    </row>
    <row r="93886" spans="15:15" x14ac:dyDescent="0.3">
      <c r="O93886" s="5"/>
    </row>
    <row r="93887" spans="15:15" x14ac:dyDescent="0.3">
      <c r="O93887" s="5"/>
    </row>
    <row r="93888" spans="15:15" x14ac:dyDescent="0.3">
      <c r="O93888" s="5"/>
    </row>
    <row r="93889" spans="15:15" x14ac:dyDescent="0.3">
      <c r="O93889" s="5"/>
    </row>
    <row r="93890" spans="15:15" x14ac:dyDescent="0.3">
      <c r="O93890" s="5"/>
    </row>
    <row r="93891" spans="15:15" x14ac:dyDescent="0.3">
      <c r="O93891" s="5"/>
    </row>
    <row r="93892" spans="15:15" x14ac:dyDescent="0.3">
      <c r="O93892" s="5"/>
    </row>
    <row r="93893" spans="15:15" x14ac:dyDescent="0.3">
      <c r="O93893" s="5"/>
    </row>
    <row r="93894" spans="15:15" x14ac:dyDescent="0.3">
      <c r="O93894" s="5"/>
    </row>
    <row r="93895" spans="15:15" x14ac:dyDescent="0.3">
      <c r="O93895" s="5"/>
    </row>
    <row r="93896" spans="15:15" x14ac:dyDescent="0.3">
      <c r="O93896" s="5"/>
    </row>
    <row r="93897" spans="15:15" x14ac:dyDescent="0.3">
      <c r="O93897" s="5"/>
    </row>
    <row r="93898" spans="15:15" x14ac:dyDescent="0.3">
      <c r="O93898" s="5"/>
    </row>
    <row r="93899" spans="15:15" x14ac:dyDescent="0.3">
      <c r="O93899" s="5"/>
    </row>
    <row r="93900" spans="15:15" x14ac:dyDescent="0.3">
      <c r="O93900" s="5"/>
    </row>
    <row r="93901" spans="15:15" x14ac:dyDescent="0.3">
      <c r="O93901" s="5"/>
    </row>
    <row r="93902" spans="15:15" x14ac:dyDescent="0.3">
      <c r="O93902" s="5"/>
    </row>
    <row r="93903" spans="15:15" x14ac:dyDescent="0.3">
      <c r="O93903" s="5"/>
    </row>
    <row r="93904" spans="15:15" x14ac:dyDescent="0.3">
      <c r="O93904" s="5"/>
    </row>
    <row r="93905" spans="15:15" x14ac:dyDescent="0.3">
      <c r="O93905" s="5"/>
    </row>
    <row r="93906" spans="15:15" x14ac:dyDescent="0.3">
      <c r="O93906" s="5"/>
    </row>
    <row r="93907" spans="15:15" x14ac:dyDescent="0.3">
      <c r="O93907" s="5"/>
    </row>
    <row r="93908" spans="15:15" x14ac:dyDescent="0.3">
      <c r="O93908" s="5"/>
    </row>
    <row r="93909" spans="15:15" x14ac:dyDescent="0.3">
      <c r="O93909" s="5"/>
    </row>
    <row r="93910" spans="15:15" x14ac:dyDescent="0.3">
      <c r="O93910" s="5"/>
    </row>
    <row r="93911" spans="15:15" x14ac:dyDescent="0.3">
      <c r="O93911" s="5"/>
    </row>
    <row r="93912" spans="15:15" x14ac:dyDescent="0.3">
      <c r="O93912" s="5"/>
    </row>
    <row r="93913" spans="15:15" x14ac:dyDescent="0.3">
      <c r="O93913" s="5"/>
    </row>
    <row r="93914" spans="15:15" x14ac:dyDescent="0.3">
      <c r="O93914" s="5"/>
    </row>
    <row r="93915" spans="15:15" x14ac:dyDescent="0.3">
      <c r="O93915" s="5"/>
    </row>
    <row r="93916" spans="15:15" x14ac:dyDescent="0.3">
      <c r="O93916" s="5"/>
    </row>
    <row r="93917" spans="15:15" x14ac:dyDescent="0.3">
      <c r="O93917" s="5"/>
    </row>
    <row r="93918" spans="15:15" x14ac:dyDescent="0.3">
      <c r="O93918" s="5"/>
    </row>
    <row r="93919" spans="15:15" x14ac:dyDescent="0.3">
      <c r="O93919" s="5"/>
    </row>
    <row r="93920" spans="15:15" x14ac:dyDescent="0.3">
      <c r="O93920" s="5"/>
    </row>
    <row r="93921" spans="15:15" x14ac:dyDescent="0.3">
      <c r="O93921" s="5"/>
    </row>
    <row r="93922" spans="15:15" x14ac:dyDescent="0.3">
      <c r="O93922" s="5"/>
    </row>
    <row r="93923" spans="15:15" x14ac:dyDescent="0.3">
      <c r="O93923" s="5"/>
    </row>
    <row r="93924" spans="15:15" x14ac:dyDescent="0.3">
      <c r="O93924" s="5"/>
    </row>
    <row r="93925" spans="15:15" x14ac:dyDescent="0.3">
      <c r="O93925" s="5"/>
    </row>
    <row r="93926" spans="15:15" x14ac:dyDescent="0.3">
      <c r="O93926" s="5"/>
    </row>
    <row r="93927" spans="15:15" x14ac:dyDescent="0.3">
      <c r="O93927" s="5"/>
    </row>
    <row r="93928" spans="15:15" x14ac:dyDescent="0.3">
      <c r="O93928" s="5"/>
    </row>
    <row r="93929" spans="15:15" x14ac:dyDescent="0.3">
      <c r="O93929" s="5"/>
    </row>
    <row r="93930" spans="15:15" x14ac:dyDescent="0.3">
      <c r="O93930" s="5"/>
    </row>
    <row r="93931" spans="15:15" x14ac:dyDescent="0.3">
      <c r="O93931" s="5"/>
    </row>
    <row r="93932" spans="15:15" x14ac:dyDescent="0.3">
      <c r="O93932" s="5"/>
    </row>
    <row r="93933" spans="15:15" x14ac:dyDescent="0.3">
      <c r="O93933" s="5"/>
    </row>
    <row r="93934" spans="15:15" x14ac:dyDescent="0.3">
      <c r="O93934" s="5"/>
    </row>
    <row r="93935" spans="15:15" x14ac:dyDescent="0.3">
      <c r="O93935" s="5"/>
    </row>
    <row r="93936" spans="15:15" x14ac:dyDescent="0.3">
      <c r="O93936" s="5"/>
    </row>
    <row r="93937" spans="15:15" x14ac:dyDescent="0.3">
      <c r="O93937" s="5"/>
    </row>
    <row r="93938" spans="15:15" x14ac:dyDescent="0.3">
      <c r="O93938" s="5"/>
    </row>
    <row r="93939" spans="15:15" x14ac:dyDescent="0.3">
      <c r="O93939" s="5"/>
    </row>
    <row r="93940" spans="15:15" x14ac:dyDescent="0.3">
      <c r="O93940" s="5"/>
    </row>
    <row r="93941" spans="15:15" x14ac:dyDescent="0.3">
      <c r="O93941" s="5"/>
    </row>
    <row r="93942" spans="15:15" x14ac:dyDescent="0.3">
      <c r="O93942" s="5"/>
    </row>
    <row r="93943" spans="15:15" x14ac:dyDescent="0.3">
      <c r="O93943" s="5"/>
    </row>
    <row r="93944" spans="15:15" x14ac:dyDescent="0.3">
      <c r="O93944" s="5"/>
    </row>
    <row r="93945" spans="15:15" x14ac:dyDescent="0.3">
      <c r="O93945" s="5"/>
    </row>
    <row r="93946" spans="15:15" x14ac:dyDescent="0.3">
      <c r="O93946" s="5"/>
    </row>
    <row r="93947" spans="15:15" x14ac:dyDescent="0.3">
      <c r="O93947" s="5"/>
    </row>
    <row r="93948" spans="15:15" x14ac:dyDescent="0.3">
      <c r="O93948" s="5"/>
    </row>
    <row r="93949" spans="15:15" x14ac:dyDescent="0.3">
      <c r="O93949" s="5"/>
    </row>
    <row r="93950" spans="15:15" x14ac:dyDescent="0.3">
      <c r="O93950" s="5"/>
    </row>
    <row r="93951" spans="15:15" x14ac:dyDescent="0.3">
      <c r="O93951" s="5"/>
    </row>
    <row r="93952" spans="15:15" x14ac:dyDescent="0.3">
      <c r="O93952" s="5"/>
    </row>
    <row r="93953" spans="15:15" x14ac:dyDescent="0.3">
      <c r="O93953" s="5"/>
    </row>
    <row r="93954" spans="15:15" x14ac:dyDescent="0.3">
      <c r="O93954" s="5"/>
    </row>
    <row r="93955" spans="15:15" x14ac:dyDescent="0.3">
      <c r="O93955" s="5"/>
    </row>
    <row r="93956" spans="15:15" x14ac:dyDescent="0.3">
      <c r="O93956" s="5"/>
    </row>
    <row r="93957" spans="15:15" x14ac:dyDescent="0.3">
      <c r="O93957" s="5"/>
    </row>
    <row r="93958" spans="15:15" x14ac:dyDescent="0.3">
      <c r="O93958" s="5"/>
    </row>
    <row r="93959" spans="15:15" x14ac:dyDescent="0.3">
      <c r="O93959" s="5"/>
    </row>
    <row r="93960" spans="15:15" x14ac:dyDescent="0.3">
      <c r="O93960" s="5"/>
    </row>
    <row r="93961" spans="15:15" x14ac:dyDescent="0.3">
      <c r="O93961" s="5"/>
    </row>
    <row r="93962" spans="15:15" x14ac:dyDescent="0.3">
      <c r="O93962" s="5"/>
    </row>
    <row r="93963" spans="15:15" x14ac:dyDescent="0.3">
      <c r="O93963" s="5"/>
    </row>
    <row r="93964" spans="15:15" x14ac:dyDescent="0.3">
      <c r="O93964" s="5"/>
    </row>
    <row r="93965" spans="15:15" x14ac:dyDescent="0.3">
      <c r="O93965" s="5"/>
    </row>
    <row r="93966" spans="15:15" x14ac:dyDescent="0.3">
      <c r="O93966" s="5"/>
    </row>
    <row r="93967" spans="15:15" x14ac:dyDescent="0.3">
      <c r="O93967" s="5"/>
    </row>
    <row r="93968" spans="15:15" x14ac:dyDescent="0.3">
      <c r="O93968" s="5"/>
    </row>
    <row r="93969" spans="15:15" x14ac:dyDescent="0.3">
      <c r="O93969" s="5"/>
    </row>
    <row r="93970" spans="15:15" x14ac:dyDescent="0.3">
      <c r="O93970" s="5"/>
    </row>
    <row r="93971" spans="15:15" x14ac:dyDescent="0.3">
      <c r="O93971" s="5"/>
    </row>
    <row r="93972" spans="15:15" x14ac:dyDescent="0.3">
      <c r="O93972" s="5"/>
    </row>
    <row r="93973" spans="15:15" x14ac:dyDescent="0.3">
      <c r="O93973" s="5"/>
    </row>
    <row r="93974" spans="15:15" x14ac:dyDescent="0.3">
      <c r="O93974" s="5"/>
    </row>
    <row r="93975" spans="15:15" x14ac:dyDescent="0.3">
      <c r="O93975" s="5"/>
    </row>
    <row r="93976" spans="15:15" x14ac:dyDescent="0.3">
      <c r="O93976" s="5"/>
    </row>
    <row r="93977" spans="15:15" x14ac:dyDescent="0.3">
      <c r="O93977" s="5"/>
    </row>
    <row r="93978" spans="15:15" x14ac:dyDescent="0.3">
      <c r="O93978" s="5"/>
    </row>
    <row r="93979" spans="15:15" x14ac:dyDescent="0.3">
      <c r="O93979" s="5"/>
    </row>
    <row r="93980" spans="15:15" x14ac:dyDescent="0.3">
      <c r="O93980" s="5"/>
    </row>
    <row r="93981" spans="15:15" x14ac:dyDescent="0.3">
      <c r="O93981" s="5"/>
    </row>
    <row r="93982" spans="15:15" x14ac:dyDescent="0.3">
      <c r="O93982" s="5"/>
    </row>
    <row r="93983" spans="15:15" x14ac:dyDescent="0.3">
      <c r="O93983" s="5"/>
    </row>
    <row r="93984" spans="15:15" x14ac:dyDescent="0.3">
      <c r="O93984" s="5"/>
    </row>
    <row r="93985" spans="15:15" x14ac:dyDescent="0.3">
      <c r="O93985" s="5"/>
    </row>
    <row r="93986" spans="15:15" x14ac:dyDescent="0.3">
      <c r="O93986" s="5"/>
    </row>
    <row r="93987" spans="15:15" x14ac:dyDescent="0.3">
      <c r="O93987" s="5"/>
    </row>
    <row r="93988" spans="15:15" x14ac:dyDescent="0.3">
      <c r="O93988" s="5"/>
    </row>
    <row r="93989" spans="15:15" x14ac:dyDescent="0.3">
      <c r="O93989" s="5"/>
    </row>
    <row r="93990" spans="15:15" x14ac:dyDescent="0.3">
      <c r="O93990" s="5"/>
    </row>
    <row r="93991" spans="15:15" x14ac:dyDescent="0.3">
      <c r="O93991" s="5"/>
    </row>
    <row r="93992" spans="15:15" x14ac:dyDescent="0.3">
      <c r="O93992" s="5"/>
    </row>
    <row r="93993" spans="15:15" x14ac:dyDescent="0.3">
      <c r="O93993" s="5"/>
    </row>
    <row r="93994" spans="15:15" x14ac:dyDescent="0.3">
      <c r="O93994" s="5"/>
    </row>
    <row r="93995" spans="15:15" x14ac:dyDescent="0.3">
      <c r="O93995" s="5"/>
    </row>
    <row r="93996" spans="15:15" x14ac:dyDescent="0.3">
      <c r="O93996" s="5"/>
    </row>
    <row r="93997" spans="15:15" x14ac:dyDescent="0.3">
      <c r="O93997" s="5"/>
    </row>
    <row r="93998" spans="15:15" x14ac:dyDescent="0.3">
      <c r="O93998" s="5"/>
    </row>
    <row r="93999" spans="15:15" x14ac:dyDescent="0.3">
      <c r="O93999" s="5"/>
    </row>
    <row r="94000" spans="15:15" x14ac:dyDescent="0.3">
      <c r="O94000" s="5"/>
    </row>
    <row r="94001" spans="15:15" x14ac:dyDescent="0.3">
      <c r="O94001" s="5"/>
    </row>
    <row r="94002" spans="15:15" x14ac:dyDescent="0.3">
      <c r="O94002" s="5"/>
    </row>
    <row r="94003" spans="15:15" x14ac:dyDescent="0.3">
      <c r="O94003" s="5"/>
    </row>
    <row r="94004" spans="15:15" x14ac:dyDescent="0.3">
      <c r="O94004" s="5"/>
    </row>
    <row r="94005" spans="15:15" x14ac:dyDescent="0.3">
      <c r="O94005" s="5"/>
    </row>
    <row r="94006" spans="15:15" x14ac:dyDescent="0.3">
      <c r="O94006" s="5"/>
    </row>
    <row r="94007" spans="15:15" x14ac:dyDescent="0.3">
      <c r="O94007" s="5"/>
    </row>
    <row r="94008" spans="15:15" x14ac:dyDescent="0.3">
      <c r="O94008" s="5"/>
    </row>
    <row r="94009" spans="15:15" x14ac:dyDescent="0.3">
      <c r="O94009" s="5"/>
    </row>
    <row r="94010" spans="15:15" x14ac:dyDescent="0.3">
      <c r="O94010" s="5"/>
    </row>
    <row r="94011" spans="15:15" x14ac:dyDescent="0.3">
      <c r="O94011" s="5"/>
    </row>
    <row r="94012" spans="15:15" x14ac:dyDescent="0.3">
      <c r="O94012" s="5"/>
    </row>
    <row r="94013" spans="15:15" x14ac:dyDescent="0.3">
      <c r="O94013" s="5"/>
    </row>
    <row r="94014" spans="15:15" x14ac:dyDescent="0.3">
      <c r="O94014" s="5"/>
    </row>
    <row r="94015" spans="15:15" x14ac:dyDescent="0.3">
      <c r="O94015" s="5"/>
    </row>
    <row r="94016" spans="15:15" x14ac:dyDescent="0.3">
      <c r="O94016" s="5"/>
    </row>
    <row r="94017" spans="15:15" x14ac:dyDescent="0.3">
      <c r="O94017" s="5"/>
    </row>
    <row r="94018" spans="15:15" x14ac:dyDescent="0.3">
      <c r="O94018" s="5"/>
    </row>
    <row r="94019" spans="15:15" x14ac:dyDescent="0.3">
      <c r="O94019" s="5"/>
    </row>
    <row r="94020" spans="15:15" x14ac:dyDescent="0.3">
      <c r="O94020" s="5"/>
    </row>
    <row r="94021" spans="15:15" x14ac:dyDescent="0.3">
      <c r="O94021" s="5"/>
    </row>
    <row r="94022" spans="15:15" x14ac:dyDescent="0.3">
      <c r="O94022" s="5"/>
    </row>
    <row r="94023" spans="15:15" x14ac:dyDescent="0.3">
      <c r="O94023" s="5"/>
    </row>
    <row r="94024" spans="15:15" x14ac:dyDescent="0.3">
      <c r="O94024" s="5"/>
    </row>
    <row r="94025" spans="15:15" x14ac:dyDescent="0.3">
      <c r="O94025" s="5"/>
    </row>
    <row r="94026" spans="15:15" x14ac:dyDescent="0.3">
      <c r="O94026" s="5"/>
    </row>
    <row r="94027" spans="15:15" x14ac:dyDescent="0.3">
      <c r="O94027" s="5"/>
    </row>
    <row r="94028" spans="15:15" x14ac:dyDescent="0.3">
      <c r="O94028" s="5"/>
    </row>
    <row r="94029" spans="15:15" x14ac:dyDescent="0.3">
      <c r="O94029" s="5"/>
    </row>
    <row r="94030" spans="15:15" x14ac:dyDescent="0.3">
      <c r="O94030" s="5"/>
    </row>
    <row r="94031" spans="15:15" x14ac:dyDescent="0.3">
      <c r="O94031" s="5"/>
    </row>
    <row r="94032" spans="15:15" x14ac:dyDescent="0.3">
      <c r="O94032" s="5"/>
    </row>
    <row r="94033" spans="15:15" x14ac:dyDescent="0.3">
      <c r="O94033" s="5"/>
    </row>
    <row r="94034" spans="15:15" x14ac:dyDescent="0.3">
      <c r="O94034" s="5"/>
    </row>
    <row r="94035" spans="15:15" x14ac:dyDescent="0.3">
      <c r="O94035" s="5"/>
    </row>
    <row r="94036" spans="15:15" x14ac:dyDescent="0.3">
      <c r="O94036" s="5"/>
    </row>
    <row r="94037" spans="15:15" x14ac:dyDescent="0.3">
      <c r="O94037" s="5"/>
    </row>
    <row r="94038" spans="15:15" x14ac:dyDescent="0.3">
      <c r="O94038" s="5"/>
    </row>
    <row r="94039" spans="15:15" x14ac:dyDescent="0.3">
      <c r="O94039" s="5"/>
    </row>
    <row r="94040" spans="15:15" x14ac:dyDescent="0.3">
      <c r="O94040" s="5"/>
    </row>
    <row r="94041" spans="15:15" x14ac:dyDescent="0.3">
      <c r="O94041" s="5"/>
    </row>
    <row r="94042" spans="15:15" x14ac:dyDescent="0.3">
      <c r="O94042" s="5"/>
    </row>
    <row r="94043" spans="15:15" x14ac:dyDescent="0.3">
      <c r="O94043" s="5"/>
    </row>
    <row r="94044" spans="15:15" x14ac:dyDescent="0.3">
      <c r="O94044" s="5"/>
    </row>
    <row r="94045" spans="15:15" x14ac:dyDescent="0.3">
      <c r="O94045" s="5"/>
    </row>
    <row r="94046" spans="15:15" x14ac:dyDescent="0.3">
      <c r="O94046" s="5"/>
    </row>
    <row r="94047" spans="15:15" x14ac:dyDescent="0.3">
      <c r="O94047" s="5"/>
    </row>
    <row r="94048" spans="15:15" x14ac:dyDescent="0.3">
      <c r="O94048" s="5"/>
    </row>
    <row r="94049" spans="15:15" x14ac:dyDescent="0.3">
      <c r="O94049" s="5"/>
    </row>
    <row r="94050" spans="15:15" x14ac:dyDescent="0.3">
      <c r="O94050" s="5"/>
    </row>
    <row r="94051" spans="15:15" x14ac:dyDescent="0.3">
      <c r="O94051" s="5"/>
    </row>
    <row r="94052" spans="15:15" x14ac:dyDescent="0.3">
      <c r="O94052" s="5"/>
    </row>
    <row r="94053" spans="15:15" x14ac:dyDescent="0.3">
      <c r="O94053" s="5"/>
    </row>
    <row r="94054" spans="15:15" x14ac:dyDescent="0.3">
      <c r="O94054" s="5"/>
    </row>
    <row r="94055" spans="15:15" x14ac:dyDescent="0.3">
      <c r="O94055" s="5"/>
    </row>
    <row r="94056" spans="15:15" x14ac:dyDescent="0.3">
      <c r="O94056" s="5"/>
    </row>
    <row r="94057" spans="15:15" x14ac:dyDescent="0.3">
      <c r="O94057" s="5"/>
    </row>
    <row r="94058" spans="15:15" x14ac:dyDescent="0.3">
      <c r="O94058" s="5"/>
    </row>
    <row r="94059" spans="15:15" x14ac:dyDescent="0.3">
      <c r="O94059" s="5"/>
    </row>
    <row r="94060" spans="15:15" x14ac:dyDescent="0.3">
      <c r="O94060" s="5"/>
    </row>
    <row r="94061" spans="15:15" x14ac:dyDescent="0.3">
      <c r="O94061" s="5"/>
    </row>
    <row r="94062" spans="15:15" x14ac:dyDescent="0.3">
      <c r="O94062" s="5"/>
    </row>
    <row r="94063" spans="15:15" x14ac:dyDescent="0.3">
      <c r="O94063" s="5"/>
    </row>
    <row r="94064" spans="15:15" x14ac:dyDescent="0.3">
      <c r="O94064" s="5"/>
    </row>
    <row r="94065" spans="15:15" x14ac:dyDescent="0.3">
      <c r="O94065" s="5"/>
    </row>
    <row r="94066" spans="15:15" x14ac:dyDescent="0.3">
      <c r="O94066" s="5"/>
    </row>
    <row r="94067" spans="15:15" x14ac:dyDescent="0.3">
      <c r="O94067" s="5"/>
    </row>
    <row r="94068" spans="15:15" x14ac:dyDescent="0.3">
      <c r="O94068" s="5"/>
    </row>
    <row r="94069" spans="15:15" x14ac:dyDescent="0.3">
      <c r="O94069" s="5"/>
    </row>
    <row r="94070" spans="15:15" x14ac:dyDescent="0.3">
      <c r="O94070" s="5"/>
    </row>
    <row r="94071" spans="15:15" x14ac:dyDescent="0.3">
      <c r="O94071" s="5"/>
    </row>
    <row r="94072" spans="15:15" x14ac:dyDescent="0.3">
      <c r="O94072" s="5"/>
    </row>
    <row r="94073" spans="15:15" x14ac:dyDescent="0.3">
      <c r="O94073" s="5"/>
    </row>
    <row r="94074" spans="15:15" x14ac:dyDescent="0.3">
      <c r="O94074" s="5"/>
    </row>
    <row r="94075" spans="15:15" x14ac:dyDescent="0.3">
      <c r="O94075" s="5"/>
    </row>
    <row r="94076" spans="15:15" x14ac:dyDescent="0.3">
      <c r="O94076" s="5"/>
    </row>
    <row r="94077" spans="15:15" x14ac:dyDescent="0.3">
      <c r="O94077" s="5"/>
    </row>
    <row r="94078" spans="15:15" x14ac:dyDescent="0.3">
      <c r="O94078" s="5"/>
    </row>
    <row r="94079" spans="15:15" x14ac:dyDescent="0.3">
      <c r="O94079" s="5"/>
    </row>
    <row r="94080" spans="15:15" x14ac:dyDescent="0.3">
      <c r="O94080" s="5"/>
    </row>
    <row r="94081" spans="15:15" x14ac:dyDescent="0.3">
      <c r="O94081" s="5"/>
    </row>
    <row r="94082" spans="15:15" x14ac:dyDescent="0.3">
      <c r="O94082" s="5"/>
    </row>
    <row r="94083" spans="15:15" x14ac:dyDescent="0.3">
      <c r="O94083" s="5"/>
    </row>
    <row r="94084" spans="15:15" x14ac:dyDescent="0.3">
      <c r="O94084" s="5"/>
    </row>
    <row r="94085" spans="15:15" x14ac:dyDescent="0.3">
      <c r="O94085" s="5"/>
    </row>
    <row r="94086" spans="15:15" x14ac:dyDescent="0.3">
      <c r="O94086" s="5"/>
    </row>
    <row r="94087" spans="15:15" x14ac:dyDescent="0.3">
      <c r="O94087" s="5"/>
    </row>
    <row r="94088" spans="15:15" x14ac:dyDescent="0.3">
      <c r="O94088" s="5"/>
    </row>
    <row r="94089" spans="15:15" x14ac:dyDescent="0.3">
      <c r="O94089" s="5"/>
    </row>
    <row r="94090" spans="15:15" x14ac:dyDescent="0.3">
      <c r="O94090" s="5"/>
    </row>
    <row r="94091" spans="15:15" x14ac:dyDescent="0.3">
      <c r="O94091" s="5"/>
    </row>
    <row r="94092" spans="15:15" x14ac:dyDescent="0.3">
      <c r="O94092" s="5"/>
    </row>
    <row r="94093" spans="15:15" x14ac:dyDescent="0.3">
      <c r="O94093" s="5"/>
    </row>
    <row r="94094" spans="15:15" x14ac:dyDescent="0.3">
      <c r="O94094" s="5"/>
    </row>
    <row r="94095" spans="15:15" x14ac:dyDescent="0.3">
      <c r="O94095" s="5"/>
    </row>
    <row r="94096" spans="15:15" x14ac:dyDescent="0.3">
      <c r="O94096" s="5"/>
    </row>
    <row r="94097" spans="15:15" x14ac:dyDescent="0.3">
      <c r="O94097" s="5"/>
    </row>
    <row r="94098" spans="15:15" x14ac:dyDescent="0.3">
      <c r="O94098" s="5"/>
    </row>
    <row r="94099" spans="15:15" x14ac:dyDescent="0.3">
      <c r="O94099" s="5"/>
    </row>
    <row r="94100" spans="15:15" x14ac:dyDescent="0.3">
      <c r="O94100" s="5"/>
    </row>
    <row r="94101" spans="15:15" x14ac:dyDescent="0.3">
      <c r="O94101" s="5"/>
    </row>
    <row r="94102" spans="15:15" x14ac:dyDescent="0.3">
      <c r="O94102" s="5"/>
    </row>
    <row r="94103" spans="15:15" x14ac:dyDescent="0.3">
      <c r="O94103" s="5"/>
    </row>
    <row r="94104" spans="15:15" x14ac:dyDescent="0.3">
      <c r="O94104" s="5"/>
    </row>
    <row r="94105" spans="15:15" x14ac:dyDescent="0.3">
      <c r="O94105" s="5"/>
    </row>
    <row r="94106" spans="15:15" x14ac:dyDescent="0.3">
      <c r="O94106" s="5"/>
    </row>
    <row r="94107" spans="15:15" x14ac:dyDescent="0.3">
      <c r="O94107" s="5"/>
    </row>
    <row r="94108" spans="15:15" x14ac:dyDescent="0.3">
      <c r="O94108" s="5"/>
    </row>
    <row r="94109" spans="15:15" x14ac:dyDescent="0.3">
      <c r="O94109" s="5"/>
    </row>
    <row r="94110" spans="15:15" x14ac:dyDescent="0.3">
      <c r="O94110" s="5"/>
    </row>
    <row r="94111" spans="15:15" x14ac:dyDescent="0.3">
      <c r="O94111" s="5"/>
    </row>
    <row r="94112" spans="15:15" x14ac:dyDescent="0.3">
      <c r="O94112" s="5"/>
    </row>
    <row r="94113" spans="15:15" x14ac:dyDescent="0.3">
      <c r="O94113" s="5"/>
    </row>
    <row r="94114" spans="15:15" x14ac:dyDescent="0.3">
      <c r="O94114" s="5"/>
    </row>
    <row r="94115" spans="15:15" x14ac:dyDescent="0.3">
      <c r="O94115" s="5"/>
    </row>
    <row r="94116" spans="15:15" x14ac:dyDescent="0.3">
      <c r="O94116" s="5"/>
    </row>
    <row r="94117" spans="15:15" x14ac:dyDescent="0.3">
      <c r="O94117" s="5"/>
    </row>
    <row r="94118" spans="15:15" x14ac:dyDescent="0.3">
      <c r="O94118" s="5"/>
    </row>
    <row r="94119" spans="15:15" x14ac:dyDescent="0.3">
      <c r="O94119" s="5"/>
    </row>
    <row r="94120" spans="15:15" x14ac:dyDescent="0.3">
      <c r="O94120" s="5"/>
    </row>
    <row r="94121" spans="15:15" x14ac:dyDescent="0.3">
      <c r="O94121" s="5"/>
    </row>
    <row r="94122" spans="15:15" x14ac:dyDescent="0.3">
      <c r="O94122" s="5"/>
    </row>
    <row r="94123" spans="15:15" x14ac:dyDescent="0.3">
      <c r="O94123" s="5"/>
    </row>
    <row r="94124" spans="15:15" x14ac:dyDescent="0.3">
      <c r="O94124" s="5"/>
    </row>
    <row r="94125" spans="15:15" x14ac:dyDescent="0.3">
      <c r="O94125" s="5"/>
    </row>
    <row r="94126" spans="15:15" x14ac:dyDescent="0.3">
      <c r="O94126" s="5"/>
    </row>
    <row r="94127" spans="15:15" x14ac:dyDescent="0.3">
      <c r="O94127" s="5"/>
    </row>
    <row r="94128" spans="15:15" x14ac:dyDescent="0.3">
      <c r="O94128" s="5"/>
    </row>
    <row r="94129" spans="15:15" x14ac:dyDescent="0.3">
      <c r="O94129" s="5"/>
    </row>
    <row r="94130" spans="15:15" x14ac:dyDescent="0.3">
      <c r="O94130" s="5"/>
    </row>
    <row r="94131" spans="15:15" x14ac:dyDescent="0.3">
      <c r="O94131" s="5"/>
    </row>
    <row r="94132" spans="15:15" x14ac:dyDescent="0.3">
      <c r="O94132" s="5"/>
    </row>
    <row r="94133" spans="15:15" x14ac:dyDescent="0.3">
      <c r="O94133" s="5"/>
    </row>
    <row r="94134" spans="15:15" x14ac:dyDescent="0.3">
      <c r="O94134" s="5"/>
    </row>
    <row r="94135" spans="15:15" x14ac:dyDescent="0.3">
      <c r="O94135" s="5"/>
    </row>
    <row r="94136" spans="15:15" x14ac:dyDescent="0.3">
      <c r="O94136" s="5"/>
    </row>
    <row r="94137" spans="15:15" x14ac:dyDescent="0.3">
      <c r="O94137" s="5"/>
    </row>
    <row r="94138" spans="15:15" x14ac:dyDescent="0.3">
      <c r="O94138" s="5"/>
    </row>
    <row r="94139" spans="15:15" x14ac:dyDescent="0.3">
      <c r="O94139" s="5"/>
    </row>
    <row r="94140" spans="15:15" x14ac:dyDescent="0.3">
      <c r="O94140" s="5"/>
    </row>
    <row r="94141" spans="15:15" x14ac:dyDescent="0.3">
      <c r="O94141" s="5"/>
    </row>
    <row r="94142" spans="15:15" x14ac:dyDescent="0.3">
      <c r="O94142" s="5"/>
    </row>
    <row r="94143" spans="15:15" x14ac:dyDescent="0.3">
      <c r="O94143" s="5"/>
    </row>
    <row r="94144" spans="15:15" x14ac:dyDescent="0.3">
      <c r="O94144" s="5"/>
    </row>
    <row r="94145" spans="15:15" x14ac:dyDescent="0.3">
      <c r="O94145" s="5"/>
    </row>
    <row r="94146" spans="15:15" x14ac:dyDescent="0.3">
      <c r="O94146" s="5"/>
    </row>
    <row r="94147" spans="15:15" x14ac:dyDescent="0.3">
      <c r="O94147" s="5"/>
    </row>
    <row r="94148" spans="15:15" x14ac:dyDescent="0.3">
      <c r="O94148" s="5"/>
    </row>
    <row r="94149" spans="15:15" x14ac:dyDescent="0.3">
      <c r="O94149" s="5"/>
    </row>
    <row r="94150" spans="15:15" x14ac:dyDescent="0.3">
      <c r="O94150" s="5"/>
    </row>
    <row r="94151" spans="15:15" x14ac:dyDescent="0.3">
      <c r="O94151" s="5"/>
    </row>
    <row r="94152" spans="15:15" x14ac:dyDescent="0.3">
      <c r="O94152" s="5"/>
    </row>
    <row r="94153" spans="15:15" x14ac:dyDescent="0.3">
      <c r="O94153" s="5"/>
    </row>
    <row r="94154" spans="15:15" x14ac:dyDescent="0.3">
      <c r="O94154" s="5"/>
    </row>
    <row r="94155" spans="15:15" x14ac:dyDescent="0.3">
      <c r="O94155" s="5"/>
    </row>
    <row r="94156" spans="15:15" x14ac:dyDescent="0.3">
      <c r="O94156" s="5"/>
    </row>
    <row r="94157" spans="15:15" x14ac:dyDescent="0.3">
      <c r="O94157" s="5"/>
    </row>
    <row r="94158" spans="15:15" x14ac:dyDescent="0.3">
      <c r="O94158" s="5"/>
    </row>
    <row r="94159" spans="15:15" x14ac:dyDescent="0.3">
      <c r="O94159" s="5"/>
    </row>
    <row r="94160" spans="15:15" x14ac:dyDescent="0.3">
      <c r="O94160" s="5"/>
    </row>
    <row r="94161" spans="15:15" x14ac:dyDescent="0.3">
      <c r="O94161" s="5"/>
    </row>
    <row r="94162" spans="15:15" x14ac:dyDescent="0.3">
      <c r="O94162" s="5"/>
    </row>
    <row r="94163" spans="15:15" x14ac:dyDescent="0.3">
      <c r="O94163" s="5"/>
    </row>
    <row r="94164" spans="15:15" x14ac:dyDescent="0.3">
      <c r="O94164" s="5"/>
    </row>
    <row r="94165" spans="15:15" x14ac:dyDescent="0.3">
      <c r="O94165" s="5"/>
    </row>
    <row r="94166" spans="15:15" x14ac:dyDescent="0.3">
      <c r="O94166" s="5"/>
    </row>
    <row r="94167" spans="15:15" x14ac:dyDescent="0.3">
      <c r="O94167" s="5"/>
    </row>
    <row r="94168" spans="15:15" x14ac:dyDescent="0.3">
      <c r="O94168" s="5"/>
    </row>
    <row r="94169" spans="15:15" x14ac:dyDescent="0.3">
      <c r="O94169" s="5"/>
    </row>
    <row r="94170" spans="15:15" x14ac:dyDescent="0.3">
      <c r="O94170" s="5"/>
    </row>
    <row r="94171" spans="15:15" x14ac:dyDescent="0.3">
      <c r="O94171" s="5"/>
    </row>
    <row r="94172" spans="15:15" x14ac:dyDescent="0.3">
      <c r="O94172" s="5"/>
    </row>
    <row r="94173" spans="15:15" x14ac:dyDescent="0.3">
      <c r="O94173" s="5"/>
    </row>
    <row r="94174" spans="15:15" x14ac:dyDescent="0.3">
      <c r="O94174" s="5"/>
    </row>
    <row r="94175" spans="15:15" x14ac:dyDescent="0.3">
      <c r="O94175" s="5"/>
    </row>
    <row r="94176" spans="15:15" x14ac:dyDescent="0.3">
      <c r="O94176" s="5"/>
    </row>
    <row r="94177" spans="15:15" x14ac:dyDescent="0.3">
      <c r="O94177" s="5"/>
    </row>
    <row r="94178" spans="15:15" x14ac:dyDescent="0.3">
      <c r="O94178" s="5"/>
    </row>
    <row r="94179" spans="15:15" x14ac:dyDescent="0.3">
      <c r="O94179" s="5"/>
    </row>
    <row r="94180" spans="15:15" x14ac:dyDescent="0.3">
      <c r="O94180" s="5"/>
    </row>
    <row r="94181" spans="15:15" x14ac:dyDescent="0.3">
      <c r="O94181" s="5"/>
    </row>
    <row r="94182" spans="15:15" x14ac:dyDescent="0.3">
      <c r="O94182" s="5"/>
    </row>
    <row r="94183" spans="15:15" x14ac:dyDescent="0.3">
      <c r="O94183" s="5"/>
    </row>
    <row r="94184" spans="15:15" x14ac:dyDescent="0.3">
      <c r="O94184" s="5"/>
    </row>
    <row r="94185" spans="15:15" x14ac:dyDescent="0.3">
      <c r="O94185" s="5"/>
    </row>
    <row r="94186" spans="15:15" x14ac:dyDescent="0.3">
      <c r="O94186" s="5"/>
    </row>
    <row r="94187" spans="15:15" x14ac:dyDescent="0.3">
      <c r="O94187" s="5"/>
    </row>
    <row r="94188" spans="15:15" x14ac:dyDescent="0.3">
      <c r="O94188" s="5"/>
    </row>
    <row r="94189" spans="15:15" x14ac:dyDescent="0.3">
      <c r="O94189" s="5"/>
    </row>
    <row r="94190" spans="15:15" x14ac:dyDescent="0.3">
      <c r="O94190" s="5"/>
    </row>
    <row r="94191" spans="15:15" x14ac:dyDescent="0.3">
      <c r="O94191" s="5"/>
    </row>
    <row r="94192" spans="15:15" x14ac:dyDescent="0.3">
      <c r="O94192" s="5"/>
    </row>
    <row r="94193" spans="15:15" x14ac:dyDescent="0.3">
      <c r="O94193" s="5"/>
    </row>
    <row r="94194" spans="15:15" x14ac:dyDescent="0.3">
      <c r="O94194" s="5"/>
    </row>
    <row r="94195" spans="15:15" x14ac:dyDescent="0.3">
      <c r="O94195" s="5"/>
    </row>
    <row r="94196" spans="15:15" x14ac:dyDescent="0.3">
      <c r="O94196" s="5"/>
    </row>
    <row r="94197" spans="15:15" x14ac:dyDescent="0.3">
      <c r="O94197" s="5"/>
    </row>
    <row r="94198" spans="15:15" x14ac:dyDescent="0.3">
      <c r="O94198" s="5"/>
    </row>
    <row r="94199" spans="15:15" x14ac:dyDescent="0.3">
      <c r="O94199" s="5"/>
    </row>
    <row r="94200" spans="15:15" x14ac:dyDescent="0.3">
      <c r="O94200" s="5"/>
    </row>
    <row r="94201" spans="15:15" x14ac:dyDescent="0.3">
      <c r="O94201" s="5"/>
    </row>
    <row r="94202" spans="15:15" x14ac:dyDescent="0.3">
      <c r="O94202" s="5"/>
    </row>
    <row r="94203" spans="15:15" x14ac:dyDescent="0.3">
      <c r="O94203" s="5"/>
    </row>
    <row r="94204" spans="15:15" x14ac:dyDescent="0.3">
      <c r="O94204" s="5"/>
    </row>
    <row r="94205" spans="15:15" x14ac:dyDescent="0.3">
      <c r="O94205" s="5"/>
    </row>
    <row r="94206" spans="15:15" x14ac:dyDescent="0.3">
      <c r="O94206" s="5"/>
    </row>
    <row r="94207" spans="15:15" x14ac:dyDescent="0.3">
      <c r="O94207" s="5"/>
    </row>
    <row r="94208" spans="15:15" x14ac:dyDescent="0.3">
      <c r="O94208" s="5"/>
    </row>
    <row r="94209" spans="15:15" x14ac:dyDescent="0.3">
      <c r="O94209" s="5"/>
    </row>
    <row r="94210" spans="15:15" x14ac:dyDescent="0.3">
      <c r="O94210" s="5"/>
    </row>
    <row r="94211" spans="15:15" x14ac:dyDescent="0.3">
      <c r="O94211" s="5"/>
    </row>
    <row r="94212" spans="15:15" x14ac:dyDescent="0.3">
      <c r="O94212" s="5"/>
    </row>
    <row r="94213" spans="15:15" x14ac:dyDescent="0.3">
      <c r="O94213" s="5"/>
    </row>
    <row r="94214" spans="15:15" x14ac:dyDescent="0.3">
      <c r="O94214" s="5"/>
    </row>
    <row r="94215" spans="15:15" x14ac:dyDescent="0.3">
      <c r="O94215" s="5"/>
    </row>
    <row r="94216" spans="15:15" x14ac:dyDescent="0.3">
      <c r="O94216" s="5"/>
    </row>
    <row r="94217" spans="15:15" x14ac:dyDescent="0.3">
      <c r="O94217" s="5"/>
    </row>
    <row r="94218" spans="15:15" x14ac:dyDescent="0.3">
      <c r="O94218" s="5"/>
    </row>
    <row r="94219" spans="15:15" x14ac:dyDescent="0.3">
      <c r="O94219" s="5"/>
    </row>
    <row r="94220" spans="15:15" x14ac:dyDescent="0.3">
      <c r="O94220" s="5"/>
    </row>
    <row r="94221" spans="15:15" x14ac:dyDescent="0.3">
      <c r="O94221" s="5"/>
    </row>
    <row r="94222" spans="15:15" x14ac:dyDescent="0.3">
      <c r="O94222" s="5"/>
    </row>
    <row r="94223" spans="15:15" x14ac:dyDescent="0.3">
      <c r="O94223" s="5"/>
    </row>
    <row r="94224" spans="15:15" x14ac:dyDescent="0.3">
      <c r="O94224" s="5"/>
    </row>
    <row r="94225" spans="15:15" x14ac:dyDescent="0.3">
      <c r="O94225" s="5"/>
    </row>
    <row r="94226" spans="15:15" x14ac:dyDescent="0.3">
      <c r="O94226" s="5"/>
    </row>
    <row r="94227" spans="15:15" x14ac:dyDescent="0.3">
      <c r="O94227" s="5"/>
    </row>
    <row r="94228" spans="15:15" x14ac:dyDescent="0.3">
      <c r="O94228" s="5"/>
    </row>
    <row r="94229" spans="15:15" x14ac:dyDescent="0.3">
      <c r="O94229" s="5"/>
    </row>
    <row r="94230" spans="15:15" x14ac:dyDescent="0.3">
      <c r="O94230" s="5"/>
    </row>
    <row r="94231" spans="15:15" x14ac:dyDescent="0.3">
      <c r="O94231" s="5"/>
    </row>
    <row r="94232" spans="15:15" x14ac:dyDescent="0.3">
      <c r="O94232" s="5"/>
    </row>
    <row r="94233" spans="15:15" x14ac:dyDescent="0.3">
      <c r="O94233" s="5"/>
    </row>
    <row r="94234" spans="15:15" x14ac:dyDescent="0.3">
      <c r="O94234" s="5"/>
    </row>
    <row r="94235" spans="15:15" x14ac:dyDescent="0.3">
      <c r="O94235" s="5"/>
    </row>
    <row r="94236" spans="15:15" x14ac:dyDescent="0.3">
      <c r="O94236" s="5"/>
    </row>
    <row r="94237" spans="15:15" x14ac:dyDescent="0.3">
      <c r="O94237" s="5"/>
    </row>
    <row r="94238" spans="15:15" x14ac:dyDescent="0.3">
      <c r="O94238" s="5"/>
    </row>
    <row r="94239" spans="15:15" x14ac:dyDescent="0.3">
      <c r="O94239" s="5"/>
    </row>
    <row r="94240" spans="15:15" x14ac:dyDescent="0.3">
      <c r="O94240" s="5"/>
    </row>
    <row r="94241" spans="15:15" x14ac:dyDescent="0.3">
      <c r="O94241" s="5"/>
    </row>
    <row r="94242" spans="15:15" x14ac:dyDescent="0.3">
      <c r="O94242" s="5"/>
    </row>
    <row r="94243" spans="15:15" x14ac:dyDescent="0.3">
      <c r="O94243" s="5"/>
    </row>
    <row r="94244" spans="15:15" x14ac:dyDescent="0.3">
      <c r="O94244" s="5"/>
    </row>
    <row r="94245" spans="15:15" x14ac:dyDescent="0.3">
      <c r="O94245" s="5"/>
    </row>
    <row r="94246" spans="15:15" x14ac:dyDescent="0.3">
      <c r="O94246" s="5"/>
    </row>
    <row r="94247" spans="15:15" x14ac:dyDescent="0.3">
      <c r="O94247" s="5"/>
    </row>
    <row r="94248" spans="15:15" x14ac:dyDescent="0.3">
      <c r="O94248" s="5"/>
    </row>
    <row r="94249" spans="15:15" x14ac:dyDescent="0.3">
      <c r="O94249" s="5"/>
    </row>
    <row r="94250" spans="15:15" x14ac:dyDescent="0.3">
      <c r="O94250" s="5"/>
    </row>
    <row r="94251" spans="15:15" x14ac:dyDescent="0.3">
      <c r="O94251" s="5"/>
    </row>
    <row r="94252" spans="15:15" x14ac:dyDescent="0.3">
      <c r="O94252" s="5"/>
    </row>
    <row r="94253" spans="15:15" x14ac:dyDescent="0.3">
      <c r="O94253" s="5"/>
    </row>
    <row r="94254" spans="15:15" x14ac:dyDescent="0.3">
      <c r="O94254" s="5"/>
    </row>
    <row r="94255" spans="15:15" x14ac:dyDescent="0.3">
      <c r="O94255" s="5"/>
    </row>
    <row r="94256" spans="15:15" x14ac:dyDescent="0.3">
      <c r="O94256" s="5"/>
    </row>
    <row r="94257" spans="15:15" x14ac:dyDescent="0.3">
      <c r="O94257" s="5"/>
    </row>
    <row r="94258" spans="15:15" x14ac:dyDescent="0.3">
      <c r="O94258" s="5"/>
    </row>
    <row r="94259" spans="15:15" x14ac:dyDescent="0.3">
      <c r="O94259" s="5"/>
    </row>
    <row r="94260" spans="15:15" x14ac:dyDescent="0.3">
      <c r="O94260" s="5"/>
    </row>
    <row r="94261" spans="15:15" x14ac:dyDescent="0.3">
      <c r="O94261" s="5"/>
    </row>
    <row r="94262" spans="15:15" x14ac:dyDescent="0.3">
      <c r="O94262" s="5"/>
    </row>
    <row r="94263" spans="15:15" x14ac:dyDescent="0.3">
      <c r="O94263" s="5"/>
    </row>
    <row r="94264" spans="15:15" x14ac:dyDescent="0.3">
      <c r="O94264" s="5"/>
    </row>
    <row r="94265" spans="15:15" x14ac:dyDescent="0.3">
      <c r="O94265" s="5"/>
    </row>
    <row r="94266" spans="15:15" x14ac:dyDescent="0.3">
      <c r="O94266" s="5"/>
    </row>
    <row r="94267" spans="15:15" x14ac:dyDescent="0.3">
      <c r="O94267" s="5"/>
    </row>
    <row r="94268" spans="15:15" x14ac:dyDescent="0.3">
      <c r="O94268" s="5"/>
    </row>
    <row r="94269" spans="15:15" x14ac:dyDescent="0.3">
      <c r="O94269" s="5"/>
    </row>
    <row r="94270" spans="15:15" x14ac:dyDescent="0.3">
      <c r="O94270" s="5"/>
    </row>
    <row r="94271" spans="15:15" x14ac:dyDescent="0.3">
      <c r="O94271" s="5"/>
    </row>
    <row r="94272" spans="15:15" x14ac:dyDescent="0.3">
      <c r="O94272" s="5"/>
    </row>
    <row r="94273" spans="15:15" x14ac:dyDescent="0.3">
      <c r="O94273" s="5"/>
    </row>
    <row r="94274" spans="15:15" x14ac:dyDescent="0.3">
      <c r="O94274" s="5"/>
    </row>
    <row r="94275" spans="15:15" x14ac:dyDescent="0.3">
      <c r="O94275" s="5"/>
    </row>
    <row r="94276" spans="15:15" x14ac:dyDescent="0.3">
      <c r="O94276" s="5"/>
    </row>
    <row r="94277" spans="15:15" x14ac:dyDescent="0.3">
      <c r="O94277" s="5"/>
    </row>
    <row r="94278" spans="15:15" x14ac:dyDescent="0.3">
      <c r="O94278" s="5"/>
    </row>
    <row r="94279" spans="15:15" x14ac:dyDescent="0.3">
      <c r="O94279" s="5"/>
    </row>
    <row r="94280" spans="15:15" x14ac:dyDescent="0.3">
      <c r="O94280" s="5"/>
    </row>
    <row r="94281" spans="15:15" x14ac:dyDescent="0.3">
      <c r="O94281" s="5"/>
    </row>
    <row r="94282" spans="15:15" x14ac:dyDescent="0.3">
      <c r="O94282" s="5"/>
    </row>
    <row r="94283" spans="15:15" x14ac:dyDescent="0.3">
      <c r="O94283" s="5"/>
    </row>
    <row r="94284" spans="15:15" x14ac:dyDescent="0.3">
      <c r="O94284" s="5"/>
    </row>
    <row r="94285" spans="15:15" x14ac:dyDescent="0.3">
      <c r="O94285" s="5"/>
    </row>
    <row r="94286" spans="15:15" x14ac:dyDescent="0.3">
      <c r="O94286" s="5"/>
    </row>
    <row r="94287" spans="15:15" x14ac:dyDescent="0.3">
      <c r="O94287" s="5"/>
    </row>
    <row r="94288" spans="15:15" x14ac:dyDescent="0.3">
      <c r="O94288" s="5"/>
    </row>
    <row r="94289" spans="15:15" x14ac:dyDescent="0.3">
      <c r="O94289" s="5"/>
    </row>
    <row r="94290" spans="15:15" x14ac:dyDescent="0.3">
      <c r="O94290" s="5"/>
    </row>
    <row r="94291" spans="15:15" x14ac:dyDescent="0.3">
      <c r="O94291" s="5"/>
    </row>
    <row r="94292" spans="15:15" x14ac:dyDescent="0.3">
      <c r="O94292" s="5"/>
    </row>
    <row r="94293" spans="15:15" x14ac:dyDescent="0.3">
      <c r="O94293" s="5"/>
    </row>
    <row r="94294" spans="15:15" x14ac:dyDescent="0.3">
      <c r="O94294" s="5"/>
    </row>
    <row r="94295" spans="15:15" x14ac:dyDescent="0.3">
      <c r="O94295" s="5"/>
    </row>
    <row r="94296" spans="15:15" x14ac:dyDescent="0.3">
      <c r="O94296" s="5"/>
    </row>
    <row r="94297" spans="15:15" x14ac:dyDescent="0.3">
      <c r="O94297" s="5"/>
    </row>
    <row r="94298" spans="15:15" x14ac:dyDescent="0.3">
      <c r="O94298" s="5"/>
    </row>
    <row r="94299" spans="15:15" x14ac:dyDescent="0.3">
      <c r="O94299" s="5"/>
    </row>
    <row r="94300" spans="15:15" x14ac:dyDescent="0.3">
      <c r="O94300" s="5"/>
    </row>
    <row r="94301" spans="15:15" x14ac:dyDescent="0.3">
      <c r="O94301" s="5"/>
    </row>
    <row r="94302" spans="15:15" x14ac:dyDescent="0.3">
      <c r="O94302" s="5"/>
    </row>
    <row r="94303" spans="15:15" x14ac:dyDescent="0.3">
      <c r="O94303" s="5"/>
    </row>
    <row r="94304" spans="15:15" x14ac:dyDescent="0.3">
      <c r="O94304" s="5"/>
    </row>
    <row r="94305" spans="15:15" x14ac:dyDescent="0.3">
      <c r="O94305" s="5"/>
    </row>
    <row r="94306" spans="15:15" x14ac:dyDescent="0.3">
      <c r="O94306" s="5"/>
    </row>
    <row r="94307" spans="15:15" x14ac:dyDescent="0.3">
      <c r="O94307" s="5"/>
    </row>
    <row r="94308" spans="15:15" x14ac:dyDescent="0.3">
      <c r="O94308" s="5"/>
    </row>
    <row r="94309" spans="15:15" x14ac:dyDescent="0.3">
      <c r="O94309" s="5"/>
    </row>
    <row r="94310" spans="15:15" x14ac:dyDescent="0.3">
      <c r="O94310" s="5"/>
    </row>
    <row r="94311" spans="15:15" x14ac:dyDescent="0.3">
      <c r="O94311" s="5"/>
    </row>
    <row r="94312" spans="15:15" x14ac:dyDescent="0.3">
      <c r="O94312" s="5"/>
    </row>
    <row r="94313" spans="15:15" x14ac:dyDescent="0.3">
      <c r="O94313" s="5"/>
    </row>
    <row r="94314" spans="15:15" x14ac:dyDescent="0.3">
      <c r="O94314" s="5"/>
    </row>
    <row r="94315" spans="15:15" x14ac:dyDescent="0.3">
      <c r="O94315" s="5"/>
    </row>
    <row r="94316" spans="15:15" x14ac:dyDescent="0.3">
      <c r="O94316" s="5"/>
    </row>
    <row r="94317" spans="15:15" x14ac:dyDescent="0.3">
      <c r="O94317" s="5"/>
    </row>
    <row r="94318" spans="15:15" x14ac:dyDescent="0.3">
      <c r="O94318" s="5"/>
    </row>
    <row r="94319" spans="15:15" x14ac:dyDescent="0.3">
      <c r="O94319" s="5"/>
    </row>
    <row r="94320" spans="15:15" x14ac:dyDescent="0.3">
      <c r="O94320" s="5"/>
    </row>
    <row r="94321" spans="15:15" x14ac:dyDescent="0.3">
      <c r="O94321" s="5"/>
    </row>
    <row r="94322" spans="15:15" x14ac:dyDescent="0.3">
      <c r="O94322" s="5"/>
    </row>
    <row r="94323" spans="15:15" x14ac:dyDescent="0.3">
      <c r="O94323" s="5"/>
    </row>
    <row r="94324" spans="15:15" x14ac:dyDescent="0.3">
      <c r="O94324" s="5"/>
    </row>
    <row r="94325" spans="15:15" x14ac:dyDescent="0.3">
      <c r="O94325" s="5"/>
    </row>
    <row r="94326" spans="15:15" x14ac:dyDescent="0.3">
      <c r="O94326" s="5"/>
    </row>
    <row r="94327" spans="15:15" x14ac:dyDescent="0.3">
      <c r="O94327" s="5"/>
    </row>
    <row r="94328" spans="15:15" x14ac:dyDescent="0.3">
      <c r="O94328" s="5"/>
    </row>
    <row r="94329" spans="15:15" x14ac:dyDescent="0.3">
      <c r="O94329" s="5"/>
    </row>
    <row r="94330" spans="15:15" x14ac:dyDescent="0.3">
      <c r="O94330" s="5"/>
    </row>
    <row r="94331" spans="15:15" x14ac:dyDescent="0.3">
      <c r="O94331" s="5"/>
    </row>
    <row r="94332" spans="15:15" x14ac:dyDescent="0.3">
      <c r="O94332" s="5"/>
    </row>
    <row r="94333" spans="15:15" x14ac:dyDescent="0.3">
      <c r="O94333" s="5"/>
    </row>
    <row r="94334" spans="15:15" x14ac:dyDescent="0.3">
      <c r="O94334" s="5"/>
    </row>
    <row r="94335" spans="15:15" x14ac:dyDescent="0.3">
      <c r="O94335" s="5"/>
    </row>
    <row r="94336" spans="15:15" x14ac:dyDescent="0.3">
      <c r="O94336" s="5"/>
    </row>
    <row r="94337" spans="15:15" x14ac:dyDescent="0.3">
      <c r="O94337" s="5"/>
    </row>
    <row r="94338" spans="15:15" x14ac:dyDescent="0.3">
      <c r="O94338" s="5"/>
    </row>
    <row r="94339" spans="15:15" x14ac:dyDescent="0.3">
      <c r="O94339" s="5"/>
    </row>
    <row r="94340" spans="15:15" x14ac:dyDescent="0.3">
      <c r="O94340" s="5"/>
    </row>
    <row r="94341" spans="15:15" x14ac:dyDescent="0.3">
      <c r="O94341" s="5"/>
    </row>
    <row r="94342" spans="15:15" x14ac:dyDescent="0.3">
      <c r="O94342" s="5"/>
    </row>
    <row r="94343" spans="15:15" x14ac:dyDescent="0.3">
      <c r="O94343" s="5"/>
    </row>
    <row r="94344" spans="15:15" x14ac:dyDescent="0.3">
      <c r="O94344" s="5"/>
    </row>
    <row r="94345" spans="15:15" x14ac:dyDescent="0.3">
      <c r="O94345" s="5"/>
    </row>
    <row r="94346" spans="15:15" x14ac:dyDescent="0.3">
      <c r="O94346" s="5"/>
    </row>
    <row r="94347" spans="15:15" x14ac:dyDescent="0.3">
      <c r="O94347" s="5"/>
    </row>
    <row r="94348" spans="15:15" x14ac:dyDescent="0.3">
      <c r="O94348" s="5"/>
    </row>
    <row r="94349" spans="15:15" x14ac:dyDescent="0.3">
      <c r="O94349" s="5"/>
    </row>
    <row r="94350" spans="15:15" x14ac:dyDescent="0.3">
      <c r="O94350" s="5"/>
    </row>
    <row r="94351" spans="15:15" x14ac:dyDescent="0.3">
      <c r="O94351" s="5"/>
    </row>
    <row r="94352" spans="15:15" x14ac:dyDescent="0.3">
      <c r="O94352" s="5"/>
    </row>
    <row r="94353" spans="15:15" x14ac:dyDescent="0.3">
      <c r="O94353" s="5"/>
    </row>
    <row r="94354" spans="15:15" x14ac:dyDescent="0.3">
      <c r="O94354" s="5"/>
    </row>
    <row r="94355" spans="15:15" x14ac:dyDescent="0.3">
      <c r="O94355" s="5"/>
    </row>
    <row r="94356" spans="15:15" x14ac:dyDescent="0.3">
      <c r="O94356" s="5"/>
    </row>
    <row r="94357" spans="15:15" x14ac:dyDescent="0.3">
      <c r="O94357" s="5"/>
    </row>
    <row r="94358" spans="15:15" x14ac:dyDescent="0.3">
      <c r="O94358" s="5"/>
    </row>
    <row r="94359" spans="15:15" x14ac:dyDescent="0.3">
      <c r="O94359" s="5"/>
    </row>
    <row r="94360" spans="15:15" x14ac:dyDescent="0.3">
      <c r="O94360" s="5"/>
    </row>
    <row r="94361" spans="15:15" x14ac:dyDescent="0.3">
      <c r="O94361" s="5"/>
    </row>
    <row r="94362" spans="15:15" x14ac:dyDescent="0.3">
      <c r="O94362" s="5"/>
    </row>
    <row r="94363" spans="15:15" x14ac:dyDescent="0.3">
      <c r="O94363" s="5"/>
    </row>
    <row r="94364" spans="15:15" x14ac:dyDescent="0.3">
      <c r="O94364" s="5"/>
    </row>
    <row r="94365" spans="15:15" x14ac:dyDescent="0.3">
      <c r="O94365" s="5"/>
    </row>
    <row r="94366" spans="15:15" x14ac:dyDescent="0.3">
      <c r="O94366" s="5"/>
    </row>
    <row r="94367" spans="15:15" x14ac:dyDescent="0.3">
      <c r="O94367" s="5"/>
    </row>
    <row r="94368" spans="15:15" x14ac:dyDescent="0.3">
      <c r="O94368" s="5"/>
    </row>
    <row r="94369" spans="15:15" x14ac:dyDescent="0.3">
      <c r="O94369" s="5"/>
    </row>
    <row r="94370" spans="15:15" x14ac:dyDescent="0.3">
      <c r="O94370" s="5"/>
    </row>
    <row r="94371" spans="15:15" x14ac:dyDescent="0.3">
      <c r="O94371" s="5"/>
    </row>
    <row r="94372" spans="15:15" x14ac:dyDescent="0.3">
      <c r="O94372" s="5"/>
    </row>
    <row r="94373" spans="15:15" x14ac:dyDescent="0.3">
      <c r="O94373" s="5"/>
    </row>
    <row r="94374" spans="15:15" x14ac:dyDescent="0.3">
      <c r="O94374" s="5"/>
    </row>
    <row r="94375" spans="15:15" x14ac:dyDescent="0.3">
      <c r="O94375" s="5"/>
    </row>
    <row r="94376" spans="15:15" x14ac:dyDescent="0.3">
      <c r="O94376" s="5"/>
    </row>
    <row r="94377" spans="15:15" x14ac:dyDescent="0.3">
      <c r="O94377" s="5"/>
    </row>
    <row r="94378" spans="15:15" x14ac:dyDescent="0.3">
      <c r="O94378" s="5"/>
    </row>
    <row r="94379" spans="15:15" x14ac:dyDescent="0.3">
      <c r="O94379" s="5"/>
    </row>
    <row r="94380" spans="15:15" x14ac:dyDescent="0.3">
      <c r="O94380" s="5"/>
    </row>
    <row r="94381" spans="15:15" x14ac:dyDescent="0.3">
      <c r="O94381" s="5"/>
    </row>
    <row r="94382" spans="15:15" x14ac:dyDescent="0.3">
      <c r="O94382" s="5"/>
    </row>
    <row r="94383" spans="15:15" x14ac:dyDescent="0.3">
      <c r="O94383" s="5"/>
    </row>
    <row r="94384" spans="15:15" x14ac:dyDescent="0.3">
      <c r="O94384" s="5"/>
    </row>
    <row r="94385" spans="15:15" x14ac:dyDescent="0.3">
      <c r="O94385" s="5"/>
    </row>
    <row r="94386" spans="15:15" x14ac:dyDescent="0.3">
      <c r="O94386" s="5"/>
    </row>
    <row r="94387" spans="15:15" x14ac:dyDescent="0.3">
      <c r="O94387" s="5"/>
    </row>
    <row r="94388" spans="15:15" x14ac:dyDescent="0.3">
      <c r="O94388" s="5"/>
    </row>
    <row r="94389" spans="15:15" x14ac:dyDescent="0.3">
      <c r="O94389" s="5"/>
    </row>
    <row r="94390" spans="15:15" x14ac:dyDescent="0.3">
      <c r="O94390" s="5"/>
    </row>
    <row r="94391" spans="15:15" x14ac:dyDescent="0.3">
      <c r="O94391" s="5"/>
    </row>
    <row r="94392" spans="15:15" x14ac:dyDescent="0.3">
      <c r="O94392" s="5"/>
    </row>
    <row r="94393" spans="15:15" x14ac:dyDescent="0.3">
      <c r="O94393" s="5"/>
    </row>
    <row r="94394" spans="15:15" x14ac:dyDescent="0.3">
      <c r="O94394" s="5"/>
    </row>
    <row r="94395" spans="15:15" x14ac:dyDescent="0.3">
      <c r="O94395" s="5"/>
    </row>
    <row r="94396" spans="15:15" x14ac:dyDescent="0.3">
      <c r="O94396" s="5"/>
    </row>
    <row r="94397" spans="15:15" x14ac:dyDescent="0.3">
      <c r="O94397" s="5"/>
    </row>
    <row r="94398" spans="15:15" x14ac:dyDescent="0.3">
      <c r="O94398" s="5"/>
    </row>
    <row r="94399" spans="15:15" x14ac:dyDescent="0.3">
      <c r="O94399" s="5"/>
    </row>
    <row r="94400" spans="15:15" x14ac:dyDescent="0.3">
      <c r="O94400" s="5"/>
    </row>
    <row r="94401" spans="15:15" x14ac:dyDescent="0.3">
      <c r="O94401" s="5"/>
    </row>
    <row r="94402" spans="15:15" x14ac:dyDescent="0.3">
      <c r="O94402" s="5"/>
    </row>
    <row r="94403" spans="15:15" x14ac:dyDescent="0.3">
      <c r="O94403" s="5"/>
    </row>
    <row r="94404" spans="15:15" x14ac:dyDescent="0.3">
      <c r="O94404" s="5"/>
    </row>
    <row r="94405" spans="15:15" x14ac:dyDescent="0.3">
      <c r="O94405" s="5"/>
    </row>
    <row r="94406" spans="15:15" x14ac:dyDescent="0.3">
      <c r="O94406" s="5"/>
    </row>
    <row r="94407" spans="15:15" x14ac:dyDescent="0.3">
      <c r="O94407" s="5"/>
    </row>
    <row r="94408" spans="15:15" x14ac:dyDescent="0.3">
      <c r="O94408" s="5"/>
    </row>
    <row r="94409" spans="15:15" x14ac:dyDescent="0.3">
      <c r="O94409" s="5"/>
    </row>
    <row r="94410" spans="15:15" x14ac:dyDescent="0.3">
      <c r="O94410" s="5"/>
    </row>
    <row r="94411" spans="15:15" x14ac:dyDescent="0.3">
      <c r="O94411" s="5"/>
    </row>
    <row r="94412" spans="15:15" x14ac:dyDescent="0.3">
      <c r="O94412" s="5"/>
    </row>
    <row r="94413" spans="15:15" x14ac:dyDescent="0.3">
      <c r="O94413" s="5"/>
    </row>
    <row r="94414" spans="15:15" x14ac:dyDescent="0.3">
      <c r="O94414" s="5"/>
    </row>
    <row r="94415" spans="15:15" x14ac:dyDescent="0.3">
      <c r="O94415" s="5"/>
    </row>
    <row r="94416" spans="15:15" x14ac:dyDescent="0.3">
      <c r="O94416" s="5"/>
    </row>
    <row r="94417" spans="15:15" x14ac:dyDescent="0.3">
      <c r="O94417" s="5"/>
    </row>
    <row r="94418" spans="15:15" x14ac:dyDescent="0.3">
      <c r="O94418" s="5"/>
    </row>
    <row r="94419" spans="15:15" x14ac:dyDescent="0.3">
      <c r="O94419" s="5"/>
    </row>
    <row r="94420" spans="15:15" x14ac:dyDescent="0.3">
      <c r="O94420" s="5"/>
    </row>
    <row r="94421" spans="15:15" x14ac:dyDescent="0.3">
      <c r="O94421" s="5"/>
    </row>
    <row r="94422" spans="15:15" x14ac:dyDescent="0.3">
      <c r="O94422" s="5"/>
    </row>
    <row r="94423" spans="15:15" x14ac:dyDescent="0.3">
      <c r="O94423" s="5"/>
    </row>
    <row r="94424" spans="15:15" x14ac:dyDescent="0.3">
      <c r="O94424" s="5"/>
    </row>
    <row r="94425" spans="15:15" x14ac:dyDescent="0.3">
      <c r="O94425" s="5"/>
    </row>
    <row r="94426" spans="15:15" x14ac:dyDescent="0.3">
      <c r="O94426" s="5"/>
    </row>
    <row r="94427" spans="15:15" x14ac:dyDescent="0.3">
      <c r="O94427" s="5"/>
    </row>
    <row r="94428" spans="15:15" x14ac:dyDescent="0.3">
      <c r="O94428" s="5"/>
    </row>
    <row r="94429" spans="15:15" x14ac:dyDescent="0.3">
      <c r="O94429" s="5"/>
    </row>
    <row r="94430" spans="15:15" x14ac:dyDescent="0.3">
      <c r="O94430" s="5"/>
    </row>
    <row r="94431" spans="15:15" x14ac:dyDescent="0.3">
      <c r="O94431" s="5"/>
    </row>
    <row r="94432" spans="15:15" x14ac:dyDescent="0.3">
      <c r="O94432" s="5"/>
    </row>
    <row r="94433" spans="15:15" x14ac:dyDescent="0.3">
      <c r="O94433" s="5"/>
    </row>
    <row r="94434" spans="15:15" x14ac:dyDescent="0.3">
      <c r="O94434" s="5"/>
    </row>
    <row r="94435" spans="15:15" x14ac:dyDescent="0.3">
      <c r="O94435" s="5"/>
    </row>
    <row r="94436" spans="15:15" x14ac:dyDescent="0.3">
      <c r="O94436" s="5"/>
    </row>
    <row r="94437" spans="15:15" x14ac:dyDescent="0.3">
      <c r="O94437" s="5"/>
    </row>
    <row r="94438" spans="15:15" x14ac:dyDescent="0.3">
      <c r="O94438" s="5"/>
    </row>
    <row r="94439" spans="15:15" x14ac:dyDescent="0.3">
      <c r="O94439" s="5"/>
    </row>
    <row r="94440" spans="15:15" x14ac:dyDescent="0.3">
      <c r="O94440" s="5"/>
    </row>
    <row r="94441" spans="15:15" x14ac:dyDescent="0.3">
      <c r="O94441" s="5"/>
    </row>
    <row r="94442" spans="15:15" x14ac:dyDescent="0.3">
      <c r="O94442" s="5"/>
    </row>
    <row r="94443" spans="15:15" x14ac:dyDescent="0.3">
      <c r="O94443" s="5"/>
    </row>
    <row r="94444" spans="15:15" x14ac:dyDescent="0.3">
      <c r="O94444" s="5"/>
    </row>
    <row r="94445" spans="15:15" x14ac:dyDescent="0.3">
      <c r="O94445" s="5"/>
    </row>
    <row r="94446" spans="15:15" x14ac:dyDescent="0.3">
      <c r="O94446" s="5"/>
    </row>
    <row r="94447" spans="15:15" x14ac:dyDescent="0.3">
      <c r="O94447" s="5"/>
    </row>
    <row r="94448" spans="15:15" x14ac:dyDescent="0.3">
      <c r="O94448" s="5"/>
    </row>
    <row r="94449" spans="15:15" x14ac:dyDescent="0.3">
      <c r="O94449" s="5"/>
    </row>
    <row r="94450" spans="15:15" x14ac:dyDescent="0.3">
      <c r="O94450" s="5"/>
    </row>
    <row r="94451" spans="15:15" x14ac:dyDescent="0.3">
      <c r="O94451" s="5"/>
    </row>
    <row r="94452" spans="15:15" x14ac:dyDescent="0.3">
      <c r="O94452" s="5"/>
    </row>
    <row r="94453" spans="15:15" x14ac:dyDescent="0.3">
      <c r="O94453" s="5"/>
    </row>
    <row r="94454" spans="15:15" x14ac:dyDescent="0.3">
      <c r="O94454" s="5"/>
    </row>
    <row r="94455" spans="15:15" x14ac:dyDescent="0.3">
      <c r="O94455" s="5"/>
    </row>
    <row r="94456" spans="15:15" x14ac:dyDescent="0.3">
      <c r="O94456" s="5"/>
    </row>
    <row r="94457" spans="15:15" x14ac:dyDescent="0.3">
      <c r="O94457" s="5"/>
    </row>
    <row r="94458" spans="15:15" x14ac:dyDescent="0.3">
      <c r="O94458" s="5"/>
    </row>
    <row r="94459" spans="15:15" x14ac:dyDescent="0.3">
      <c r="O94459" s="5"/>
    </row>
    <row r="94460" spans="15:15" x14ac:dyDescent="0.3">
      <c r="O94460" s="5"/>
    </row>
    <row r="94461" spans="15:15" x14ac:dyDescent="0.3">
      <c r="O94461" s="5"/>
    </row>
    <row r="94462" spans="15:15" x14ac:dyDescent="0.3">
      <c r="O94462" s="5"/>
    </row>
    <row r="94463" spans="15:15" x14ac:dyDescent="0.3">
      <c r="O94463" s="5"/>
    </row>
    <row r="94464" spans="15:15" x14ac:dyDescent="0.3">
      <c r="O94464" s="5"/>
    </row>
    <row r="94465" spans="15:15" x14ac:dyDescent="0.3">
      <c r="O94465" s="5"/>
    </row>
    <row r="94466" spans="15:15" x14ac:dyDescent="0.3">
      <c r="O94466" s="5"/>
    </row>
    <row r="94467" spans="15:15" x14ac:dyDescent="0.3">
      <c r="O94467" s="5"/>
    </row>
    <row r="94468" spans="15:15" x14ac:dyDescent="0.3">
      <c r="O94468" s="5"/>
    </row>
    <row r="94469" spans="15:15" x14ac:dyDescent="0.3">
      <c r="O94469" s="5"/>
    </row>
    <row r="94470" spans="15:15" x14ac:dyDescent="0.3">
      <c r="O94470" s="5"/>
    </row>
    <row r="94471" spans="15:15" x14ac:dyDescent="0.3">
      <c r="O94471" s="5"/>
    </row>
    <row r="94472" spans="15:15" x14ac:dyDescent="0.3">
      <c r="O94472" s="5"/>
    </row>
    <row r="94473" spans="15:15" x14ac:dyDescent="0.3">
      <c r="O94473" s="5"/>
    </row>
    <row r="94474" spans="15:15" x14ac:dyDescent="0.3">
      <c r="O94474" s="5"/>
    </row>
    <row r="94475" spans="15:15" x14ac:dyDescent="0.3">
      <c r="O94475" s="5"/>
    </row>
    <row r="94476" spans="15:15" x14ac:dyDescent="0.3">
      <c r="O94476" s="5"/>
    </row>
    <row r="94477" spans="15:15" x14ac:dyDescent="0.3">
      <c r="O94477" s="5"/>
    </row>
    <row r="94478" spans="15:15" x14ac:dyDescent="0.3">
      <c r="O94478" s="5"/>
    </row>
    <row r="94479" spans="15:15" x14ac:dyDescent="0.3">
      <c r="O94479" s="5"/>
    </row>
    <row r="94480" spans="15:15" x14ac:dyDescent="0.3">
      <c r="O94480" s="5"/>
    </row>
    <row r="94481" spans="15:15" x14ac:dyDescent="0.3">
      <c r="O94481" s="5"/>
    </row>
    <row r="94482" spans="15:15" x14ac:dyDescent="0.3">
      <c r="O94482" s="5"/>
    </row>
    <row r="94483" spans="15:15" x14ac:dyDescent="0.3">
      <c r="O94483" s="5"/>
    </row>
    <row r="94484" spans="15:15" x14ac:dyDescent="0.3">
      <c r="O94484" s="5"/>
    </row>
    <row r="94485" spans="15:15" x14ac:dyDescent="0.3">
      <c r="O94485" s="5"/>
    </row>
    <row r="94486" spans="15:15" x14ac:dyDescent="0.3">
      <c r="O94486" s="5"/>
    </row>
    <row r="94487" spans="15:15" x14ac:dyDescent="0.3">
      <c r="O94487" s="5"/>
    </row>
    <row r="94488" spans="15:15" x14ac:dyDescent="0.3">
      <c r="O94488" s="5"/>
    </row>
    <row r="94489" spans="15:15" x14ac:dyDescent="0.3">
      <c r="O94489" s="5"/>
    </row>
    <row r="94490" spans="15:15" x14ac:dyDescent="0.3">
      <c r="O94490" s="5"/>
    </row>
    <row r="94491" spans="15:15" x14ac:dyDescent="0.3">
      <c r="O94491" s="5"/>
    </row>
    <row r="94492" spans="15:15" x14ac:dyDescent="0.3">
      <c r="O94492" s="5"/>
    </row>
    <row r="94493" spans="15:15" x14ac:dyDescent="0.3">
      <c r="O94493" s="5"/>
    </row>
    <row r="94494" spans="15:15" x14ac:dyDescent="0.3">
      <c r="O94494" s="5"/>
    </row>
    <row r="94495" spans="15:15" x14ac:dyDescent="0.3">
      <c r="O94495" s="5"/>
    </row>
    <row r="94496" spans="15:15" x14ac:dyDescent="0.3">
      <c r="O94496" s="5"/>
    </row>
    <row r="94497" spans="15:15" x14ac:dyDescent="0.3">
      <c r="O94497" s="5"/>
    </row>
    <row r="94498" spans="15:15" x14ac:dyDescent="0.3">
      <c r="O94498" s="5"/>
    </row>
    <row r="94499" spans="15:15" x14ac:dyDescent="0.3">
      <c r="O94499" s="5"/>
    </row>
    <row r="94500" spans="15:15" x14ac:dyDescent="0.3">
      <c r="O94500" s="5"/>
    </row>
    <row r="94501" spans="15:15" x14ac:dyDescent="0.3">
      <c r="O94501" s="5"/>
    </row>
    <row r="94502" spans="15:15" x14ac:dyDescent="0.3">
      <c r="O94502" s="5"/>
    </row>
    <row r="94503" spans="15:15" x14ac:dyDescent="0.3">
      <c r="O94503" s="5"/>
    </row>
    <row r="94504" spans="15:15" x14ac:dyDescent="0.3">
      <c r="O94504" s="5"/>
    </row>
    <row r="94505" spans="15:15" x14ac:dyDescent="0.3">
      <c r="O94505" s="5"/>
    </row>
    <row r="94506" spans="15:15" x14ac:dyDescent="0.3">
      <c r="O94506" s="5"/>
    </row>
    <row r="94507" spans="15:15" x14ac:dyDescent="0.3">
      <c r="O94507" s="5"/>
    </row>
    <row r="94508" spans="15:15" x14ac:dyDescent="0.3">
      <c r="O94508" s="5"/>
    </row>
    <row r="94509" spans="15:15" x14ac:dyDescent="0.3">
      <c r="O94509" s="5"/>
    </row>
    <row r="94510" spans="15:15" x14ac:dyDescent="0.3">
      <c r="O94510" s="5"/>
    </row>
    <row r="94511" spans="15:15" x14ac:dyDescent="0.3">
      <c r="O94511" s="5"/>
    </row>
    <row r="94512" spans="15:15" x14ac:dyDescent="0.3">
      <c r="O94512" s="5"/>
    </row>
    <row r="94513" spans="15:15" x14ac:dyDescent="0.3">
      <c r="O94513" s="5"/>
    </row>
    <row r="94514" spans="15:15" x14ac:dyDescent="0.3">
      <c r="O94514" s="5"/>
    </row>
    <row r="94515" spans="15:15" x14ac:dyDescent="0.3">
      <c r="O94515" s="5"/>
    </row>
    <row r="94516" spans="15:15" x14ac:dyDescent="0.3">
      <c r="O94516" s="5"/>
    </row>
    <row r="94517" spans="15:15" x14ac:dyDescent="0.3">
      <c r="O94517" s="5"/>
    </row>
    <row r="94518" spans="15:15" x14ac:dyDescent="0.3">
      <c r="O94518" s="5"/>
    </row>
    <row r="94519" spans="15:15" x14ac:dyDescent="0.3">
      <c r="O94519" s="5"/>
    </row>
    <row r="94520" spans="15:15" x14ac:dyDescent="0.3">
      <c r="O94520" s="5"/>
    </row>
    <row r="94521" spans="15:15" x14ac:dyDescent="0.3">
      <c r="O94521" s="5"/>
    </row>
    <row r="94522" spans="15:15" x14ac:dyDescent="0.3">
      <c r="O94522" s="5"/>
    </row>
    <row r="94523" spans="15:15" x14ac:dyDescent="0.3">
      <c r="O94523" s="5"/>
    </row>
    <row r="94524" spans="15:15" x14ac:dyDescent="0.3">
      <c r="O94524" s="5"/>
    </row>
    <row r="94525" spans="15:15" x14ac:dyDescent="0.3">
      <c r="O94525" s="5"/>
    </row>
    <row r="94526" spans="15:15" x14ac:dyDescent="0.3">
      <c r="O94526" s="5"/>
    </row>
    <row r="94527" spans="15:15" x14ac:dyDescent="0.3">
      <c r="O94527" s="5"/>
    </row>
    <row r="94528" spans="15:15" x14ac:dyDescent="0.3">
      <c r="O94528" s="5"/>
    </row>
    <row r="94529" spans="15:15" x14ac:dyDescent="0.3">
      <c r="O94529" s="5"/>
    </row>
    <row r="94530" spans="15:15" x14ac:dyDescent="0.3">
      <c r="O94530" s="5"/>
    </row>
    <row r="94531" spans="15:15" x14ac:dyDescent="0.3">
      <c r="O94531" s="5"/>
    </row>
    <row r="94532" spans="15:15" x14ac:dyDescent="0.3">
      <c r="O94532" s="5"/>
    </row>
    <row r="94533" spans="15:15" x14ac:dyDescent="0.3">
      <c r="O94533" s="5"/>
    </row>
    <row r="94534" spans="15:15" x14ac:dyDescent="0.3">
      <c r="O94534" s="5"/>
    </row>
    <row r="94535" spans="15:15" x14ac:dyDescent="0.3">
      <c r="O94535" s="5"/>
    </row>
    <row r="94536" spans="15:15" x14ac:dyDescent="0.3">
      <c r="O94536" s="5"/>
    </row>
    <row r="94537" spans="15:15" x14ac:dyDescent="0.3">
      <c r="O94537" s="5"/>
    </row>
    <row r="94538" spans="15:15" x14ac:dyDescent="0.3">
      <c r="O94538" s="5"/>
    </row>
    <row r="94539" spans="15:15" x14ac:dyDescent="0.3">
      <c r="O94539" s="5"/>
    </row>
    <row r="94540" spans="15:15" x14ac:dyDescent="0.3">
      <c r="O94540" s="5"/>
    </row>
    <row r="94541" spans="15:15" x14ac:dyDescent="0.3">
      <c r="O94541" s="5"/>
    </row>
    <row r="94542" spans="15:15" x14ac:dyDescent="0.3">
      <c r="O94542" s="5"/>
    </row>
    <row r="94543" spans="15:15" x14ac:dyDescent="0.3">
      <c r="O94543" s="5"/>
    </row>
    <row r="94544" spans="15:15" x14ac:dyDescent="0.3">
      <c r="O94544" s="5"/>
    </row>
    <row r="94545" spans="15:15" x14ac:dyDescent="0.3">
      <c r="O94545" s="5"/>
    </row>
    <row r="94546" spans="15:15" x14ac:dyDescent="0.3">
      <c r="O94546" s="5"/>
    </row>
    <row r="94547" spans="15:15" x14ac:dyDescent="0.3">
      <c r="O94547" s="5"/>
    </row>
    <row r="94548" spans="15:15" x14ac:dyDescent="0.3">
      <c r="O94548" s="5"/>
    </row>
    <row r="94549" spans="15:15" x14ac:dyDescent="0.3">
      <c r="O94549" s="5"/>
    </row>
    <row r="94550" spans="15:15" x14ac:dyDescent="0.3">
      <c r="O94550" s="5"/>
    </row>
    <row r="94551" spans="15:15" x14ac:dyDescent="0.3">
      <c r="O94551" s="5"/>
    </row>
    <row r="94552" spans="15:15" x14ac:dyDescent="0.3">
      <c r="O94552" s="5"/>
    </row>
    <row r="94553" spans="15:15" x14ac:dyDescent="0.3">
      <c r="O94553" s="5"/>
    </row>
    <row r="94554" spans="15:15" x14ac:dyDescent="0.3">
      <c r="O94554" s="5"/>
    </row>
    <row r="94555" spans="15:15" x14ac:dyDescent="0.3">
      <c r="O94555" s="5"/>
    </row>
    <row r="94556" spans="15:15" x14ac:dyDescent="0.3">
      <c r="O94556" s="5"/>
    </row>
    <row r="94557" spans="15:15" x14ac:dyDescent="0.3">
      <c r="O94557" s="5"/>
    </row>
    <row r="94558" spans="15:15" x14ac:dyDescent="0.3">
      <c r="O94558" s="5"/>
    </row>
    <row r="94559" spans="15:15" x14ac:dyDescent="0.3">
      <c r="O94559" s="5"/>
    </row>
    <row r="94560" spans="15:15" x14ac:dyDescent="0.3">
      <c r="O94560" s="5"/>
    </row>
    <row r="94561" spans="15:15" x14ac:dyDescent="0.3">
      <c r="O94561" s="5"/>
    </row>
    <row r="94562" spans="15:15" x14ac:dyDescent="0.3">
      <c r="O94562" s="5"/>
    </row>
    <row r="94563" spans="15:15" x14ac:dyDescent="0.3">
      <c r="O94563" s="5"/>
    </row>
    <row r="94564" spans="15:15" x14ac:dyDescent="0.3">
      <c r="O94564" s="5"/>
    </row>
    <row r="94565" spans="15:15" x14ac:dyDescent="0.3">
      <c r="O94565" s="5"/>
    </row>
    <row r="94566" spans="15:15" x14ac:dyDescent="0.3">
      <c r="O94566" s="5"/>
    </row>
    <row r="94567" spans="15:15" x14ac:dyDescent="0.3">
      <c r="O94567" s="5"/>
    </row>
    <row r="94568" spans="15:15" x14ac:dyDescent="0.3">
      <c r="O94568" s="5"/>
    </row>
    <row r="94569" spans="15:15" x14ac:dyDescent="0.3">
      <c r="O94569" s="5"/>
    </row>
    <row r="94570" spans="15:15" x14ac:dyDescent="0.3">
      <c r="O94570" s="5"/>
    </row>
    <row r="94571" spans="15:15" x14ac:dyDescent="0.3">
      <c r="O94571" s="5"/>
    </row>
    <row r="94572" spans="15:15" x14ac:dyDescent="0.3">
      <c r="O94572" s="5"/>
    </row>
    <row r="94573" spans="15:15" x14ac:dyDescent="0.3">
      <c r="O94573" s="5"/>
    </row>
    <row r="94574" spans="15:15" x14ac:dyDescent="0.3">
      <c r="O94574" s="5"/>
    </row>
    <row r="94575" spans="15:15" x14ac:dyDescent="0.3">
      <c r="O94575" s="5"/>
    </row>
    <row r="94576" spans="15:15" x14ac:dyDescent="0.3">
      <c r="O94576" s="5"/>
    </row>
    <row r="94577" spans="15:15" x14ac:dyDescent="0.3">
      <c r="O94577" s="5"/>
    </row>
    <row r="94578" spans="15:15" x14ac:dyDescent="0.3">
      <c r="O94578" s="5"/>
    </row>
    <row r="94579" spans="15:15" x14ac:dyDescent="0.3">
      <c r="O94579" s="5"/>
    </row>
    <row r="94580" spans="15:15" x14ac:dyDescent="0.3">
      <c r="O94580" s="5"/>
    </row>
    <row r="94581" spans="15:15" x14ac:dyDescent="0.3">
      <c r="O94581" s="5"/>
    </row>
    <row r="94582" spans="15:15" x14ac:dyDescent="0.3">
      <c r="O94582" s="5"/>
    </row>
    <row r="94583" spans="15:15" x14ac:dyDescent="0.3">
      <c r="O94583" s="5"/>
    </row>
    <row r="94584" spans="15:15" x14ac:dyDescent="0.3">
      <c r="O94584" s="5"/>
    </row>
    <row r="94585" spans="15:15" x14ac:dyDescent="0.3">
      <c r="O94585" s="5"/>
    </row>
    <row r="94586" spans="15:15" x14ac:dyDescent="0.3">
      <c r="O94586" s="5"/>
    </row>
    <row r="94587" spans="15:15" x14ac:dyDescent="0.3">
      <c r="O94587" s="5"/>
    </row>
    <row r="94588" spans="15:15" x14ac:dyDescent="0.3">
      <c r="O94588" s="5"/>
    </row>
    <row r="94589" spans="15:15" x14ac:dyDescent="0.3">
      <c r="O94589" s="5"/>
    </row>
    <row r="94590" spans="15:15" x14ac:dyDescent="0.3">
      <c r="O94590" s="5"/>
    </row>
    <row r="94591" spans="15:15" x14ac:dyDescent="0.3">
      <c r="O94591" s="5"/>
    </row>
    <row r="94592" spans="15:15" x14ac:dyDescent="0.3">
      <c r="O94592" s="5"/>
    </row>
    <row r="94593" spans="15:15" x14ac:dyDescent="0.3">
      <c r="O94593" s="5"/>
    </row>
    <row r="94594" spans="15:15" x14ac:dyDescent="0.3">
      <c r="O94594" s="5"/>
    </row>
    <row r="94595" spans="15:15" x14ac:dyDescent="0.3">
      <c r="O94595" s="5"/>
    </row>
    <row r="94596" spans="15:15" x14ac:dyDescent="0.3">
      <c r="O94596" s="5"/>
    </row>
    <row r="94597" spans="15:15" x14ac:dyDescent="0.3">
      <c r="O94597" s="5"/>
    </row>
    <row r="94598" spans="15:15" x14ac:dyDescent="0.3">
      <c r="O94598" s="5"/>
    </row>
    <row r="94599" spans="15:15" x14ac:dyDescent="0.3">
      <c r="O94599" s="5"/>
    </row>
    <row r="94600" spans="15:15" x14ac:dyDescent="0.3">
      <c r="O94600" s="5"/>
    </row>
    <row r="94601" spans="15:15" x14ac:dyDescent="0.3">
      <c r="O94601" s="5"/>
    </row>
    <row r="94602" spans="15:15" x14ac:dyDescent="0.3">
      <c r="O94602" s="5"/>
    </row>
    <row r="94603" spans="15:15" x14ac:dyDescent="0.3">
      <c r="O94603" s="5"/>
    </row>
    <row r="94604" spans="15:15" x14ac:dyDescent="0.3">
      <c r="O94604" s="5"/>
    </row>
    <row r="94605" spans="15:15" x14ac:dyDescent="0.3">
      <c r="O94605" s="5"/>
    </row>
    <row r="94606" spans="15:15" x14ac:dyDescent="0.3">
      <c r="O94606" s="5"/>
    </row>
    <row r="94607" spans="15:15" x14ac:dyDescent="0.3">
      <c r="O94607" s="5"/>
    </row>
    <row r="94608" spans="15:15" x14ac:dyDescent="0.3">
      <c r="O94608" s="5"/>
    </row>
    <row r="94609" spans="15:15" x14ac:dyDescent="0.3">
      <c r="O94609" s="5"/>
    </row>
    <row r="94610" spans="15:15" x14ac:dyDescent="0.3">
      <c r="O94610" s="5"/>
    </row>
    <row r="94611" spans="15:15" x14ac:dyDescent="0.3">
      <c r="O94611" s="5"/>
    </row>
    <row r="94612" spans="15:15" x14ac:dyDescent="0.3">
      <c r="O94612" s="5"/>
    </row>
    <row r="94613" spans="15:15" x14ac:dyDescent="0.3">
      <c r="O94613" s="5"/>
    </row>
    <row r="94614" spans="15:15" x14ac:dyDescent="0.3">
      <c r="O94614" s="5"/>
    </row>
    <row r="94615" spans="15:15" x14ac:dyDescent="0.3">
      <c r="O94615" s="5"/>
    </row>
    <row r="94616" spans="15:15" x14ac:dyDescent="0.3">
      <c r="O94616" s="5"/>
    </row>
    <row r="94617" spans="15:15" x14ac:dyDescent="0.3">
      <c r="O94617" s="5"/>
    </row>
    <row r="94618" spans="15:15" x14ac:dyDescent="0.3">
      <c r="O94618" s="5"/>
    </row>
    <row r="94619" spans="15:15" x14ac:dyDescent="0.3">
      <c r="O94619" s="5"/>
    </row>
    <row r="94620" spans="15:15" x14ac:dyDescent="0.3">
      <c r="O94620" s="5"/>
    </row>
    <row r="94621" spans="15:15" x14ac:dyDescent="0.3">
      <c r="O94621" s="5"/>
    </row>
    <row r="94622" spans="15:15" x14ac:dyDescent="0.3">
      <c r="O94622" s="5"/>
    </row>
    <row r="94623" spans="15:15" x14ac:dyDescent="0.3">
      <c r="O94623" s="5"/>
    </row>
    <row r="94624" spans="15:15" x14ac:dyDescent="0.3">
      <c r="O94624" s="5"/>
    </row>
    <row r="94625" spans="15:15" x14ac:dyDescent="0.3">
      <c r="O94625" s="5"/>
    </row>
    <row r="94626" spans="15:15" x14ac:dyDescent="0.3">
      <c r="O94626" s="5"/>
    </row>
    <row r="94627" spans="15:15" x14ac:dyDescent="0.3">
      <c r="O94627" s="5"/>
    </row>
    <row r="94628" spans="15:15" x14ac:dyDescent="0.3">
      <c r="O94628" s="5"/>
    </row>
    <row r="94629" spans="15:15" x14ac:dyDescent="0.3">
      <c r="O94629" s="5"/>
    </row>
    <row r="94630" spans="15:15" x14ac:dyDescent="0.3">
      <c r="O94630" s="5"/>
    </row>
    <row r="94631" spans="15:15" x14ac:dyDescent="0.3">
      <c r="O94631" s="5"/>
    </row>
    <row r="94632" spans="15:15" x14ac:dyDescent="0.3">
      <c r="O94632" s="5"/>
    </row>
    <row r="94633" spans="15:15" x14ac:dyDescent="0.3">
      <c r="O94633" s="5"/>
    </row>
    <row r="94634" spans="15:15" x14ac:dyDescent="0.3">
      <c r="O94634" s="5"/>
    </row>
    <row r="94635" spans="15:15" x14ac:dyDescent="0.3">
      <c r="O94635" s="5"/>
    </row>
    <row r="94636" spans="15:15" x14ac:dyDescent="0.3">
      <c r="O94636" s="5"/>
    </row>
    <row r="94637" spans="15:15" x14ac:dyDescent="0.3">
      <c r="O94637" s="5"/>
    </row>
    <row r="94638" spans="15:15" x14ac:dyDescent="0.3">
      <c r="O94638" s="5"/>
    </row>
    <row r="94639" spans="15:15" x14ac:dyDescent="0.3">
      <c r="O94639" s="5"/>
    </row>
    <row r="94640" spans="15:15" x14ac:dyDescent="0.3">
      <c r="O94640" s="5"/>
    </row>
    <row r="94641" spans="15:15" x14ac:dyDescent="0.3">
      <c r="O94641" s="5"/>
    </row>
    <row r="94642" spans="15:15" x14ac:dyDescent="0.3">
      <c r="O94642" s="5"/>
    </row>
    <row r="94643" spans="15:15" x14ac:dyDescent="0.3">
      <c r="O94643" s="5"/>
    </row>
    <row r="94644" spans="15:15" x14ac:dyDescent="0.3">
      <c r="O94644" s="5"/>
    </row>
    <row r="94645" spans="15:15" x14ac:dyDescent="0.3">
      <c r="O94645" s="5"/>
    </row>
    <row r="94646" spans="15:15" x14ac:dyDescent="0.3">
      <c r="O94646" s="5"/>
    </row>
    <row r="94647" spans="15:15" x14ac:dyDescent="0.3">
      <c r="O94647" s="5"/>
    </row>
    <row r="94648" spans="15:15" x14ac:dyDescent="0.3">
      <c r="O94648" s="5"/>
    </row>
    <row r="94649" spans="15:15" x14ac:dyDescent="0.3">
      <c r="O94649" s="5"/>
    </row>
    <row r="94650" spans="15:15" x14ac:dyDescent="0.3">
      <c r="O94650" s="5"/>
    </row>
    <row r="94651" spans="15:15" x14ac:dyDescent="0.3">
      <c r="O94651" s="5"/>
    </row>
    <row r="94652" spans="15:15" x14ac:dyDescent="0.3">
      <c r="O94652" s="5"/>
    </row>
    <row r="94653" spans="15:15" x14ac:dyDescent="0.3">
      <c r="O94653" s="5"/>
    </row>
    <row r="94654" spans="15:15" x14ac:dyDescent="0.3">
      <c r="O94654" s="5"/>
    </row>
    <row r="94655" spans="15:15" x14ac:dyDescent="0.3">
      <c r="O94655" s="5"/>
    </row>
    <row r="94656" spans="15:15" x14ac:dyDescent="0.3">
      <c r="O94656" s="5"/>
    </row>
    <row r="94657" spans="15:15" x14ac:dyDescent="0.3">
      <c r="O94657" s="5"/>
    </row>
    <row r="94658" spans="15:15" x14ac:dyDescent="0.3">
      <c r="O94658" s="5"/>
    </row>
    <row r="94659" spans="15:15" x14ac:dyDescent="0.3">
      <c r="O94659" s="5"/>
    </row>
    <row r="94660" spans="15:15" x14ac:dyDescent="0.3">
      <c r="O94660" s="5"/>
    </row>
    <row r="94661" spans="15:15" x14ac:dyDescent="0.3">
      <c r="O94661" s="5"/>
    </row>
    <row r="94662" spans="15:15" x14ac:dyDescent="0.3">
      <c r="O94662" s="5"/>
    </row>
    <row r="94663" spans="15:15" x14ac:dyDescent="0.3">
      <c r="O94663" s="5"/>
    </row>
    <row r="94664" spans="15:15" x14ac:dyDescent="0.3">
      <c r="O94664" s="5"/>
    </row>
    <row r="94665" spans="15:15" x14ac:dyDescent="0.3">
      <c r="O94665" s="5"/>
    </row>
    <row r="94666" spans="15:15" x14ac:dyDescent="0.3">
      <c r="O94666" s="5"/>
    </row>
    <row r="94667" spans="15:15" x14ac:dyDescent="0.3">
      <c r="O94667" s="5"/>
    </row>
    <row r="94668" spans="15:15" x14ac:dyDescent="0.3">
      <c r="O94668" s="5"/>
    </row>
    <row r="94669" spans="15:15" x14ac:dyDescent="0.3">
      <c r="O94669" s="5"/>
    </row>
    <row r="94670" spans="15:15" x14ac:dyDescent="0.3">
      <c r="O94670" s="5"/>
    </row>
    <row r="94671" spans="15:15" x14ac:dyDescent="0.3">
      <c r="O94671" s="5"/>
    </row>
    <row r="94672" spans="15:15" x14ac:dyDescent="0.3">
      <c r="O94672" s="5"/>
    </row>
    <row r="94673" spans="15:15" x14ac:dyDescent="0.3">
      <c r="O94673" s="5"/>
    </row>
    <row r="94674" spans="15:15" x14ac:dyDescent="0.3">
      <c r="O94674" s="5"/>
    </row>
    <row r="94675" spans="15:15" x14ac:dyDescent="0.3">
      <c r="O94675" s="5"/>
    </row>
    <row r="94676" spans="15:15" x14ac:dyDescent="0.3">
      <c r="O94676" s="5"/>
    </row>
    <row r="94677" spans="15:15" x14ac:dyDescent="0.3">
      <c r="O94677" s="5"/>
    </row>
    <row r="94678" spans="15:15" x14ac:dyDescent="0.3">
      <c r="O94678" s="5"/>
    </row>
    <row r="94679" spans="15:15" x14ac:dyDescent="0.3">
      <c r="O94679" s="5"/>
    </row>
    <row r="94680" spans="15:15" x14ac:dyDescent="0.3">
      <c r="O94680" s="5"/>
    </row>
    <row r="94681" spans="15:15" x14ac:dyDescent="0.3">
      <c r="O94681" s="5"/>
    </row>
    <row r="94682" spans="15:15" x14ac:dyDescent="0.3">
      <c r="O94682" s="5"/>
    </row>
    <row r="94683" spans="15:15" x14ac:dyDescent="0.3">
      <c r="O94683" s="5"/>
    </row>
    <row r="94684" spans="15:15" x14ac:dyDescent="0.3">
      <c r="O94684" s="5"/>
    </row>
    <row r="94685" spans="15:15" x14ac:dyDescent="0.3">
      <c r="O94685" s="5"/>
    </row>
    <row r="94686" spans="15:15" x14ac:dyDescent="0.3">
      <c r="O94686" s="5"/>
    </row>
    <row r="94687" spans="15:15" x14ac:dyDescent="0.3">
      <c r="O94687" s="5"/>
    </row>
    <row r="94688" spans="15:15" x14ac:dyDescent="0.3">
      <c r="O94688" s="5"/>
    </row>
    <row r="94689" spans="15:15" x14ac:dyDescent="0.3">
      <c r="O94689" s="5"/>
    </row>
    <row r="94690" spans="15:15" x14ac:dyDescent="0.3">
      <c r="O94690" s="5"/>
    </row>
    <row r="94691" spans="15:15" x14ac:dyDescent="0.3">
      <c r="O94691" s="5"/>
    </row>
    <row r="94692" spans="15:15" x14ac:dyDescent="0.3">
      <c r="O94692" s="5"/>
    </row>
    <row r="94693" spans="15:15" x14ac:dyDescent="0.3">
      <c r="O94693" s="5"/>
    </row>
    <row r="94694" spans="15:15" x14ac:dyDescent="0.3">
      <c r="O94694" s="5"/>
    </row>
    <row r="94695" spans="15:15" x14ac:dyDescent="0.3">
      <c r="O94695" s="5"/>
    </row>
    <row r="94696" spans="15:15" x14ac:dyDescent="0.3">
      <c r="O94696" s="5"/>
    </row>
    <row r="94697" spans="15:15" x14ac:dyDescent="0.3">
      <c r="O94697" s="5"/>
    </row>
    <row r="94698" spans="15:15" x14ac:dyDescent="0.3">
      <c r="O94698" s="5"/>
    </row>
    <row r="94699" spans="15:15" x14ac:dyDescent="0.3">
      <c r="O94699" s="5"/>
    </row>
    <row r="94700" spans="15:15" x14ac:dyDescent="0.3">
      <c r="O94700" s="5"/>
    </row>
    <row r="94701" spans="15:15" x14ac:dyDescent="0.3">
      <c r="O94701" s="5"/>
    </row>
    <row r="94702" spans="15:15" x14ac:dyDescent="0.3">
      <c r="O94702" s="5"/>
    </row>
    <row r="94703" spans="15:15" x14ac:dyDescent="0.3">
      <c r="O94703" s="5"/>
    </row>
    <row r="94704" spans="15:15" x14ac:dyDescent="0.3">
      <c r="O94704" s="5"/>
    </row>
    <row r="94705" spans="15:15" x14ac:dyDescent="0.3">
      <c r="O94705" s="5"/>
    </row>
    <row r="94706" spans="15:15" x14ac:dyDescent="0.3">
      <c r="O94706" s="5"/>
    </row>
    <row r="94707" spans="15:15" x14ac:dyDescent="0.3">
      <c r="O94707" s="5"/>
    </row>
    <row r="94708" spans="15:15" x14ac:dyDescent="0.3">
      <c r="O94708" s="5"/>
    </row>
    <row r="94709" spans="15:15" x14ac:dyDescent="0.3">
      <c r="O94709" s="5"/>
    </row>
    <row r="94710" spans="15:15" x14ac:dyDescent="0.3">
      <c r="O94710" s="5"/>
    </row>
    <row r="94711" spans="15:15" x14ac:dyDescent="0.3">
      <c r="O94711" s="5"/>
    </row>
    <row r="94712" spans="15:15" x14ac:dyDescent="0.3">
      <c r="O94712" s="5"/>
    </row>
    <row r="94713" spans="15:15" x14ac:dyDescent="0.3">
      <c r="O94713" s="5"/>
    </row>
    <row r="94714" spans="15:15" x14ac:dyDescent="0.3">
      <c r="O94714" s="5"/>
    </row>
    <row r="94715" spans="15:15" x14ac:dyDescent="0.3">
      <c r="O94715" s="5"/>
    </row>
    <row r="94716" spans="15:15" x14ac:dyDescent="0.3">
      <c r="O94716" s="5"/>
    </row>
    <row r="94717" spans="15:15" x14ac:dyDescent="0.3">
      <c r="O94717" s="5"/>
    </row>
    <row r="94718" spans="15:15" x14ac:dyDescent="0.3">
      <c r="O94718" s="5"/>
    </row>
    <row r="94719" spans="15:15" x14ac:dyDescent="0.3">
      <c r="O94719" s="5"/>
    </row>
    <row r="94720" spans="15:15" x14ac:dyDescent="0.3">
      <c r="O94720" s="5"/>
    </row>
    <row r="94721" spans="15:15" x14ac:dyDescent="0.3">
      <c r="O94721" s="5"/>
    </row>
    <row r="94722" spans="15:15" x14ac:dyDescent="0.3">
      <c r="O94722" s="5"/>
    </row>
    <row r="94723" spans="15:15" x14ac:dyDescent="0.3">
      <c r="O94723" s="5"/>
    </row>
    <row r="94724" spans="15:15" x14ac:dyDescent="0.3">
      <c r="O94724" s="5"/>
    </row>
    <row r="94725" spans="15:15" x14ac:dyDescent="0.3">
      <c r="O94725" s="5"/>
    </row>
    <row r="94726" spans="15:15" x14ac:dyDescent="0.3">
      <c r="O94726" s="5"/>
    </row>
    <row r="94727" spans="15:15" x14ac:dyDescent="0.3">
      <c r="O94727" s="5"/>
    </row>
    <row r="94728" spans="15:15" x14ac:dyDescent="0.3">
      <c r="O94728" s="5"/>
    </row>
    <row r="94729" spans="15:15" x14ac:dyDescent="0.3">
      <c r="O94729" s="5"/>
    </row>
    <row r="94730" spans="15:15" x14ac:dyDescent="0.3">
      <c r="O94730" s="5"/>
    </row>
    <row r="94731" spans="15:15" x14ac:dyDescent="0.3">
      <c r="O94731" s="5"/>
    </row>
    <row r="94732" spans="15:15" x14ac:dyDescent="0.3">
      <c r="O94732" s="5"/>
    </row>
    <row r="94733" spans="15:15" x14ac:dyDescent="0.3">
      <c r="O94733" s="5"/>
    </row>
    <row r="94734" spans="15:15" x14ac:dyDescent="0.3">
      <c r="O94734" s="5"/>
    </row>
    <row r="94735" spans="15:15" x14ac:dyDescent="0.3">
      <c r="O94735" s="5"/>
    </row>
    <row r="94736" spans="15:15" x14ac:dyDescent="0.3">
      <c r="O94736" s="5"/>
    </row>
    <row r="94737" spans="15:15" x14ac:dyDescent="0.3">
      <c r="O94737" s="5"/>
    </row>
    <row r="94738" spans="15:15" x14ac:dyDescent="0.3">
      <c r="O94738" s="5"/>
    </row>
    <row r="94739" spans="15:15" x14ac:dyDescent="0.3">
      <c r="O94739" s="5"/>
    </row>
    <row r="94740" spans="15:15" x14ac:dyDescent="0.3">
      <c r="O94740" s="5"/>
    </row>
    <row r="94741" spans="15:15" x14ac:dyDescent="0.3">
      <c r="O94741" s="5"/>
    </row>
    <row r="94742" spans="15:15" x14ac:dyDescent="0.3">
      <c r="O94742" s="5"/>
    </row>
    <row r="94743" spans="15:15" x14ac:dyDescent="0.3">
      <c r="O94743" s="5"/>
    </row>
    <row r="94744" spans="15:15" x14ac:dyDescent="0.3">
      <c r="O94744" s="5"/>
    </row>
    <row r="94745" spans="15:15" x14ac:dyDescent="0.3">
      <c r="O94745" s="5"/>
    </row>
    <row r="94746" spans="15:15" x14ac:dyDescent="0.3">
      <c r="O94746" s="5"/>
    </row>
    <row r="94747" spans="15:15" x14ac:dyDescent="0.3">
      <c r="O94747" s="5"/>
    </row>
    <row r="94748" spans="15:15" x14ac:dyDescent="0.3">
      <c r="O94748" s="5"/>
    </row>
    <row r="94749" spans="15:15" x14ac:dyDescent="0.3">
      <c r="O94749" s="5"/>
    </row>
    <row r="94750" spans="15:15" x14ac:dyDescent="0.3">
      <c r="O94750" s="5"/>
    </row>
    <row r="94751" spans="15:15" x14ac:dyDescent="0.3">
      <c r="O94751" s="5"/>
    </row>
    <row r="94752" spans="15:15" x14ac:dyDescent="0.3">
      <c r="O94752" s="5"/>
    </row>
    <row r="94753" spans="15:15" x14ac:dyDescent="0.3">
      <c r="O94753" s="5"/>
    </row>
    <row r="94754" spans="15:15" x14ac:dyDescent="0.3">
      <c r="O94754" s="5"/>
    </row>
    <row r="94755" spans="15:15" x14ac:dyDescent="0.3">
      <c r="O94755" s="5"/>
    </row>
    <row r="94756" spans="15:15" x14ac:dyDescent="0.3">
      <c r="O94756" s="5"/>
    </row>
    <row r="94757" spans="15:15" x14ac:dyDescent="0.3">
      <c r="O94757" s="5"/>
    </row>
    <row r="94758" spans="15:15" x14ac:dyDescent="0.3">
      <c r="O94758" s="5"/>
    </row>
    <row r="94759" spans="15:15" x14ac:dyDescent="0.3">
      <c r="O94759" s="5"/>
    </row>
    <row r="94760" spans="15:15" x14ac:dyDescent="0.3">
      <c r="O94760" s="5"/>
    </row>
    <row r="94761" spans="15:15" x14ac:dyDescent="0.3">
      <c r="O94761" s="5"/>
    </row>
    <row r="94762" spans="15:15" x14ac:dyDescent="0.3">
      <c r="O94762" s="5"/>
    </row>
    <row r="94763" spans="15:15" x14ac:dyDescent="0.3">
      <c r="O94763" s="5"/>
    </row>
    <row r="94764" spans="15:15" x14ac:dyDescent="0.3">
      <c r="O94764" s="5"/>
    </row>
    <row r="94765" spans="15:15" x14ac:dyDescent="0.3">
      <c r="O94765" s="5"/>
    </row>
    <row r="94766" spans="15:15" x14ac:dyDescent="0.3">
      <c r="O94766" s="5"/>
    </row>
    <row r="94767" spans="15:15" x14ac:dyDescent="0.3">
      <c r="O94767" s="5"/>
    </row>
    <row r="94768" spans="15:15" x14ac:dyDescent="0.3">
      <c r="O94768" s="5"/>
    </row>
    <row r="94769" spans="15:15" x14ac:dyDescent="0.3">
      <c r="O94769" s="5"/>
    </row>
    <row r="94770" spans="15:15" x14ac:dyDescent="0.3">
      <c r="O94770" s="5"/>
    </row>
    <row r="94771" spans="15:15" x14ac:dyDescent="0.3">
      <c r="O94771" s="5"/>
    </row>
    <row r="94772" spans="15:15" x14ac:dyDescent="0.3">
      <c r="O94772" s="5"/>
    </row>
    <row r="94773" spans="15:15" x14ac:dyDescent="0.3">
      <c r="O94773" s="5"/>
    </row>
    <row r="94774" spans="15:15" x14ac:dyDescent="0.3">
      <c r="O94774" s="5"/>
    </row>
    <row r="94775" spans="15:15" x14ac:dyDescent="0.3">
      <c r="O94775" s="5"/>
    </row>
    <row r="94776" spans="15:15" x14ac:dyDescent="0.3">
      <c r="O94776" s="5"/>
    </row>
    <row r="94777" spans="15:15" x14ac:dyDescent="0.3">
      <c r="O94777" s="5"/>
    </row>
    <row r="94778" spans="15:15" x14ac:dyDescent="0.3">
      <c r="O94778" s="5"/>
    </row>
    <row r="94779" spans="15:15" x14ac:dyDescent="0.3">
      <c r="O94779" s="5"/>
    </row>
    <row r="94780" spans="15:15" x14ac:dyDescent="0.3">
      <c r="O94780" s="5"/>
    </row>
    <row r="94781" spans="15:15" x14ac:dyDescent="0.3">
      <c r="O94781" s="5"/>
    </row>
    <row r="94782" spans="15:15" x14ac:dyDescent="0.3">
      <c r="O94782" s="5"/>
    </row>
    <row r="94783" spans="15:15" x14ac:dyDescent="0.3">
      <c r="O94783" s="5"/>
    </row>
    <row r="94784" spans="15:15" x14ac:dyDescent="0.3">
      <c r="O94784" s="5"/>
    </row>
    <row r="94785" spans="15:15" x14ac:dyDescent="0.3">
      <c r="O94785" s="5"/>
    </row>
    <row r="94786" spans="15:15" x14ac:dyDescent="0.3">
      <c r="O94786" s="5"/>
    </row>
    <row r="94787" spans="15:15" x14ac:dyDescent="0.3">
      <c r="O94787" s="5"/>
    </row>
    <row r="94788" spans="15:15" x14ac:dyDescent="0.3">
      <c r="O94788" s="5"/>
    </row>
    <row r="94789" spans="15:15" x14ac:dyDescent="0.3">
      <c r="O94789" s="5"/>
    </row>
    <row r="94790" spans="15:15" x14ac:dyDescent="0.3">
      <c r="O94790" s="5"/>
    </row>
    <row r="94791" spans="15:15" x14ac:dyDescent="0.3">
      <c r="O94791" s="5"/>
    </row>
    <row r="94792" spans="15:15" x14ac:dyDescent="0.3">
      <c r="O94792" s="5"/>
    </row>
    <row r="94793" spans="15:15" x14ac:dyDescent="0.3">
      <c r="O94793" s="5"/>
    </row>
    <row r="94794" spans="15:15" x14ac:dyDescent="0.3">
      <c r="O94794" s="5"/>
    </row>
    <row r="94795" spans="15:15" x14ac:dyDescent="0.3">
      <c r="O94795" s="5"/>
    </row>
    <row r="94796" spans="15:15" x14ac:dyDescent="0.3">
      <c r="O94796" s="5"/>
    </row>
    <row r="94797" spans="15:15" x14ac:dyDescent="0.3">
      <c r="O94797" s="5"/>
    </row>
    <row r="94798" spans="15:15" x14ac:dyDescent="0.3">
      <c r="O94798" s="5"/>
    </row>
    <row r="94799" spans="15:15" x14ac:dyDescent="0.3">
      <c r="O94799" s="5"/>
    </row>
    <row r="94800" spans="15:15" x14ac:dyDescent="0.3">
      <c r="O94800" s="5"/>
    </row>
    <row r="94801" spans="15:15" x14ac:dyDescent="0.3">
      <c r="O94801" s="5"/>
    </row>
    <row r="94802" spans="15:15" x14ac:dyDescent="0.3">
      <c r="O94802" s="5"/>
    </row>
    <row r="94803" spans="15:15" x14ac:dyDescent="0.3">
      <c r="O94803" s="5"/>
    </row>
    <row r="94804" spans="15:15" x14ac:dyDescent="0.3">
      <c r="O94804" s="5"/>
    </row>
    <row r="94805" spans="15:15" x14ac:dyDescent="0.3">
      <c r="O94805" s="5"/>
    </row>
    <row r="94806" spans="15:15" x14ac:dyDescent="0.3">
      <c r="O94806" s="5"/>
    </row>
    <row r="94807" spans="15:15" x14ac:dyDescent="0.3">
      <c r="O94807" s="5"/>
    </row>
    <row r="94808" spans="15:15" x14ac:dyDescent="0.3">
      <c r="O94808" s="5"/>
    </row>
    <row r="94809" spans="15:15" x14ac:dyDescent="0.3">
      <c r="O94809" s="5"/>
    </row>
    <row r="94810" spans="15:15" x14ac:dyDescent="0.3">
      <c r="O94810" s="5"/>
    </row>
    <row r="94811" spans="15:15" x14ac:dyDescent="0.3">
      <c r="O94811" s="5"/>
    </row>
    <row r="94812" spans="15:15" x14ac:dyDescent="0.3">
      <c r="O94812" s="5"/>
    </row>
    <row r="94813" spans="15:15" x14ac:dyDescent="0.3">
      <c r="O94813" s="5"/>
    </row>
    <row r="94814" spans="15:15" x14ac:dyDescent="0.3">
      <c r="O94814" s="5"/>
    </row>
    <row r="94815" spans="15:15" x14ac:dyDescent="0.3">
      <c r="O94815" s="5"/>
    </row>
    <row r="94816" spans="15:15" x14ac:dyDescent="0.3">
      <c r="O94816" s="5"/>
    </row>
    <row r="94817" spans="15:15" x14ac:dyDescent="0.3">
      <c r="O94817" s="5"/>
    </row>
    <row r="94818" spans="15:15" x14ac:dyDescent="0.3">
      <c r="O94818" s="5"/>
    </row>
    <row r="94819" spans="15:15" x14ac:dyDescent="0.3">
      <c r="O94819" s="5"/>
    </row>
    <row r="94820" spans="15:15" x14ac:dyDescent="0.3">
      <c r="O94820" s="5"/>
    </row>
    <row r="94821" spans="15:15" x14ac:dyDescent="0.3">
      <c r="O94821" s="5"/>
    </row>
    <row r="94822" spans="15:15" x14ac:dyDescent="0.3">
      <c r="O94822" s="5"/>
    </row>
    <row r="94823" spans="15:15" x14ac:dyDescent="0.3">
      <c r="O94823" s="5"/>
    </row>
    <row r="94824" spans="15:15" x14ac:dyDescent="0.3">
      <c r="O94824" s="5"/>
    </row>
    <row r="94825" spans="15:15" x14ac:dyDescent="0.3">
      <c r="O94825" s="5"/>
    </row>
    <row r="94826" spans="15:15" x14ac:dyDescent="0.3">
      <c r="O94826" s="5"/>
    </row>
    <row r="94827" spans="15:15" x14ac:dyDescent="0.3">
      <c r="O94827" s="5"/>
    </row>
    <row r="94828" spans="15:15" x14ac:dyDescent="0.3">
      <c r="O94828" s="5"/>
    </row>
    <row r="94829" spans="15:15" x14ac:dyDescent="0.3">
      <c r="O94829" s="5"/>
    </row>
    <row r="94830" spans="15:15" x14ac:dyDescent="0.3">
      <c r="O94830" s="5"/>
    </row>
    <row r="94831" spans="15:15" x14ac:dyDescent="0.3">
      <c r="O94831" s="5"/>
    </row>
    <row r="94832" spans="15:15" x14ac:dyDescent="0.3">
      <c r="O94832" s="5"/>
    </row>
    <row r="94833" spans="15:15" x14ac:dyDescent="0.3">
      <c r="O94833" s="5"/>
    </row>
    <row r="94834" spans="15:15" x14ac:dyDescent="0.3">
      <c r="O94834" s="5"/>
    </row>
    <row r="94835" spans="15:15" x14ac:dyDescent="0.3">
      <c r="O94835" s="5"/>
    </row>
    <row r="94836" spans="15:15" x14ac:dyDescent="0.3">
      <c r="O94836" s="5"/>
    </row>
    <row r="94837" spans="15:15" x14ac:dyDescent="0.3">
      <c r="O94837" s="5"/>
    </row>
    <row r="94838" spans="15:15" x14ac:dyDescent="0.3">
      <c r="O94838" s="5"/>
    </row>
    <row r="94839" spans="15:15" x14ac:dyDescent="0.3">
      <c r="O94839" s="5"/>
    </row>
    <row r="94840" spans="15:15" x14ac:dyDescent="0.3">
      <c r="O94840" s="5"/>
    </row>
    <row r="94841" spans="15:15" x14ac:dyDescent="0.3">
      <c r="O94841" s="5"/>
    </row>
    <row r="94842" spans="15:15" x14ac:dyDescent="0.3">
      <c r="O94842" s="5"/>
    </row>
    <row r="94843" spans="15:15" x14ac:dyDescent="0.3">
      <c r="O94843" s="5"/>
    </row>
    <row r="94844" spans="15:15" x14ac:dyDescent="0.3">
      <c r="O94844" s="5"/>
    </row>
    <row r="94845" spans="15:15" x14ac:dyDescent="0.3">
      <c r="O94845" s="5"/>
    </row>
    <row r="94846" spans="15:15" x14ac:dyDescent="0.3">
      <c r="O94846" s="5"/>
    </row>
    <row r="94847" spans="15:15" x14ac:dyDescent="0.3">
      <c r="O94847" s="5"/>
    </row>
    <row r="94848" spans="15:15" x14ac:dyDescent="0.3">
      <c r="O94848" s="5"/>
    </row>
    <row r="94849" spans="15:15" x14ac:dyDescent="0.3">
      <c r="O94849" s="5"/>
    </row>
    <row r="94850" spans="15:15" x14ac:dyDescent="0.3">
      <c r="O94850" s="5"/>
    </row>
    <row r="94851" spans="15:15" x14ac:dyDescent="0.3">
      <c r="O94851" s="5"/>
    </row>
    <row r="94852" spans="15:15" x14ac:dyDescent="0.3">
      <c r="O94852" s="5"/>
    </row>
    <row r="94853" spans="15:15" x14ac:dyDescent="0.3">
      <c r="O94853" s="5"/>
    </row>
    <row r="94854" spans="15:15" x14ac:dyDescent="0.3">
      <c r="O94854" s="5"/>
    </row>
    <row r="94855" spans="15:15" x14ac:dyDescent="0.3">
      <c r="O94855" s="5"/>
    </row>
    <row r="94856" spans="15:15" x14ac:dyDescent="0.3">
      <c r="O94856" s="5"/>
    </row>
    <row r="94857" spans="15:15" x14ac:dyDescent="0.3">
      <c r="O94857" s="5"/>
    </row>
    <row r="94858" spans="15:15" x14ac:dyDescent="0.3">
      <c r="O94858" s="5"/>
    </row>
    <row r="94859" spans="15:15" x14ac:dyDescent="0.3">
      <c r="O94859" s="5"/>
    </row>
    <row r="94860" spans="15:15" x14ac:dyDescent="0.3">
      <c r="O94860" s="5"/>
    </row>
    <row r="94861" spans="15:15" x14ac:dyDescent="0.3">
      <c r="O94861" s="5"/>
    </row>
    <row r="94862" spans="15:15" x14ac:dyDescent="0.3">
      <c r="O94862" s="5"/>
    </row>
    <row r="94863" spans="15:15" x14ac:dyDescent="0.3">
      <c r="O94863" s="5"/>
    </row>
    <row r="94864" spans="15:15" x14ac:dyDescent="0.3">
      <c r="O94864" s="5"/>
    </row>
    <row r="94865" spans="15:15" x14ac:dyDescent="0.3">
      <c r="O94865" s="5"/>
    </row>
    <row r="94866" spans="15:15" x14ac:dyDescent="0.3">
      <c r="O94866" s="5"/>
    </row>
    <row r="94867" spans="15:15" x14ac:dyDescent="0.3">
      <c r="O94867" s="5"/>
    </row>
    <row r="94868" spans="15:15" x14ac:dyDescent="0.3">
      <c r="O94868" s="5"/>
    </row>
    <row r="94869" spans="15:15" x14ac:dyDescent="0.3">
      <c r="O94869" s="5"/>
    </row>
    <row r="94870" spans="15:15" x14ac:dyDescent="0.3">
      <c r="O94870" s="5"/>
    </row>
    <row r="94871" spans="15:15" x14ac:dyDescent="0.3">
      <c r="O94871" s="5"/>
    </row>
    <row r="94872" spans="15:15" x14ac:dyDescent="0.3">
      <c r="O94872" s="5"/>
    </row>
    <row r="94873" spans="15:15" x14ac:dyDescent="0.3">
      <c r="O94873" s="5"/>
    </row>
    <row r="94874" spans="15:15" x14ac:dyDescent="0.3">
      <c r="O94874" s="5"/>
    </row>
    <row r="94875" spans="15:15" x14ac:dyDescent="0.3">
      <c r="O94875" s="5"/>
    </row>
    <row r="94876" spans="15:15" x14ac:dyDescent="0.3">
      <c r="O94876" s="5"/>
    </row>
    <row r="94877" spans="15:15" x14ac:dyDescent="0.3">
      <c r="O94877" s="5"/>
    </row>
    <row r="94878" spans="15:15" x14ac:dyDescent="0.3">
      <c r="O94878" s="5"/>
    </row>
    <row r="94879" spans="15:15" x14ac:dyDescent="0.3">
      <c r="O94879" s="5"/>
    </row>
    <row r="94880" spans="15:15" x14ac:dyDescent="0.3">
      <c r="O94880" s="5"/>
    </row>
    <row r="94881" spans="15:15" x14ac:dyDescent="0.3">
      <c r="O94881" s="5"/>
    </row>
    <row r="94882" spans="15:15" x14ac:dyDescent="0.3">
      <c r="O94882" s="5"/>
    </row>
    <row r="94883" spans="15:15" x14ac:dyDescent="0.3">
      <c r="O94883" s="5"/>
    </row>
    <row r="94884" spans="15:15" x14ac:dyDescent="0.3">
      <c r="O94884" s="5"/>
    </row>
    <row r="94885" spans="15:15" x14ac:dyDescent="0.3">
      <c r="O94885" s="5"/>
    </row>
    <row r="94886" spans="15:15" x14ac:dyDescent="0.3">
      <c r="O94886" s="5"/>
    </row>
    <row r="94887" spans="15:15" x14ac:dyDescent="0.3">
      <c r="O94887" s="5"/>
    </row>
    <row r="94888" spans="15:15" x14ac:dyDescent="0.3">
      <c r="O94888" s="5"/>
    </row>
    <row r="94889" spans="15:15" x14ac:dyDescent="0.3">
      <c r="O94889" s="5"/>
    </row>
    <row r="94890" spans="15:15" x14ac:dyDescent="0.3">
      <c r="O94890" s="5"/>
    </row>
    <row r="94891" spans="15:15" x14ac:dyDescent="0.3">
      <c r="O94891" s="5"/>
    </row>
    <row r="94892" spans="15:15" x14ac:dyDescent="0.3">
      <c r="O94892" s="5"/>
    </row>
    <row r="94893" spans="15:15" x14ac:dyDescent="0.3">
      <c r="O94893" s="5"/>
    </row>
    <row r="94894" spans="15:15" x14ac:dyDescent="0.3">
      <c r="O94894" s="5"/>
    </row>
    <row r="94895" spans="15:15" x14ac:dyDescent="0.3">
      <c r="O94895" s="5"/>
    </row>
    <row r="94896" spans="15:15" x14ac:dyDescent="0.3">
      <c r="O94896" s="5"/>
    </row>
    <row r="94897" spans="15:15" x14ac:dyDescent="0.3">
      <c r="O94897" s="5"/>
    </row>
    <row r="94898" spans="15:15" x14ac:dyDescent="0.3">
      <c r="O94898" s="5"/>
    </row>
    <row r="94899" spans="15:15" x14ac:dyDescent="0.3">
      <c r="O94899" s="5"/>
    </row>
    <row r="94900" spans="15:15" x14ac:dyDescent="0.3">
      <c r="O94900" s="5"/>
    </row>
    <row r="94901" spans="15:15" x14ac:dyDescent="0.3">
      <c r="O94901" s="5"/>
    </row>
    <row r="94902" spans="15:15" x14ac:dyDescent="0.3">
      <c r="O94902" s="5"/>
    </row>
    <row r="94903" spans="15:15" x14ac:dyDescent="0.3">
      <c r="O94903" s="5"/>
    </row>
    <row r="94904" spans="15:15" x14ac:dyDescent="0.3">
      <c r="O94904" s="5"/>
    </row>
    <row r="94905" spans="15:15" x14ac:dyDescent="0.3">
      <c r="O94905" s="5"/>
    </row>
    <row r="94906" spans="15:15" x14ac:dyDescent="0.3">
      <c r="O94906" s="5"/>
    </row>
    <row r="94907" spans="15:15" x14ac:dyDescent="0.3">
      <c r="O94907" s="5"/>
    </row>
    <row r="94908" spans="15:15" x14ac:dyDescent="0.3">
      <c r="O94908" s="5"/>
    </row>
    <row r="94909" spans="15:15" x14ac:dyDescent="0.3">
      <c r="O94909" s="5"/>
    </row>
    <row r="94910" spans="15:15" x14ac:dyDescent="0.3">
      <c r="O94910" s="5"/>
    </row>
    <row r="94911" spans="15:15" x14ac:dyDescent="0.3">
      <c r="O94911" s="5"/>
    </row>
    <row r="94912" spans="15:15" x14ac:dyDescent="0.3">
      <c r="O94912" s="5"/>
    </row>
    <row r="94913" spans="15:15" x14ac:dyDescent="0.3">
      <c r="O94913" s="5"/>
    </row>
    <row r="94914" spans="15:15" x14ac:dyDescent="0.3">
      <c r="O94914" s="5"/>
    </row>
    <row r="94915" spans="15:15" x14ac:dyDescent="0.3">
      <c r="O94915" s="5"/>
    </row>
    <row r="94916" spans="15:15" x14ac:dyDescent="0.3">
      <c r="O94916" s="5"/>
    </row>
    <row r="94917" spans="15:15" x14ac:dyDescent="0.3">
      <c r="O94917" s="5"/>
    </row>
    <row r="94918" spans="15:15" x14ac:dyDescent="0.3">
      <c r="O94918" s="5"/>
    </row>
    <row r="94919" spans="15:15" x14ac:dyDescent="0.3">
      <c r="O94919" s="5"/>
    </row>
    <row r="94920" spans="15:15" x14ac:dyDescent="0.3">
      <c r="O94920" s="5"/>
    </row>
    <row r="94921" spans="15:15" x14ac:dyDescent="0.3">
      <c r="O94921" s="5"/>
    </row>
    <row r="94922" spans="15:15" x14ac:dyDescent="0.3">
      <c r="O94922" s="5"/>
    </row>
    <row r="94923" spans="15:15" x14ac:dyDescent="0.3">
      <c r="O94923" s="5"/>
    </row>
    <row r="94924" spans="15:15" x14ac:dyDescent="0.3">
      <c r="O94924" s="5"/>
    </row>
    <row r="94925" spans="15:15" x14ac:dyDescent="0.3">
      <c r="O94925" s="5"/>
    </row>
    <row r="94926" spans="15:15" x14ac:dyDescent="0.3">
      <c r="O94926" s="5"/>
    </row>
    <row r="94927" spans="15:15" x14ac:dyDescent="0.3">
      <c r="O94927" s="5"/>
    </row>
    <row r="94928" spans="15:15" x14ac:dyDescent="0.3">
      <c r="O94928" s="5"/>
    </row>
    <row r="94929" spans="15:15" x14ac:dyDescent="0.3">
      <c r="O94929" s="5"/>
    </row>
    <row r="94930" spans="15:15" x14ac:dyDescent="0.3">
      <c r="O94930" s="5"/>
    </row>
    <row r="94931" spans="15:15" x14ac:dyDescent="0.3">
      <c r="O94931" s="5"/>
    </row>
    <row r="94932" spans="15:15" x14ac:dyDescent="0.3">
      <c r="O94932" s="5"/>
    </row>
    <row r="94933" spans="15:15" x14ac:dyDescent="0.3">
      <c r="O94933" s="5"/>
    </row>
    <row r="94934" spans="15:15" x14ac:dyDescent="0.3">
      <c r="O94934" s="5"/>
    </row>
    <row r="94935" spans="15:15" x14ac:dyDescent="0.3">
      <c r="O94935" s="5"/>
    </row>
    <row r="94936" spans="15:15" x14ac:dyDescent="0.3">
      <c r="O94936" s="5"/>
    </row>
    <row r="94937" spans="15:15" x14ac:dyDescent="0.3">
      <c r="O94937" s="5"/>
    </row>
    <row r="94938" spans="15:15" x14ac:dyDescent="0.3">
      <c r="O94938" s="5"/>
    </row>
    <row r="94939" spans="15:15" x14ac:dyDescent="0.3">
      <c r="O94939" s="5"/>
    </row>
    <row r="94940" spans="15:15" x14ac:dyDescent="0.3">
      <c r="O94940" s="5"/>
    </row>
    <row r="94941" spans="15:15" x14ac:dyDescent="0.3">
      <c r="O94941" s="5"/>
    </row>
    <row r="94942" spans="15:15" x14ac:dyDescent="0.3">
      <c r="O94942" s="5"/>
    </row>
    <row r="94943" spans="15:15" x14ac:dyDescent="0.3">
      <c r="O94943" s="5"/>
    </row>
    <row r="94944" spans="15:15" x14ac:dyDescent="0.3">
      <c r="O94944" s="5"/>
    </row>
    <row r="94945" spans="15:15" x14ac:dyDescent="0.3">
      <c r="O94945" s="5"/>
    </row>
    <row r="94946" spans="15:15" x14ac:dyDescent="0.3">
      <c r="O94946" s="5"/>
    </row>
    <row r="94947" spans="15:15" x14ac:dyDescent="0.3">
      <c r="O94947" s="5"/>
    </row>
    <row r="94948" spans="15:15" x14ac:dyDescent="0.3">
      <c r="O94948" s="5"/>
    </row>
    <row r="94949" spans="15:15" x14ac:dyDescent="0.3">
      <c r="O94949" s="5"/>
    </row>
    <row r="94950" spans="15:15" x14ac:dyDescent="0.3">
      <c r="O94950" s="5"/>
    </row>
    <row r="94951" spans="15:15" x14ac:dyDescent="0.3">
      <c r="O94951" s="5"/>
    </row>
    <row r="94952" spans="15:15" x14ac:dyDescent="0.3">
      <c r="O94952" s="5"/>
    </row>
    <row r="94953" spans="15:15" x14ac:dyDescent="0.3">
      <c r="O94953" s="5"/>
    </row>
    <row r="94954" spans="15:15" x14ac:dyDescent="0.3">
      <c r="O94954" s="5"/>
    </row>
    <row r="94955" spans="15:15" x14ac:dyDescent="0.3">
      <c r="O94955" s="5"/>
    </row>
    <row r="94956" spans="15:15" x14ac:dyDescent="0.3">
      <c r="O94956" s="5"/>
    </row>
    <row r="94957" spans="15:15" x14ac:dyDescent="0.3">
      <c r="O94957" s="5"/>
    </row>
    <row r="94958" spans="15:15" x14ac:dyDescent="0.3">
      <c r="O94958" s="5"/>
    </row>
    <row r="94959" spans="15:15" x14ac:dyDescent="0.3">
      <c r="O94959" s="5"/>
    </row>
    <row r="94960" spans="15:15" x14ac:dyDescent="0.3">
      <c r="O94960" s="5"/>
    </row>
    <row r="94961" spans="15:15" x14ac:dyDescent="0.3">
      <c r="O94961" s="5"/>
    </row>
    <row r="94962" spans="15:15" x14ac:dyDescent="0.3">
      <c r="O94962" s="5"/>
    </row>
    <row r="94963" spans="15:15" x14ac:dyDescent="0.3">
      <c r="O94963" s="5"/>
    </row>
    <row r="94964" spans="15:15" x14ac:dyDescent="0.3">
      <c r="O94964" s="5"/>
    </row>
    <row r="94965" spans="15:15" x14ac:dyDescent="0.3">
      <c r="O94965" s="5"/>
    </row>
    <row r="94966" spans="15:15" x14ac:dyDescent="0.3">
      <c r="O94966" s="5"/>
    </row>
    <row r="94967" spans="15:15" x14ac:dyDescent="0.3">
      <c r="O94967" s="5"/>
    </row>
    <row r="94968" spans="15:15" x14ac:dyDescent="0.3">
      <c r="O94968" s="5"/>
    </row>
    <row r="94969" spans="15:15" x14ac:dyDescent="0.3">
      <c r="O94969" s="5"/>
    </row>
    <row r="94970" spans="15:15" x14ac:dyDescent="0.3">
      <c r="O94970" s="5"/>
    </row>
    <row r="94971" spans="15:15" x14ac:dyDescent="0.3">
      <c r="O94971" s="5"/>
    </row>
    <row r="94972" spans="15:15" x14ac:dyDescent="0.3">
      <c r="O94972" s="5"/>
    </row>
    <row r="94973" spans="15:15" x14ac:dyDescent="0.3">
      <c r="O94973" s="5"/>
    </row>
    <row r="94974" spans="15:15" x14ac:dyDescent="0.3">
      <c r="O94974" s="5"/>
    </row>
    <row r="94975" spans="15:15" x14ac:dyDescent="0.3">
      <c r="O94975" s="5"/>
    </row>
    <row r="94976" spans="15:15" x14ac:dyDescent="0.3">
      <c r="O94976" s="5"/>
    </row>
    <row r="94977" spans="15:15" x14ac:dyDescent="0.3">
      <c r="O94977" s="5"/>
    </row>
    <row r="94978" spans="15:15" x14ac:dyDescent="0.3">
      <c r="O94978" s="5"/>
    </row>
    <row r="94979" spans="15:15" x14ac:dyDescent="0.3">
      <c r="O94979" s="5"/>
    </row>
    <row r="94980" spans="15:15" x14ac:dyDescent="0.3">
      <c r="O94980" s="5"/>
    </row>
    <row r="94981" spans="15:15" x14ac:dyDescent="0.3">
      <c r="O94981" s="5"/>
    </row>
    <row r="94982" spans="15:15" x14ac:dyDescent="0.3">
      <c r="O94982" s="5"/>
    </row>
    <row r="94983" spans="15:15" x14ac:dyDescent="0.3">
      <c r="O94983" s="5"/>
    </row>
    <row r="94984" spans="15:15" x14ac:dyDescent="0.3">
      <c r="O94984" s="5"/>
    </row>
    <row r="94985" spans="15:15" x14ac:dyDescent="0.3">
      <c r="O94985" s="5"/>
    </row>
    <row r="94986" spans="15:15" x14ac:dyDescent="0.3">
      <c r="O94986" s="5"/>
    </row>
    <row r="94987" spans="15:15" x14ac:dyDescent="0.3">
      <c r="O94987" s="5"/>
    </row>
    <row r="94988" spans="15:15" x14ac:dyDescent="0.3">
      <c r="O94988" s="5"/>
    </row>
    <row r="94989" spans="15:15" x14ac:dyDescent="0.3">
      <c r="O94989" s="5"/>
    </row>
    <row r="94990" spans="15:15" x14ac:dyDescent="0.3">
      <c r="O94990" s="5"/>
    </row>
    <row r="94991" spans="15:15" x14ac:dyDescent="0.3">
      <c r="O94991" s="5"/>
    </row>
    <row r="94992" spans="15:15" x14ac:dyDescent="0.3">
      <c r="O94992" s="5"/>
    </row>
    <row r="94993" spans="15:15" x14ac:dyDescent="0.3">
      <c r="O94993" s="5"/>
    </row>
    <row r="94994" spans="15:15" x14ac:dyDescent="0.3">
      <c r="O94994" s="5"/>
    </row>
    <row r="94995" spans="15:15" x14ac:dyDescent="0.3">
      <c r="O94995" s="5"/>
    </row>
    <row r="94996" spans="15:15" x14ac:dyDescent="0.3">
      <c r="O94996" s="5"/>
    </row>
    <row r="94997" spans="15:15" x14ac:dyDescent="0.3">
      <c r="O94997" s="5"/>
    </row>
    <row r="94998" spans="15:15" x14ac:dyDescent="0.3">
      <c r="O94998" s="5"/>
    </row>
    <row r="94999" spans="15:15" x14ac:dyDescent="0.3">
      <c r="O94999" s="5"/>
    </row>
    <row r="95000" spans="15:15" x14ac:dyDescent="0.3">
      <c r="O95000" s="5"/>
    </row>
    <row r="95001" spans="15:15" x14ac:dyDescent="0.3">
      <c r="O95001" s="5"/>
    </row>
    <row r="95002" spans="15:15" x14ac:dyDescent="0.3">
      <c r="O95002" s="5"/>
    </row>
    <row r="95003" spans="15:15" x14ac:dyDescent="0.3">
      <c r="O95003" s="5"/>
    </row>
    <row r="95004" spans="15:15" x14ac:dyDescent="0.3">
      <c r="O95004" s="5"/>
    </row>
    <row r="95005" spans="15:15" x14ac:dyDescent="0.3">
      <c r="O95005" s="5"/>
    </row>
    <row r="95006" spans="15:15" x14ac:dyDescent="0.3">
      <c r="O95006" s="5"/>
    </row>
    <row r="95007" spans="15:15" x14ac:dyDescent="0.3">
      <c r="O95007" s="5"/>
    </row>
    <row r="95008" spans="15:15" x14ac:dyDescent="0.3">
      <c r="O95008" s="5"/>
    </row>
    <row r="95009" spans="15:15" x14ac:dyDescent="0.3">
      <c r="O95009" s="5"/>
    </row>
    <row r="95010" spans="15:15" x14ac:dyDescent="0.3">
      <c r="O95010" s="5"/>
    </row>
    <row r="95011" spans="15:15" x14ac:dyDescent="0.3">
      <c r="O95011" s="5"/>
    </row>
    <row r="95012" spans="15:15" x14ac:dyDescent="0.3">
      <c r="O95012" s="5"/>
    </row>
    <row r="95013" spans="15:15" x14ac:dyDescent="0.3">
      <c r="O95013" s="5"/>
    </row>
    <row r="95014" spans="15:15" x14ac:dyDescent="0.3">
      <c r="O95014" s="5"/>
    </row>
    <row r="95015" spans="15:15" x14ac:dyDescent="0.3">
      <c r="O95015" s="5"/>
    </row>
    <row r="95016" spans="15:15" x14ac:dyDescent="0.3">
      <c r="O95016" s="5"/>
    </row>
    <row r="95017" spans="15:15" x14ac:dyDescent="0.3">
      <c r="O95017" s="5"/>
    </row>
    <row r="95018" spans="15:15" x14ac:dyDescent="0.3">
      <c r="O95018" s="5"/>
    </row>
    <row r="95019" spans="15:15" x14ac:dyDescent="0.3">
      <c r="O95019" s="5"/>
    </row>
    <row r="95020" spans="15:15" x14ac:dyDescent="0.3">
      <c r="O95020" s="5"/>
    </row>
    <row r="95021" spans="15:15" x14ac:dyDescent="0.3">
      <c r="O95021" s="5"/>
    </row>
    <row r="95022" spans="15:15" x14ac:dyDescent="0.3">
      <c r="O95022" s="5"/>
    </row>
    <row r="95023" spans="15:15" x14ac:dyDescent="0.3">
      <c r="O95023" s="5"/>
    </row>
    <row r="95024" spans="15:15" x14ac:dyDescent="0.3">
      <c r="O95024" s="5"/>
    </row>
    <row r="95025" spans="15:15" x14ac:dyDescent="0.3">
      <c r="O95025" s="5"/>
    </row>
    <row r="95026" spans="15:15" x14ac:dyDescent="0.3">
      <c r="O95026" s="5"/>
    </row>
    <row r="95027" spans="15:15" x14ac:dyDescent="0.3">
      <c r="O95027" s="5"/>
    </row>
    <row r="95028" spans="15:15" x14ac:dyDescent="0.3">
      <c r="O95028" s="5"/>
    </row>
    <row r="95029" spans="15:15" x14ac:dyDescent="0.3">
      <c r="O95029" s="5"/>
    </row>
    <row r="95030" spans="15:15" x14ac:dyDescent="0.3">
      <c r="O95030" s="5"/>
    </row>
    <row r="95031" spans="15:15" x14ac:dyDescent="0.3">
      <c r="O95031" s="5"/>
    </row>
    <row r="95032" spans="15:15" x14ac:dyDescent="0.3">
      <c r="O95032" s="5"/>
    </row>
    <row r="95033" spans="15:15" x14ac:dyDescent="0.3">
      <c r="O95033" s="5"/>
    </row>
    <row r="95034" spans="15:15" x14ac:dyDescent="0.3">
      <c r="O95034" s="5"/>
    </row>
    <row r="95035" spans="15:15" x14ac:dyDescent="0.3">
      <c r="O95035" s="5"/>
    </row>
    <row r="95036" spans="15:15" x14ac:dyDescent="0.3">
      <c r="O95036" s="5"/>
    </row>
    <row r="95037" spans="15:15" x14ac:dyDescent="0.3">
      <c r="O95037" s="5"/>
    </row>
    <row r="95038" spans="15:15" x14ac:dyDescent="0.3">
      <c r="O95038" s="5"/>
    </row>
    <row r="95039" spans="15:15" x14ac:dyDescent="0.3">
      <c r="O95039" s="5"/>
    </row>
    <row r="95040" spans="15:15" x14ac:dyDescent="0.3">
      <c r="O95040" s="5"/>
    </row>
    <row r="95041" spans="15:15" x14ac:dyDescent="0.3">
      <c r="O95041" s="5"/>
    </row>
    <row r="95042" spans="15:15" x14ac:dyDescent="0.3">
      <c r="O95042" s="5"/>
    </row>
    <row r="95043" spans="15:15" x14ac:dyDescent="0.3">
      <c r="O95043" s="5"/>
    </row>
    <row r="95044" spans="15:15" x14ac:dyDescent="0.3">
      <c r="O95044" s="5"/>
    </row>
    <row r="95045" spans="15:15" x14ac:dyDescent="0.3">
      <c r="O95045" s="5"/>
    </row>
    <row r="95046" spans="15:15" x14ac:dyDescent="0.3">
      <c r="O95046" s="5"/>
    </row>
    <row r="95047" spans="15:15" x14ac:dyDescent="0.3">
      <c r="O95047" s="5"/>
    </row>
    <row r="95048" spans="15:15" x14ac:dyDescent="0.3">
      <c r="O95048" s="5"/>
    </row>
    <row r="95049" spans="15:15" x14ac:dyDescent="0.3">
      <c r="O95049" s="5"/>
    </row>
    <row r="95050" spans="15:15" x14ac:dyDescent="0.3">
      <c r="O95050" s="5"/>
    </row>
    <row r="95051" spans="15:15" x14ac:dyDescent="0.3">
      <c r="O95051" s="5"/>
    </row>
    <row r="95052" spans="15:15" x14ac:dyDescent="0.3">
      <c r="O95052" s="5"/>
    </row>
    <row r="95053" spans="15:15" x14ac:dyDescent="0.3">
      <c r="O95053" s="5"/>
    </row>
    <row r="95054" spans="15:15" x14ac:dyDescent="0.3">
      <c r="O95054" s="5"/>
    </row>
    <row r="95055" spans="15:15" x14ac:dyDescent="0.3">
      <c r="O95055" s="5"/>
    </row>
    <row r="95056" spans="15:15" x14ac:dyDescent="0.3">
      <c r="O95056" s="5"/>
    </row>
    <row r="95057" spans="15:15" x14ac:dyDescent="0.3">
      <c r="O95057" s="5"/>
    </row>
    <row r="95058" spans="15:15" x14ac:dyDescent="0.3">
      <c r="O95058" s="5"/>
    </row>
    <row r="95059" spans="15:15" x14ac:dyDescent="0.3">
      <c r="O95059" s="5"/>
    </row>
    <row r="95060" spans="15:15" x14ac:dyDescent="0.3">
      <c r="O95060" s="5"/>
    </row>
    <row r="95061" spans="15:15" x14ac:dyDescent="0.3">
      <c r="O95061" s="5"/>
    </row>
    <row r="95062" spans="15:15" x14ac:dyDescent="0.3">
      <c r="O95062" s="5"/>
    </row>
    <row r="95063" spans="15:15" x14ac:dyDescent="0.3">
      <c r="O95063" s="5"/>
    </row>
    <row r="95064" spans="15:15" x14ac:dyDescent="0.3">
      <c r="O95064" s="5"/>
    </row>
    <row r="95065" spans="15:15" x14ac:dyDescent="0.3">
      <c r="O95065" s="5"/>
    </row>
    <row r="95066" spans="15:15" x14ac:dyDescent="0.3">
      <c r="O95066" s="5"/>
    </row>
    <row r="95067" spans="15:15" x14ac:dyDescent="0.3">
      <c r="O95067" s="5"/>
    </row>
    <row r="95068" spans="15:15" x14ac:dyDescent="0.3">
      <c r="O95068" s="5"/>
    </row>
    <row r="95069" spans="15:15" x14ac:dyDescent="0.3">
      <c r="O95069" s="5"/>
    </row>
    <row r="95070" spans="15:15" x14ac:dyDescent="0.3">
      <c r="O95070" s="5"/>
    </row>
    <row r="95071" spans="15:15" x14ac:dyDescent="0.3">
      <c r="O95071" s="5"/>
    </row>
    <row r="95072" spans="15:15" x14ac:dyDescent="0.3">
      <c r="O95072" s="5"/>
    </row>
    <row r="95073" spans="15:15" x14ac:dyDescent="0.3">
      <c r="O95073" s="5"/>
    </row>
    <row r="95074" spans="15:15" x14ac:dyDescent="0.3">
      <c r="O95074" s="5"/>
    </row>
    <row r="95075" spans="15:15" x14ac:dyDescent="0.3">
      <c r="O95075" s="5"/>
    </row>
    <row r="95076" spans="15:15" x14ac:dyDescent="0.3">
      <c r="O95076" s="5"/>
    </row>
    <row r="95077" spans="15:15" x14ac:dyDescent="0.3">
      <c r="O95077" s="5"/>
    </row>
    <row r="95078" spans="15:15" x14ac:dyDescent="0.3">
      <c r="O95078" s="5"/>
    </row>
    <row r="95079" spans="15:15" x14ac:dyDescent="0.3">
      <c r="O95079" s="5"/>
    </row>
    <row r="95080" spans="15:15" x14ac:dyDescent="0.3">
      <c r="O95080" s="5"/>
    </row>
    <row r="95081" spans="15:15" x14ac:dyDescent="0.3">
      <c r="O95081" s="5"/>
    </row>
    <row r="95082" spans="15:15" x14ac:dyDescent="0.3">
      <c r="O95082" s="5"/>
    </row>
    <row r="95083" spans="15:15" x14ac:dyDescent="0.3">
      <c r="O95083" s="5"/>
    </row>
    <row r="95084" spans="15:15" x14ac:dyDescent="0.3">
      <c r="O95084" s="5"/>
    </row>
    <row r="95085" spans="15:15" x14ac:dyDescent="0.3">
      <c r="O95085" s="5"/>
    </row>
    <row r="95086" spans="15:15" x14ac:dyDescent="0.3">
      <c r="O95086" s="5"/>
    </row>
    <row r="95087" spans="15:15" x14ac:dyDescent="0.3">
      <c r="O95087" s="5"/>
    </row>
    <row r="95088" spans="15:15" x14ac:dyDescent="0.3">
      <c r="O95088" s="5"/>
    </row>
    <row r="95089" spans="15:15" x14ac:dyDescent="0.3">
      <c r="O95089" s="5"/>
    </row>
    <row r="95090" spans="15:15" x14ac:dyDescent="0.3">
      <c r="O95090" s="5"/>
    </row>
    <row r="95091" spans="15:15" x14ac:dyDescent="0.3">
      <c r="O95091" s="5"/>
    </row>
    <row r="95092" spans="15:15" x14ac:dyDescent="0.3">
      <c r="O95092" s="5"/>
    </row>
    <row r="95093" spans="15:15" x14ac:dyDescent="0.3">
      <c r="O95093" s="5"/>
    </row>
    <row r="95094" spans="15:15" x14ac:dyDescent="0.3">
      <c r="O95094" s="5"/>
    </row>
    <row r="95095" spans="15:15" x14ac:dyDescent="0.3">
      <c r="O95095" s="5"/>
    </row>
    <row r="95096" spans="15:15" x14ac:dyDescent="0.3">
      <c r="O95096" s="5"/>
    </row>
    <row r="95097" spans="15:15" x14ac:dyDescent="0.3">
      <c r="O95097" s="5"/>
    </row>
    <row r="95098" spans="15:15" x14ac:dyDescent="0.3">
      <c r="O95098" s="5"/>
    </row>
    <row r="95099" spans="15:15" x14ac:dyDescent="0.3">
      <c r="O95099" s="5"/>
    </row>
    <row r="95100" spans="15:15" x14ac:dyDescent="0.3">
      <c r="O95100" s="5"/>
    </row>
    <row r="95101" spans="15:15" x14ac:dyDescent="0.3">
      <c r="O95101" s="5"/>
    </row>
    <row r="95102" spans="15:15" x14ac:dyDescent="0.3">
      <c r="O95102" s="5"/>
    </row>
    <row r="95103" spans="15:15" x14ac:dyDescent="0.3">
      <c r="O95103" s="5"/>
    </row>
    <row r="95104" spans="15:15" x14ac:dyDescent="0.3">
      <c r="O95104" s="5"/>
    </row>
    <row r="95105" spans="15:15" x14ac:dyDescent="0.3">
      <c r="O95105" s="5"/>
    </row>
    <row r="95106" spans="15:15" x14ac:dyDescent="0.3">
      <c r="O95106" s="5"/>
    </row>
    <row r="95107" spans="15:15" x14ac:dyDescent="0.3">
      <c r="O95107" s="5"/>
    </row>
    <row r="95108" spans="15:15" x14ac:dyDescent="0.3">
      <c r="O95108" s="5"/>
    </row>
    <row r="95109" spans="15:15" x14ac:dyDescent="0.3">
      <c r="O95109" s="5"/>
    </row>
    <row r="95110" spans="15:15" x14ac:dyDescent="0.3">
      <c r="O95110" s="5"/>
    </row>
    <row r="95111" spans="15:15" x14ac:dyDescent="0.3">
      <c r="O95111" s="5"/>
    </row>
    <row r="95112" spans="15:15" x14ac:dyDescent="0.3">
      <c r="O95112" s="5"/>
    </row>
    <row r="95113" spans="15:15" x14ac:dyDescent="0.3">
      <c r="O95113" s="5"/>
    </row>
    <row r="95114" spans="15:15" x14ac:dyDescent="0.3">
      <c r="O95114" s="5"/>
    </row>
    <row r="95115" spans="15:15" x14ac:dyDescent="0.3">
      <c r="O95115" s="5"/>
    </row>
    <row r="95116" spans="15:15" x14ac:dyDescent="0.3">
      <c r="O95116" s="5"/>
    </row>
    <row r="95117" spans="15:15" x14ac:dyDescent="0.3">
      <c r="O95117" s="5"/>
    </row>
    <row r="95118" spans="15:15" x14ac:dyDescent="0.3">
      <c r="O95118" s="5"/>
    </row>
    <row r="95119" spans="15:15" x14ac:dyDescent="0.3">
      <c r="O95119" s="5"/>
    </row>
    <row r="95120" spans="15:15" x14ac:dyDescent="0.3">
      <c r="O95120" s="5"/>
    </row>
    <row r="95121" spans="15:15" x14ac:dyDescent="0.3">
      <c r="O95121" s="5"/>
    </row>
    <row r="95122" spans="15:15" x14ac:dyDescent="0.3">
      <c r="O95122" s="5"/>
    </row>
    <row r="95123" spans="15:15" x14ac:dyDescent="0.3">
      <c r="O95123" s="5"/>
    </row>
    <row r="95124" spans="15:15" x14ac:dyDescent="0.3">
      <c r="O95124" s="5"/>
    </row>
    <row r="95125" spans="15:15" x14ac:dyDescent="0.3">
      <c r="O95125" s="5"/>
    </row>
    <row r="95126" spans="15:15" x14ac:dyDescent="0.3">
      <c r="O95126" s="5"/>
    </row>
    <row r="95127" spans="15:15" x14ac:dyDescent="0.3">
      <c r="O95127" s="5"/>
    </row>
    <row r="95128" spans="15:15" x14ac:dyDescent="0.3">
      <c r="O95128" s="5"/>
    </row>
    <row r="95129" spans="15:15" x14ac:dyDescent="0.3">
      <c r="O95129" s="5"/>
    </row>
    <row r="95130" spans="15:15" x14ac:dyDescent="0.3">
      <c r="O95130" s="5"/>
    </row>
    <row r="95131" spans="15:15" x14ac:dyDescent="0.3">
      <c r="O95131" s="5"/>
    </row>
    <row r="95132" spans="15:15" x14ac:dyDescent="0.3">
      <c r="O95132" s="5"/>
    </row>
    <row r="95133" spans="15:15" x14ac:dyDescent="0.3">
      <c r="O95133" s="5"/>
    </row>
    <row r="95134" spans="15:15" x14ac:dyDescent="0.3">
      <c r="O95134" s="5"/>
    </row>
    <row r="95135" spans="15:15" x14ac:dyDescent="0.3">
      <c r="O95135" s="5"/>
    </row>
    <row r="95136" spans="15:15" x14ac:dyDescent="0.3">
      <c r="O95136" s="5"/>
    </row>
    <row r="95137" spans="15:15" x14ac:dyDescent="0.3">
      <c r="O95137" s="5"/>
    </row>
    <row r="95138" spans="15:15" x14ac:dyDescent="0.3">
      <c r="O95138" s="5"/>
    </row>
    <row r="95139" spans="15:15" x14ac:dyDescent="0.3">
      <c r="O95139" s="5"/>
    </row>
    <row r="95140" spans="15:15" x14ac:dyDescent="0.3">
      <c r="O95140" s="5"/>
    </row>
    <row r="95141" spans="15:15" x14ac:dyDescent="0.3">
      <c r="O95141" s="5"/>
    </row>
    <row r="95142" spans="15:15" x14ac:dyDescent="0.3">
      <c r="O95142" s="5"/>
    </row>
    <row r="95143" spans="15:15" x14ac:dyDescent="0.3">
      <c r="O95143" s="5"/>
    </row>
    <row r="95144" spans="15:15" x14ac:dyDescent="0.3">
      <c r="O95144" s="5"/>
    </row>
    <row r="95145" spans="15:15" x14ac:dyDescent="0.3">
      <c r="O95145" s="5"/>
    </row>
    <row r="95146" spans="15:15" x14ac:dyDescent="0.3">
      <c r="O95146" s="5"/>
    </row>
    <row r="95147" spans="15:15" x14ac:dyDescent="0.3">
      <c r="O95147" s="5"/>
    </row>
    <row r="95148" spans="15:15" x14ac:dyDescent="0.3">
      <c r="O95148" s="5"/>
    </row>
    <row r="95149" spans="15:15" x14ac:dyDescent="0.3">
      <c r="O95149" s="5"/>
    </row>
    <row r="95150" spans="15:15" x14ac:dyDescent="0.3">
      <c r="O95150" s="5"/>
    </row>
    <row r="95151" spans="15:15" x14ac:dyDescent="0.3">
      <c r="O95151" s="5"/>
    </row>
    <row r="95152" spans="15:15" x14ac:dyDescent="0.3">
      <c r="O95152" s="5"/>
    </row>
    <row r="95153" spans="15:15" x14ac:dyDescent="0.3">
      <c r="O95153" s="5"/>
    </row>
    <row r="95154" spans="15:15" x14ac:dyDescent="0.3">
      <c r="O95154" s="5"/>
    </row>
    <row r="95155" spans="15:15" x14ac:dyDescent="0.3">
      <c r="O95155" s="5"/>
    </row>
    <row r="95156" spans="15:15" x14ac:dyDescent="0.3">
      <c r="O95156" s="5"/>
    </row>
    <row r="95157" spans="15:15" x14ac:dyDescent="0.3">
      <c r="O95157" s="5"/>
    </row>
    <row r="95158" spans="15:15" x14ac:dyDescent="0.3">
      <c r="O95158" s="5"/>
    </row>
    <row r="95159" spans="15:15" x14ac:dyDescent="0.3">
      <c r="O95159" s="5"/>
    </row>
    <row r="95160" spans="15:15" x14ac:dyDescent="0.3">
      <c r="O95160" s="5"/>
    </row>
    <row r="95161" spans="15:15" x14ac:dyDescent="0.3">
      <c r="O95161" s="5"/>
    </row>
    <row r="95162" spans="15:15" x14ac:dyDescent="0.3">
      <c r="O95162" s="5"/>
    </row>
    <row r="95163" spans="15:15" x14ac:dyDescent="0.3">
      <c r="O95163" s="5"/>
    </row>
    <row r="95164" spans="15:15" x14ac:dyDescent="0.3">
      <c r="O95164" s="5"/>
    </row>
    <row r="95165" spans="15:15" x14ac:dyDescent="0.3">
      <c r="O95165" s="5"/>
    </row>
    <row r="95166" spans="15:15" x14ac:dyDescent="0.3">
      <c r="O95166" s="5"/>
    </row>
    <row r="95167" spans="15:15" x14ac:dyDescent="0.3">
      <c r="O95167" s="5"/>
    </row>
    <row r="95168" spans="15:15" x14ac:dyDescent="0.3">
      <c r="O95168" s="5"/>
    </row>
    <row r="95169" spans="15:15" x14ac:dyDescent="0.3">
      <c r="O95169" s="5"/>
    </row>
    <row r="95170" spans="15:15" x14ac:dyDescent="0.3">
      <c r="O95170" s="5"/>
    </row>
    <row r="95171" spans="15:15" x14ac:dyDescent="0.3">
      <c r="O95171" s="5"/>
    </row>
    <row r="95172" spans="15:15" x14ac:dyDescent="0.3">
      <c r="O95172" s="5"/>
    </row>
    <row r="95173" spans="15:15" x14ac:dyDescent="0.3">
      <c r="O95173" s="5"/>
    </row>
    <row r="95174" spans="15:15" x14ac:dyDescent="0.3">
      <c r="O95174" s="5"/>
    </row>
    <row r="95175" spans="15:15" x14ac:dyDescent="0.3">
      <c r="O95175" s="5"/>
    </row>
    <row r="95176" spans="15:15" x14ac:dyDescent="0.3">
      <c r="O95176" s="5"/>
    </row>
    <row r="95177" spans="15:15" x14ac:dyDescent="0.3">
      <c r="O95177" s="5"/>
    </row>
    <row r="95178" spans="15:15" x14ac:dyDescent="0.3">
      <c r="O95178" s="5"/>
    </row>
    <row r="95179" spans="15:15" x14ac:dyDescent="0.3">
      <c r="O95179" s="5"/>
    </row>
    <row r="95180" spans="15:15" x14ac:dyDescent="0.3">
      <c r="O95180" s="5"/>
    </row>
    <row r="95181" spans="15:15" x14ac:dyDescent="0.3">
      <c r="O95181" s="5"/>
    </row>
    <row r="95182" spans="15:15" x14ac:dyDescent="0.3">
      <c r="O95182" s="5"/>
    </row>
    <row r="95183" spans="15:15" x14ac:dyDescent="0.3">
      <c r="O95183" s="5"/>
    </row>
    <row r="95184" spans="15:15" x14ac:dyDescent="0.3">
      <c r="O95184" s="5"/>
    </row>
    <row r="95185" spans="15:15" x14ac:dyDescent="0.3">
      <c r="O95185" s="5"/>
    </row>
    <row r="95186" spans="15:15" x14ac:dyDescent="0.3">
      <c r="O95186" s="5"/>
    </row>
    <row r="95187" spans="15:15" x14ac:dyDescent="0.3">
      <c r="O95187" s="5"/>
    </row>
    <row r="95188" spans="15:15" x14ac:dyDescent="0.3">
      <c r="O95188" s="5"/>
    </row>
    <row r="95189" spans="15:15" x14ac:dyDescent="0.3">
      <c r="O95189" s="5"/>
    </row>
    <row r="95190" spans="15:15" x14ac:dyDescent="0.3">
      <c r="O95190" s="5"/>
    </row>
    <row r="95191" spans="15:15" x14ac:dyDescent="0.3">
      <c r="O95191" s="5"/>
    </row>
    <row r="95192" spans="15:15" x14ac:dyDescent="0.3">
      <c r="O95192" s="5"/>
    </row>
    <row r="95193" spans="15:15" x14ac:dyDescent="0.3">
      <c r="O95193" s="5"/>
    </row>
    <row r="95194" spans="15:15" x14ac:dyDescent="0.3">
      <c r="O95194" s="5"/>
    </row>
    <row r="95195" spans="15:15" x14ac:dyDescent="0.3">
      <c r="O95195" s="5"/>
    </row>
    <row r="95196" spans="15:15" x14ac:dyDescent="0.3">
      <c r="O95196" s="5"/>
    </row>
    <row r="95197" spans="15:15" x14ac:dyDescent="0.3">
      <c r="O95197" s="5"/>
    </row>
    <row r="95198" spans="15:15" x14ac:dyDescent="0.3">
      <c r="O95198" s="5"/>
    </row>
    <row r="95199" spans="15:15" x14ac:dyDescent="0.3">
      <c r="O95199" s="5"/>
    </row>
    <row r="95200" spans="15:15" x14ac:dyDescent="0.3">
      <c r="O95200" s="5"/>
    </row>
    <row r="95201" spans="15:15" x14ac:dyDescent="0.3">
      <c r="O95201" s="5"/>
    </row>
    <row r="95202" spans="15:15" x14ac:dyDescent="0.3">
      <c r="O95202" s="5"/>
    </row>
    <row r="95203" spans="15:15" x14ac:dyDescent="0.3">
      <c r="O95203" s="5"/>
    </row>
    <row r="95204" spans="15:15" x14ac:dyDescent="0.3">
      <c r="O95204" s="5"/>
    </row>
    <row r="95205" spans="15:15" x14ac:dyDescent="0.3">
      <c r="O95205" s="5"/>
    </row>
    <row r="95206" spans="15:15" x14ac:dyDescent="0.3">
      <c r="O95206" s="5"/>
    </row>
    <row r="95207" spans="15:15" x14ac:dyDescent="0.3">
      <c r="O95207" s="5"/>
    </row>
    <row r="95208" spans="15:15" x14ac:dyDescent="0.3">
      <c r="O95208" s="5"/>
    </row>
    <row r="95209" spans="15:15" x14ac:dyDescent="0.3">
      <c r="O95209" s="5"/>
    </row>
    <row r="95210" spans="15:15" x14ac:dyDescent="0.3">
      <c r="O95210" s="5"/>
    </row>
    <row r="95211" spans="15:15" x14ac:dyDescent="0.3">
      <c r="O95211" s="5"/>
    </row>
    <row r="95212" spans="15:15" x14ac:dyDescent="0.3">
      <c r="O95212" s="5"/>
    </row>
    <row r="95213" spans="15:15" x14ac:dyDescent="0.3">
      <c r="O95213" s="5"/>
    </row>
    <row r="95214" spans="15:15" x14ac:dyDescent="0.3">
      <c r="O95214" s="5"/>
    </row>
    <row r="95215" spans="15:15" x14ac:dyDescent="0.3">
      <c r="O95215" s="5"/>
    </row>
    <row r="95216" spans="15:15" x14ac:dyDescent="0.3">
      <c r="O95216" s="5"/>
    </row>
    <row r="95217" spans="15:15" x14ac:dyDescent="0.3">
      <c r="O95217" s="5"/>
    </row>
    <row r="95218" spans="15:15" x14ac:dyDescent="0.3">
      <c r="O95218" s="5"/>
    </row>
    <row r="95219" spans="15:15" x14ac:dyDescent="0.3">
      <c r="O95219" s="5"/>
    </row>
    <row r="95220" spans="15:15" x14ac:dyDescent="0.3">
      <c r="O95220" s="5"/>
    </row>
    <row r="95221" spans="15:15" x14ac:dyDescent="0.3">
      <c r="O95221" s="5"/>
    </row>
    <row r="95222" spans="15:15" x14ac:dyDescent="0.3">
      <c r="O95222" s="5"/>
    </row>
    <row r="95223" spans="15:15" x14ac:dyDescent="0.3">
      <c r="O95223" s="5"/>
    </row>
    <row r="95224" spans="15:15" x14ac:dyDescent="0.3">
      <c r="O95224" s="5"/>
    </row>
    <row r="95225" spans="15:15" x14ac:dyDescent="0.3">
      <c r="O95225" s="5"/>
    </row>
    <row r="95226" spans="15:15" x14ac:dyDescent="0.3">
      <c r="O95226" s="5"/>
    </row>
    <row r="95227" spans="15:15" x14ac:dyDescent="0.3">
      <c r="O95227" s="5"/>
    </row>
    <row r="95228" spans="15:15" x14ac:dyDescent="0.3">
      <c r="O95228" s="5"/>
    </row>
    <row r="95229" spans="15:15" x14ac:dyDescent="0.3">
      <c r="O95229" s="5"/>
    </row>
    <row r="95230" spans="15:15" x14ac:dyDescent="0.3">
      <c r="O95230" s="5"/>
    </row>
    <row r="95231" spans="15:15" x14ac:dyDescent="0.3">
      <c r="O95231" s="5"/>
    </row>
    <row r="95232" spans="15:15" x14ac:dyDescent="0.3">
      <c r="O95232" s="5"/>
    </row>
    <row r="95233" spans="15:15" x14ac:dyDescent="0.3">
      <c r="O95233" s="5"/>
    </row>
    <row r="95234" spans="15:15" x14ac:dyDescent="0.3">
      <c r="O95234" s="5"/>
    </row>
    <row r="95235" spans="15:15" x14ac:dyDescent="0.3">
      <c r="O95235" s="5"/>
    </row>
    <row r="95236" spans="15:15" x14ac:dyDescent="0.3">
      <c r="O95236" s="5"/>
    </row>
    <row r="95237" spans="15:15" x14ac:dyDescent="0.3">
      <c r="O95237" s="5"/>
    </row>
    <row r="95238" spans="15:15" x14ac:dyDescent="0.3">
      <c r="O95238" s="5"/>
    </row>
    <row r="95239" spans="15:15" x14ac:dyDescent="0.3">
      <c r="O95239" s="5"/>
    </row>
    <row r="95240" spans="15:15" x14ac:dyDescent="0.3">
      <c r="O95240" s="5"/>
    </row>
    <row r="95241" spans="15:15" x14ac:dyDescent="0.3">
      <c r="O95241" s="5"/>
    </row>
    <row r="95242" spans="15:15" x14ac:dyDescent="0.3">
      <c r="O95242" s="5"/>
    </row>
    <row r="95243" spans="15:15" x14ac:dyDescent="0.3">
      <c r="O95243" s="5"/>
    </row>
    <row r="95244" spans="15:15" x14ac:dyDescent="0.3">
      <c r="O95244" s="5"/>
    </row>
    <row r="95245" spans="15:15" x14ac:dyDescent="0.3">
      <c r="O95245" s="5"/>
    </row>
    <row r="95246" spans="15:15" x14ac:dyDescent="0.3">
      <c r="O95246" s="5"/>
    </row>
    <row r="95247" spans="15:15" x14ac:dyDescent="0.3">
      <c r="O95247" s="5"/>
    </row>
    <row r="95248" spans="15:15" x14ac:dyDescent="0.3">
      <c r="O95248" s="5"/>
    </row>
    <row r="95249" spans="15:15" x14ac:dyDescent="0.3">
      <c r="O95249" s="5"/>
    </row>
    <row r="95250" spans="15:15" x14ac:dyDescent="0.3">
      <c r="O95250" s="5"/>
    </row>
    <row r="95251" spans="15:15" x14ac:dyDescent="0.3">
      <c r="O95251" s="5"/>
    </row>
    <row r="95252" spans="15:15" x14ac:dyDescent="0.3">
      <c r="O95252" s="5"/>
    </row>
    <row r="95253" spans="15:15" x14ac:dyDescent="0.3">
      <c r="O95253" s="5"/>
    </row>
    <row r="95254" spans="15:15" x14ac:dyDescent="0.3">
      <c r="O95254" s="5"/>
    </row>
    <row r="95255" spans="15:15" x14ac:dyDescent="0.3">
      <c r="O95255" s="5"/>
    </row>
    <row r="95256" spans="15:15" x14ac:dyDescent="0.3">
      <c r="O95256" s="5"/>
    </row>
    <row r="95257" spans="15:15" x14ac:dyDescent="0.3">
      <c r="O95257" s="5"/>
    </row>
    <row r="95258" spans="15:15" x14ac:dyDescent="0.3">
      <c r="O95258" s="5"/>
    </row>
    <row r="95259" spans="15:15" x14ac:dyDescent="0.3">
      <c r="O95259" s="5"/>
    </row>
    <row r="95260" spans="15:15" x14ac:dyDescent="0.3">
      <c r="O95260" s="5"/>
    </row>
    <row r="95261" spans="15:15" x14ac:dyDescent="0.3">
      <c r="O95261" s="5"/>
    </row>
    <row r="95262" spans="15:15" x14ac:dyDescent="0.3">
      <c r="O95262" s="5"/>
    </row>
    <row r="95263" spans="15:15" x14ac:dyDescent="0.3">
      <c r="O95263" s="5"/>
    </row>
    <row r="95264" spans="15:15" x14ac:dyDescent="0.3">
      <c r="O95264" s="5"/>
    </row>
    <row r="95265" spans="15:15" x14ac:dyDescent="0.3">
      <c r="O95265" s="5"/>
    </row>
    <row r="95266" spans="15:15" x14ac:dyDescent="0.3">
      <c r="O95266" s="5"/>
    </row>
    <row r="95267" spans="15:15" x14ac:dyDescent="0.3">
      <c r="O95267" s="5"/>
    </row>
    <row r="95268" spans="15:15" x14ac:dyDescent="0.3">
      <c r="O95268" s="5"/>
    </row>
    <row r="95269" spans="15:15" x14ac:dyDescent="0.3">
      <c r="O95269" s="5"/>
    </row>
    <row r="95270" spans="15:15" x14ac:dyDescent="0.3">
      <c r="O95270" s="5"/>
    </row>
    <row r="95271" spans="15:15" x14ac:dyDescent="0.3">
      <c r="O95271" s="5"/>
    </row>
    <row r="95272" spans="15:15" x14ac:dyDescent="0.3">
      <c r="O95272" s="5"/>
    </row>
    <row r="95273" spans="15:15" x14ac:dyDescent="0.3">
      <c r="O95273" s="5"/>
    </row>
    <row r="95274" spans="15:15" x14ac:dyDescent="0.3">
      <c r="O95274" s="5"/>
    </row>
    <row r="95275" spans="15:15" x14ac:dyDescent="0.3">
      <c r="O95275" s="5"/>
    </row>
    <row r="95276" spans="15:15" x14ac:dyDescent="0.3">
      <c r="O95276" s="5"/>
    </row>
    <row r="95277" spans="15:15" x14ac:dyDescent="0.3">
      <c r="O95277" s="5"/>
    </row>
    <row r="95278" spans="15:15" x14ac:dyDescent="0.3">
      <c r="O95278" s="5"/>
    </row>
    <row r="95279" spans="15:15" x14ac:dyDescent="0.3">
      <c r="O95279" s="5"/>
    </row>
    <row r="95280" spans="15:15" x14ac:dyDescent="0.3">
      <c r="O95280" s="5"/>
    </row>
    <row r="95281" spans="15:15" x14ac:dyDescent="0.3">
      <c r="O95281" s="5"/>
    </row>
    <row r="95282" spans="15:15" x14ac:dyDescent="0.3">
      <c r="O95282" s="5"/>
    </row>
    <row r="95283" spans="15:15" x14ac:dyDescent="0.3">
      <c r="O95283" s="5"/>
    </row>
    <row r="95284" spans="15:15" x14ac:dyDescent="0.3">
      <c r="O95284" s="5"/>
    </row>
    <row r="95285" spans="15:15" x14ac:dyDescent="0.3">
      <c r="O95285" s="5"/>
    </row>
    <row r="95286" spans="15:15" x14ac:dyDescent="0.3">
      <c r="O95286" s="5"/>
    </row>
    <row r="95287" spans="15:15" x14ac:dyDescent="0.3">
      <c r="O95287" s="5"/>
    </row>
    <row r="95288" spans="15:15" x14ac:dyDescent="0.3">
      <c r="O95288" s="5"/>
    </row>
    <row r="95289" spans="15:15" x14ac:dyDescent="0.3">
      <c r="O95289" s="5"/>
    </row>
    <row r="95290" spans="15:15" x14ac:dyDescent="0.3">
      <c r="O95290" s="5"/>
    </row>
    <row r="95291" spans="15:15" x14ac:dyDescent="0.3">
      <c r="O95291" s="5"/>
    </row>
    <row r="95292" spans="15:15" x14ac:dyDescent="0.3">
      <c r="O95292" s="5"/>
    </row>
    <row r="95293" spans="15:15" x14ac:dyDescent="0.3">
      <c r="O95293" s="5"/>
    </row>
    <row r="95294" spans="15:15" x14ac:dyDescent="0.3">
      <c r="O95294" s="5"/>
    </row>
    <row r="95295" spans="15:15" x14ac:dyDescent="0.3">
      <c r="O95295" s="5"/>
    </row>
    <row r="95296" spans="15:15" x14ac:dyDescent="0.3">
      <c r="O95296" s="5"/>
    </row>
    <row r="95297" spans="15:15" x14ac:dyDescent="0.3">
      <c r="O95297" s="5"/>
    </row>
    <row r="95298" spans="15:15" x14ac:dyDescent="0.3">
      <c r="O95298" s="5"/>
    </row>
    <row r="95299" spans="15:15" x14ac:dyDescent="0.3">
      <c r="O95299" s="5"/>
    </row>
    <row r="95300" spans="15:15" x14ac:dyDescent="0.3">
      <c r="O95300" s="5"/>
    </row>
    <row r="95301" spans="15:15" x14ac:dyDescent="0.3">
      <c r="O95301" s="5"/>
    </row>
    <row r="95302" spans="15:15" x14ac:dyDescent="0.3">
      <c r="O95302" s="5"/>
    </row>
    <row r="95303" spans="15:15" x14ac:dyDescent="0.3">
      <c r="O95303" s="5"/>
    </row>
    <row r="95304" spans="15:15" x14ac:dyDescent="0.3">
      <c r="O95304" s="5"/>
    </row>
    <row r="95305" spans="15:15" x14ac:dyDescent="0.3">
      <c r="O95305" s="5"/>
    </row>
    <row r="95306" spans="15:15" x14ac:dyDescent="0.3">
      <c r="O95306" s="5"/>
    </row>
    <row r="95307" spans="15:15" x14ac:dyDescent="0.3">
      <c r="O95307" s="5"/>
    </row>
    <row r="95308" spans="15:15" x14ac:dyDescent="0.3">
      <c r="O95308" s="5"/>
    </row>
    <row r="95309" spans="15:15" x14ac:dyDescent="0.3">
      <c r="O95309" s="5"/>
    </row>
    <row r="95310" spans="15:15" x14ac:dyDescent="0.3">
      <c r="O95310" s="5"/>
    </row>
    <row r="95311" spans="15:15" x14ac:dyDescent="0.3">
      <c r="O95311" s="5"/>
    </row>
    <row r="95312" spans="15:15" x14ac:dyDescent="0.3">
      <c r="O95312" s="5"/>
    </row>
    <row r="95313" spans="15:15" x14ac:dyDescent="0.3">
      <c r="O95313" s="5"/>
    </row>
    <row r="95314" spans="15:15" x14ac:dyDescent="0.3">
      <c r="O95314" s="5"/>
    </row>
    <row r="95315" spans="15:15" x14ac:dyDescent="0.3">
      <c r="O95315" s="5"/>
    </row>
    <row r="95316" spans="15:15" x14ac:dyDescent="0.3">
      <c r="O95316" s="5"/>
    </row>
    <row r="95317" spans="15:15" x14ac:dyDescent="0.3">
      <c r="O95317" s="5"/>
    </row>
    <row r="95318" spans="15:15" x14ac:dyDescent="0.3">
      <c r="O95318" s="5"/>
    </row>
    <row r="95319" spans="15:15" x14ac:dyDescent="0.3">
      <c r="O95319" s="5"/>
    </row>
    <row r="95320" spans="15:15" x14ac:dyDescent="0.3">
      <c r="O95320" s="5"/>
    </row>
    <row r="95321" spans="15:15" x14ac:dyDescent="0.3">
      <c r="O95321" s="5"/>
    </row>
    <row r="95322" spans="15:15" x14ac:dyDescent="0.3">
      <c r="O95322" s="5"/>
    </row>
    <row r="95323" spans="15:15" x14ac:dyDescent="0.3">
      <c r="O95323" s="5"/>
    </row>
    <row r="95324" spans="15:15" x14ac:dyDescent="0.3">
      <c r="O95324" s="5"/>
    </row>
    <row r="95325" spans="15:15" x14ac:dyDescent="0.3">
      <c r="O95325" s="5"/>
    </row>
    <row r="95326" spans="15:15" x14ac:dyDescent="0.3">
      <c r="O95326" s="5"/>
    </row>
    <row r="95327" spans="15:15" x14ac:dyDescent="0.3">
      <c r="O95327" s="5"/>
    </row>
    <row r="95328" spans="15:15" x14ac:dyDescent="0.3">
      <c r="O95328" s="5"/>
    </row>
    <row r="95329" spans="15:15" x14ac:dyDescent="0.3">
      <c r="O95329" s="5"/>
    </row>
    <row r="95330" spans="15:15" x14ac:dyDescent="0.3">
      <c r="O95330" s="5"/>
    </row>
    <row r="95331" spans="15:15" x14ac:dyDescent="0.3">
      <c r="O95331" s="5"/>
    </row>
    <row r="95332" spans="15:15" x14ac:dyDescent="0.3">
      <c r="O95332" s="5"/>
    </row>
    <row r="95333" spans="15:15" x14ac:dyDescent="0.3">
      <c r="O95333" s="5"/>
    </row>
    <row r="95334" spans="15:15" x14ac:dyDescent="0.3">
      <c r="O95334" s="5"/>
    </row>
    <row r="95335" spans="15:15" x14ac:dyDescent="0.3">
      <c r="O95335" s="5"/>
    </row>
    <row r="95336" spans="15:15" x14ac:dyDescent="0.3">
      <c r="O95336" s="5"/>
    </row>
    <row r="95337" spans="15:15" x14ac:dyDescent="0.3">
      <c r="O95337" s="5"/>
    </row>
    <row r="95338" spans="15:15" x14ac:dyDescent="0.3">
      <c r="O95338" s="5"/>
    </row>
    <row r="95339" spans="15:15" x14ac:dyDescent="0.3">
      <c r="O95339" s="5"/>
    </row>
    <row r="95340" spans="15:15" x14ac:dyDescent="0.3">
      <c r="O95340" s="5"/>
    </row>
    <row r="95341" spans="15:15" x14ac:dyDescent="0.3">
      <c r="O95341" s="5"/>
    </row>
    <row r="95342" spans="15:15" x14ac:dyDescent="0.3">
      <c r="O95342" s="5"/>
    </row>
    <row r="95343" spans="15:15" x14ac:dyDescent="0.3">
      <c r="O95343" s="5"/>
    </row>
    <row r="95344" spans="15:15" x14ac:dyDescent="0.3">
      <c r="O95344" s="5"/>
    </row>
    <row r="95345" spans="15:15" x14ac:dyDescent="0.3">
      <c r="O95345" s="5"/>
    </row>
    <row r="95346" spans="15:15" x14ac:dyDescent="0.3">
      <c r="O95346" s="5"/>
    </row>
    <row r="95347" spans="15:15" x14ac:dyDescent="0.3">
      <c r="O95347" s="5"/>
    </row>
    <row r="95348" spans="15:15" x14ac:dyDescent="0.3">
      <c r="O95348" s="5"/>
    </row>
    <row r="95349" spans="15:15" x14ac:dyDescent="0.3">
      <c r="O95349" s="5"/>
    </row>
    <row r="95350" spans="15:15" x14ac:dyDescent="0.3">
      <c r="O95350" s="5"/>
    </row>
    <row r="95351" spans="15:15" x14ac:dyDescent="0.3">
      <c r="O95351" s="5"/>
    </row>
    <row r="95352" spans="15:15" x14ac:dyDescent="0.3">
      <c r="O95352" s="5"/>
    </row>
    <row r="95353" spans="15:15" x14ac:dyDescent="0.3">
      <c r="O95353" s="5"/>
    </row>
    <row r="95354" spans="15:15" x14ac:dyDescent="0.3">
      <c r="O95354" s="5"/>
    </row>
    <row r="95355" spans="15:15" x14ac:dyDescent="0.3">
      <c r="O95355" s="5"/>
    </row>
    <row r="95356" spans="15:15" x14ac:dyDescent="0.3">
      <c r="O95356" s="5"/>
    </row>
    <row r="95357" spans="15:15" x14ac:dyDescent="0.3">
      <c r="O95357" s="5"/>
    </row>
    <row r="95358" spans="15:15" x14ac:dyDescent="0.3">
      <c r="O95358" s="5"/>
    </row>
    <row r="95359" spans="15:15" x14ac:dyDescent="0.3">
      <c r="O95359" s="5"/>
    </row>
    <row r="95360" spans="15:15" x14ac:dyDescent="0.3">
      <c r="O95360" s="5"/>
    </row>
    <row r="95361" spans="15:15" x14ac:dyDescent="0.3">
      <c r="O95361" s="5"/>
    </row>
    <row r="95362" spans="15:15" x14ac:dyDescent="0.3">
      <c r="O95362" s="5"/>
    </row>
    <row r="95363" spans="15:15" x14ac:dyDescent="0.3">
      <c r="O95363" s="5"/>
    </row>
    <row r="95364" spans="15:15" x14ac:dyDescent="0.3">
      <c r="O95364" s="5"/>
    </row>
    <row r="95365" spans="15:15" x14ac:dyDescent="0.3">
      <c r="O95365" s="5"/>
    </row>
    <row r="95366" spans="15:15" x14ac:dyDescent="0.3">
      <c r="O95366" s="5"/>
    </row>
    <row r="95367" spans="15:15" x14ac:dyDescent="0.3">
      <c r="O95367" s="5"/>
    </row>
    <row r="95368" spans="15:15" x14ac:dyDescent="0.3">
      <c r="O95368" s="5"/>
    </row>
    <row r="95369" spans="15:15" x14ac:dyDescent="0.3">
      <c r="O95369" s="5"/>
    </row>
    <row r="95370" spans="15:15" x14ac:dyDescent="0.3">
      <c r="O95370" s="5"/>
    </row>
    <row r="95371" spans="15:15" x14ac:dyDescent="0.3">
      <c r="O95371" s="5"/>
    </row>
    <row r="95372" spans="15:15" x14ac:dyDescent="0.3">
      <c r="O95372" s="5"/>
    </row>
    <row r="95373" spans="15:15" x14ac:dyDescent="0.3">
      <c r="O95373" s="5"/>
    </row>
    <row r="95374" spans="15:15" x14ac:dyDescent="0.3">
      <c r="O95374" s="5"/>
    </row>
    <row r="95375" spans="15:15" x14ac:dyDescent="0.3">
      <c r="O95375" s="5"/>
    </row>
    <row r="95376" spans="15:15" x14ac:dyDescent="0.3">
      <c r="O95376" s="5"/>
    </row>
    <row r="95377" spans="15:15" x14ac:dyDescent="0.3">
      <c r="O95377" s="5"/>
    </row>
    <row r="95378" spans="15:15" x14ac:dyDescent="0.3">
      <c r="O95378" s="5"/>
    </row>
    <row r="95379" spans="15:15" x14ac:dyDescent="0.3">
      <c r="O95379" s="5"/>
    </row>
    <row r="95380" spans="15:15" x14ac:dyDescent="0.3">
      <c r="O95380" s="5"/>
    </row>
    <row r="95381" spans="15:15" x14ac:dyDescent="0.3">
      <c r="O95381" s="5"/>
    </row>
    <row r="95382" spans="15:15" x14ac:dyDescent="0.3">
      <c r="O95382" s="5"/>
    </row>
    <row r="95383" spans="15:15" x14ac:dyDescent="0.3">
      <c r="O95383" s="5"/>
    </row>
    <row r="95384" spans="15:15" x14ac:dyDescent="0.3">
      <c r="O95384" s="5"/>
    </row>
    <row r="95385" spans="15:15" x14ac:dyDescent="0.3">
      <c r="O95385" s="5"/>
    </row>
    <row r="95386" spans="15:15" x14ac:dyDescent="0.3">
      <c r="O95386" s="5"/>
    </row>
    <row r="95387" spans="15:15" x14ac:dyDescent="0.3">
      <c r="O95387" s="5"/>
    </row>
    <row r="95388" spans="15:15" x14ac:dyDescent="0.3">
      <c r="O95388" s="5"/>
    </row>
    <row r="95389" spans="15:15" x14ac:dyDescent="0.3">
      <c r="O95389" s="5"/>
    </row>
    <row r="95390" spans="15:15" x14ac:dyDescent="0.3">
      <c r="O95390" s="5"/>
    </row>
    <row r="95391" spans="15:15" x14ac:dyDescent="0.3">
      <c r="O95391" s="5"/>
    </row>
    <row r="95392" spans="15:15" x14ac:dyDescent="0.3">
      <c r="O95392" s="5"/>
    </row>
    <row r="95393" spans="15:15" x14ac:dyDescent="0.3">
      <c r="O95393" s="5"/>
    </row>
    <row r="95394" spans="15:15" x14ac:dyDescent="0.3">
      <c r="O95394" s="5"/>
    </row>
    <row r="95395" spans="15:15" x14ac:dyDescent="0.3">
      <c r="O95395" s="5"/>
    </row>
    <row r="95396" spans="15:15" x14ac:dyDescent="0.3">
      <c r="O95396" s="5"/>
    </row>
    <row r="95397" spans="15:15" x14ac:dyDescent="0.3">
      <c r="O95397" s="5"/>
    </row>
    <row r="95398" spans="15:15" x14ac:dyDescent="0.3">
      <c r="O95398" s="5"/>
    </row>
    <row r="95399" spans="15:15" x14ac:dyDescent="0.3">
      <c r="O95399" s="5"/>
    </row>
    <row r="95400" spans="15:15" x14ac:dyDescent="0.3">
      <c r="O95400" s="5"/>
    </row>
    <row r="95401" spans="15:15" x14ac:dyDescent="0.3">
      <c r="O95401" s="5"/>
    </row>
    <row r="95402" spans="15:15" x14ac:dyDescent="0.3">
      <c r="O95402" s="5"/>
    </row>
    <row r="95403" spans="15:15" x14ac:dyDescent="0.3">
      <c r="O95403" s="5"/>
    </row>
    <row r="95404" spans="15:15" x14ac:dyDescent="0.3">
      <c r="O95404" s="5"/>
    </row>
    <row r="95405" spans="15:15" x14ac:dyDescent="0.3">
      <c r="O95405" s="5"/>
    </row>
    <row r="95406" spans="15:15" x14ac:dyDescent="0.3">
      <c r="O95406" s="5"/>
    </row>
    <row r="95407" spans="15:15" x14ac:dyDescent="0.3">
      <c r="O95407" s="5"/>
    </row>
    <row r="95408" spans="15:15" x14ac:dyDescent="0.3">
      <c r="O95408" s="5"/>
    </row>
    <row r="95409" spans="15:15" x14ac:dyDescent="0.3">
      <c r="O95409" s="5"/>
    </row>
    <row r="95410" spans="15:15" x14ac:dyDescent="0.3">
      <c r="O95410" s="5"/>
    </row>
    <row r="95411" spans="15:15" x14ac:dyDescent="0.3">
      <c r="O95411" s="5"/>
    </row>
    <row r="95412" spans="15:15" x14ac:dyDescent="0.3">
      <c r="O95412" s="5"/>
    </row>
    <row r="95413" spans="15:15" x14ac:dyDescent="0.3">
      <c r="O95413" s="5"/>
    </row>
    <row r="95414" spans="15:15" x14ac:dyDescent="0.3">
      <c r="O95414" s="5"/>
    </row>
    <row r="95415" spans="15:15" x14ac:dyDescent="0.3">
      <c r="O95415" s="5"/>
    </row>
    <row r="95416" spans="15:15" x14ac:dyDescent="0.3">
      <c r="O95416" s="5"/>
    </row>
    <row r="95417" spans="15:15" x14ac:dyDescent="0.3">
      <c r="O95417" s="5"/>
    </row>
    <row r="95418" spans="15:15" x14ac:dyDescent="0.3">
      <c r="O95418" s="5"/>
    </row>
    <row r="95419" spans="15:15" x14ac:dyDescent="0.3">
      <c r="O95419" s="5"/>
    </row>
    <row r="95420" spans="15:15" x14ac:dyDescent="0.3">
      <c r="O95420" s="5"/>
    </row>
    <row r="95421" spans="15:15" x14ac:dyDescent="0.3">
      <c r="O95421" s="5"/>
    </row>
    <row r="95422" spans="15:15" x14ac:dyDescent="0.3">
      <c r="O95422" s="5"/>
    </row>
    <row r="95423" spans="15:15" x14ac:dyDescent="0.3">
      <c r="O95423" s="5"/>
    </row>
    <row r="95424" spans="15:15" x14ac:dyDescent="0.3">
      <c r="O95424" s="5"/>
    </row>
    <row r="95425" spans="15:15" x14ac:dyDescent="0.3">
      <c r="O95425" s="5"/>
    </row>
    <row r="95426" spans="15:15" x14ac:dyDescent="0.3">
      <c r="O95426" s="5"/>
    </row>
    <row r="95427" spans="15:15" x14ac:dyDescent="0.3">
      <c r="O95427" s="5"/>
    </row>
    <row r="95428" spans="15:15" x14ac:dyDescent="0.3">
      <c r="O95428" s="5"/>
    </row>
    <row r="95429" spans="15:15" x14ac:dyDescent="0.3">
      <c r="O95429" s="5"/>
    </row>
    <row r="95430" spans="15:15" x14ac:dyDescent="0.3">
      <c r="O95430" s="5"/>
    </row>
    <row r="95431" spans="15:15" x14ac:dyDescent="0.3">
      <c r="O95431" s="5"/>
    </row>
    <row r="95432" spans="15:15" x14ac:dyDescent="0.3">
      <c r="O95432" s="5"/>
    </row>
    <row r="95433" spans="15:15" x14ac:dyDescent="0.3">
      <c r="O95433" s="5"/>
    </row>
    <row r="95434" spans="15:15" x14ac:dyDescent="0.3">
      <c r="O95434" s="5"/>
    </row>
    <row r="95435" spans="15:15" x14ac:dyDescent="0.3">
      <c r="O95435" s="5"/>
    </row>
    <row r="95436" spans="15:15" x14ac:dyDescent="0.3">
      <c r="O95436" s="5"/>
    </row>
    <row r="95437" spans="15:15" x14ac:dyDescent="0.3">
      <c r="O95437" s="5"/>
    </row>
    <row r="95438" spans="15:15" x14ac:dyDescent="0.3">
      <c r="O95438" s="5"/>
    </row>
    <row r="95439" spans="15:15" x14ac:dyDescent="0.3">
      <c r="O95439" s="5"/>
    </row>
    <row r="95440" spans="15:15" x14ac:dyDescent="0.3">
      <c r="O95440" s="5"/>
    </row>
    <row r="95441" spans="15:15" x14ac:dyDescent="0.3">
      <c r="O95441" s="5"/>
    </row>
    <row r="95442" spans="15:15" x14ac:dyDescent="0.3">
      <c r="O95442" s="5"/>
    </row>
    <row r="95443" spans="15:15" x14ac:dyDescent="0.3">
      <c r="O95443" s="5"/>
    </row>
    <row r="95444" spans="15:15" x14ac:dyDescent="0.3">
      <c r="O95444" s="5"/>
    </row>
    <row r="95445" spans="15:15" x14ac:dyDescent="0.3">
      <c r="O95445" s="5"/>
    </row>
    <row r="95446" spans="15:15" x14ac:dyDescent="0.3">
      <c r="O95446" s="5"/>
    </row>
    <row r="95447" spans="15:15" x14ac:dyDescent="0.3">
      <c r="O95447" s="5"/>
    </row>
    <row r="95448" spans="15:15" x14ac:dyDescent="0.3">
      <c r="O95448" s="5"/>
    </row>
    <row r="95449" spans="15:15" x14ac:dyDescent="0.3">
      <c r="O95449" s="5"/>
    </row>
    <row r="95450" spans="15:15" x14ac:dyDescent="0.3">
      <c r="O95450" s="5"/>
    </row>
    <row r="95451" spans="15:15" x14ac:dyDescent="0.3">
      <c r="O95451" s="5"/>
    </row>
    <row r="95452" spans="15:15" x14ac:dyDescent="0.3">
      <c r="O95452" s="5"/>
    </row>
    <row r="95453" spans="15:15" x14ac:dyDescent="0.3">
      <c r="O95453" s="5"/>
    </row>
    <row r="95454" spans="15:15" x14ac:dyDescent="0.3">
      <c r="O95454" s="5"/>
    </row>
    <row r="95455" spans="15:15" x14ac:dyDescent="0.3">
      <c r="O95455" s="5"/>
    </row>
    <row r="95456" spans="15:15" x14ac:dyDescent="0.3">
      <c r="O95456" s="5"/>
    </row>
    <row r="95457" spans="15:15" x14ac:dyDescent="0.3">
      <c r="O95457" s="5"/>
    </row>
    <row r="95458" spans="15:15" x14ac:dyDescent="0.3">
      <c r="O95458" s="5"/>
    </row>
    <row r="95459" spans="15:15" x14ac:dyDescent="0.3">
      <c r="O95459" s="5"/>
    </row>
    <row r="95460" spans="15:15" x14ac:dyDescent="0.3">
      <c r="O95460" s="5"/>
    </row>
    <row r="95461" spans="15:15" x14ac:dyDescent="0.3">
      <c r="O95461" s="5"/>
    </row>
    <row r="95462" spans="15:15" x14ac:dyDescent="0.3">
      <c r="O95462" s="5"/>
    </row>
    <row r="95463" spans="15:15" x14ac:dyDescent="0.3">
      <c r="O95463" s="5"/>
    </row>
    <row r="95464" spans="15:15" x14ac:dyDescent="0.3">
      <c r="O95464" s="5"/>
    </row>
    <row r="95465" spans="15:15" x14ac:dyDescent="0.3">
      <c r="O95465" s="5"/>
    </row>
    <row r="95466" spans="15:15" x14ac:dyDescent="0.3">
      <c r="O95466" s="5"/>
    </row>
    <row r="95467" spans="15:15" x14ac:dyDescent="0.3">
      <c r="O95467" s="5"/>
    </row>
    <row r="95468" spans="15:15" x14ac:dyDescent="0.3">
      <c r="O95468" s="5"/>
    </row>
    <row r="95469" spans="15:15" x14ac:dyDescent="0.3">
      <c r="O95469" s="5"/>
    </row>
    <row r="95470" spans="15:15" x14ac:dyDescent="0.3">
      <c r="O95470" s="5"/>
    </row>
    <row r="95471" spans="15:15" x14ac:dyDescent="0.3">
      <c r="O95471" s="5"/>
    </row>
    <row r="95472" spans="15:15" x14ac:dyDescent="0.3">
      <c r="O95472" s="5"/>
    </row>
    <row r="95473" spans="15:15" x14ac:dyDescent="0.3">
      <c r="O95473" s="5"/>
    </row>
    <row r="95474" spans="15:15" x14ac:dyDescent="0.3">
      <c r="O95474" s="5"/>
    </row>
    <row r="95475" spans="15:15" x14ac:dyDescent="0.3">
      <c r="O95475" s="5"/>
    </row>
    <row r="95476" spans="15:15" x14ac:dyDescent="0.3">
      <c r="O95476" s="5"/>
    </row>
    <row r="95477" spans="15:15" x14ac:dyDescent="0.3">
      <c r="O95477" s="5"/>
    </row>
    <row r="95478" spans="15:15" x14ac:dyDescent="0.3">
      <c r="O95478" s="5"/>
    </row>
    <row r="95479" spans="15:15" x14ac:dyDescent="0.3">
      <c r="O95479" s="5"/>
    </row>
    <row r="95480" spans="15:15" x14ac:dyDescent="0.3">
      <c r="O95480" s="5"/>
    </row>
    <row r="95481" spans="15:15" x14ac:dyDescent="0.3">
      <c r="O95481" s="5"/>
    </row>
    <row r="95482" spans="15:15" x14ac:dyDescent="0.3">
      <c r="O95482" s="5"/>
    </row>
    <row r="95483" spans="15:15" x14ac:dyDescent="0.3">
      <c r="O95483" s="5"/>
    </row>
    <row r="95484" spans="15:15" x14ac:dyDescent="0.3">
      <c r="O95484" s="5"/>
    </row>
    <row r="95485" spans="15:15" x14ac:dyDescent="0.3">
      <c r="O95485" s="5"/>
    </row>
    <row r="95486" spans="15:15" x14ac:dyDescent="0.3">
      <c r="O95486" s="5"/>
    </row>
    <row r="95487" spans="15:15" x14ac:dyDescent="0.3">
      <c r="O95487" s="5"/>
    </row>
    <row r="95488" spans="15:15" x14ac:dyDescent="0.3">
      <c r="O95488" s="5"/>
    </row>
    <row r="95489" spans="15:15" x14ac:dyDescent="0.3">
      <c r="O95489" s="5"/>
    </row>
    <row r="95490" spans="15:15" x14ac:dyDescent="0.3">
      <c r="O95490" s="5"/>
    </row>
    <row r="95491" spans="15:15" x14ac:dyDescent="0.3">
      <c r="O95491" s="5"/>
    </row>
    <row r="95492" spans="15:15" x14ac:dyDescent="0.3">
      <c r="O95492" s="5"/>
    </row>
    <row r="95493" spans="15:15" x14ac:dyDescent="0.3">
      <c r="O95493" s="5"/>
    </row>
    <row r="95494" spans="15:15" x14ac:dyDescent="0.3">
      <c r="O95494" s="5"/>
    </row>
    <row r="95495" spans="15:15" x14ac:dyDescent="0.3">
      <c r="O95495" s="5"/>
    </row>
    <row r="95496" spans="15:15" x14ac:dyDescent="0.3">
      <c r="O95496" s="5"/>
    </row>
    <row r="95497" spans="15:15" x14ac:dyDescent="0.3">
      <c r="O95497" s="5"/>
    </row>
    <row r="95498" spans="15:15" x14ac:dyDescent="0.3">
      <c r="O95498" s="5"/>
    </row>
    <row r="95499" spans="15:15" x14ac:dyDescent="0.3">
      <c r="O95499" s="5"/>
    </row>
    <row r="95500" spans="15:15" x14ac:dyDescent="0.3">
      <c r="O95500" s="5"/>
    </row>
    <row r="95501" spans="15:15" x14ac:dyDescent="0.3">
      <c r="O95501" s="5"/>
    </row>
    <row r="95502" spans="15:15" x14ac:dyDescent="0.3">
      <c r="O95502" s="5"/>
    </row>
    <row r="95503" spans="15:15" x14ac:dyDescent="0.3">
      <c r="O95503" s="5"/>
    </row>
    <row r="95504" spans="15:15" x14ac:dyDescent="0.3">
      <c r="O95504" s="5"/>
    </row>
    <row r="95505" spans="15:15" x14ac:dyDescent="0.3">
      <c r="O95505" s="5"/>
    </row>
    <row r="95506" spans="15:15" x14ac:dyDescent="0.3">
      <c r="O95506" s="5"/>
    </row>
    <row r="95507" spans="15:15" x14ac:dyDescent="0.3">
      <c r="O95507" s="5"/>
    </row>
    <row r="95508" spans="15:15" x14ac:dyDescent="0.3">
      <c r="O95508" s="5"/>
    </row>
    <row r="95509" spans="15:15" x14ac:dyDescent="0.3">
      <c r="O95509" s="5"/>
    </row>
    <row r="95510" spans="15:15" x14ac:dyDescent="0.3">
      <c r="O95510" s="5"/>
    </row>
    <row r="95511" spans="15:15" x14ac:dyDescent="0.3">
      <c r="O95511" s="5"/>
    </row>
    <row r="95512" spans="15:15" x14ac:dyDescent="0.3">
      <c r="O95512" s="5"/>
    </row>
    <row r="95513" spans="15:15" x14ac:dyDescent="0.3">
      <c r="O95513" s="5"/>
    </row>
    <row r="95514" spans="15:15" x14ac:dyDescent="0.3">
      <c r="O95514" s="5"/>
    </row>
    <row r="95515" spans="15:15" x14ac:dyDescent="0.3">
      <c r="O95515" s="5"/>
    </row>
    <row r="95516" spans="15:15" x14ac:dyDescent="0.3">
      <c r="O95516" s="5"/>
    </row>
    <row r="95517" spans="15:15" x14ac:dyDescent="0.3">
      <c r="O95517" s="5"/>
    </row>
    <row r="95518" spans="15:15" x14ac:dyDescent="0.3">
      <c r="O95518" s="5"/>
    </row>
    <row r="95519" spans="15:15" x14ac:dyDescent="0.3">
      <c r="O95519" s="5"/>
    </row>
    <row r="95520" spans="15:15" x14ac:dyDescent="0.3">
      <c r="O95520" s="5"/>
    </row>
    <row r="95521" spans="15:15" x14ac:dyDescent="0.3">
      <c r="O95521" s="5"/>
    </row>
    <row r="95522" spans="15:15" x14ac:dyDescent="0.3">
      <c r="O95522" s="5"/>
    </row>
    <row r="95523" spans="15:15" x14ac:dyDescent="0.3">
      <c r="O95523" s="5"/>
    </row>
    <row r="95524" spans="15:15" x14ac:dyDescent="0.3">
      <c r="O95524" s="5"/>
    </row>
    <row r="95525" spans="15:15" x14ac:dyDescent="0.3">
      <c r="O95525" s="5"/>
    </row>
    <row r="95526" spans="15:15" x14ac:dyDescent="0.3">
      <c r="O95526" s="5"/>
    </row>
    <row r="95527" spans="15:15" x14ac:dyDescent="0.3">
      <c r="O95527" s="5"/>
    </row>
    <row r="95528" spans="15:15" x14ac:dyDescent="0.3">
      <c r="O95528" s="5"/>
    </row>
    <row r="95529" spans="15:15" x14ac:dyDescent="0.3">
      <c r="O95529" s="5"/>
    </row>
    <row r="95530" spans="15:15" x14ac:dyDescent="0.3">
      <c r="O95530" s="5"/>
    </row>
    <row r="95531" spans="15:15" x14ac:dyDescent="0.3">
      <c r="O95531" s="5"/>
    </row>
    <row r="95532" spans="15:15" x14ac:dyDescent="0.3">
      <c r="O95532" s="5"/>
    </row>
    <row r="95533" spans="15:15" x14ac:dyDescent="0.3">
      <c r="O95533" s="5"/>
    </row>
    <row r="95534" spans="15:15" x14ac:dyDescent="0.3">
      <c r="O95534" s="5"/>
    </row>
    <row r="95535" spans="15:15" x14ac:dyDescent="0.3">
      <c r="O95535" s="5"/>
    </row>
    <row r="95536" spans="15:15" x14ac:dyDescent="0.3">
      <c r="O95536" s="5"/>
    </row>
    <row r="95537" spans="15:15" x14ac:dyDescent="0.3">
      <c r="O95537" s="5"/>
    </row>
    <row r="95538" spans="15:15" x14ac:dyDescent="0.3">
      <c r="O95538" s="5"/>
    </row>
    <row r="95539" spans="15:15" x14ac:dyDescent="0.3">
      <c r="O95539" s="5"/>
    </row>
    <row r="95540" spans="15:15" x14ac:dyDescent="0.3">
      <c r="O95540" s="5"/>
    </row>
    <row r="95541" spans="15:15" x14ac:dyDescent="0.3">
      <c r="O95541" s="5"/>
    </row>
    <row r="95542" spans="15:15" x14ac:dyDescent="0.3">
      <c r="O95542" s="5"/>
    </row>
    <row r="95543" spans="15:15" x14ac:dyDescent="0.3">
      <c r="O95543" s="5"/>
    </row>
    <row r="95544" spans="15:15" x14ac:dyDescent="0.3">
      <c r="O95544" s="5"/>
    </row>
    <row r="95545" spans="15:15" x14ac:dyDescent="0.3">
      <c r="O95545" s="5"/>
    </row>
    <row r="95546" spans="15:15" x14ac:dyDescent="0.3">
      <c r="O95546" s="5"/>
    </row>
    <row r="95547" spans="15:15" x14ac:dyDescent="0.3">
      <c r="O95547" s="5"/>
    </row>
    <row r="95548" spans="15:15" x14ac:dyDescent="0.3">
      <c r="O95548" s="5"/>
    </row>
    <row r="95549" spans="15:15" x14ac:dyDescent="0.3">
      <c r="O95549" s="5"/>
    </row>
    <row r="95550" spans="15:15" x14ac:dyDescent="0.3">
      <c r="O95550" s="5"/>
    </row>
    <row r="95551" spans="15:15" x14ac:dyDescent="0.3">
      <c r="O95551" s="5"/>
    </row>
    <row r="95552" spans="15:15" x14ac:dyDescent="0.3">
      <c r="O95552" s="5"/>
    </row>
    <row r="95553" spans="15:15" x14ac:dyDescent="0.3">
      <c r="O95553" s="5"/>
    </row>
    <row r="95554" spans="15:15" x14ac:dyDescent="0.3">
      <c r="O95554" s="5"/>
    </row>
    <row r="95555" spans="15:15" x14ac:dyDescent="0.3">
      <c r="O95555" s="5"/>
    </row>
    <row r="95556" spans="15:15" x14ac:dyDescent="0.3">
      <c r="O95556" s="5"/>
    </row>
    <row r="95557" spans="15:15" x14ac:dyDescent="0.3">
      <c r="O95557" s="5"/>
    </row>
    <row r="95558" spans="15:15" x14ac:dyDescent="0.3">
      <c r="O95558" s="5"/>
    </row>
    <row r="95559" spans="15:15" x14ac:dyDescent="0.3">
      <c r="O95559" s="5"/>
    </row>
    <row r="95560" spans="15:15" x14ac:dyDescent="0.3">
      <c r="O95560" s="5"/>
    </row>
    <row r="95561" spans="15:15" x14ac:dyDescent="0.3">
      <c r="O95561" s="5"/>
    </row>
    <row r="95562" spans="15:15" x14ac:dyDescent="0.3">
      <c r="O95562" s="5"/>
    </row>
    <row r="95563" spans="15:15" x14ac:dyDescent="0.3">
      <c r="O95563" s="5"/>
    </row>
    <row r="95564" spans="15:15" x14ac:dyDescent="0.3">
      <c r="O95564" s="5"/>
    </row>
    <row r="95565" spans="15:15" x14ac:dyDescent="0.3">
      <c r="O95565" s="5"/>
    </row>
    <row r="95566" spans="15:15" x14ac:dyDescent="0.3">
      <c r="O95566" s="5"/>
    </row>
    <row r="95567" spans="15:15" x14ac:dyDescent="0.3">
      <c r="O95567" s="5"/>
    </row>
    <row r="95568" spans="15:15" x14ac:dyDescent="0.3">
      <c r="O95568" s="5"/>
    </row>
    <row r="95569" spans="15:15" x14ac:dyDescent="0.3">
      <c r="O95569" s="5"/>
    </row>
    <row r="95570" spans="15:15" x14ac:dyDescent="0.3">
      <c r="O95570" s="5"/>
    </row>
    <row r="95571" spans="15:15" x14ac:dyDescent="0.3">
      <c r="O95571" s="5"/>
    </row>
    <row r="95572" spans="15:15" x14ac:dyDescent="0.3">
      <c r="O95572" s="5"/>
    </row>
    <row r="95573" spans="15:15" x14ac:dyDescent="0.3">
      <c r="O95573" s="5"/>
    </row>
    <row r="95574" spans="15:15" x14ac:dyDescent="0.3">
      <c r="O95574" s="5"/>
    </row>
    <row r="95575" spans="15:15" x14ac:dyDescent="0.3">
      <c r="O95575" s="5"/>
    </row>
    <row r="95576" spans="15:15" x14ac:dyDescent="0.3">
      <c r="O95576" s="5"/>
    </row>
    <row r="95577" spans="15:15" x14ac:dyDescent="0.3">
      <c r="O95577" s="5"/>
    </row>
    <row r="95578" spans="15:15" x14ac:dyDescent="0.3">
      <c r="O95578" s="5"/>
    </row>
    <row r="95579" spans="15:15" x14ac:dyDescent="0.3">
      <c r="O95579" s="5"/>
    </row>
    <row r="95580" spans="15:15" x14ac:dyDescent="0.3">
      <c r="O95580" s="5"/>
    </row>
    <row r="95581" spans="15:15" x14ac:dyDescent="0.3">
      <c r="O95581" s="5"/>
    </row>
    <row r="95582" spans="15:15" x14ac:dyDescent="0.3">
      <c r="O95582" s="5"/>
    </row>
    <row r="95583" spans="15:15" x14ac:dyDescent="0.3">
      <c r="O95583" s="5"/>
    </row>
    <row r="95584" spans="15:15" x14ac:dyDescent="0.3">
      <c r="O95584" s="5"/>
    </row>
    <row r="95585" spans="15:15" x14ac:dyDescent="0.3">
      <c r="O95585" s="5"/>
    </row>
    <row r="95586" spans="15:15" x14ac:dyDescent="0.3">
      <c r="O95586" s="5"/>
    </row>
    <row r="95587" spans="15:15" x14ac:dyDescent="0.3">
      <c r="O95587" s="5"/>
    </row>
    <row r="95588" spans="15:15" x14ac:dyDescent="0.3">
      <c r="O95588" s="5"/>
    </row>
    <row r="95589" spans="15:15" x14ac:dyDescent="0.3">
      <c r="O95589" s="5"/>
    </row>
    <row r="95590" spans="15:15" x14ac:dyDescent="0.3">
      <c r="O95590" s="5"/>
    </row>
    <row r="95591" spans="15:15" x14ac:dyDescent="0.3">
      <c r="O95591" s="5"/>
    </row>
    <row r="95592" spans="15:15" x14ac:dyDescent="0.3">
      <c r="O95592" s="5"/>
    </row>
    <row r="95593" spans="15:15" x14ac:dyDescent="0.3">
      <c r="O95593" s="5"/>
    </row>
    <row r="95594" spans="15:15" x14ac:dyDescent="0.3">
      <c r="O95594" s="5"/>
    </row>
    <row r="95595" spans="15:15" x14ac:dyDescent="0.3">
      <c r="O95595" s="5"/>
    </row>
    <row r="95596" spans="15:15" x14ac:dyDescent="0.3">
      <c r="O95596" s="5"/>
    </row>
    <row r="95597" spans="15:15" x14ac:dyDescent="0.3">
      <c r="O95597" s="5"/>
    </row>
    <row r="95598" spans="15:15" x14ac:dyDescent="0.3">
      <c r="O95598" s="5"/>
    </row>
    <row r="95599" spans="15:15" x14ac:dyDescent="0.3">
      <c r="O95599" s="5"/>
    </row>
    <row r="95600" spans="15:15" x14ac:dyDescent="0.3">
      <c r="O95600" s="5"/>
    </row>
    <row r="95601" spans="15:15" x14ac:dyDescent="0.3">
      <c r="O95601" s="5"/>
    </row>
    <row r="95602" spans="15:15" x14ac:dyDescent="0.3">
      <c r="O95602" s="5"/>
    </row>
    <row r="95603" spans="15:15" x14ac:dyDescent="0.3">
      <c r="O95603" s="5"/>
    </row>
    <row r="95604" spans="15:15" x14ac:dyDescent="0.3">
      <c r="O95604" s="5"/>
    </row>
    <row r="95605" spans="15:15" x14ac:dyDescent="0.3">
      <c r="O95605" s="5"/>
    </row>
    <row r="95606" spans="15:15" x14ac:dyDescent="0.3">
      <c r="O95606" s="5"/>
    </row>
    <row r="95607" spans="15:15" x14ac:dyDescent="0.3">
      <c r="O95607" s="5"/>
    </row>
    <row r="95608" spans="15:15" x14ac:dyDescent="0.3">
      <c r="O95608" s="5"/>
    </row>
    <row r="95609" spans="15:15" x14ac:dyDescent="0.3">
      <c r="O95609" s="5"/>
    </row>
    <row r="95610" spans="15:15" x14ac:dyDescent="0.3">
      <c r="O95610" s="5"/>
    </row>
    <row r="95611" spans="15:15" x14ac:dyDescent="0.3">
      <c r="O95611" s="5"/>
    </row>
    <row r="95612" spans="15:15" x14ac:dyDescent="0.3">
      <c r="O95612" s="5"/>
    </row>
    <row r="95613" spans="15:15" x14ac:dyDescent="0.3">
      <c r="O95613" s="5"/>
    </row>
    <row r="95614" spans="15:15" x14ac:dyDescent="0.3">
      <c r="O95614" s="5"/>
    </row>
    <row r="95615" spans="15:15" x14ac:dyDescent="0.3">
      <c r="O95615" s="5"/>
    </row>
    <row r="95616" spans="15:15" x14ac:dyDescent="0.3">
      <c r="O95616" s="5"/>
    </row>
    <row r="95617" spans="15:15" x14ac:dyDescent="0.3">
      <c r="O95617" s="5"/>
    </row>
    <row r="95618" spans="15:15" x14ac:dyDescent="0.3">
      <c r="O95618" s="5"/>
    </row>
    <row r="95619" spans="15:15" x14ac:dyDescent="0.3">
      <c r="O95619" s="5"/>
    </row>
    <row r="95620" spans="15:15" x14ac:dyDescent="0.3">
      <c r="O95620" s="5"/>
    </row>
    <row r="95621" spans="15:15" x14ac:dyDescent="0.3">
      <c r="O95621" s="5"/>
    </row>
    <row r="95622" spans="15:15" x14ac:dyDescent="0.3">
      <c r="O95622" s="5"/>
    </row>
    <row r="95623" spans="15:15" x14ac:dyDescent="0.3">
      <c r="O95623" s="5"/>
    </row>
    <row r="95624" spans="15:15" x14ac:dyDescent="0.3">
      <c r="O95624" s="5"/>
    </row>
    <row r="95625" spans="15:15" x14ac:dyDescent="0.3">
      <c r="O95625" s="5"/>
    </row>
    <row r="95626" spans="15:15" x14ac:dyDescent="0.3">
      <c r="O95626" s="5"/>
    </row>
    <row r="95627" spans="15:15" x14ac:dyDescent="0.3">
      <c r="O95627" s="5"/>
    </row>
    <row r="95628" spans="15:15" x14ac:dyDescent="0.3">
      <c r="O95628" s="5"/>
    </row>
    <row r="95629" spans="15:15" x14ac:dyDescent="0.3">
      <c r="O95629" s="5"/>
    </row>
    <row r="95630" spans="15:15" x14ac:dyDescent="0.3">
      <c r="O95630" s="5"/>
    </row>
    <row r="95631" spans="15:15" x14ac:dyDescent="0.3">
      <c r="O95631" s="5"/>
    </row>
    <row r="95632" spans="15:15" x14ac:dyDescent="0.3">
      <c r="O95632" s="5"/>
    </row>
    <row r="95633" spans="15:15" x14ac:dyDescent="0.3">
      <c r="O95633" s="5"/>
    </row>
    <row r="95634" spans="15:15" x14ac:dyDescent="0.3">
      <c r="O95634" s="5"/>
    </row>
    <row r="95635" spans="15:15" x14ac:dyDescent="0.3">
      <c r="O95635" s="5"/>
    </row>
    <row r="95636" spans="15:15" x14ac:dyDescent="0.3">
      <c r="O95636" s="5"/>
    </row>
    <row r="95637" spans="15:15" x14ac:dyDescent="0.3">
      <c r="O95637" s="5"/>
    </row>
    <row r="95638" spans="15:15" x14ac:dyDescent="0.3">
      <c r="O95638" s="5"/>
    </row>
    <row r="95639" spans="15:15" x14ac:dyDescent="0.3">
      <c r="O95639" s="5"/>
    </row>
    <row r="95640" spans="15:15" x14ac:dyDescent="0.3">
      <c r="O95640" s="5"/>
    </row>
    <row r="95641" spans="15:15" x14ac:dyDescent="0.3">
      <c r="O95641" s="5"/>
    </row>
    <row r="95642" spans="15:15" x14ac:dyDescent="0.3">
      <c r="O95642" s="5"/>
    </row>
    <row r="95643" spans="15:15" x14ac:dyDescent="0.3">
      <c r="O95643" s="5"/>
    </row>
    <row r="95644" spans="15:15" x14ac:dyDescent="0.3">
      <c r="O95644" s="5"/>
    </row>
    <row r="95645" spans="15:15" x14ac:dyDescent="0.3">
      <c r="O95645" s="5"/>
    </row>
    <row r="95646" spans="15:15" x14ac:dyDescent="0.3">
      <c r="O95646" s="5"/>
    </row>
    <row r="95647" spans="15:15" x14ac:dyDescent="0.3">
      <c r="O95647" s="5"/>
    </row>
    <row r="95648" spans="15:15" x14ac:dyDescent="0.3">
      <c r="O95648" s="5"/>
    </row>
    <row r="95649" spans="15:15" x14ac:dyDescent="0.3">
      <c r="O95649" s="5"/>
    </row>
    <row r="95650" spans="15:15" x14ac:dyDescent="0.3">
      <c r="O95650" s="5"/>
    </row>
    <row r="95651" spans="15:15" x14ac:dyDescent="0.3">
      <c r="O95651" s="5"/>
    </row>
    <row r="95652" spans="15:15" x14ac:dyDescent="0.3">
      <c r="O95652" s="5"/>
    </row>
    <row r="95653" spans="15:15" x14ac:dyDescent="0.3">
      <c r="O95653" s="5"/>
    </row>
    <row r="95654" spans="15:15" x14ac:dyDescent="0.3">
      <c r="O95654" s="5"/>
    </row>
    <row r="95655" spans="15:15" x14ac:dyDescent="0.3">
      <c r="O95655" s="5"/>
    </row>
    <row r="95656" spans="15:15" x14ac:dyDescent="0.3">
      <c r="O95656" s="5"/>
    </row>
    <row r="95657" spans="15:15" x14ac:dyDescent="0.3">
      <c r="O95657" s="5"/>
    </row>
    <row r="95658" spans="15:15" x14ac:dyDescent="0.3">
      <c r="O95658" s="5"/>
    </row>
    <row r="95659" spans="15:15" x14ac:dyDescent="0.3">
      <c r="O95659" s="5"/>
    </row>
    <row r="95660" spans="15:15" x14ac:dyDescent="0.3">
      <c r="O95660" s="5"/>
    </row>
    <row r="95661" spans="15:15" x14ac:dyDescent="0.3">
      <c r="O95661" s="5"/>
    </row>
    <row r="95662" spans="15:15" x14ac:dyDescent="0.3">
      <c r="O95662" s="5"/>
    </row>
    <row r="95663" spans="15:15" x14ac:dyDescent="0.3">
      <c r="O95663" s="5"/>
    </row>
    <row r="95664" spans="15:15" x14ac:dyDescent="0.3">
      <c r="O95664" s="5"/>
    </row>
    <row r="95665" spans="15:15" x14ac:dyDescent="0.3">
      <c r="O95665" s="5"/>
    </row>
    <row r="95666" spans="15:15" x14ac:dyDescent="0.3">
      <c r="O95666" s="5"/>
    </row>
    <row r="95667" spans="15:15" x14ac:dyDescent="0.3">
      <c r="O95667" s="5"/>
    </row>
    <row r="95668" spans="15:15" x14ac:dyDescent="0.3">
      <c r="O95668" s="5"/>
    </row>
    <row r="95669" spans="15:15" x14ac:dyDescent="0.3">
      <c r="O95669" s="5"/>
    </row>
    <row r="95670" spans="15:15" x14ac:dyDescent="0.3">
      <c r="O95670" s="5"/>
    </row>
    <row r="95671" spans="15:15" x14ac:dyDescent="0.3">
      <c r="O95671" s="5"/>
    </row>
    <row r="95672" spans="15:15" x14ac:dyDescent="0.3">
      <c r="O95672" s="5"/>
    </row>
    <row r="95673" spans="15:15" x14ac:dyDescent="0.3">
      <c r="O95673" s="5"/>
    </row>
    <row r="95674" spans="15:15" x14ac:dyDescent="0.3">
      <c r="O95674" s="5"/>
    </row>
    <row r="95675" spans="15:15" x14ac:dyDescent="0.3">
      <c r="O95675" s="5"/>
    </row>
    <row r="95676" spans="15:15" x14ac:dyDescent="0.3">
      <c r="O95676" s="5"/>
    </row>
    <row r="95677" spans="15:15" x14ac:dyDescent="0.3">
      <c r="O95677" s="5"/>
    </row>
    <row r="95678" spans="15:15" x14ac:dyDescent="0.3">
      <c r="O95678" s="5"/>
    </row>
    <row r="95679" spans="15:15" x14ac:dyDescent="0.3">
      <c r="O95679" s="5"/>
    </row>
    <row r="95680" spans="15:15" x14ac:dyDescent="0.3">
      <c r="O95680" s="5"/>
    </row>
    <row r="95681" spans="15:15" x14ac:dyDescent="0.3">
      <c r="O95681" s="5"/>
    </row>
    <row r="95682" spans="15:15" x14ac:dyDescent="0.3">
      <c r="O95682" s="5"/>
    </row>
    <row r="95683" spans="15:15" x14ac:dyDescent="0.3">
      <c r="O95683" s="5"/>
    </row>
    <row r="95684" spans="15:15" x14ac:dyDescent="0.3">
      <c r="O95684" s="5"/>
    </row>
    <row r="95685" spans="15:15" x14ac:dyDescent="0.3">
      <c r="O95685" s="5"/>
    </row>
    <row r="95686" spans="15:15" x14ac:dyDescent="0.3">
      <c r="O95686" s="5"/>
    </row>
    <row r="95687" spans="15:15" x14ac:dyDescent="0.3">
      <c r="O95687" s="5"/>
    </row>
    <row r="95688" spans="15:15" x14ac:dyDescent="0.3">
      <c r="O95688" s="5"/>
    </row>
    <row r="95689" spans="15:15" x14ac:dyDescent="0.3">
      <c r="O95689" s="5"/>
    </row>
    <row r="95690" spans="15:15" x14ac:dyDescent="0.3">
      <c r="O95690" s="5"/>
    </row>
    <row r="95691" spans="15:15" x14ac:dyDescent="0.3">
      <c r="O95691" s="5"/>
    </row>
    <row r="95692" spans="15:15" x14ac:dyDescent="0.3">
      <c r="O95692" s="5"/>
    </row>
    <row r="95693" spans="15:15" x14ac:dyDescent="0.3">
      <c r="O95693" s="5"/>
    </row>
    <row r="95694" spans="15:15" x14ac:dyDescent="0.3">
      <c r="O95694" s="5"/>
    </row>
    <row r="95695" spans="15:15" x14ac:dyDescent="0.3">
      <c r="O95695" s="5"/>
    </row>
    <row r="95696" spans="15:15" x14ac:dyDescent="0.3">
      <c r="O95696" s="5"/>
    </row>
    <row r="95697" spans="15:15" x14ac:dyDescent="0.3">
      <c r="O95697" s="5"/>
    </row>
    <row r="95698" spans="15:15" x14ac:dyDescent="0.3">
      <c r="O95698" s="5"/>
    </row>
    <row r="95699" spans="15:15" x14ac:dyDescent="0.3">
      <c r="O95699" s="5"/>
    </row>
    <row r="95700" spans="15:15" x14ac:dyDescent="0.3">
      <c r="O95700" s="5"/>
    </row>
    <row r="95701" spans="15:15" x14ac:dyDescent="0.3">
      <c r="O95701" s="5"/>
    </row>
    <row r="95702" spans="15:15" x14ac:dyDescent="0.3">
      <c r="O95702" s="5"/>
    </row>
    <row r="95703" spans="15:15" x14ac:dyDescent="0.3">
      <c r="O95703" s="5"/>
    </row>
    <row r="95704" spans="15:15" x14ac:dyDescent="0.3">
      <c r="O95704" s="5"/>
    </row>
    <row r="95705" spans="15:15" x14ac:dyDescent="0.3">
      <c r="O95705" s="5"/>
    </row>
    <row r="95706" spans="15:15" x14ac:dyDescent="0.3">
      <c r="O95706" s="5"/>
    </row>
    <row r="95707" spans="15:15" x14ac:dyDescent="0.3">
      <c r="O95707" s="5"/>
    </row>
    <row r="95708" spans="15:15" x14ac:dyDescent="0.3">
      <c r="O95708" s="5"/>
    </row>
    <row r="95709" spans="15:15" x14ac:dyDescent="0.3">
      <c r="O95709" s="5"/>
    </row>
    <row r="95710" spans="15:15" x14ac:dyDescent="0.3">
      <c r="O95710" s="5"/>
    </row>
    <row r="95711" spans="15:15" x14ac:dyDescent="0.3">
      <c r="O95711" s="5"/>
    </row>
    <row r="95712" spans="15:15" x14ac:dyDescent="0.3">
      <c r="O95712" s="5"/>
    </row>
    <row r="95713" spans="15:15" x14ac:dyDescent="0.3">
      <c r="O95713" s="5"/>
    </row>
    <row r="95714" spans="15:15" x14ac:dyDescent="0.3">
      <c r="O95714" s="5"/>
    </row>
    <row r="95715" spans="15:15" x14ac:dyDescent="0.3">
      <c r="O95715" s="5"/>
    </row>
    <row r="95716" spans="15:15" x14ac:dyDescent="0.3">
      <c r="O95716" s="5"/>
    </row>
    <row r="95717" spans="15:15" x14ac:dyDescent="0.3">
      <c r="O95717" s="5"/>
    </row>
    <row r="95718" spans="15:15" x14ac:dyDescent="0.3">
      <c r="O95718" s="5"/>
    </row>
    <row r="95719" spans="15:15" x14ac:dyDescent="0.3">
      <c r="O95719" s="5"/>
    </row>
    <row r="95720" spans="15:15" x14ac:dyDescent="0.3">
      <c r="O95720" s="5"/>
    </row>
    <row r="95721" spans="15:15" x14ac:dyDescent="0.3">
      <c r="O95721" s="5"/>
    </row>
    <row r="95722" spans="15:15" x14ac:dyDescent="0.3">
      <c r="O95722" s="5"/>
    </row>
    <row r="95723" spans="15:15" x14ac:dyDescent="0.3">
      <c r="O95723" s="5"/>
    </row>
    <row r="95724" spans="15:15" x14ac:dyDescent="0.3">
      <c r="O95724" s="5"/>
    </row>
    <row r="95725" spans="15:15" x14ac:dyDescent="0.3">
      <c r="O95725" s="5"/>
    </row>
    <row r="95726" spans="15:15" x14ac:dyDescent="0.3">
      <c r="O95726" s="5"/>
    </row>
    <row r="95727" spans="15:15" x14ac:dyDescent="0.3">
      <c r="O95727" s="5"/>
    </row>
    <row r="95728" spans="15:15" x14ac:dyDescent="0.3">
      <c r="O95728" s="5"/>
    </row>
    <row r="95729" spans="15:15" x14ac:dyDescent="0.3">
      <c r="O95729" s="5"/>
    </row>
    <row r="95730" spans="15:15" x14ac:dyDescent="0.3">
      <c r="O95730" s="5"/>
    </row>
    <row r="95731" spans="15:15" x14ac:dyDescent="0.3">
      <c r="O95731" s="5"/>
    </row>
    <row r="95732" spans="15:15" x14ac:dyDescent="0.3">
      <c r="O95732" s="5"/>
    </row>
    <row r="95733" spans="15:15" x14ac:dyDescent="0.3">
      <c r="O95733" s="5"/>
    </row>
    <row r="95734" spans="15:15" x14ac:dyDescent="0.3">
      <c r="O95734" s="5"/>
    </row>
    <row r="95735" spans="15:15" x14ac:dyDescent="0.3">
      <c r="O95735" s="5"/>
    </row>
    <row r="95736" spans="15:15" x14ac:dyDescent="0.3">
      <c r="O95736" s="5"/>
    </row>
    <row r="95737" spans="15:15" x14ac:dyDescent="0.3">
      <c r="O95737" s="5"/>
    </row>
    <row r="95738" spans="15:15" x14ac:dyDescent="0.3">
      <c r="O95738" s="5"/>
    </row>
    <row r="95739" spans="15:15" x14ac:dyDescent="0.3">
      <c r="O95739" s="5"/>
    </row>
    <row r="95740" spans="15:15" x14ac:dyDescent="0.3">
      <c r="O95740" s="5"/>
    </row>
    <row r="95741" spans="15:15" x14ac:dyDescent="0.3">
      <c r="O95741" s="5"/>
    </row>
    <row r="95742" spans="15:15" x14ac:dyDescent="0.3">
      <c r="O95742" s="5"/>
    </row>
    <row r="95743" spans="15:15" x14ac:dyDescent="0.3">
      <c r="O95743" s="5"/>
    </row>
    <row r="95744" spans="15:15" x14ac:dyDescent="0.3">
      <c r="O95744" s="5"/>
    </row>
    <row r="95745" spans="15:15" x14ac:dyDescent="0.3">
      <c r="O95745" s="5"/>
    </row>
    <row r="95746" spans="15:15" x14ac:dyDescent="0.3">
      <c r="O95746" s="5"/>
    </row>
    <row r="95747" spans="15:15" x14ac:dyDescent="0.3">
      <c r="O95747" s="5"/>
    </row>
    <row r="95748" spans="15:15" x14ac:dyDescent="0.3">
      <c r="O95748" s="5"/>
    </row>
    <row r="95749" spans="15:15" x14ac:dyDescent="0.3">
      <c r="O95749" s="5"/>
    </row>
    <row r="95750" spans="15:15" x14ac:dyDescent="0.3">
      <c r="O95750" s="5"/>
    </row>
    <row r="95751" spans="15:15" x14ac:dyDescent="0.3">
      <c r="O95751" s="5"/>
    </row>
    <row r="95752" spans="15:15" x14ac:dyDescent="0.3">
      <c r="O95752" s="5"/>
    </row>
    <row r="95753" spans="15:15" x14ac:dyDescent="0.3">
      <c r="O95753" s="5"/>
    </row>
    <row r="95754" spans="15:15" x14ac:dyDescent="0.3">
      <c r="O95754" s="5"/>
    </row>
    <row r="95755" spans="15:15" x14ac:dyDescent="0.3">
      <c r="O95755" s="5"/>
    </row>
    <row r="95756" spans="15:15" x14ac:dyDescent="0.3">
      <c r="O95756" s="5"/>
    </row>
    <row r="95757" spans="15:15" x14ac:dyDescent="0.3">
      <c r="O95757" s="5"/>
    </row>
    <row r="95758" spans="15:15" x14ac:dyDescent="0.3">
      <c r="O95758" s="5"/>
    </row>
    <row r="95759" spans="15:15" x14ac:dyDescent="0.3">
      <c r="O95759" s="5"/>
    </row>
    <row r="95760" spans="15:15" x14ac:dyDescent="0.3">
      <c r="O95760" s="5"/>
    </row>
    <row r="95761" spans="15:15" x14ac:dyDescent="0.3">
      <c r="O95761" s="5"/>
    </row>
    <row r="95762" spans="15:15" x14ac:dyDescent="0.3">
      <c r="O95762" s="5"/>
    </row>
    <row r="95763" spans="15:15" x14ac:dyDescent="0.3">
      <c r="O95763" s="5"/>
    </row>
    <row r="95764" spans="15:15" x14ac:dyDescent="0.3">
      <c r="O95764" s="5"/>
    </row>
    <row r="95765" spans="15:15" x14ac:dyDescent="0.3">
      <c r="O95765" s="5"/>
    </row>
    <row r="95766" spans="15:15" x14ac:dyDescent="0.3">
      <c r="O95766" s="5"/>
    </row>
    <row r="95767" spans="15:15" x14ac:dyDescent="0.3">
      <c r="O95767" s="5"/>
    </row>
    <row r="95768" spans="15:15" x14ac:dyDescent="0.3">
      <c r="O95768" s="5"/>
    </row>
    <row r="95769" spans="15:15" x14ac:dyDescent="0.3">
      <c r="O95769" s="5"/>
    </row>
    <row r="95770" spans="15:15" x14ac:dyDescent="0.3">
      <c r="O95770" s="5"/>
    </row>
    <row r="95771" spans="15:15" x14ac:dyDescent="0.3">
      <c r="O95771" s="5"/>
    </row>
    <row r="95772" spans="15:15" x14ac:dyDescent="0.3">
      <c r="O95772" s="5"/>
    </row>
    <row r="95773" spans="15:15" x14ac:dyDescent="0.3">
      <c r="O95773" s="5"/>
    </row>
    <row r="95774" spans="15:15" x14ac:dyDescent="0.3">
      <c r="O95774" s="5"/>
    </row>
    <row r="95775" spans="15:15" x14ac:dyDescent="0.3">
      <c r="O95775" s="5"/>
    </row>
    <row r="95776" spans="15:15" x14ac:dyDescent="0.3">
      <c r="O95776" s="5"/>
    </row>
    <row r="95777" spans="15:15" x14ac:dyDescent="0.3">
      <c r="O95777" s="5"/>
    </row>
    <row r="95778" spans="15:15" x14ac:dyDescent="0.3">
      <c r="O95778" s="5"/>
    </row>
    <row r="95779" spans="15:15" x14ac:dyDescent="0.3">
      <c r="O95779" s="5"/>
    </row>
    <row r="95780" spans="15:15" x14ac:dyDescent="0.3">
      <c r="O95780" s="5"/>
    </row>
    <row r="95781" spans="15:15" x14ac:dyDescent="0.3">
      <c r="O95781" s="5"/>
    </row>
    <row r="95782" spans="15:15" x14ac:dyDescent="0.3">
      <c r="O95782" s="5"/>
    </row>
    <row r="95783" spans="15:15" x14ac:dyDescent="0.3">
      <c r="O95783" s="5"/>
    </row>
    <row r="95784" spans="15:15" x14ac:dyDescent="0.3">
      <c r="O95784" s="5"/>
    </row>
    <row r="95785" spans="15:15" x14ac:dyDescent="0.3">
      <c r="O95785" s="5"/>
    </row>
    <row r="95786" spans="15:15" x14ac:dyDescent="0.3">
      <c r="O95786" s="5"/>
    </row>
    <row r="95787" spans="15:15" x14ac:dyDescent="0.3">
      <c r="O95787" s="5"/>
    </row>
    <row r="95788" spans="15:15" x14ac:dyDescent="0.3">
      <c r="O95788" s="5"/>
    </row>
    <row r="95789" spans="15:15" x14ac:dyDescent="0.3">
      <c r="O95789" s="5"/>
    </row>
    <row r="95790" spans="15:15" x14ac:dyDescent="0.3">
      <c r="O95790" s="5"/>
    </row>
    <row r="95791" spans="15:15" x14ac:dyDescent="0.3">
      <c r="O95791" s="5"/>
    </row>
    <row r="95792" spans="15:15" x14ac:dyDescent="0.3">
      <c r="O95792" s="5"/>
    </row>
    <row r="95793" spans="15:15" x14ac:dyDescent="0.3">
      <c r="O95793" s="5"/>
    </row>
    <row r="95794" spans="15:15" x14ac:dyDescent="0.3">
      <c r="O95794" s="5"/>
    </row>
    <row r="95795" spans="15:15" x14ac:dyDescent="0.3">
      <c r="O95795" s="5"/>
    </row>
    <row r="95796" spans="15:15" x14ac:dyDescent="0.3">
      <c r="O95796" s="5"/>
    </row>
    <row r="95797" spans="15:15" x14ac:dyDescent="0.3">
      <c r="O95797" s="5"/>
    </row>
    <row r="95798" spans="15:15" x14ac:dyDescent="0.3">
      <c r="O95798" s="5"/>
    </row>
    <row r="95799" spans="15:15" x14ac:dyDescent="0.3">
      <c r="O95799" s="5"/>
    </row>
    <row r="95800" spans="15:15" x14ac:dyDescent="0.3">
      <c r="O95800" s="5"/>
    </row>
    <row r="95801" spans="15:15" x14ac:dyDescent="0.3">
      <c r="O95801" s="5"/>
    </row>
    <row r="95802" spans="15:15" x14ac:dyDescent="0.3">
      <c r="O95802" s="5"/>
    </row>
    <row r="95803" spans="15:15" x14ac:dyDescent="0.3">
      <c r="O95803" s="5"/>
    </row>
    <row r="95804" spans="15:15" x14ac:dyDescent="0.3">
      <c r="O95804" s="5"/>
    </row>
    <row r="95805" spans="15:15" x14ac:dyDescent="0.3">
      <c r="O95805" s="5"/>
    </row>
    <row r="95806" spans="15:15" x14ac:dyDescent="0.3">
      <c r="O95806" s="5"/>
    </row>
    <row r="95807" spans="15:15" x14ac:dyDescent="0.3">
      <c r="O95807" s="5"/>
    </row>
    <row r="95808" spans="15:15" x14ac:dyDescent="0.3">
      <c r="O95808" s="5"/>
    </row>
    <row r="95809" spans="15:15" x14ac:dyDescent="0.3">
      <c r="O95809" s="5"/>
    </row>
    <row r="95810" spans="15:15" x14ac:dyDescent="0.3">
      <c r="O95810" s="5"/>
    </row>
    <row r="95811" spans="15:15" x14ac:dyDescent="0.3">
      <c r="O95811" s="5"/>
    </row>
    <row r="95812" spans="15:15" x14ac:dyDescent="0.3">
      <c r="O95812" s="5"/>
    </row>
    <row r="95813" spans="15:15" x14ac:dyDescent="0.3">
      <c r="O95813" s="5"/>
    </row>
    <row r="95814" spans="15:15" x14ac:dyDescent="0.3">
      <c r="O95814" s="5"/>
    </row>
    <row r="95815" spans="15:15" x14ac:dyDescent="0.3">
      <c r="O95815" s="5"/>
    </row>
    <row r="95816" spans="15:15" x14ac:dyDescent="0.3">
      <c r="O95816" s="5"/>
    </row>
    <row r="95817" spans="15:15" x14ac:dyDescent="0.3">
      <c r="O95817" s="5"/>
    </row>
    <row r="95818" spans="15:15" x14ac:dyDescent="0.3">
      <c r="O95818" s="5"/>
    </row>
    <row r="95819" spans="15:15" x14ac:dyDescent="0.3">
      <c r="O95819" s="5"/>
    </row>
    <row r="95820" spans="15:15" x14ac:dyDescent="0.3">
      <c r="O95820" s="5"/>
    </row>
    <row r="95821" spans="15:15" x14ac:dyDescent="0.3">
      <c r="O95821" s="5"/>
    </row>
    <row r="95822" spans="15:15" x14ac:dyDescent="0.3">
      <c r="O95822" s="5"/>
    </row>
    <row r="95823" spans="15:15" x14ac:dyDescent="0.3">
      <c r="O95823" s="5"/>
    </row>
    <row r="95824" spans="15:15" x14ac:dyDescent="0.3">
      <c r="O95824" s="5"/>
    </row>
    <row r="95825" spans="15:15" x14ac:dyDescent="0.3">
      <c r="O95825" s="5"/>
    </row>
    <row r="95826" spans="15:15" x14ac:dyDescent="0.3">
      <c r="O95826" s="5"/>
    </row>
    <row r="95827" spans="15:15" x14ac:dyDescent="0.3">
      <c r="O95827" s="5"/>
    </row>
    <row r="95828" spans="15:15" x14ac:dyDescent="0.3">
      <c r="O95828" s="5"/>
    </row>
    <row r="95829" spans="15:15" x14ac:dyDescent="0.3">
      <c r="O95829" s="5"/>
    </row>
    <row r="95830" spans="15:15" x14ac:dyDescent="0.3">
      <c r="O95830" s="5"/>
    </row>
    <row r="95831" spans="15:15" x14ac:dyDescent="0.3">
      <c r="O95831" s="5"/>
    </row>
    <row r="95832" spans="15:15" x14ac:dyDescent="0.3">
      <c r="O95832" s="5"/>
    </row>
    <row r="95833" spans="15:15" x14ac:dyDescent="0.3">
      <c r="O95833" s="5"/>
    </row>
    <row r="95834" spans="15:15" x14ac:dyDescent="0.3">
      <c r="O95834" s="5"/>
    </row>
    <row r="95835" spans="15:15" x14ac:dyDescent="0.3">
      <c r="O95835" s="5"/>
    </row>
    <row r="95836" spans="15:15" x14ac:dyDescent="0.3">
      <c r="O95836" s="5"/>
    </row>
    <row r="95837" spans="15:15" x14ac:dyDescent="0.3">
      <c r="O95837" s="5"/>
    </row>
    <row r="95838" spans="15:15" x14ac:dyDescent="0.3">
      <c r="O95838" s="5"/>
    </row>
    <row r="95839" spans="15:15" x14ac:dyDescent="0.3">
      <c r="O95839" s="5"/>
    </row>
    <row r="95840" spans="15:15" x14ac:dyDescent="0.3">
      <c r="O95840" s="5"/>
    </row>
    <row r="95841" spans="15:15" x14ac:dyDescent="0.3">
      <c r="O95841" s="5"/>
    </row>
    <row r="95842" spans="15:15" x14ac:dyDescent="0.3">
      <c r="O95842" s="5"/>
    </row>
    <row r="95843" spans="15:15" x14ac:dyDescent="0.3">
      <c r="O95843" s="5"/>
    </row>
    <row r="95844" spans="15:15" x14ac:dyDescent="0.3">
      <c r="O95844" s="5"/>
    </row>
    <row r="95845" spans="15:15" x14ac:dyDescent="0.3">
      <c r="O95845" s="5"/>
    </row>
    <row r="95846" spans="15:15" x14ac:dyDescent="0.3">
      <c r="O95846" s="5"/>
    </row>
    <row r="95847" spans="15:15" x14ac:dyDescent="0.3">
      <c r="O95847" s="5"/>
    </row>
    <row r="95848" spans="15:15" x14ac:dyDescent="0.3">
      <c r="O95848" s="5"/>
    </row>
    <row r="95849" spans="15:15" x14ac:dyDescent="0.3">
      <c r="O95849" s="5"/>
    </row>
    <row r="95850" spans="15:15" x14ac:dyDescent="0.3">
      <c r="O95850" s="5"/>
    </row>
    <row r="95851" spans="15:15" x14ac:dyDescent="0.3">
      <c r="O95851" s="5"/>
    </row>
    <row r="95852" spans="15:15" x14ac:dyDescent="0.3">
      <c r="O95852" s="5"/>
    </row>
    <row r="95853" spans="15:15" x14ac:dyDescent="0.3">
      <c r="O95853" s="5"/>
    </row>
    <row r="95854" spans="15:15" x14ac:dyDescent="0.3">
      <c r="O95854" s="5"/>
    </row>
    <row r="95855" spans="15:15" x14ac:dyDescent="0.3">
      <c r="O95855" s="5"/>
    </row>
    <row r="95856" spans="15:15" x14ac:dyDescent="0.3">
      <c r="O95856" s="5"/>
    </row>
    <row r="95857" spans="15:15" x14ac:dyDescent="0.3">
      <c r="O95857" s="5"/>
    </row>
    <row r="95858" spans="15:15" x14ac:dyDescent="0.3">
      <c r="O95858" s="5"/>
    </row>
    <row r="95859" spans="15:15" x14ac:dyDescent="0.3">
      <c r="O95859" s="5"/>
    </row>
    <row r="95860" spans="15:15" x14ac:dyDescent="0.3">
      <c r="O95860" s="5"/>
    </row>
    <row r="95861" spans="15:15" x14ac:dyDescent="0.3">
      <c r="O95861" s="5"/>
    </row>
    <row r="95862" spans="15:15" x14ac:dyDescent="0.3">
      <c r="O95862" s="5"/>
    </row>
    <row r="95863" spans="15:15" x14ac:dyDescent="0.3">
      <c r="O95863" s="5"/>
    </row>
    <row r="95864" spans="15:15" x14ac:dyDescent="0.3">
      <c r="O95864" s="5"/>
    </row>
    <row r="95865" spans="15:15" x14ac:dyDescent="0.3">
      <c r="O95865" s="5"/>
    </row>
    <row r="95866" spans="15:15" x14ac:dyDescent="0.3">
      <c r="O95866" s="5"/>
    </row>
    <row r="95867" spans="15:15" x14ac:dyDescent="0.3">
      <c r="O95867" s="5"/>
    </row>
    <row r="95868" spans="15:15" x14ac:dyDescent="0.3">
      <c r="O95868" s="5"/>
    </row>
    <row r="95869" spans="15:15" x14ac:dyDescent="0.3">
      <c r="O95869" s="5"/>
    </row>
    <row r="95870" spans="15:15" x14ac:dyDescent="0.3">
      <c r="O95870" s="5"/>
    </row>
    <row r="95871" spans="15:15" x14ac:dyDescent="0.3">
      <c r="O95871" s="5"/>
    </row>
    <row r="95872" spans="15:15" x14ac:dyDescent="0.3">
      <c r="O95872" s="5"/>
    </row>
    <row r="95873" spans="15:15" x14ac:dyDescent="0.3">
      <c r="O95873" s="5"/>
    </row>
    <row r="95874" spans="15:15" x14ac:dyDescent="0.3">
      <c r="O95874" s="5"/>
    </row>
    <row r="95875" spans="15:15" x14ac:dyDescent="0.3">
      <c r="O95875" s="5"/>
    </row>
    <row r="95876" spans="15:15" x14ac:dyDescent="0.3">
      <c r="O95876" s="5"/>
    </row>
    <row r="95877" spans="15:15" x14ac:dyDescent="0.3">
      <c r="O95877" s="5"/>
    </row>
    <row r="95878" spans="15:15" x14ac:dyDescent="0.3">
      <c r="O95878" s="5"/>
    </row>
    <row r="95879" spans="15:15" x14ac:dyDescent="0.3">
      <c r="O95879" s="5"/>
    </row>
    <row r="95880" spans="15:15" x14ac:dyDescent="0.3">
      <c r="O95880" s="5"/>
    </row>
    <row r="95881" spans="15:15" x14ac:dyDescent="0.3">
      <c r="O95881" s="5"/>
    </row>
    <row r="95882" spans="15:15" x14ac:dyDescent="0.3">
      <c r="O95882" s="5"/>
    </row>
    <row r="95883" spans="15:15" x14ac:dyDescent="0.3">
      <c r="O95883" s="5"/>
    </row>
    <row r="95884" spans="15:15" x14ac:dyDescent="0.3">
      <c r="O95884" s="5"/>
    </row>
    <row r="95885" spans="15:15" x14ac:dyDescent="0.3">
      <c r="O95885" s="5"/>
    </row>
    <row r="95886" spans="15:15" x14ac:dyDescent="0.3">
      <c r="O95886" s="5"/>
    </row>
    <row r="95887" spans="15:15" x14ac:dyDescent="0.3">
      <c r="O95887" s="5"/>
    </row>
    <row r="95888" spans="15:15" x14ac:dyDescent="0.3">
      <c r="O95888" s="5"/>
    </row>
    <row r="95889" spans="15:15" x14ac:dyDescent="0.3">
      <c r="O95889" s="5"/>
    </row>
    <row r="95890" spans="15:15" x14ac:dyDescent="0.3">
      <c r="O95890" s="5"/>
    </row>
    <row r="95891" spans="15:15" x14ac:dyDescent="0.3">
      <c r="O95891" s="5"/>
    </row>
    <row r="95892" spans="15:15" x14ac:dyDescent="0.3">
      <c r="O95892" s="5"/>
    </row>
    <row r="95893" spans="15:15" x14ac:dyDescent="0.3">
      <c r="O95893" s="5"/>
    </row>
    <row r="95894" spans="15:15" x14ac:dyDescent="0.3">
      <c r="O95894" s="5"/>
    </row>
    <row r="95895" spans="15:15" x14ac:dyDescent="0.3">
      <c r="O95895" s="5"/>
    </row>
    <row r="95896" spans="15:15" x14ac:dyDescent="0.3">
      <c r="O95896" s="5"/>
    </row>
    <row r="95897" spans="15:15" x14ac:dyDescent="0.3">
      <c r="O95897" s="5"/>
    </row>
    <row r="95898" spans="15:15" x14ac:dyDescent="0.3">
      <c r="O95898" s="5"/>
    </row>
    <row r="95899" spans="15:15" x14ac:dyDescent="0.3">
      <c r="O95899" s="5"/>
    </row>
    <row r="95900" spans="15:15" x14ac:dyDescent="0.3">
      <c r="O95900" s="5"/>
    </row>
    <row r="95901" spans="15:15" x14ac:dyDescent="0.3">
      <c r="O95901" s="5"/>
    </row>
    <row r="95902" spans="15:15" x14ac:dyDescent="0.3">
      <c r="O95902" s="5"/>
    </row>
    <row r="95903" spans="15:15" x14ac:dyDescent="0.3">
      <c r="O95903" s="5"/>
    </row>
    <row r="95904" spans="15:15" x14ac:dyDescent="0.3">
      <c r="O95904" s="5"/>
    </row>
    <row r="95905" spans="15:15" x14ac:dyDescent="0.3">
      <c r="O95905" s="5"/>
    </row>
    <row r="95906" spans="15:15" x14ac:dyDescent="0.3">
      <c r="O95906" s="5"/>
    </row>
    <row r="95907" spans="15:15" x14ac:dyDescent="0.3">
      <c r="O95907" s="5"/>
    </row>
    <row r="95908" spans="15:15" x14ac:dyDescent="0.3">
      <c r="O95908" s="5"/>
    </row>
    <row r="95909" spans="15:15" x14ac:dyDescent="0.3">
      <c r="O95909" s="5"/>
    </row>
    <row r="95910" spans="15:15" x14ac:dyDescent="0.3">
      <c r="O95910" s="5"/>
    </row>
    <row r="95911" spans="15:15" x14ac:dyDescent="0.3">
      <c r="O95911" s="5"/>
    </row>
    <row r="95912" spans="15:15" x14ac:dyDescent="0.3">
      <c r="O95912" s="5"/>
    </row>
    <row r="95913" spans="15:15" x14ac:dyDescent="0.3">
      <c r="O95913" s="5"/>
    </row>
    <row r="95914" spans="15:15" x14ac:dyDescent="0.3">
      <c r="O95914" s="5"/>
    </row>
    <row r="95915" spans="15:15" x14ac:dyDescent="0.3">
      <c r="O95915" s="5"/>
    </row>
    <row r="95916" spans="15:15" x14ac:dyDescent="0.3">
      <c r="O95916" s="5"/>
    </row>
    <row r="95917" spans="15:15" x14ac:dyDescent="0.3">
      <c r="O95917" s="5"/>
    </row>
    <row r="95918" spans="15:15" x14ac:dyDescent="0.3">
      <c r="O95918" s="5"/>
    </row>
    <row r="95919" spans="15:15" x14ac:dyDescent="0.3">
      <c r="O95919" s="5"/>
    </row>
    <row r="95920" spans="15:15" x14ac:dyDescent="0.3">
      <c r="O95920" s="5"/>
    </row>
    <row r="95921" spans="15:15" x14ac:dyDescent="0.3">
      <c r="O95921" s="5"/>
    </row>
    <row r="95922" spans="15:15" x14ac:dyDescent="0.3">
      <c r="O95922" s="5"/>
    </row>
    <row r="95923" spans="15:15" x14ac:dyDescent="0.3">
      <c r="O95923" s="5"/>
    </row>
    <row r="95924" spans="15:15" x14ac:dyDescent="0.3">
      <c r="O95924" s="5"/>
    </row>
    <row r="95925" spans="15:15" x14ac:dyDescent="0.3">
      <c r="O95925" s="5"/>
    </row>
    <row r="95926" spans="15:15" x14ac:dyDescent="0.3">
      <c r="O95926" s="5"/>
    </row>
    <row r="95927" spans="15:15" x14ac:dyDescent="0.3">
      <c r="O95927" s="5"/>
    </row>
    <row r="95928" spans="15:15" x14ac:dyDescent="0.3">
      <c r="O95928" s="5"/>
    </row>
    <row r="95929" spans="15:15" x14ac:dyDescent="0.3">
      <c r="O95929" s="5"/>
    </row>
    <row r="95930" spans="15:15" x14ac:dyDescent="0.3">
      <c r="O95930" s="5"/>
    </row>
    <row r="95931" spans="15:15" x14ac:dyDescent="0.3">
      <c r="O95931" s="5"/>
    </row>
    <row r="95932" spans="15:15" x14ac:dyDescent="0.3">
      <c r="O95932" s="5"/>
    </row>
    <row r="95933" spans="15:15" x14ac:dyDescent="0.3">
      <c r="O95933" s="5"/>
    </row>
    <row r="95934" spans="15:15" x14ac:dyDescent="0.3">
      <c r="O95934" s="5"/>
    </row>
    <row r="95935" spans="15:15" x14ac:dyDescent="0.3">
      <c r="O95935" s="5"/>
    </row>
    <row r="95936" spans="15:15" x14ac:dyDescent="0.3">
      <c r="O95936" s="5"/>
    </row>
    <row r="95937" spans="15:15" x14ac:dyDescent="0.3">
      <c r="O95937" s="5"/>
    </row>
    <row r="95938" spans="15:15" x14ac:dyDescent="0.3">
      <c r="O95938" s="5"/>
    </row>
    <row r="95939" spans="15:15" x14ac:dyDescent="0.3">
      <c r="O95939" s="5"/>
    </row>
    <row r="95940" spans="15:15" x14ac:dyDescent="0.3">
      <c r="O95940" s="5"/>
    </row>
    <row r="95941" spans="15:15" x14ac:dyDescent="0.3">
      <c r="O95941" s="5"/>
    </row>
    <row r="95942" spans="15:15" x14ac:dyDescent="0.3">
      <c r="O95942" s="5"/>
    </row>
    <row r="95943" spans="15:15" x14ac:dyDescent="0.3">
      <c r="O95943" s="5"/>
    </row>
    <row r="95944" spans="15:15" x14ac:dyDescent="0.3">
      <c r="O95944" s="5"/>
    </row>
    <row r="95945" spans="15:15" x14ac:dyDescent="0.3">
      <c r="O95945" s="5"/>
    </row>
    <row r="95946" spans="15:15" x14ac:dyDescent="0.3">
      <c r="O95946" s="5"/>
    </row>
    <row r="95947" spans="15:15" x14ac:dyDescent="0.3">
      <c r="O95947" s="5"/>
    </row>
    <row r="95948" spans="15:15" x14ac:dyDescent="0.3">
      <c r="O95948" s="5"/>
    </row>
    <row r="95949" spans="15:15" x14ac:dyDescent="0.3">
      <c r="O95949" s="5"/>
    </row>
    <row r="95950" spans="15:15" x14ac:dyDescent="0.3">
      <c r="O95950" s="5"/>
    </row>
    <row r="95951" spans="15:15" x14ac:dyDescent="0.3">
      <c r="O95951" s="5"/>
    </row>
    <row r="95952" spans="15:15" x14ac:dyDescent="0.3">
      <c r="O95952" s="5"/>
    </row>
    <row r="95953" spans="15:15" x14ac:dyDescent="0.3">
      <c r="O95953" s="5"/>
    </row>
    <row r="95954" spans="15:15" x14ac:dyDescent="0.3">
      <c r="O95954" s="5"/>
    </row>
    <row r="95955" spans="15:15" x14ac:dyDescent="0.3">
      <c r="O95955" s="5"/>
    </row>
    <row r="95956" spans="15:15" x14ac:dyDescent="0.3">
      <c r="O95956" s="5"/>
    </row>
    <row r="95957" spans="15:15" x14ac:dyDescent="0.3">
      <c r="O95957" s="5"/>
    </row>
    <row r="95958" spans="15:15" x14ac:dyDescent="0.3">
      <c r="O95958" s="5"/>
    </row>
    <row r="95959" spans="15:15" x14ac:dyDescent="0.3">
      <c r="O95959" s="5"/>
    </row>
    <row r="95960" spans="15:15" x14ac:dyDescent="0.3">
      <c r="O95960" s="5"/>
    </row>
    <row r="95961" spans="15:15" x14ac:dyDescent="0.3">
      <c r="O95961" s="5"/>
    </row>
    <row r="95962" spans="15:15" x14ac:dyDescent="0.3">
      <c r="O95962" s="5"/>
    </row>
    <row r="95963" spans="15:15" x14ac:dyDescent="0.3">
      <c r="O95963" s="5"/>
    </row>
    <row r="95964" spans="15:15" x14ac:dyDescent="0.3">
      <c r="O95964" s="5"/>
    </row>
    <row r="95965" spans="15:15" x14ac:dyDescent="0.3">
      <c r="O95965" s="5"/>
    </row>
    <row r="95966" spans="15:15" x14ac:dyDescent="0.3">
      <c r="O95966" s="5"/>
    </row>
    <row r="95967" spans="15:15" x14ac:dyDescent="0.3">
      <c r="O95967" s="5"/>
    </row>
    <row r="95968" spans="15:15" x14ac:dyDescent="0.3">
      <c r="O95968" s="5"/>
    </row>
    <row r="95969" spans="15:15" x14ac:dyDescent="0.3">
      <c r="O95969" s="5"/>
    </row>
    <row r="95970" spans="15:15" x14ac:dyDescent="0.3">
      <c r="O95970" s="5"/>
    </row>
    <row r="95971" spans="15:15" x14ac:dyDescent="0.3">
      <c r="O95971" s="5"/>
    </row>
    <row r="95972" spans="15:15" x14ac:dyDescent="0.3">
      <c r="O95972" s="5"/>
    </row>
    <row r="95973" spans="15:15" x14ac:dyDescent="0.3">
      <c r="O95973" s="5"/>
    </row>
    <row r="95974" spans="15:15" x14ac:dyDescent="0.3">
      <c r="O95974" s="5"/>
    </row>
    <row r="95975" spans="15:15" x14ac:dyDescent="0.3">
      <c r="O95975" s="5"/>
    </row>
    <row r="95976" spans="15:15" x14ac:dyDescent="0.3">
      <c r="O95976" s="5"/>
    </row>
    <row r="95977" spans="15:15" x14ac:dyDescent="0.3">
      <c r="O95977" s="5"/>
    </row>
    <row r="95978" spans="15:15" x14ac:dyDescent="0.3">
      <c r="O95978" s="5"/>
    </row>
    <row r="95979" spans="15:15" x14ac:dyDescent="0.3">
      <c r="O95979" s="5"/>
    </row>
    <row r="95980" spans="15:15" x14ac:dyDescent="0.3">
      <c r="O95980" s="5"/>
    </row>
    <row r="95981" spans="15:15" x14ac:dyDescent="0.3">
      <c r="O95981" s="5"/>
    </row>
    <row r="95982" spans="15:15" x14ac:dyDescent="0.3">
      <c r="O95982" s="5"/>
    </row>
    <row r="95983" spans="15:15" x14ac:dyDescent="0.3">
      <c r="O95983" s="5"/>
    </row>
    <row r="95984" spans="15:15" x14ac:dyDescent="0.3">
      <c r="O95984" s="5"/>
    </row>
    <row r="95985" spans="15:15" x14ac:dyDescent="0.3">
      <c r="O95985" s="5"/>
    </row>
    <row r="95986" spans="15:15" x14ac:dyDescent="0.3">
      <c r="O95986" s="5"/>
    </row>
    <row r="95987" spans="15:15" x14ac:dyDescent="0.3">
      <c r="O95987" s="5"/>
    </row>
    <row r="95988" spans="15:15" x14ac:dyDescent="0.3">
      <c r="O95988" s="5"/>
    </row>
    <row r="95989" spans="15:15" x14ac:dyDescent="0.3">
      <c r="O95989" s="5"/>
    </row>
    <row r="95990" spans="15:15" x14ac:dyDescent="0.3">
      <c r="O95990" s="5"/>
    </row>
    <row r="95991" spans="15:15" x14ac:dyDescent="0.3">
      <c r="O95991" s="5"/>
    </row>
    <row r="95992" spans="15:15" x14ac:dyDescent="0.3">
      <c r="O95992" s="5"/>
    </row>
    <row r="95993" spans="15:15" x14ac:dyDescent="0.3">
      <c r="O95993" s="5"/>
    </row>
    <row r="95994" spans="15:15" x14ac:dyDescent="0.3">
      <c r="O95994" s="5"/>
    </row>
    <row r="95995" spans="15:15" x14ac:dyDescent="0.3">
      <c r="O95995" s="5"/>
    </row>
    <row r="95996" spans="15:15" x14ac:dyDescent="0.3">
      <c r="O95996" s="5"/>
    </row>
    <row r="95997" spans="15:15" x14ac:dyDescent="0.3">
      <c r="O95997" s="5"/>
    </row>
    <row r="95998" spans="15:15" x14ac:dyDescent="0.3">
      <c r="O95998" s="5"/>
    </row>
    <row r="95999" spans="15:15" x14ac:dyDescent="0.3">
      <c r="O95999" s="5"/>
    </row>
    <row r="96000" spans="15:15" x14ac:dyDescent="0.3">
      <c r="O96000" s="5"/>
    </row>
    <row r="96001" spans="15:15" x14ac:dyDescent="0.3">
      <c r="O96001" s="5"/>
    </row>
    <row r="96002" spans="15:15" x14ac:dyDescent="0.3">
      <c r="O96002" s="5"/>
    </row>
    <row r="96003" spans="15:15" x14ac:dyDescent="0.3">
      <c r="O96003" s="5"/>
    </row>
    <row r="96004" spans="15:15" x14ac:dyDescent="0.3">
      <c r="O96004" s="5"/>
    </row>
    <row r="96005" spans="15:15" x14ac:dyDescent="0.3">
      <c r="O96005" s="5"/>
    </row>
    <row r="96006" spans="15:15" x14ac:dyDescent="0.3">
      <c r="O96006" s="5"/>
    </row>
    <row r="96007" spans="15:15" x14ac:dyDescent="0.3">
      <c r="O96007" s="5"/>
    </row>
    <row r="96008" spans="15:15" x14ac:dyDescent="0.3">
      <c r="O96008" s="5"/>
    </row>
    <row r="96009" spans="15:15" x14ac:dyDescent="0.3">
      <c r="O96009" s="5"/>
    </row>
    <row r="96010" spans="15:15" x14ac:dyDescent="0.3">
      <c r="O96010" s="5"/>
    </row>
    <row r="96011" spans="15:15" x14ac:dyDescent="0.3">
      <c r="O96011" s="5"/>
    </row>
    <row r="96012" spans="15:15" x14ac:dyDescent="0.3">
      <c r="O96012" s="5"/>
    </row>
    <row r="96013" spans="15:15" x14ac:dyDescent="0.3">
      <c r="O96013" s="5"/>
    </row>
    <row r="96014" spans="15:15" x14ac:dyDescent="0.3">
      <c r="O96014" s="5"/>
    </row>
    <row r="96015" spans="15:15" x14ac:dyDescent="0.3">
      <c r="O96015" s="5"/>
    </row>
    <row r="96016" spans="15:15" x14ac:dyDescent="0.3">
      <c r="O96016" s="5"/>
    </row>
    <row r="96017" spans="15:15" x14ac:dyDescent="0.3">
      <c r="O96017" s="5"/>
    </row>
    <row r="96018" spans="15:15" x14ac:dyDescent="0.3">
      <c r="O96018" s="5"/>
    </row>
    <row r="96019" spans="15:15" x14ac:dyDescent="0.3">
      <c r="O96019" s="5"/>
    </row>
    <row r="96020" spans="15:15" x14ac:dyDescent="0.3">
      <c r="O96020" s="5"/>
    </row>
    <row r="96021" spans="15:15" x14ac:dyDescent="0.3">
      <c r="O96021" s="5"/>
    </row>
    <row r="96022" spans="15:15" x14ac:dyDescent="0.3">
      <c r="O96022" s="5"/>
    </row>
    <row r="96023" spans="15:15" x14ac:dyDescent="0.3">
      <c r="O96023" s="5"/>
    </row>
    <row r="96024" spans="15:15" x14ac:dyDescent="0.3">
      <c r="O96024" s="5"/>
    </row>
    <row r="96025" spans="15:15" x14ac:dyDescent="0.3">
      <c r="O96025" s="5"/>
    </row>
    <row r="96026" spans="15:15" x14ac:dyDescent="0.3">
      <c r="O96026" s="5"/>
    </row>
    <row r="96027" spans="15:15" x14ac:dyDescent="0.3">
      <c r="O96027" s="5"/>
    </row>
    <row r="96028" spans="15:15" x14ac:dyDescent="0.3">
      <c r="O96028" s="5"/>
    </row>
    <row r="96029" spans="15:15" x14ac:dyDescent="0.3">
      <c r="O96029" s="5"/>
    </row>
    <row r="96030" spans="15:15" x14ac:dyDescent="0.3">
      <c r="O96030" s="5"/>
    </row>
    <row r="96031" spans="15:15" x14ac:dyDescent="0.3">
      <c r="O96031" s="5"/>
    </row>
    <row r="96032" spans="15:15" x14ac:dyDescent="0.3">
      <c r="O96032" s="5"/>
    </row>
    <row r="96033" spans="15:15" x14ac:dyDescent="0.3">
      <c r="O96033" s="5"/>
    </row>
    <row r="96034" spans="15:15" x14ac:dyDescent="0.3">
      <c r="O96034" s="5"/>
    </row>
    <row r="96035" spans="15:15" x14ac:dyDescent="0.3">
      <c r="O96035" s="5"/>
    </row>
    <row r="96036" spans="15:15" x14ac:dyDescent="0.3">
      <c r="O96036" s="5"/>
    </row>
    <row r="96037" spans="15:15" x14ac:dyDescent="0.3">
      <c r="O96037" s="5"/>
    </row>
    <row r="96038" spans="15:15" x14ac:dyDescent="0.3">
      <c r="O96038" s="5"/>
    </row>
    <row r="96039" spans="15:15" x14ac:dyDescent="0.3">
      <c r="O96039" s="5"/>
    </row>
    <row r="96040" spans="15:15" x14ac:dyDescent="0.3">
      <c r="O96040" s="5"/>
    </row>
    <row r="96041" spans="15:15" x14ac:dyDescent="0.3">
      <c r="O96041" s="5"/>
    </row>
    <row r="96042" spans="15:15" x14ac:dyDescent="0.3">
      <c r="O96042" s="5"/>
    </row>
    <row r="96043" spans="15:15" x14ac:dyDescent="0.3">
      <c r="O96043" s="5"/>
    </row>
    <row r="96044" spans="15:15" x14ac:dyDescent="0.3">
      <c r="O96044" s="5"/>
    </row>
    <row r="96045" spans="15:15" x14ac:dyDescent="0.3">
      <c r="O96045" s="5"/>
    </row>
    <row r="96046" spans="15:15" x14ac:dyDescent="0.3">
      <c r="O96046" s="5"/>
    </row>
    <row r="96047" spans="15:15" x14ac:dyDescent="0.3">
      <c r="O96047" s="5"/>
    </row>
    <row r="96048" spans="15:15" x14ac:dyDescent="0.3">
      <c r="O96048" s="5"/>
    </row>
    <row r="96049" spans="15:15" x14ac:dyDescent="0.3">
      <c r="O96049" s="5"/>
    </row>
    <row r="96050" spans="15:15" x14ac:dyDescent="0.3">
      <c r="O96050" s="5"/>
    </row>
    <row r="96051" spans="15:15" x14ac:dyDescent="0.3">
      <c r="O96051" s="5"/>
    </row>
    <row r="96052" spans="15:15" x14ac:dyDescent="0.3">
      <c r="O96052" s="5"/>
    </row>
    <row r="96053" spans="15:15" x14ac:dyDescent="0.3">
      <c r="O96053" s="5"/>
    </row>
    <row r="96054" spans="15:15" x14ac:dyDescent="0.3">
      <c r="O96054" s="5"/>
    </row>
    <row r="96055" spans="15:15" x14ac:dyDescent="0.3">
      <c r="O96055" s="5"/>
    </row>
    <row r="96056" spans="15:15" x14ac:dyDescent="0.3">
      <c r="O96056" s="5"/>
    </row>
    <row r="96057" spans="15:15" x14ac:dyDescent="0.3">
      <c r="O96057" s="5"/>
    </row>
    <row r="96058" spans="15:15" x14ac:dyDescent="0.3">
      <c r="O96058" s="5"/>
    </row>
    <row r="96059" spans="15:15" x14ac:dyDescent="0.3">
      <c r="O96059" s="5"/>
    </row>
    <row r="96060" spans="15:15" x14ac:dyDescent="0.3">
      <c r="O96060" s="5"/>
    </row>
    <row r="96061" spans="15:15" x14ac:dyDescent="0.3">
      <c r="O96061" s="5"/>
    </row>
    <row r="96062" spans="15:15" x14ac:dyDescent="0.3">
      <c r="O96062" s="5"/>
    </row>
    <row r="96063" spans="15:15" x14ac:dyDescent="0.3">
      <c r="O96063" s="5"/>
    </row>
    <row r="96064" spans="15:15" x14ac:dyDescent="0.3">
      <c r="O96064" s="5"/>
    </row>
    <row r="96065" spans="15:15" x14ac:dyDescent="0.3">
      <c r="O96065" s="5"/>
    </row>
    <row r="96066" spans="15:15" x14ac:dyDescent="0.3">
      <c r="O96066" s="5"/>
    </row>
    <row r="96067" spans="15:15" x14ac:dyDescent="0.3">
      <c r="O96067" s="5"/>
    </row>
    <row r="96068" spans="15:15" x14ac:dyDescent="0.3">
      <c r="O96068" s="5"/>
    </row>
    <row r="96069" spans="15:15" x14ac:dyDescent="0.3">
      <c r="O96069" s="5"/>
    </row>
    <row r="96070" spans="15:15" x14ac:dyDescent="0.3">
      <c r="O96070" s="5"/>
    </row>
    <row r="96071" spans="15:15" x14ac:dyDescent="0.3">
      <c r="O96071" s="5"/>
    </row>
    <row r="96072" spans="15:15" x14ac:dyDescent="0.3">
      <c r="O96072" s="5"/>
    </row>
    <row r="96073" spans="15:15" x14ac:dyDescent="0.3">
      <c r="O96073" s="5"/>
    </row>
    <row r="96074" spans="15:15" x14ac:dyDescent="0.3">
      <c r="O96074" s="5"/>
    </row>
    <row r="96075" spans="15:15" x14ac:dyDescent="0.3">
      <c r="O96075" s="5"/>
    </row>
    <row r="96076" spans="15:15" x14ac:dyDescent="0.3">
      <c r="O96076" s="5"/>
    </row>
    <row r="96077" spans="15:15" x14ac:dyDescent="0.3">
      <c r="O96077" s="5"/>
    </row>
    <row r="96078" spans="15:15" x14ac:dyDescent="0.3">
      <c r="O96078" s="5"/>
    </row>
    <row r="96079" spans="15:15" x14ac:dyDescent="0.3">
      <c r="O96079" s="5"/>
    </row>
    <row r="96080" spans="15:15" x14ac:dyDescent="0.3">
      <c r="O96080" s="5"/>
    </row>
    <row r="96081" spans="15:15" x14ac:dyDescent="0.3">
      <c r="O96081" s="5"/>
    </row>
    <row r="96082" spans="15:15" x14ac:dyDescent="0.3">
      <c r="O96082" s="5"/>
    </row>
    <row r="96083" spans="15:15" x14ac:dyDescent="0.3">
      <c r="O96083" s="5"/>
    </row>
    <row r="96084" spans="15:15" x14ac:dyDescent="0.3">
      <c r="O96084" s="5"/>
    </row>
    <row r="96085" spans="15:15" x14ac:dyDescent="0.3">
      <c r="O96085" s="5"/>
    </row>
    <row r="96086" spans="15:15" x14ac:dyDescent="0.3">
      <c r="O96086" s="5"/>
    </row>
    <row r="96087" spans="15:15" x14ac:dyDescent="0.3">
      <c r="O96087" s="5"/>
    </row>
    <row r="96088" spans="15:15" x14ac:dyDescent="0.3">
      <c r="O96088" s="5"/>
    </row>
    <row r="96089" spans="15:15" x14ac:dyDescent="0.3">
      <c r="O96089" s="5"/>
    </row>
    <row r="96090" spans="15:15" x14ac:dyDescent="0.3">
      <c r="O96090" s="5"/>
    </row>
    <row r="96091" spans="15:15" x14ac:dyDescent="0.3">
      <c r="O96091" s="5"/>
    </row>
    <row r="96092" spans="15:15" x14ac:dyDescent="0.3">
      <c r="O96092" s="5"/>
    </row>
    <row r="96093" spans="15:15" x14ac:dyDescent="0.3">
      <c r="O96093" s="5"/>
    </row>
    <row r="96094" spans="15:15" x14ac:dyDescent="0.3">
      <c r="O96094" s="5"/>
    </row>
    <row r="96095" spans="15:15" x14ac:dyDescent="0.3">
      <c r="O96095" s="5"/>
    </row>
    <row r="96096" spans="15:15" x14ac:dyDescent="0.3">
      <c r="O96096" s="5"/>
    </row>
    <row r="96097" spans="15:15" x14ac:dyDescent="0.3">
      <c r="O96097" s="5"/>
    </row>
    <row r="96098" spans="15:15" x14ac:dyDescent="0.3">
      <c r="O96098" s="5"/>
    </row>
    <row r="96099" spans="15:15" x14ac:dyDescent="0.3">
      <c r="O96099" s="5"/>
    </row>
    <row r="96100" spans="15:15" x14ac:dyDescent="0.3">
      <c r="O96100" s="5"/>
    </row>
    <row r="96101" spans="15:15" x14ac:dyDescent="0.3">
      <c r="O96101" s="5"/>
    </row>
    <row r="96102" spans="15:15" x14ac:dyDescent="0.3">
      <c r="O96102" s="5"/>
    </row>
    <row r="96103" spans="15:15" x14ac:dyDescent="0.3">
      <c r="O96103" s="5"/>
    </row>
    <row r="96104" spans="15:15" x14ac:dyDescent="0.3">
      <c r="O96104" s="5"/>
    </row>
    <row r="96105" spans="15:15" x14ac:dyDescent="0.3">
      <c r="O96105" s="5"/>
    </row>
    <row r="96106" spans="15:15" x14ac:dyDescent="0.3">
      <c r="O96106" s="5"/>
    </row>
    <row r="96107" spans="15:15" x14ac:dyDescent="0.3">
      <c r="O96107" s="5"/>
    </row>
    <row r="96108" spans="15:15" x14ac:dyDescent="0.3">
      <c r="O96108" s="5"/>
    </row>
    <row r="96109" spans="15:15" x14ac:dyDescent="0.3">
      <c r="O96109" s="5"/>
    </row>
    <row r="96110" spans="15:15" x14ac:dyDescent="0.3">
      <c r="O96110" s="5"/>
    </row>
    <row r="96111" spans="15:15" x14ac:dyDescent="0.3">
      <c r="O96111" s="5"/>
    </row>
    <row r="96112" spans="15:15" x14ac:dyDescent="0.3">
      <c r="O96112" s="5"/>
    </row>
    <row r="96113" spans="15:15" x14ac:dyDescent="0.3">
      <c r="O96113" s="5"/>
    </row>
    <row r="96114" spans="15:15" x14ac:dyDescent="0.3">
      <c r="O96114" s="5"/>
    </row>
    <row r="96115" spans="15:15" x14ac:dyDescent="0.3">
      <c r="O96115" s="5"/>
    </row>
    <row r="96116" spans="15:15" x14ac:dyDescent="0.3">
      <c r="O96116" s="5"/>
    </row>
    <row r="96117" spans="15:15" x14ac:dyDescent="0.3">
      <c r="O96117" s="5"/>
    </row>
    <row r="96118" spans="15:15" x14ac:dyDescent="0.3">
      <c r="O96118" s="5"/>
    </row>
    <row r="96119" spans="15:15" x14ac:dyDescent="0.3">
      <c r="O96119" s="5"/>
    </row>
    <row r="96120" spans="15:15" x14ac:dyDescent="0.3">
      <c r="O96120" s="5"/>
    </row>
    <row r="96121" spans="15:15" x14ac:dyDescent="0.3">
      <c r="O96121" s="5"/>
    </row>
    <row r="96122" spans="15:15" x14ac:dyDescent="0.3">
      <c r="O96122" s="5"/>
    </row>
    <row r="96123" spans="15:15" x14ac:dyDescent="0.3">
      <c r="O96123" s="5"/>
    </row>
    <row r="96124" spans="15:15" x14ac:dyDescent="0.3">
      <c r="O96124" s="5"/>
    </row>
    <row r="96125" spans="15:15" x14ac:dyDescent="0.3">
      <c r="O96125" s="5"/>
    </row>
    <row r="96126" spans="15:15" x14ac:dyDescent="0.3">
      <c r="O96126" s="5"/>
    </row>
    <row r="96127" spans="15:15" x14ac:dyDescent="0.3">
      <c r="O96127" s="5"/>
    </row>
    <row r="96128" spans="15:15" x14ac:dyDescent="0.3">
      <c r="O96128" s="5"/>
    </row>
    <row r="96129" spans="15:15" x14ac:dyDescent="0.3">
      <c r="O96129" s="5"/>
    </row>
    <row r="96130" spans="15:15" x14ac:dyDescent="0.3">
      <c r="O96130" s="5"/>
    </row>
    <row r="96131" spans="15:15" x14ac:dyDescent="0.3">
      <c r="O96131" s="5"/>
    </row>
    <row r="96132" spans="15:15" x14ac:dyDescent="0.3">
      <c r="O96132" s="5"/>
    </row>
    <row r="96133" spans="15:15" x14ac:dyDescent="0.3">
      <c r="O96133" s="5"/>
    </row>
    <row r="96134" spans="15:15" x14ac:dyDescent="0.3">
      <c r="O96134" s="5"/>
    </row>
    <row r="96135" spans="15:15" x14ac:dyDescent="0.3">
      <c r="O96135" s="5"/>
    </row>
    <row r="96136" spans="15:15" x14ac:dyDescent="0.3">
      <c r="O96136" s="5"/>
    </row>
    <row r="96137" spans="15:15" x14ac:dyDescent="0.3">
      <c r="O96137" s="5"/>
    </row>
    <row r="96138" spans="15:15" x14ac:dyDescent="0.3">
      <c r="O96138" s="5"/>
    </row>
    <row r="96139" spans="15:15" x14ac:dyDescent="0.3">
      <c r="O96139" s="5"/>
    </row>
    <row r="96140" spans="15:15" x14ac:dyDescent="0.3">
      <c r="O96140" s="5"/>
    </row>
    <row r="96141" spans="15:15" x14ac:dyDescent="0.3">
      <c r="O96141" s="5"/>
    </row>
    <row r="96142" spans="15:15" x14ac:dyDescent="0.3">
      <c r="O96142" s="5"/>
    </row>
    <row r="96143" spans="15:15" x14ac:dyDescent="0.3">
      <c r="O96143" s="5"/>
    </row>
    <row r="96144" spans="15:15" x14ac:dyDescent="0.3">
      <c r="O96144" s="5"/>
    </row>
    <row r="96145" spans="15:15" x14ac:dyDescent="0.3">
      <c r="O96145" s="5"/>
    </row>
    <row r="96146" spans="15:15" x14ac:dyDescent="0.3">
      <c r="O96146" s="5"/>
    </row>
    <row r="96147" spans="15:15" x14ac:dyDescent="0.3">
      <c r="O96147" s="5"/>
    </row>
    <row r="96148" spans="15:15" x14ac:dyDescent="0.3">
      <c r="O96148" s="5"/>
    </row>
    <row r="96149" spans="15:15" x14ac:dyDescent="0.3">
      <c r="O96149" s="5"/>
    </row>
    <row r="96150" spans="15:15" x14ac:dyDescent="0.3">
      <c r="O96150" s="5"/>
    </row>
    <row r="96151" spans="15:15" x14ac:dyDescent="0.3">
      <c r="O96151" s="5"/>
    </row>
    <row r="96152" spans="15:15" x14ac:dyDescent="0.3">
      <c r="O96152" s="5"/>
    </row>
    <row r="96153" spans="15:15" x14ac:dyDescent="0.3">
      <c r="O96153" s="5"/>
    </row>
    <row r="96154" spans="15:15" x14ac:dyDescent="0.3">
      <c r="O96154" s="5"/>
    </row>
    <row r="96155" spans="15:15" x14ac:dyDescent="0.3">
      <c r="O96155" s="5"/>
    </row>
    <row r="96156" spans="15:15" x14ac:dyDescent="0.3">
      <c r="O96156" s="5"/>
    </row>
    <row r="96157" spans="15:15" x14ac:dyDescent="0.3">
      <c r="O96157" s="5"/>
    </row>
    <row r="96158" spans="15:15" x14ac:dyDescent="0.3">
      <c r="O96158" s="5"/>
    </row>
    <row r="96159" spans="15:15" x14ac:dyDescent="0.3">
      <c r="O96159" s="5"/>
    </row>
    <row r="96160" spans="15:15" x14ac:dyDescent="0.3">
      <c r="O96160" s="5"/>
    </row>
    <row r="96161" spans="15:15" x14ac:dyDescent="0.3">
      <c r="O96161" s="5"/>
    </row>
    <row r="96162" spans="15:15" x14ac:dyDescent="0.3">
      <c r="O96162" s="5"/>
    </row>
    <row r="96163" spans="15:15" x14ac:dyDescent="0.3">
      <c r="O96163" s="5"/>
    </row>
    <row r="96164" spans="15:15" x14ac:dyDescent="0.3">
      <c r="O96164" s="5"/>
    </row>
    <row r="96165" spans="15:15" x14ac:dyDescent="0.3">
      <c r="O96165" s="5"/>
    </row>
    <row r="96166" spans="15:15" x14ac:dyDescent="0.3">
      <c r="O96166" s="5"/>
    </row>
    <row r="96167" spans="15:15" x14ac:dyDescent="0.3">
      <c r="O96167" s="5"/>
    </row>
    <row r="96168" spans="15:15" x14ac:dyDescent="0.3">
      <c r="O96168" s="5"/>
    </row>
    <row r="96169" spans="15:15" x14ac:dyDescent="0.3">
      <c r="O96169" s="5"/>
    </row>
    <row r="96170" spans="15:15" x14ac:dyDescent="0.3">
      <c r="O96170" s="5"/>
    </row>
    <row r="96171" spans="15:15" x14ac:dyDescent="0.3">
      <c r="O96171" s="5"/>
    </row>
    <row r="96172" spans="15:15" x14ac:dyDescent="0.3">
      <c r="O96172" s="5"/>
    </row>
    <row r="96173" spans="15:15" x14ac:dyDescent="0.3">
      <c r="O96173" s="5"/>
    </row>
    <row r="96174" spans="15:15" x14ac:dyDescent="0.3">
      <c r="O96174" s="5"/>
    </row>
    <row r="96175" spans="15:15" x14ac:dyDescent="0.3">
      <c r="O96175" s="5"/>
    </row>
    <row r="96176" spans="15:15" x14ac:dyDescent="0.3">
      <c r="O96176" s="5"/>
    </row>
    <row r="96177" spans="15:15" x14ac:dyDescent="0.3">
      <c r="O96177" s="5"/>
    </row>
    <row r="96178" spans="15:15" x14ac:dyDescent="0.3">
      <c r="O96178" s="5"/>
    </row>
    <row r="96179" spans="15:15" x14ac:dyDescent="0.3">
      <c r="O96179" s="5"/>
    </row>
    <row r="96180" spans="15:15" x14ac:dyDescent="0.3">
      <c r="O96180" s="5"/>
    </row>
    <row r="96181" spans="15:15" x14ac:dyDescent="0.3">
      <c r="O96181" s="5"/>
    </row>
    <row r="96182" spans="15:15" x14ac:dyDescent="0.3">
      <c r="O96182" s="5"/>
    </row>
    <row r="96183" spans="15:15" x14ac:dyDescent="0.3">
      <c r="O96183" s="5"/>
    </row>
    <row r="96184" spans="15:15" x14ac:dyDescent="0.3">
      <c r="O96184" s="5"/>
    </row>
    <row r="96185" spans="15:15" x14ac:dyDescent="0.3">
      <c r="O96185" s="5"/>
    </row>
    <row r="96186" spans="15:15" x14ac:dyDescent="0.3">
      <c r="O96186" s="5"/>
    </row>
    <row r="96187" spans="15:15" x14ac:dyDescent="0.3">
      <c r="O96187" s="5"/>
    </row>
    <row r="96188" spans="15:15" x14ac:dyDescent="0.3">
      <c r="O96188" s="5"/>
    </row>
    <row r="96189" spans="15:15" x14ac:dyDescent="0.3">
      <c r="O96189" s="5"/>
    </row>
    <row r="96190" spans="15:15" x14ac:dyDescent="0.3">
      <c r="O96190" s="5"/>
    </row>
    <row r="96191" spans="15:15" x14ac:dyDescent="0.3">
      <c r="O96191" s="5"/>
    </row>
    <row r="96192" spans="15:15" x14ac:dyDescent="0.3">
      <c r="O96192" s="5"/>
    </row>
    <row r="96193" spans="15:15" x14ac:dyDescent="0.3">
      <c r="O96193" s="5"/>
    </row>
    <row r="96194" spans="15:15" x14ac:dyDescent="0.3">
      <c r="O96194" s="5"/>
    </row>
    <row r="96195" spans="15:15" x14ac:dyDescent="0.3">
      <c r="O96195" s="5"/>
    </row>
    <row r="96196" spans="15:15" x14ac:dyDescent="0.3">
      <c r="O96196" s="5"/>
    </row>
    <row r="96197" spans="15:15" x14ac:dyDescent="0.3">
      <c r="O96197" s="5"/>
    </row>
    <row r="96198" spans="15:15" x14ac:dyDescent="0.3">
      <c r="O96198" s="5"/>
    </row>
    <row r="96199" spans="15:15" x14ac:dyDescent="0.3">
      <c r="O96199" s="5"/>
    </row>
    <row r="96200" spans="15:15" x14ac:dyDescent="0.3">
      <c r="O96200" s="5"/>
    </row>
    <row r="96201" spans="15:15" x14ac:dyDescent="0.3">
      <c r="O96201" s="5"/>
    </row>
    <row r="96202" spans="15:15" x14ac:dyDescent="0.3">
      <c r="O96202" s="5"/>
    </row>
    <row r="96203" spans="15:15" x14ac:dyDescent="0.3">
      <c r="O96203" s="5"/>
    </row>
    <row r="96204" spans="15:15" x14ac:dyDescent="0.3">
      <c r="O96204" s="5"/>
    </row>
    <row r="96205" spans="15:15" x14ac:dyDescent="0.3">
      <c r="O96205" s="5"/>
    </row>
    <row r="96206" spans="15:15" x14ac:dyDescent="0.3">
      <c r="O96206" s="5"/>
    </row>
    <row r="96207" spans="15:15" x14ac:dyDescent="0.3">
      <c r="O96207" s="5"/>
    </row>
    <row r="96208" spans="15:15" x14ac:dyDescent="0.3">
      <c r="O96208" s="5"/>
    </row>
    <row r="96209" spans="15:15" x14ac:dyDescent="0.3">
      <c r="O96209" s="5"/>
    </row>
    <row r="96210" spans="15:15" x14ac:dyDescent="0.3">
      <c r="O96210" s="5"/>
    </row>
    <row r="96211" spans="15:15" x14ac:dyDescent="0.3">
      <c r="O96211" s="5"/>
    </row>
    <row r="96212" spans="15:15" x14ac:dyDescent="0.3">
      <c r="O96212" s="5"/>
    </row>
    <row r="96213" spans="15:15" x14ac:dyDescent="0.3">
      <c r="O96213" s="5"/>
    </row>
    <row r="96214" spans="15:15" x14ac:dyDescent="0.3">
      <c r="O96214" s="5"/>
    </row>
    <row r="96215" spans="15:15" x14ac:dyDescent="0.3">
      <c r="O96215" s="5"/>
    </row>
    <row r="96216" spans="15:15" x14ac:dyDescent="0.3">
      <c r="O96216" s="5"/>
    </row>
    <row r="96217" spans="15:15" x14ac:dyDescent="0.3">
      <c r="O96217" s="5"/>
    </row>
    <row r="96218" spans="15:15" x14ac:dyDescent="0.3">
      <c r="O96218" s="5"/>
    </row>
    <row r="96219" spans="15:15" x14ac:dyDescent="0.3">
      <c r="O96219" s="5"/>
    </row>
    <row r="96220" spans="15:15" x14ac:dyDescent="0.3">
      <c r="O96220" s="5"/>
    </row>
    <row r="96221" spans="15:15" x14ac:dyDescent="0.3">
      <c r="O96221" s="5"/>
    </row>
    <row r="96222" spans="15:15" x14ac:dyDescent="0.3">
      <c r="O96222" s="5"/>
    </row>
    <row r="96223" spans="15:15" x14ac:dyDescent="0.3">
      <c r="O96223" s="5"/>
    </row>
    <row r="96224" spans="15:15" x14ac:dyDescent="0.3">
      <c r="O96224" s="5"/>
    </row>
    <row r="96225" spans="15:15" x14ac:dyDescent="0.3">
      <c r="O96225" s="5"/>
    </row>
    <row r="96226" spans="15:15" x14ac:dyDescent="0.3">
      <c r="O96226" s="5"/>
    </row>
    <row r="96227" spans="15:15" x14ac:dyDescent="0.3">
      <c r="O96227" s="5"/>
    </row>
    <row r="96228" spans="15:15" x14ac:dyDescent="0.3">
      <c r="O96228" s="5"/>
    </row>
    <row r="96229" spans="15:15" x14ac:dyDescent="0.3">
      <c r="O96229" s="5"/>
    </row>
    <row r="96230" spans="15:15" x14ac:dyDescent="0.3">
      <c r="O96230" s="5"/>
    </row>
    <row r="96231" spans="15:15" x14ac:dyDescent="0.3">
      <c r="O96231" s="5"/>
    </row>
    <row r="96232" spans="15:15" x14ac:dyDescent="0.3">
      <c r="O96232" s="5"/>
    </row>
    <row r="96233" spans="15:15" x14ac:dyDescent="0.3">
      <c r="O96233" s="5"/>
    </row>
    <row r="96234" spans="15:15" x14ac:dyDescent="0.3">
      <c r="O96234" s="5"/>
    </row>
    <row r="96235" spans="15:15" x14ac:dyDescent="0.3">
      <c r="O96235" s="5"/>
    </row>
    <row r="96236" spans="15:15" x14ac:dyDescent="0.3">
      <c r="O96236" s="5"/>
    </row>
    <row r="96237" spans="15:15" x14ac:dyDescent="0.3">
      <c r="O96237" s="5"/>
    </row>
    <row r="96238" spans="15:15" x14ac:dyDescent="0.3">
      <c r="O96238" s="5"/>
    </row>
    <row r="96239" spans="15:15" x14ac:dyDescent="0.3">
      <c r="O96239" s="5"/>
    </row>
    <row r="96240" spans="15:15" x14ac:dyDescent="0.3">
      <c r="O96240" s="5"/>
    </row>
    <row r="96241" spans="15:15" x14ac:dyDescent="0.3">
      <c r="O96241" s="5"/>
    </row>
    <row r="96242" spans="15:15" x14ac:dyDescent="0.3">
      <c r="O96242" s="5"/>
    </row>
    <row r="96243" spans="15:15" x14ac:dyDescent="0.3">
      <c r="O96243" s="5"/>
    </row>
    <row r="96244" spans="15:15" x14ac:dyDescent="0.3">
      <c r="O96244" s="5"/>
    </row>
    <row r="96245" spans="15:15" x14ac:dyDescent="0.3">
      <c r="O96245" s="5"/>
    </row>
    <row r="96246" spans="15:15" x14ac:dyDescent="0.3">
      <c r="O96246" s="5"/>
    </row>
    <row r="96247" spans="15:15" x14ac:dyDescent="0.3">
      <c r="O96247" s="5"/>
    </row>
    <row r="96248" spans="15:15" x14ac:dyDescent="0.3">
      <c r="O96248" s="5"/>
    </row>
    <row r="96249" spans="15:15" x14ac:dyDescent="0.3">
      <c r="O96249" s="5"/>
    </row>
    <row r="96250" spans="15:15" x14ac:dyDescent="0.3">
      <c r="O96250" s="5"/>
    </row>
    <row r="96251" spans="15:15" x14ac:dyDescent="0.3">
      <c r="O96251" s="5"/>
    </row>
    <row r="96252" spans="15:15" x14ac:dyDescent="0.3">
      <c r="O96252" s="5"/>
    </row>
    <row r="96253" spans="15:15" x14ac:dyDescent="0.3">
      <c r="O96253" s="5"/>
    </row>
    <row r="96254" spans="15:15" x14ac:dyDescent="0.3">
      <c r="O96254" s="5"/>
    </row>
    <row r="96255" spans="15:15" x14ac:dyDescent="0.3">
      <c r="O96255" s="5"/>
    </row>
    <row r="96256" spans="15:15" x14ac:dyDescent="0.3">
      <c r="O96256" s="5"/>
    </row>
    <row r="96257" spans="15:15" x14ac:dyDescent="0.3">
      <c r="O96257" s="5"/>
    </row>
    <row r="96258" spans="15:15" x14ac:dyDescent="0.3">
      <c r="O96258" s="5"/>
    </row>
    <row r="96259" spans="15:15" x14ac:dyDescent="0.3">
      <c r="O96259" s="5"/>
    </row>
    <row r="96260" spans="15:15" x14ac:dyDescent="0.3">
      <c r="O96260" s="5"/>
    </row>
    <row r="96261" spans="15:15" x14ac:dyDescent="0.3">
      <c r="O96261" s="5"/>
    </row>
    <row r="96262" spans="15:15" x14ac:dyDescent="0.3">
      <c r="O96262" s="5"/>
    </row>
    <row r="96263" spans="15:15" x14ac:dyDescent="0.3">
      <c r="O96263" s="5"/>
    </row>
    <row r="96264" spans="15:15" x14ac:dyDescent="0.3">
      <c r="O96264" s="5"/>
    </row>
    <row r="96265" spans="15:15" x14ac:dyDescent="0.3">
      <c r="O96265" s="5"/>
    </row>
    <row r="96266" spans="15:15" x14ac:dyDescent="0.3">
      <c r="O96266" s="5"/>
    </row>
    <row r="96267" spans="15:15" x14ac:dyDescent="0.3">
      <c r="O96267" s="5"/>
    </row>
    <row r="96268" spans="15:15" x14ac:dyDescent="0.3">
      <c r="O96268" s="5"/>
    </row>
    <row r="96269" spans="15:15" x14ac:dyDescent="0.3">
      <c r="O96269" s="5"/>
    </row>
    <row r="96270" spans="15:15" x14ac:dyDescent="0.3">
      <c r="O96270" s="5"/>
    </row>
    <row r="96271" spans="15:15" x14ac:dyDescent="0.3">
      <c r="O96271" s="5"/>
    </row>
    <row r="96272" spans="15:15" x14ac:dyDescent="0.3">
      <c r="O96272" s="5"/>
    </row>
    <row r="96273" spans="15:15" x14ac:dyDescent="0.3">
      <c r="O96273" s="5"/>
    </row>
    <row r="96274" spans="15:15" x14ac:dyDescent="0.3">
      <c r="O96274" s="5"/>
    </row>
    <row r="96275" spans="15:15" x14ac:dyDescent="0.3">
      <c r="O96275" s="5"/>
    </row>
    <row r="96276" spans="15:15" x14ac:dyDescent="0.3">
      <c r="O96276" s="5"/>
    </row>
    <row r="96277" spans="15:15" x14ac:dyDescent="0.3">
      <c r="O96277" s="5"/>
    </row>
    <row r="96278" spans="15:15" x14ac:dyDescent="0.3">
      <c r="O96278" s="5"/>
    </row>
    <row r="96279" spans="15:15" x14ac:dyDescent="0.3">
      <c r="O96279" s="5"/>
    </row>
    <row r="96280" spans="15:15" x14ac:dyDescent="0.3">
      <c r="O96280" s="5"/>
    </row>
    <row r="96281" spans="15:15" x14ac:dyDescent="0.3">
      <c r="O96281" s="5"/>
    </row>
    <row r="96282" spans="15:15" x14ac:dyDescent="0.3">
      <c r="O96282" s="5"/>
    </row>
    <row r="96283" spans="15:15" x14ac:dyDescent="0.3">
      <c r="O96283" s="5"/>
    </row>
    <row r="96284" spans="15:15" x14ac:dyDescent="0.3">
      <c r="O96284" s="5"/>
    </row>
    <row r="96285" spans="15:15" x14ac:dyDescent="0.3">
      <c r="O96285" s="5"/>
    </row>
    <row r="96286" spans="15:15" x14ac:dyDescent="0.3">
      <c r="O96286" s="5"/>
    </row>
    <row r="96287" spans="15:15" x14ac:dyDescent="0.3">
      <c r="O96287" s="5"/>
    </row>
    <row r="96288" spans="15:15" x14ac:dyDescent="0.3">
      <c r="O96288" s="5"/>
    </row>
    <row r="96289" spans="15:15" x14ac:dyDescent="0.3">
      <c r="O96289" s="5"/>
    </row>
    <row r="96290" spans="15:15" x14ac:dyDescent="0.3">
      <c r="O96290" s="5"/>
    </row>
    <row r="96291" spans="15:15" x14ac:dyDescent="0.3">
      <c r="O96291" s="5"/>
    </row>
    <row r="96292" spans="15:15" x14ac:dyDescent="0.3">
      <c r="O96292" s="5"/>
    </row>
    <row r="96293" spans="15:15" x14ac:dyDescent="0.3">
      <c r="O96293" s="5"/>
    </row>
    <row r="96294" spans="15:15" x14ac:dyDescent="0.3">
      <c r="O96294" s="5"/>
    </row>
    <row r="96295" spans="15:15" x14ac:dyDescent="0.3">
      <c r="O96295" s="5"/>
    </row>
    <row r="96296" spans="15:15" x14ac:dyDescent="0.3">
      <c r="O96296" s="5"/>
    </row>
    <row r="96297" spans="15:15" x14ac:dyDescent="0.3">
      <c r="O96297" s="5"/>
    </row>
    <row r="96298" spans="15:15" x14ac:dyDescent="0.3">
      <c r="O96298" s="5"/>
    </row>
    <row r="96299" spans="15:15" x14ac:dyDescent="0.3">
      <c r="O96299" s="5"/>
    </row>
    <row r="96300" spans="15:15" x14ac:dyDescent="0.3">
      <c r="O96300" s="5"/>
    </row>
    <row r="96301" spans="15:15" x14ac:dyDescent="0.3">
      <c r="O96301" s="5"/>
    </row>
    <row r="96302" spans="15:15" x14ac:dyDescent="0.3">
      <c r="O96302" s="5"/>
    </row>
    <row r="96303" spans="15:15" x14ac:dyDescent="0.3">
      <c r="O96303" s="5"/>
    </row>
    <row r="96304" spans="15:15" x14ac:dyDescent="0.3">
      <c r="O96304" s="5"/>
    </row>
    <row r="96305" spans="15:15" x14ac:dyDescent="0.3">
      <c r="O96305" s="5"/>
    </row>
    <row r="96306" spans="15:15" x14ac:dyDescent="0.3">
      <c r="O96306" s="5"/>
    </row>
    <row r="96307" spans="15:15" x14ac:dyDescent="0.3">
      <c r="O96307" s="5"/>
    </row>
    <row r="96308" spans="15:15" x14ac:dyDescent="0.3">
      <c r="O96308" s="5"/>
    </row>
    <row r="96309" spans="15:15" x14ac:dyDescent="0.3">
      <c r="O96309" s="5"/>
    </row>
    <row r="96310" spans="15:15" x14ac:dyDescent="0.3">
      <c r="O96310" s="5"/>
    </row>
    <row r="96311" spans="15:15" x14ac:dyDescent="0.3">
      <c r="O96311" s="5"/>
    </row>
    <row r="96312" spans="15:15" x14ac:dyDescent="0.3">
      <c r="O96312" s="5"/>
    </row>
    <row r="96313" spans="15:15" x14ac:dyDescent="0.3">
      <c r="O96313" s="5"/>
    </row>
    <row r="96314" spans="15:15" x14ac:dyDescent="0.3">
      <c r="O96314" s="5"/>
    </row>
    <row r="96315" spans="15:15" x14ac:dyDescent="0.3">
      <c r="O96315" s="5"/>
    </row>
    <row r="96316" spans="15:15" x14ac:dyDescent="0.3">
      <c r="O96316" s="5"/>
    </row>
    <row r="96317" spans="15:15" x14ac:dyDescent="0.3">
      <c r="O96317" s="5"/>
    </row>
    <row r="96318" spans="15:15" x14ac:dyDescent="0.3">
      <c r="O96318" s="5"/>
    </row>
    <row r="96319" spans="15:15" x14ac:dyDescent="0.3">
      <c r="O96319" s="5"/>
    </row>
    <row r="96320" spans="15:15" x14ac:dyDescent="0.3">
      <c r="O96320" s="5"/>
    </row>
    <row r="96321" spans="15:15" x14ac:dyDescent="0.3">
      <c r="O96321" s="5"/>
    </row>
    <row r="96322" spans="15:15" x14ac:dyDescent="0.3">
      <c r="O96322" s="5"/>
    </row>
    <row r="96323" spans="15:15" x14ac:dyDescent="0.3">
      <c r="O96323" s="5"/>
    </row>
    <row r="96324" spans="15:15" x14ac:dyDescent="0.3">
      <c r="O96324" s="5"/>
    </row>
    <row r="96325" spans="15:15" x14ac:dyDescent="0.3">
      <c r="O96325" s="5"/>
    </row>
    <row r="96326" spans="15:15" x14ac:dyDescent="0.3">
      <c r="O96326" s="5"/>
    </row>
    <row r="96327" spans="15:15" x14ac:dyDescent="0.3">
      <c r="O96327" s="5"/>
    </row>
    <row r="96328" spans="15:15" x14ac:dyDescent="0.3">
      <c r="O96328" s="5"/>
    </row>
    <row r="96329" spans="15:15" x14ac:dyDescent="0.3">
      <c r="O96329" s="5"/>
    </row>
    <row r="96330" spans="15:15" x14ac:dyDescent="0.3">
      <c r="O96330" s="5"/>
    </row>
    <row r="96331" spans="15:15" x14ac:dyDescent="0.3">
      <c r="O96331" s="5"/>
    </row>
    <row r="96332" spans="15:15" x14ac:dyDescent="0.3">
      <c r="O96332" s="5"/>
    </row>
    <row r="96333" spans="15:15" x14ac:dyDescent="0.3">
      <c r="O96333" s="5"/>
    </row>
    <row r="96334" spans="15:15" x14ac:dyDescent="0.3">
      <c r="O96334" s="5"/>
    </row>
    <row r="96335" spans="15:15" x14ac:dyDescent="0.3">
      <c r="O96335" s="5"/>
    </row>
    <row r="96336" spans="15:15" x14ac:dyDescent="0.3">
      <c r="O96336" s="5"/>
    </row>
    <row r="96337" spans="15:15" x14ac:dyDescent="0.3">
      <c r="O96337" s="5"/>
    </row>
    <row r="96338" spans="15:15" x14ac:dyDescent="0.3">
      <c r="O96338" s="5"/>
    </row>
    <row r="96339" spans="15:15" x14ac:dyDescent="0.3">
      <c r="O96339" s="5"/>
    </row>
    <row r="96340" spans="15:15" x14ac:dyDescent="0.3">
      <c r="O96340" s="5"/>
    </row>
    <row r="96341" spans="15:15" x14ac:dyDescent="0.3">
      <c r="O96341" s="5"/>
    </row>
    <row r="96342" spans="15:15" x14ac:dyDescent="0.3">
      <c r="O96342" s="5"/>
    </row>
    <row r="96343" spans="15:15" x14ac:dyDescent="0.3">
      <c r="O96343" s="5"/>
    </row>
    <row r="96344" spans="15:15" x14ac:dyDescent="0.3">
      <c r="O96344" s="5"/>
    </row>
    <row r="96345" spans="15:15" x14ac:dyDescent="0.3">
      <c r="O96345" s="5"/>
    </row>
    <row r="96346" spans="15:15" x14ac:dyDescent="0.3">
      <c r="O96346" s="5"/>
    </row>
    <row r="96347" spans="15:15" x14ac:dyDescent="0.3">
      <c r="O96347" s="5"/>
    </row>
    <row r="96348" spans="15:15" x14ac:dyDescent="0.3">
      <c r="O96348" s="5"/>
    </row>
    <row r="96349" spans="15:15" x14ac:dyDescent="0.3">
      <c r="O96349" s="5"/>
    </row>
    <row r="96350" spans="15:15" x14ac:dyDescent="0.3">
      <c r="O96350" s="5"/>
    </row>
    <row r="96351" spans="15:15" x14ac:dyDescent="0.3">
      <c r="O96351" s="5"/>
    </row>
    <row r="96352" spans="15:15" x14ac:dyDescent="0.3">
      <c r="O96352" s="5"/>
    </row>
    <row r="96353" spans="15:15" x14ac:dyDescent="0.3">
      <c r="O96353" s="5"/>
    </row>
    <row r="96354" spans="15:15" x14ac:dyDescent="0.3">
      <c r="O96354" s="5"/>
    </row>
    <row r="96355" spans="15:15" x14ac:dyDescent="0.3">
      <c r="O96355" s="5"/>
    </row>
    <row r="96356" spans="15:15" x14ac:dyDescent="0.3">
      <c r="O96356" s="5"/>
    </row>
    <row r="96357" spans="15:15" x14ac:dyDescent="0.3">
      <c r="O96357" s="5"/>
    </row>
    <row r="96358" spans="15:15" x14ac:dyDescent="0.3">
      <c r="O96358" s="5"/>
    </row>
    <row r="96359" spans="15:15" x14ac:dyDescent="0.3">
      <c r="O96359" s="5"/>
    </row>
    <row r="96360" spans="15:15" x14ac:dyDescent="0.3">
      <c r="O96360" s="5"/>
    </row>
    <row r="96361" spans="15:15" x14ac:dyDescent="0.3">
      <c r="O96361" s="5"/>
    </row>
    <row r="96362" spans="15:15" x14ac:dyDescent="0.3">
      <c r="O96362" s="5"/>
    </row>
    <row r="96363" spans="15:15" x14ac:dyDescent="0.3">
      <c r="O96363" s="5"/>
    </row>
    <row r="96364" spans="15:15" x14ac:dyDescent="0.3">
      <c r="O96364" s="5"/>
    </row>
    <row r="96365" spans="15:15" x14ac:dyDescent="0.3">
      <c r="O96365" s="5"/>
    </row>
    <row r="96366" spans="15:15" x14ac:dyDescent="0.3">
      <c r="O96366" s="5"/>
    </row>
    <row r="96367" spans="15:15" x14ac:dyDescent="0.3">
      <c r="O96367" s="5"/>
    </row>
    <row r="96368" spans="15:15" x14ac:dyDescent="0.3">
      <c r="O96368" s="5"/>
    </row>
    <row r="96369" spans="15:15" x14ac:dyDescent="0.3">
      <c r="O96369" s="5"/>
    </row>
    <row r="96370" spans="15:15" x14ac:dyDescent="0.3">
      <c r="O96370" s="5"/>
    </row>
    <row r="96371" spans="15:15" x14ac:dyDescent="0.3">
      <c r="O96371" s="5"/>
    </row>
    <row r="96372" spans="15:15" x14ac:dyDescent="0.3">
      <c r="O96372" s="5"/>
    </row>
    <row r="96373" spans="15:15" x14ac:dyDescent="0.3">
      <c r="O96373" s="5"/>
    </row>
    <row r="96374" spans="15:15" x14ac:dyDescent="0.3">
      <c r="O96374" s="5"/>
    </row>
    <row r="96375" spans="15:15" x14ac:dyDescent="0.3">
      <c r="O96375" s="5"/>
    </row>
    <row r="96376" spans="15:15" x14ac:dyDescent="0.3">
      <c r="O96376" s="5"/>
    </row>
    <row r="96377" spans="15:15" x14ac:dyDescent="0.3">
      <c r="O96377" s="5"/>
    </row>
    <row r="96378" spans="15:15" x14ac:dyDescent="0.3">
      <c r="O96378" s="5"/>
    </row>
    <row r="96379" spans="15:15" x14ac:dyDescent="0.3">
      <c r="O96379" s="5"/>
    </row>
    <row r="96380" spans="15:15" x14ac:dyDescent="0.3">
      <c r="O96380" s="5"/>
    </row>
    <row r="96381" spans="15:15" x14ac:dyDescent="0.3">
      <c r="O96381" s="5"/>
    </row>
    <row r="96382" spans="15:15" x14ac:dyDescent="0.3">
      <c r="O96382" s="5"/>
    </row>
    <row r="96383" spans="15:15" x14ac:dyDescent="0.3">
      <c r="O96383" s="5"/>
    </row>
    <row r="96384" spans="15:15" x14ac:dyDescent="0.3">
      <c r="O96384" s="5"/>
    </row>
    <row r="96385" spans="15:15" x14ac:dyDescent="0.3">
      <c r="O96385" s="5"/>
    </row>
    <row r="96386" spans="15:15" x14ac:dyDescent="0.3">
      <c r="O96386" s="5"/>
    </row>
    <row r="96387" spans="15:15" x14ac:dyDescent="0.3">
      <c r="O96387" s="5"/>
    </row>
    <row r="96388" spans="15:15" x14ac:dyDescent="0.3">
      <c r="O96388" s="5"/>
    </row>
    <row r="96389" spans="15:15" x14ac:dyDescent="0.3">
      <c r="O96389" s="5"/>
    </row>
    <row r="96390" spans="15:15" x14ac:dyDescent="0.3">
      <c r="O96390" s="5"/>
    </row>
    <row r="96391" spans="15:15" x14ac:dyDescent="0.3">
      <c r="O96391" s="5"/>
    </row>
    <row r="96392" spans="15:15" x14ac:dyDescent="0.3">
      <c r="O96392" s="5"/>
    </row>
    <row r="96393" spans="15:15" x14ac:dyDescent="0.3">
      <c r="O96393" s="5"/>
    </row>
    <row r="96394" spans="15:15" x14ac:dyDescent="0.3">
      <c r="O96394" s="5"/>
    </row>
    <row r="96395" spans="15:15" x14ac:dyDescent="0.3">
      <c r="O96395" s="5"/>
    </row>
    <row r="96396" spans="15:15" x14ac:dyDescent="0.3">
      <c r="O96396" s="5"/>
    </row>
    <row r="96397" spans="15:15" x14ac:dyDescent="0.3">
      <c r="O96397" s="5"/>
    </row>
    <row r="96398" spans="15:15" x14ac:dyDescent="0.3">
      <c r="O96398" s="5"/>
    </row>
    <row r="96399" spans="15:15" x14ac:dyDescent="0.3">
      <c r="O96399" s="5"/>
    </row>
    <row r="96400" spans="15:15" x14ac:dyDescent="0.3">
      <c r="O96400" s="5"/>
    </row>
    <row r="96401" spans="15:15" x14ac:dyDescent="0.3">
      <c r="O96401" s="5"/>
    </row>
    <row r="96402" spans="15:15" x14ac:dyDescent="0.3">
      <c r="O96402" s="5"/>
    </row>
    <row r="96403" spans="15:15" x14ac:dyDescent="0.3">
      <c r="O96403" s="5"/>
    </row>
    <row r="96404" spans="15:15" x14ac:dyDescent="0.3">
      <c r="O96404" s="5"/>
    </row>
    <row r="96405" spans="15:15" x14ac:dyDescent="0.3">
      <c r="O96405" s="5"/>
    </row>
    <row r="96406" spans="15:15" x14ac:dyDescent="0.3">
      <c r="O96406" s="5"/>
    </row>
    <row r="96407" spans="15:15" x14ac:dyDescent="0.3">
      <c r="O96407" s="5"/>
    </row>
    <row r="96408" spans="15:15" x14ac:dyDescent="0.3">
      <c r="O96408" s="5"/>
    </row>
    <row r="96409" spans="15:15" x14ac:dyDescent="0.3">
      <c r="O96409" s="5"/>
    </row>
    <row r="96410" spans="15:15" x14ac:dyDescent="0.3">
      <c r="O96410" s="5"/>
    </row>
    <row r="96411" spans="15:15" x14ac:dyDescent="0.3">
      <c r="O96411" s="5"/>
    </row>
    <row r="96412" spans="15:15" x14ac:dyDescent="0.3">
      <c r="O96412" s="5"/>
    </row>
    <row r="96413" spans="15:15" x14ac:dyDescent="0.3">
      <c r="O96413" s="5"/>
    </row>
    <row r="96414" spans="15:15" x14ac:dyDescent="0.3">
      <c r="O96414" s="5"/>
    </row>
    <row r="96415" spans="15:15" x14ac:dyDescent="0.3">
      <c r="O96415" s="5"/>
    </row>
    <row r="96416" spans="15:15" x14ac:dyDescent="0.3">
      <c r="O96416" s="5"/>
    </row>
    <row r="96417" spans="15:15" x14ac:dyDescent="0.3">
      <c r="O96417" s="5"/>
    </row>
    <row r="96418" spans="15:15" x14ac:dyDescent="0.3">
      <c r="O96418" s="5"/>
    </row>
    <row r="96419" spans="15:15" x14ac:dyDescent="0.3">
      <c r="O96419" s="5"/>
    </row>
    <row r="96420" spans="15:15" x14ac:dyDescent="0.3">
      <c r="O96420" s="5"/>
    </row>
    <row r="96421" spans="15:15" x14ac:dyDescent="0.3">
      <c r="O96421" s="5"/>
    </row>
    <row r="96422" spans="15:15" x14ac:dyDescent="0.3">
      <c r="O96422" s="5"/>
    </row>
    <row r="96423" spans="15:15" x14ac:dyDescent="0.3">
      <c r="O96423" s="5"/>
    </row>
    <row r="96424" spans="15:15" x14ac:dyDescent="0.3">
      <c r="O96424" s="5"/>
    </row>
    <row r="96425" spans="15:15" x14ac:dyDescent="0.3">
      <c r="O96425" s="5"/>
    </row>
    <row r="96426" spans="15:15" x14ac:dyDescent="0.3">
      <c r="O96426" s="5"/>
    </row>
    <row r="96427" spans="15:15" x14ac:dyDescent="0.3">
      <c r="O96427" s="5"/>
    </row>
    <row r="96428" spans="15:15" x14ac:dyDescent="0.3">
      <c r="O96428" s="5"/>
    </row>
    <row r="96429" spans="15:15" x14ac:dyDescent="0.3">
      <c r="O96429" s="5"/>
    </row>
    <row r="96430" spans="15:15" x14ac:dyDescent="0.3">
      <c r="O96430" s="5"/>
    </row>
    <row r="96431" spans="15:15" x14ac:dyDescent="0.3">
      <c r="O96431" s="5"/>
    </row>
    <row r="96432" spans="15:15" x14ac:dyDescent="0.3">
      <c r="O96432" s="5"/>
    </row>
    <row r="96433" spans="15:15" x14ac:dyDescent="0.3">
      <c r="O96433" s="5"/>
    </row>
    <row r="96434" spans="15:15" x14ac:dyDescent="0.3">
      <c r="O96434" s="5"/>
    </row>
    <row r="96435" spans="15:15" x14ac:dyDescent="0.3">
      <c r="O96435" s="5"/>
    </row>
    <row r="96436" spans="15:15" x14ac:dyDescent="0.3">
      <c r="O96436" s="5"/>
    </row>
    <row r="96437" spans="15:15" x14ac:dyDescent="0.3">
      <c r="O96437" s="5"/>
    </row>
    <row r="96438" spans="15:15" x14ac:dyDescent="0.3">
      <c r="O96438" s="5"/>
    </row>
    <row r="96439" spans="15:15" x14ac:dyDescent="0.3">
      <c r="O96439" s="5"/>
    </row>
    <row r="96440" spans="15:15" x14ac:dyDescent="0.3">
      <c r="O96440" s="5"/>
    </row>
    <row r="96441" spans="15:15" x14ac:dyDescent="0.3">
      <c r="O96441" s="5"/>
    </row>
    <row r="96442" spans="15:15" x14ac:dyDescent="0.3">
      <c r="O96442" s="5"/>
    </row>
    <row r="96443" spans="15:15" x14ac:dyDescent="0.3">
      <c r="O96443" s="5"/>
    </row>
    <row r="96444" spans="15:15" x14ac:dyDescent="0.3">
      <c r="O96444" s="5"/>
    </row>
    <row r="96445" spans="15:15" x14ac:dyDescent="0.3">
      <c r="O96445" s="5"/>
    </row>
    <row r="96446" spans="15:15" x14ac:dyDescent="0.3">
      <c r="O96446" s="5"/>
    </row>
    <row r="96447" spans="15:15" x14ac:dyDescent="0.3">
      <c r="O96447" s="5"/>
    </row>
    <row r="96448" spans="15:15" x14ac:dyDescent="0.3">
      <c r="O96448" s="5"/>
    </row>
    <row r="96449" spans="15:15" x14ac:dyDescent="0.3">
      <c r="O96449" s="5"/>
    </row>
    <row r="96450" spans="15:15" x14ac:dyDescent="0.3">
      <c r="O96450" s="5"/>
    </row>
    <row r="96451" spans="15:15" x14ac:dyDescent="0.3">
      <c r="O96451" s="5"/>
    </row>
    <row r="96452" spans="15:15" x14ac:dyDescent="0.3">
      <c r="O96452" s="5"/>
    </row>
    <row r="96453" spans="15:15" x14ac:dyDescent="0.3">
      <c r="O96453" s="5"/>
    </row>
    <row r="96454" spans="15:15" x14ac:dyDescent="0.3">
      <c r="O96454" s="5"/>
    </row>
    <row r="96455" spans="15:15" x14ac:dyDescent="0.3">
      <c r="O96455" s="5"/>
    </row>
    <row r="96456" spans="15:15" x14ac:dyDescent="0.3">
      <c r="O96456" s="5"/>
    </row>
    <row r="96457" spans="15:15" x14ac:dyDescent="0.3">
      <c r="O96457" s="5"/>
    </row>
    <row r="96458" spans="15:15" x14ac:dyDescent="0.3">
      <c r="O96458" s="5"/>
    </row>
    <row r="96459" spans="15:15" x14ac:dyDescent="0.3">
      <c r="O96459" s="5"/>
    </row>
    <row r="96460" spans="15:15" x14ac:dyDescent="0.3">
      <c r="O96460" s="5"/>
    </row>
    <row r="96461" spans="15:15" x14ac:dyDescent="0.3">
      <c r="O96461" s="5"/>
    </row>
    <row r="96462" spans="15:15" x14ac:dyDescent="0.3">
      <c r="O96462" s="5"/>
    </row>
    <row r="96463" spans="15:15" x14ac:dyDescent="0.3">
      <c r="O96463" s="5"/>
    </row>
    <row r="96464" spans="15:15" x14ac:dyDescent="0.3">
      <c r="O96464" s="5"/>
    </row>
    <row r="96465" spans="15:15" x14ac:dyDescent="0.3">
      <c r="O96465" s="5"/>
    </row>
    <row r="96466" spans="15:15" x14ac:dyDescent="0.3">
      <c r="O96466" s="5"/>
    </row>
    <row r="96467" spans="15:15" x14ac:dyDescent="0.3">
      <c r="O96467" s="5"/>
    </row>
    <row r="96468" spans="15:15" x14ac:dyDescent="0.3">
      <c r="O96468" s="5"/>
    </row>
    <row r="96469" spans="15:15" x14ac:dyDescent="0.3">
      <c r="O96469" s="5"/>
    </row>
    <row r="96470" spans="15:15" x14ac:dyDescent="0.3">
      <c r="O96470" s="5"/>
    </row>
    <row r="96471" spans="15:15" x14ac:dyDescent="0.3">
      <c r="O96471" s="5"/>
    </row>
    <row r="96472" spans="15:15" x14ac:dyDescent="0.3">
      <c r="O96472" s="5"/>
    </row>
    <row r="96473" spans="15:15" x14ac:dyDescent="0.3">
      <c r="O96473" s="5"/>
    </row>
    <row r="96474" spans="15:15" x14ac:dyDescent="0.3">
      <c r="O96474" s="5"/>
    </row>
    <row r="96475" spans="15:15" x14ac:dyDescent="0.3">
      <c r="O96475" s="5"/>
    </row>
    <row r="96476" spans="15:15" x14ac:dyDescent="0.3">
      <c r="O96476" s="5"/>
    </row>
    <row r="96477" spans="15:15" x14ac:dyDescent="0.3">
      <c r="O96477" s="5"/>
    </row>
    <row r="96478" spans="15:15" x14ac:dyDescent="0.3">
      <c r="O96478" s="5"/>
    </row>
    <row r="96479" spans="15:15" x14ac:dyDescent="0.3">
      <c r="O96479" s="5"/>
    </row>
    <row r="96480" spans="15:15" x14ac:dyDescent="0.3">
      <c r="O96480" s="5"/>
    </row>
    <row r="96481" spans="15:15" x14ac:dyDescent="0.3">
      <c r="O96481" s="5"/>
    </row>
    <row r="96482" spans="15:15" x14ac:dyDescent="0.3">
      <c r="O96482" s="5"/>
    </row>
    <row r="96483" spans="15:15" x14ac:dyDescent="0.3">
      <c r="O96483" s="5"/>
    </row>
    <row r="96484" spans="15:15" x14ac:dyDescent="0.3">
      <c r="O96484" s="5"/>
    </row>
    <row r="96485" spans="15:15" x14ac:dyDescent="0.3">
      <c r="O96485" s="5"/>
    </row>
    <row r="96486" spans="15:15" x14ac:dyDescent="0.3">
      <c r="O96486" s="5"/>
    </row>
    <row r="96487" spans="15:15" x14ac:dyDescent="0.3">
      <c r="O96487" s="5"/>
    </row>
    <row r="96488" spans="15:15" x14ac:dyDescent="0.3">
      <c r="O96488" s="5"/>
    </row>
    <row r="96489" spans="15:15" x14ac:dyDescent="0.3">
      <c r="O96489" s="5"/>
    </row>
    <row r="96490" spans="15:15" x14ac:dyDescent="0.3">
      <c r="O96490" s="5"/>
    </row>
    <row r="96491" spans="15:15" x14ac:dyDescent="0.3">
      <c r="O96491" s="5"/>
    </row>
    <row r="96492" spans="15:15" x14ac:dyDescent="0.3">
      <c r="O96492" s="5"/>
    </row>
    <row r="96493" spans="15:15" x14ac:dyDescent="0.3">
      <c r="O96493" s="5"/>
    </row>
    <row r="96494" spans="15:15" x14ac:dyDescent="0.3">
      <c r="O96494" s="5"/>
    </row>
    <row r="96495" spans="15:15" x14ac:dyDescent="0.3">
      <c r="O96495" s="5"/>
    </row>
    <row r="96496" spans="15:15" x14ac:dyDescent="0.3">
      <c r="O96496" s="5"/>
    </row>
    <row r="96497" spans="15:15" x14ac:dyDescent="0.3">
      <c r="O96497" s="5"/>
    </row>
    <row r="96498" spans="15:15" x14ac:dyDescent="0.3">
      <c r="O96498" s="5"/>
    </row>
    <row r="96499" spans="15:15" x14ac:dyDescent="0.3">
      <c r="O96499" s="5"/>
    </row>
    <row r="96500" spans="15:15" x14ac:dyDescent="0.3">
      <c r="O96500" s="5"/>
    </row>
    <row r="96501" spans="15:15" x14ac:dyDescent="0.3">
      <c r="O96501" s="5"/>
    </row>
    <row r="96502" spans="15:15" x14ac:dyDescent="0.3">
      <c r="O96502" s="5"/>
    </row>
    <row r="96503" spans="15:15" x14ac:dyDescent="0.3">
      <c r="O96503" s="5"/>
    </row>
    <row r="96504" spans="15:15" x14ac:dyDescent="0.3">
      <c r="O96504" s="5"/>
    </row>
    <row r="96505" spans="15:15" x14ac:dyDescent="0.3">
      <c r="O96505" s="5"/>
    </row>
    <row r="96506" spans="15:15" x14ac:dyDescent="0.3">
      <c r="O96506" s="5"/>
    </row>
    <row r="96507" spans="15:15" x14ac:dyDescent="0.3">
      <c r="O96507" s="5"/>
    </row>
    <row r="96508" spans="15:15" x14ac:dyDescent="0.3">
      <c r="O96508" s="5"/>
    </row>
    <row r="96509" spans="15:15" x14ac:dyDescent="0.3">
      <c r="O96509" s="5"/>
    </row>
    <row r="96510" spans="15:15" x14ac:dyDescent="0.3">
      <c r="O96510" s="5"/>
    </row>
    <row r="96511" spans="15:15" x14ac:dyDescent="0.3">
      <c r="O96511" s="5"/>
    </row>
    <row r="96512" spans="15:15" x14ac:dyDescent="0.3">
      <c r="O96512" s="5"/>
    </row>
    <row r="96513" spans="15:15" x14ac:dyDescent="0.3">
      <c r="O96513" s="5"/>
    </row>
    <row r="96514" spans="15:15" x14ac:dyDescent="0.3">
      <c r="O96514" s="5"/>
    </row>
    <row r="96515" spans="15:15" x14ac:dyDescent="0.3">
      <c r="O96515" s="5"/>
    </row>
    <row r="96516" spans="15:15" x14ac:dyDescent="0.3">
      <c r="O96516" s="5"/>
    </row>
    <row r="96517" spans="15:15" x14ac:dyDescent="0.3">
      <c r="O96517" s="5"/>
    </row>
    <row r="96518" spans="15:15" x14ac:dyDescent="0.3">
      <c r="O96518" s="5"/>
    </row>
    <row r="96519" spans="15:15" x14ac:dyDescent="0.3">
      <c r="O96519" s="5"/>
    </row>
    <row r="96520" spans="15:15" x14ac:dyDescent="0.3">
      <c r="O96520" s="5"/>
    </row>
    <row r="96521" spans="15:15" x14ac:dyDescent="0.3">
      <c r="O96521" s="5"/>
    </row>
    <row r="96522" spans="15:15" x14ac:dyDescent="0.3">
      <c r="O96522" s="5"/>
    </row>
    <row r="96523" spans="15:15" x14ac:dyDescent="0.3">
      <c r="O96523" s="5"/>
    </row>
    <row r="96524" spans="15:15" x14ac:dyDescent="0.3">
      <c r="O96524" s="5"/>
    </row>
    <row r="96525" spans="15:15" x14ac:dyDescent="0.3">
      <c r="O96525" s="5"/>
    </row>
    <row r="96526" spans="15:15" x14ac:dyDescent="0.3">
      <c r="O96526" s="5"/>
    </row>
    <row r="96527" spans="15:15" x14ac:dyDescent="0.3">
      <c r="O96527" s="5"/>
    </row>
    <row r="96528" spans="15:15" x14ac:dyDescent="0.3">
      <c r="O96528" s="5"/>
    </row>
    <row r="96529" spans="15:15" x14ac:dyDescent="0.3">
      <c r="O96529" s="5"/>
    </row>
    <row r="96530" spans="15:15" x14ac:dyDescent="0.3">
      <c r="O96530" s="5"/>
    </row>
    <row r="96531" spans="15:15" x14ac:dyDescent="0.3">
      <c r="O96531" s="5"/>
    </row>
    <row r="96532" spans="15:15" x14ac:dyDescent="0.3">
      <c r="O96532" s="5"/>
    </row>
    <row r="96533" spans="15:15" x14ac:dyDescent="0.3">
      <c r="O96533" s="5"/>
    </row>
    <row r="96534" spans="15:15" x14ac:dyDescent="0.3">
      <c r="O96534" s="5"/>
    </row>
    <row r="96535" spans="15:15" x14ac:dyDescent="0.3">
      <c r="O96535" s="5"/>
    </row>
    <row r="96536" spans="15:15" x14ac:dyDescent="0.3">
      <c r="O96536" s="5"/>
    </row>
    <row r="96537" spans="15:15" x14ac:dyDescent="0.3">
      <c r="O96537" s="5"/>
    </row>
    <row r="96538" spans="15:15" x14ac:dyDescent="0.3">
      <c r="O96538" s="5"/>
    </row>
    <row r="96539" spans="15:15" x14ac:dyDescent="0.3">
      <c r="O96539" s="5"/>
    </row>
    <row r="96540" spans="15:15" x14ac:dyDescent="0.3">
      <c r="O96540" s="5"/>
    </row>
    <row r="96541" spans="15:15" x14ac:dyDescent="0.3">
      <c r="O96541" s="5"/>
    </row>
    <row r="96542" spans="15:15" x14ac:dyDescent="0.3">
      <c r="O96542" s="5"/>
    </row>
    <row r="96543" spans="15:15" x14ac:dyDescent="0.3">
      <c r="O96543" s="5"/>
    </row>
    <row r="96544" spans="15:15" x14ac:dyDescent="0.3">
      <c r="O96544" s="5"/>
    </row>
    <row r="96545" spans="15:15" x14ac:dyDescent="0.3">
      <c r="O96545" s="5"/>
    </row>
    <row r="96546" spans="15:15" x14ac:dyDescent="0.3">
      <c r="O96546" s="5"/>
    </row>
    <row r="96547" spans="15:15" x14ac:dyDescent="0.3">
      <c r="O96547" s="5"/>
    </row>
    <row r="96548" spans="15:15" x14ac:dyDescent="0.3">
      <c r="O96548" s="5"/>
    </row>
    <row r="96549" spans="15:15" x14ac:dyDescent="0.3">
      <c r="O96549" s="5"/>
    </row>
    <row r="96550" spans="15:15" x14ac:dyDescent="0.3">
      <c r="O96550" s="5"/>
    </row>
    <row r="96551" spans="15:15" x14ac:dyDescent="0.3">
      <c r="O96551" s="5"/>
    </row>
    <row r="96552" spans="15:15" x14ac:dyDescent="0.3">
      <c r="O96552" s="5"/>
    </row>
    <row r="96553" spans="15:15" x14ac:dyDescent="0.3">
      <c r="O96553" s="5"/>
    </row>
    <row r="96554" spans="15:15" x14ac:dyDescent="0.3">
      <c r="O96554" s="5"/>
    </row>
    <row r="96555" spans="15:15" x14ac:dyDescent="0.3">
      <c r="O96555" s="5"/>
    </row>
    <row r="96556" spans="15:15" x14ac:dyDescent="0.3">
      <c r="O96556" s="5"/>
    </row>
    <row r="96557" spans="15:15" x14ac:dyDescent="0.3">
      <c r="O96557" s="5"/>
    </row>
    <row r="96558" spans="15:15" x14ac:dyDescent="0.3">
      <c r="O96558" s="5"/>
    </row>
    <row r="96559" spans="15:15" x14ac:dyDescent="0.3">
      <c r="O96559" s="5"/>
    </row>
    <row r="96560" spans="15:15" x14ac:dyDescent="0.3">
      <c r="O96560" s="5"/>
    </row>
    <row r="96561" spans="15:15" x14ac:dyDescent="0.3">
      <c r="O96561" s="5"/>
    </row>
    <row r="96562" spans="15:15" x14ac:dyDescent="0.3">
      <c r="O96562" s="5"/>
    </row>
    <row r="96563" spans="15:15" x14ac:dyDescent="0.3">
      <c r="O96563" s="5"/>
    </row>
    <row r="96564" spans="15:15" x14ac:dyDescent="0.3">
      <c r="O96564" s="5"/>
    </row>
    <row r="96565" spans="15:15" x14ac:dyDescent="0.3">
      <c r="O96565" s="5"/>
    </row>
    <row r="96566" spans="15:15" x14ac:dyDescent="0.3">
      <c r="O96566" s="5"/>
    </row>
    <row r="96567" spans="15:15" x14ac:dyDescent="0.3">
      <c r="O96567" s="5"/>
    </row>
    <row r="96568" spans="15:15" x14ac:dyDescent="0.3">
      <c r="O96568" s="5"/>
    </row>
    <row r="96569" spans="15:15" x14ac:dyDescent="0.3">
      <c r="O96569" s="5"/>
    </row>
    <row r="96570" spans="15:15" x14ac:dyDescent="0.3">
      <c r="O96570" s="5"/>
    </row>
    <row r="96571" spans="15:15" x14ac:dyDescent="0.3">
      <c r="O96571" s="5"/>
    </row>
    <row r="96572" spans="15:15" x14ac:dyDescent="0.3">
      <c r="O96572" s="5"/>
    </row>
    <row r="96573" spans="15:15" x14ac:dyDescent="0.3">
      <c r="O96573" s="5"/>
    </row>
    <row r="96574" spans="15:15" x14ac:dyDescent="0.3">
      <c r="O96574" s="5"/>
    </row>
    <row r="96575" spans="15:15" x14ac:dyDescent="0.3">
      <c r="O96575" s="5"/>
    </row>
    <row r="96576" spans="15:15" x14ac:dyDescent="0.3">
      <c r="O96576" s="5"/>
    </row>
    <row r="96577" spans="15:15" x14ac:dyDescent="0.3">
      <c r="O96577" s="5"/>
    </row>
    <row r="96578" spans="15:15" x14ac:dyDescent="0.3">
      <c r="O96578" s="5"/>
    </row>
    <row r="96579" spans="15:15" x14ac:dyDescent="0.3">
      <c r="O96579" s="5"/>
    </row>
    <row r="96580" spans="15:15" x14ac:dyDescent="0.3">
      <c r="O96580" s="5"/>
    </row>
    <row r="96581" spans="15:15" x14ac:dyDescent="0.3">
      <c r="O96581" s="5"/>
    </row>
    <row r="96582" spans="15:15" x14ac:dyDescent="0.3">
      <c r="O96582" s="5"/>
    </row>
    <row r="96583" spans="15:15" x14ac:dyDescent="0.3">
      <c r="O96583" s="5"/>
    </row>
    <row r="96584" spans="15:15" x14ac:dyDescent="0.3">
      <c r="O96584" s="5"/>
    </row>
    <row r="96585" spans="15:15" x14ac:dyDescent="0.3">
      <c r="O96585" s="5"/>
    </row>
    <row r="96586" spans="15:15" x14ac:dyDescent="0.3">
      <c r="O96586" s="5"/>
    </row>
    <row r="96587" spans="15:15" x14ac:dyDescent="0.3">
      <c r="O96587" s="5"/>
    </row>
    <row r="96588" spans="15:15" x14ac:dyDescent="0.3">
      <c r="O96588" s="5"/>
    </row>
    <row r="96589" spans="15:15" x14ac:dyDescent="0.3">
      <c r="O96589" s="5"/>
    </row>
    <row r="96590" spans="15:15" x14ac:dyDescent="0.3">
      <c r="O96590" s="5"/>
    </row>
    <row r="96591" spans="15:15" x14ac:dyDescent="0.3">
      <c r="O96591" s="5"/>
    </row>
    <row r="96592" spans="15:15" x14ac:dyDescent="0.3">
      <c r="O96592" s="5"/>
    </row>
    <row r="96593" spans="15:15" x14ac:dyDescent="0.3">
      <c r="O96593" s="5"/>
    </row>
    <row r="96594" spans="15:15" x14ac:dyDescent="0.3">
      <c r="O96594" s="5"/>
    </row>
    <row r="96595" spans="15:15" x14ac:dyDescent="0.3">
      <c r="O96595" s="5"/>
    </row>
    <row r="96596" spans="15:15" x14ac:dyDescent="0.3">
      <c r="O96596" s="5"/>
    </row>
    <row r="96597" spans="15:15" x14ac:dyDescent="0.3">
      <c r="O96597" s="5"/>
    </row>
    <row r="96598" spans="15:15" x14ac:dyDescent="0.3">
      <c r="O96598" s="5"/>
    </row>
    <row r="96599" spans="15:15" x14ac:dyDescent="0.3">
      <c r="O96599" s="5"/>
    </row>
    <row r="96600" spans="15:15" x14ac:dyDescent="0.3">
      <c r="O96600" s="5"/>
    </row>
    <row r="96601" spans="15:15" x14ac:dyDescent="0.3">
      <c r="O96601" s="5"/>
    </row>
    <row r="96602" spans="15:15" x14ac:dyDescent="0.3">
      <c r="O96602" s="5"/>
    </row>
    <row r="96603" spans="15:15" x14ac:dyDescent="0.3">
      <c r="O96603" s="5"/>
    </row>
    <row r="96604" spans="15:15" x14ac:dyDescent="0.3">
      <c r="O96604" s="5"/>
    </row>
    <row r="96605" spans="15:15" x14ac:dyDescent="0.3">
      <c r="O96605" s="5"/>
    </row>
    <row r="96606" spans="15:15" x14ac:dyDescent="0.3">
      <c r="O96606" s="5"/>
    </row>
    <row r="96607" spans="15:15" x14ac:dyDescent="0.3">
      <c r="O96607" s="5"/>
    </row>
    <row r="96608" spans="15:15" x14ac:dyDescent="0.3">
      <c r="O96608" s="5"/>
    </row>
    <row r="96609" spans="15:15" x14ac:dyDescent="0.3">
      <c r="O96609" s="5"/>
    </row>
    <row r="96610" spans="15:15" x14ac:dyDescent="0.3">
      <c r="O96610" s="5"/>
    </row>
    <row r="96611" spans="15:15" x14ac:dyDescent="0.3">
      <c r="O96611" s="5"/>
    </row>
    <row r="96612" spans="15:15" x14ac:dyDescent="0.3">
      <c r="O96612" s="5"/>
    </row>
    <row r="96613" spans="15:15" x14ac:dyDescent="0.3">
      <c r="O96613" s="5"/>
    </row>
    <row r="96614" spans="15:15" x14ac:dyDescent="0.3">
      <c r="O96614" s="5"/>
    </row>
    <row r="96615" spans="15:15" x14ac:dyDescent="0.3">
      <c r="O96615" s="5"/>
    </row>
    <row r="96616" spans="15:15" x14ac:dyDescent="0.3">
      <c r="O96616" s="5"/>
    </row>
    <row r="96617" spans="15:15" x14ac:dyDescent="0.3">
      <c r="O96617" s="5"/>
    </row>
    <row r="96618" spans="15:15" x14ac:dyDescent="0.3">
      <c r="O96618" s="5"/>
    </row>
    <row r="96619" spans="15:15" x14ac:dyDescent="0.3">
      <c r="O96619" s="5"/>
    </row>
    <row r="96620" spans="15:15" x14ac:dyDescent="0.3">
      <c r="O96620" s="5"/>
    </row>
    <row r="96621" spans="15:15" x14ac:dyDescent="0.3">
      <c r="O96621" s="5"/>
    </row>
    <row r="96622" spans="15:15" x14ac:dyDescent="0.3">
      <c r="O96622" s="5"/>
    </row>
    <row r="96623" spans="15:15" x14ac:dyDescent="0.3">
      <c r="O96623" s="5"/>
    </row>
    <row r="96624" spans="15:15" x14ac:dyDescent="0.3">
      <c r="O96624" s="5"/>
    </row>
    <row r="96625" spans="15:15" x14ac:dyDescent="0.3">
      <c r="O96625" s="5"/>
    </row>
    <row r="96626" spans="15:15" x14ac:dyDescent="0.3">
      <c r="O96626" s="5"/>
    </row>
    <row r="96627" spans="15:15" x14ac:dyDescent="0.3">
      <c r="O96627" s="5"/>
    </row>
    <row r="96628" spans="15:15" x14ac:dyDescent="0.3">
      <c r="O96628" s="5"/>
    </row>
    <row r="96629" spans="15:15" x14ac:dyDescent="0.3">
      <c r="O96629" s="5"/>
    </row>
    <row r="96630" spans="15:15" x14ac:dyDescent="0.3">
      <c r="O96630" s="5"/>
    </row>
    <row r="96631" spans="15:15" x14ac:dyDescent="0.3">
      <c r="O96631" s="5"/>
    </row>
    <row r="96632" spans="15:15" x14ac:dyDescent="0.3">
      <c r="O96632" s="5"/>
    </row>
    <row r="96633" spans="15:15" x14ac:dyDescent="0.3">
      <c r="O96633" s="5"/>
    </row>
    <row r="96634" spans="15:15" x14ac:dyDescent="0.3">
      <c r="O96634" s="5"/>
    </row>
    <row r="96635" spans="15:15" x14ac:dyDescent="0.3">
      <c r="O96635" s="5"/>
    </row>
    <row r="96636" spans="15:15" x14ac:dyDescent="0.3">
      <c r="O96636" s="5"/>
    </row>
    <row r="96637" spans="15:15" x14ac:dyDescent="0.3">
      <c r="O96637" s="5"/>
    </row>
    <row r="96638" spans="15:15" x14ac:dyDescent="0.3">
      <c r="O96638" s="5"/>
    </row>
    <row r="96639" spans="15:15" x14ac:dyDescent="0.3">
      <c r="O96639" s="5"/>
    </row>
    <row r="96640" spans="15:15" x14ac:dyDescent="0.3">
      <c r="O96640" s="5"/>
    </row>
    <row r="96641" spans="15:15" x14ac:dyDescent="0.3">
      <c r="O96641" s="5"/>
    </row>
    <row r="96642" spans="15:15" x14ac:dyDescent="0.3">
      <c r="O96642" s="5"/>
    </row>
    <row r="96643" spans="15:15" x14ac:dyDescent="0.3">
      <c r="O96643" s="5"/>
    </row>
    <row r="96644" spans="15:15" x14ac:dyDescent="0.3">
      <c r="O96644" s="5"/>
    </row>
    <row r="96645" spans="15:15" x14ac:dyDescent="0.3">
      <c r="O96645" s="5"/>
    </row>
    <row r="96646" spans="15:15" x14ac:dyDescent="0.3">
      <c r="O96646" s="5"/>
    </row>
    <row r="96647" spans="15:15" x14ac:dyDescent="0.3">
      <c r="O96647" s="5"/>
    </row>
    <row r="96648" spans="15:15" x14ac:dyDescent="0.3">
      <c r="O96648" s="5"/>
    </row>
    <row r="96649" spans="15:15" x14ac:dyDescent="0.3">
      <c r="O96649" s="5"/>
    </row>
    <row r="96650" spans="15:15" x14ac:dyDescent="0.3">
      <c r="O96650" s="5"/>
    </row>
    <row r="96651" spans="15:15" x14ac:dyDescent="0.3">
      <c r="O96651" s="5"/>
    </row>
    <row r="96652" spans="15:15" x14ac:dyDescent="0.3">
      <c r="O96652" s="5"/>
    </row>
    <row r="96653" spans="15:15" x14ac:dyDescent="0.3">
      <c r="O96653" s="5"/>
    </row>
    <row r="96654" spans="15:15" x14ac:dyDescent="0.3">
      <c r="O96654" s="5"/>
    </row>
    <row r="96655" spans="15:15" x14ac:dyDescent="0.3">
      <c r="O96655" s="5"/>
    </row>
    <row r="96656" spans="15:15" x14ac:dyDescent="0.3">
      <c r="O96656" s="5"/>
    </row>
    <row r="96657" spans="15:15" x14ac:dyDescent="0.3">
      <c r="O96657" s="5"/>
    </row>
    <row r="96658" spans="15:15" x14ac:dyDescent="0.3">
      <c r="O96658" s="5"/>
    </row>
    <row r="96659" spans="15:15" x14ac:dyDescent="0.3">
      <c r="O96659" s="5"/>
    </row>
    <row r="96660" spans="15:15" x14ac:dyDescent="0.3">
      <c r="O96660" s="5"/>
    </row>
    <row r="96661" spans="15:15" x14ac:dyDescent="0.3">
      <c r="O96661" s="5"/>
    </row>
    <row r="96662" spans="15:15" x14ac:dyDescent="0.3">
      <c r="O96662" s="5"/>
    </row>
    <row r="96663" spans="15:15" x14ac:dyDescent="0.3">
      <c r="O96663" s="5"/>
    </row>
    <row r="96664" spans="15:15" x14ac:dyDescent="0.3">
      <c r="O96664" s="5"/>
    </row>
    <row r="96665" spans="15:15" x14ac:dyDescent="0.3">
      <c r="O96665" s="5"/>
    </row>
    <row r="96666" spans="15:15" x14ac:dyDescent="0.3">
      <c r="O96666" s="5"/>
    </row>
    <row r="96667" spans="15:15" x14ac:dyDescent="0.3">
      <c r="O96667" s="5"/>
    </row>
    <row r="96668" spans="15:15" x14ac:dyDescent="0.3">
      <c r="O96668" s="5"/>
    </row>
    <row r="96669" spans="15:15" x14ac:dyDescent="0.3">
      <c r="O96669" s="5"/>
    </row>
    <row r="96670" spans="15:15" x14ac:dyDescent="0.3">
      <c r="O96670" s="5"/>
    </row>
    <row r="96671" spans="15:15" x14ac:dyDescent="0.3">
      <c r="O96671" s="5"/>
    </row>
    <row r="96672" spans="15:15" x14ac:dyDescent="0.3">
      <c r="O96672" s="5"/>
    </row>
    <row r="96673" spans="15:15" x14ac:dyDescent="0.3">
      <c r="O96673" s="5"/>
    </row>
    <row r="96674" spans="15:15" x14ac:dyDescent="0.3">
      <c r="O96674" s="5"/>
    </row>
    <row r="96675" spans="15:15" x14ac:dyDescent="0.3">
      <c r="O96675" s="5"/>
    </row>
    <row r="96676" spans="15:15" x14ac:dyDescent="0.3">
      <c r="O96676" s="5"/>
    </row>
    <row r="96677" spans="15:15" x14ac:dyDescent="0.3">
      <c r="O96677" s="5"/>
    </row>
    <row r="96678" spans="15:15" x14ac:dyDescent="0.3">
      <c r="O96678" s="5"/>
    </row>
    <row r="96679" spans="15:15" x14ac:dyDescent="0.3">
      <c r="O96679" s="5"/>
    </row>
    <row r="96680" spans="15:15" x14ac:dyDescent="0.3">
      <c r="O96680" s="5"/>
    </row>
    <row r="96681" spans="15:15" x14ac:dyDescent="0.3">
      <c r="O96681" s="5"/>
    </row>
    <row r="96682" spans="15:15" x14ac:dyDescent="0.3">
      <c r="O96682" s="5"/>
    </row>
    <row r="96683" spans="15:15" x14ac:dyDescent="0.3">
      <c r="O96683" s="5"/>
    </row>
    <row r="96684" spans="15:15" x14ac:dyDescent="0.3">
      <c r="O96684" s="5"/>
    </row>
    <row r="96685" spans="15:15" x14ac:dyDescent="0.3">
      <c r="O96685" s="5"/>
    </row>
    <row r="96686" spans="15:15" x14ac:dyDescent="0.3">
      <c r="O96686" s="5"/>
    </row>
    <row r="96687" spans="15:15" x14ac:dyDescent="0.3">
      <c r="O96687" s="5"/>
    </row>
    <row r="96688" spans="15:15" x14ac:dyDescent="0.3">
      <c r="O96688" s="5"/>
    </row>
    <row r="96689" spans="15:15" x14ac:dyDescent="0.3">
      <c r="O96689" s="5"/>
    </row>
    <row r="96690" spans="15:15" x14ac:dyDescent="0.3">
      <c r="O96690" s="5"/>
    </row>
    <row r="96691" spans="15:15" x14ac:dyDescent="0.3">
      <c r="O96691" s="5"/>
    </row>
    <row r="96692" spans="15:15" x14ac:dyDescent="0.3">
      <c r="O96692" s="5"/>
    </row>
    <row r="96693" spans="15:15" x14ac:dyDescent="0.3">
      <c r="O96693" s="5"/>
    </row>
    <row r="96694" spans="15:15" x14ac:dyDescent="0.3">
      <c r="O96694" s="5"/>
    </row>
    <row r="96695" spans="15:15" x14ac:dyDescent="0.3">
      <c r="O96695" s="5"/>
    </row>
    <row r="96696" spans="15:15" x14ac:dyDescent="0.3">
      <c r="O96696" s="5"/>
    </row>
    <row r="96697" spans="15:15" x14ac:dyDescent="0.3">
      <c r="O96697" s="5"/>
    </row>
    <row r="96698" spans="15:15" x14ac:dyDescent="0.3">
      <c r="O96698" s="5"/>
    </row>
    <row r="96699" spans="15:15" x14ac:dyDescent="0.3">
      <c r="O96699" s="5"/>
    </row>
    <row r="96700" spans="15:15" x14ac:dyDescent="0.3">
      <c r="O96700" s="5"/>
    </row>
    <row r="96701" spans="15:15" x14ac:dyDescent="0.3">
      <c r="O96701" s="5"/>
    </row>
    <row r="96702" spans="15:15" x14ac:dyDescent="0.3">
      <c r="O96702" s="5"/>
    </row>
    <row r="96703" spans="15:15" x14ac:dyDescent="0.3">
      <c r="O96703" s="5"/>
    </row>
    <row r="96704" spans="15:15" x14ac:dyDescent="0.3">
      <c r="O96704" s="5"/>
    </row>
    <row r="96705" spans="15:15" x14ac:dyDescent="0.3">
      <c r="O96705" s="5"/>
    </row>
    <row r="96706" spans="15:15" x14ac:dyDescent="0.3">
      <c r="O96706" s="5"/>
    </row>
    <row r="96707" spans="15:15" x14ac:dyDescent="0.3">
      <c r="O96707" s="5"/>
    </row>
    <row r="96708" spans="15:15" x14ac:dyDescent="0.3">
      <c r="O96708" s="5"/>
    </row>
    <row r="96709" spans="15:15" x14ac:dyDescent="0.3">
      <c r="O96709" s="5"/>
    </row>
    <row r="96710" spans="15:15" x14ac:dyDescent="0.3">
      <c r="O96710" s="5"/>
    </row>
    <row r="96711" spans="15:15" x14ac:dyDescent="0.3">
      <c r="O96711" s="5"/>
    </row>
    <row r="96712" spans="15:15" x14ac:dyDescent="0.3">
      <c r="O96712" s="5"/>
    </row>
    <row r="96713" spans="15:15" x14ac:dyDescent="0.3">
      <c r="O96713" s="5"/>
    </row>
    <row r="96714" spans="15:15" x14ac:dyDescent="0.3">
      <c r="O96714" s="5"/>
    </row>
    <row r="96715" spans="15:15" x14ac:dyDescent="0.3">
      <c r="O96715" s="5"/>
    </row>
    <row r="96716" spans="15:15" x14ac:dyDescent="0.3">
      <c r="O96716" s="5"/>
    </row>
    <row r="96717" spans="15:15" x14ac:dyDescent="0.3">
      <c r="O96717" s="5"/>
    </row>
    <row r="96718" spans="15:15" x14ac:dyDescent="0.3">
      <c r="O96718" s="5"/>
    </row>
    <row r="96719" spans="15:15" x14ac:dyDescent="0.3">
      <c r="O96719" s="5"/>
    </row>
    <row r="96720" spans="15:15" x14ac:dyDescent="0.3">
      <c r="O96720" s="5"/>
    </row>
    <row r="96721" spans="15:15" x14ac:dyDescent="0.3">
      <c r="O96721" s="5"/>
    </row>
    <row r="96722" spans="15:15" x14ac:dyDescent="0.3">
      <c r="O96722" s="5"/>
    </row>
    <row r="96723" spans="15:15" x14ac:dyDescent="0.3">
      <c r="O96723" s="5"/>
    </row>
    <row r="96724" spans="15:15" x14ac:dyDescent="0.3">
      <c r="O96724" s="5"/>
    </row>
    <row r="96725" spans="15:15" x14ac:dyDescent="0.3">
      <c r="O96725" s="5"/>
    </row>
    <row r="96726" spans="15:15" x14ac:dyDescent="0.3">
      <c r="O96726" s="5"/>
    </row>
    <row r="96727" spans="15:15" x14ac:dyDescent="0.3">
      <c r="O96727" s="5"/>
    </row>
    <row r="96728" spans="15:15" x14ac:dyDescent="0.3">
      <c r="O96728" s="5"/>
    </row>
    <row r="96729" spans="15:15" x14ac:dyDescent="0.3">
      <c r="O96729" s="5"/>
    </row>
    <row r="96730" spans="15:15" x14ac:dyDescent="0.3">
      <c r="O96730" s="5"/>
    </row>
    <row r="96731" spans="15:15" x14ac:dyDescent="0.3">
      <c r="O96731" s="5"/>
    </row>
    <row r="96732" spans="15:15" x14ac:dyDescent="0.3">
      <c r="O96732" s="5"/>
    </row>
    <row r="96733" spans="15:15" x14ac:dyDescent="0.3">
      <c r="O96733" s="5"/>
    </row>
    <row r="96734" spans="15:15" x14ac:dyDescent="0.3">
      <c r="O96734" s="5"/>
    </row>
    <row r="96735" spans="15:15" x14ac:dyDescent="0.3">
      <c r="O96735" s="5"/>
    </row>
    <row r="96736" spans="15:15" x14ac:dyDescent="0.3">
      <c r="O96736" s="5"/>
    </row>
    <row r="96737" spans="15:15" x14ac:dyDescent="0.3">
      <c r="O96737" s="5"/>
    </row>
    <row r="96738" spans="15:15" x14ac:dyDescent="0.3">
      <c r="O96738" s="5"/>
    </row>
    <row r="96739" spans="15:15" x14ac:dyDescent="0.3">
      <c r="O96739" s="5"/>
    </row>
    <row r="96740" spans="15:15" x14ac:dyDescent="0.3">
      <c r="O96740" s="5"/>
    </row>
    <row r="96741" spans="15:15" x14ac:dyDescent="0.3">
      <c r="O96741" s="5"/>
    </row>
    <row r="96742" spans="15:15" x14ac:dyDescent="0.3">
      <c r="O96742" s="5"/>
    </row>
    <row r="96743" spans="15:15" x14ac:dyDescent="0.3">
      <c r="O96743" s="5"/>
    </row>
    <row r="96744" spans="15:15" x14ac:dyDescent="0.3">
      <c r="O96744" s="5"/>
    </row>
    <row r="96745" spans="15:15" x14ac:dyDescent="0.3">
      <c r="O96745" s="5"/>
    </row>
    <row r="96746" spans="15:15" x14ac:dyDescent="0.3">
      <c r="O96746" s="5"/>
    </row>
    <row r="96747" spans="15:15" x14ac:dyDescent="0.3">
      <c r="O96747" s="5"/>
    </row>
    <row r="96748" spans="15:15" x14ac:dyDescent="0.3">
      <c r="O96748" s="5"/>
    </row>
    <row r="96749" spans="15:15" x14ac:dyDescent="0.3">
      <c r="O96749" s="5"/>
    </row>
    <row r="96750" spans="15:15" x14ac:dyDescent="0.3">
      <c r="O96750" s="5"/>
    </row>
    <row r="96751" spans="15:15" x14ac:dyDescent="0.3">
      <c r="O96751" s="5"/>
    </row>
    <row r="96752" spans="15:15" x14ac:dyDescent="0.3">
      <c r="O96752" s="5"/>
    </row>
    <row r="96753" spans="15:15" x14ac:dyDescent="0.3">
      <c r="O96753" s="5"/>
    </row>
    <row r="96754" spans="15:15" x14ac:dyDescent="0.3">
      <c r="O96754" s="5"/>
    </row>
    <row r="96755" spans="15:15" x14ac:dyDescent="0.3">
      <c r="O96755" s="5"/>
    </row>
    <row r="96756" spans="15:15" x14ac:dyDescent="0.3">
      <c r="O96756" s="5"/>
    </row>
    <row r="96757" spans="15:15" x14ac:dyDescent="0.3">
      <c r="O96757" s="5"/>
    </row>
    <row r="96758" spans="15:15" x14ac:dyDescent="0.3">
      <c r="O96758" s="5"/>
    </row>
    <row r="96759" spans="15:15" x14ac:dyDescent="0.3">
      <c r="O96759" s="5"/>
    </row>
    <row r="96760" spans="15:15" x14ac:dyDescent="0.3">
      <c r="O96760" s="5"/>
    </row>
    <row r="96761" spans="15:15" x14ac:dyDescent="0.3">
      <c r="O96761" s="5"/>
    </row>
    <row r="96762" spans="15:15" x14ac:dyDescent="0.3">
      <c r="O96762" s="5"/>
    </row>
    <row r="96763" spans="15:15" x14ac:dyDescent="0.3">
      <c r="O96763" s="5"/>
    </row>
    <row r="96764" spans="15:15" x14ac:dyDescent="0.3">
      <c r="O96764" s="5"/>
    </row>
    <row r="96765" spans="15:15" x14ac:dyDescent="0.3">
      <c r="O96765" s="5"/>
    </row>
    <row r="96766" spans="15:15" x14ac:dyDescent="0.3">
      <c r="O96766" s="5"/>
    </row>
    <row r="96767" spans="15:15" x14ac:dyDescent="0.3">
      <c r="O96767" s="5"/>
    </row>
    <row r="96768" spans="15:15" x14ac:dyDescent="0.3">
      <c r="O96768" s="5"/>
    </row>
    <row r="96769" spans="15:15" x14ac:dyDescent="0.3">
      <c r="O96769" s="5"/>
    </row>
    <row r="96770" spans="15:15" x14ac:dyDescent="0.3">
      <c r="O96770" s="5"/>
    </row>
    <row r="96771" spans="15:15" x14ac:dyDescent="0.3">
      <c r="O96771" s="5"/>
    </row>
    <row r="96772" spans="15:15" x14ac:dyDescent="0.3">
      <c r="O96772" s="5"/>
    </row>
    <row r="96773" spans="15:15" x14ac:dyDescent="0.3">
      <c r="O96773" s="5"/>
    </row>
    <row r="96774" spans="15:15" x14ac:dyDescent="0.3">
      <c r="O96774" s="5"/>
    </row>
    <row r="96775" spans="15:15" x14ac:dyDescent="0.3">
      <c r="O96775" s="5"/>
    </row>
    <row r="96776" spans="15:15" x14ac:dyDescent="0.3">
      <c r="O96776" s="5"/>
    </row>
    <row r="96777" spans="15:15" x14ac:dyDescent="0.3">
      <c r="O96777" s="5"/>
    </row>
    <row r="96778" spans="15:15" x14ac:dyDescent="0.3">
      <c r="O96778" s="5"/>
    </row>
    <row r="96779" spans="15:15" x14ac:dyDescent="0.3">
      <c r="O96779" s="5"/>
    </row>
    <row r="96780" spans="15:15" x14ac:dyDescent="0.3">
      <c r="O96780" s="5"/>
    </row>
    <row r="96781" spans="15:15" x14ac:dyDescent="0.3">
      <c r="O96781" s="5"/>
    </row>
    <row r="96782" spans="15:15" x14ac:dyDescent="0.3">
      <c r="O96782" s="5"/>
    </row>
    <row r="96783" spans="15:15" x14ac:dyDescent="0.3">
      <c r="O96783" s="5"/>
    </row>
    <row r="96784" spans="15:15" x14ac:dyDescent="0.3">
      <c r="O96784" s="5"/>
    </row>
    <row r="96785" spans="15:15" x14ac:dyDescent="0.3">
      <c r="O96785" s="5"/>
    </row>
    <row r="96786" spans="15:15" x14ac:dyDescent="0.3">
      <c r="O96786" s="5"/>
    </row>
    <row r="96787" spans="15:15" x14ac:dyDescent="0.3">
      <c r="O96787" s="5"/>
    </row>
    <row r="96788" spans="15:15" x14ac:dyDescent="0.3">
      <c r="O96788" s="5"/>
    </row>
    <row r="96789" spans="15:15" x14ac:dyDescent="0.3">
      <c r="O96789" s="5"/>
    </row>
    <row r="96790" spans="15:15" x14ac:dyDescent="0.3">
      <c r="O96790" s="5"/>
    </row>
    <row r="96791" spans="15:15" x14ac:dyDescent="0.3">
      <c r="O96791" s="5"/>
    </row>
    <row r="96792" spans="15:15" x14ac:dyDescent="0.3">
      <c r="O96792" s="5"/>
    </row>
    <row r="96793" spans="15:15" x14ac:dyDescent="0.3">
      <c r="O96793" s="5"/>
    </row>
    <row r="96794" spans="15:15" x14ac:dyDescent="0.3">
      <c r="O96794" s="5"/>
    </row>
    <row r="96795" spans="15:15" x14ac:dyDescent="0.3">
      <c r="O96795" s="5"/>
    </row>
    <row r="96796" spans="15:15" x14ac:dyDescent="0.3">
      <c r="O96796" s="5"/>
    </row>
    <row r="96797" spans="15:15" x14ac:dyDescent="0.3">
      <c r="O96797" s="5"/>
    </row>
    <row r="96798" spans="15:15" x14ac:dyDescent="0.3">
      <c r="O96798" s="5"/>
    </row>
    <row r="96799" spans="15:15" x14ac:dyDescent="0.3">
      <c r="O96799" s="5"/>
    </row>
    <row r="96800" spans="15:15" x14ac:dyDescent="0.3">
      <c r="O96800" s="5"/>
    </row>
    <row r="96801" spans="15:15" x14ac:dyDescent="0.3">
      <c r="O96801" s="5"/>
    </row>
    <row r="96802" spans="15:15" x14ac:dyDescent="0.3">
      <c r="O96802" s="5"/>
    </row>
    <row r="96803" spans="15:15" x14ac:dyDescent="0.3">
      <c r="O96803" s="5"/>
    </row>
    <row r="96804" spans="15:15" x14ac:dyDescent="0.3">
      <c r="O96804" s="5"/>
    </row>
    <row r="96805" spans="15:15" x14ac:dyDescent="0.3">
      <c r="O96805" s="5"/>
    </row>
    <row r="96806" spans="15:15" x14ac:dyDescent="0.3">
      <c r="O96806" s="5"/>
    </row>
    <row r="96807" spans="15:15" x14ac:dyDescent="0.3">
      <c r="O96807" s="5"/>
    </row>
    <row r="96808" spans="15:15" x14ac:dyDescent="0.3">
      <c r="O96808" s="5"/>
    </row>
    <row r="96809" spans="15:15" x14ac:dyDescent="0.3">
      <c r="O96809" s="5"/>
    </row>
    <row r="96810" spans="15:15" x14ac:dyDescent="0.3">
      <c r="O96810" s="5"/>
    </row>
    <row r="96811" spans="15:15" x14ac:dyDescent="0.3">
      <c r="O96811" s="5"/>
    </row>
    <row r="96812" spans="15:15" x14ac:dyDescent="0.3">
      <c r="O96812" s="5"/>
    </row>
    <row r="96813" spans="15:15" x14ac:dyDescent="0.3">
      <c r="O96813" s="5"/>
    </row>
    <row r="96814" spans="15:15" x14ac:dyDescent="0.3">
      <c r="O96814" s="5"/>
    </row>
    <row r="96815" spans="15:15" x14ac:dyDescent="0.3">
      <c r="O96815" s="5"/>
    </row>
    <row r="96816" spans="15:15" x14ac:dyDescent="0.3">
      <c r="O96816" s="5"/>
    </row>
    <row r="96817" spans="15:15" x14ac:dyDescent="0.3">
      <c r="O96817" s="5"/>
    </row>
    <row r="96818" spans="15:15" x14ac:dyDescent="0.3">
      <c r="O96818" s="5"/>
    </row>
    <row r="96819" spans="15:15" x14ac:dyDescent="0.3">
      <c r="O96819" s="5"/>
    </row>
    <row r="96820" spans="15:15" x14ac:dyDescent="0.3">
      <c r="O96820" s="5"/>
    </row>
    <row r="96821" spans="15:15" x14ac:dyDescent="0.3">
      <c r="O96821" s="5"/>
    </row>
    <row r="96822" spans="15:15" x14ac:dyDescent="0.3">
      <c r="O96822" s="5"/>
    </row>
    <row r="96823" spans="15:15" x14ac:dyDescent="0.3">
      <c r="O96823" s="5"/>
    </row>
    <row r="96824" spans="15:15" x14ac:dyDescent="0.3">
      <c r="O96824" s="5"/>
    </row>
    <row r="96825" spans="15:15" x14ac:dyDescent="0.3">
      <c r="O96825" s="5"/>
    </row>
    <row r="96826" spans="15:15" x14ac:dyDescent="0.3">
      <c r="O96826" s="5"/>
    </row>
    <row r="96827" spans="15:15" x14ac:dyDescent="0.3">
      <c r="O96827" s="5"/>
    </row>
    <row r="96828" spans="15:15" x14ac:dyDescent="0.3">
      <c r="O96828" s="5"/>
    </row>
    <row r="96829" spans="15:15" x14ac:dyDescent="0.3">
      <c r="O96829" s="5"/>
    </row>
    <row r="96830" spans="15:15" x14ac:dyDescent="0.3">
      <c r="O96830" s="5"/>
    </row>
    <row r="96831" spans="15:15" x14ac:dyDescent="0.3">
      <c r="O96831" s="5"/>
    </row>
    <row r="96832" spans="15:15" x14ac:dyDescent="0.3">
      <c r="O96832" s="5"/>
    </row>
    <row r="96833" spans="15:15" x14ac:dyDescent="0.3">
      <c r="O96833" s="5"/>
    </row>
    <row r="96834" spans="15:15" x14ac:dyDescent="0.3">
      <c r="O96834" s="5"/>
    </row>
    <row r="96835" spans="15:15" x14ac:dyDescent="0.3">
      <c r="O96835" s="5"/>
    </row>
    <row r="96836" spans="15:15" x14ac:dyDescent="0.3">
      <c r="O96836" s="5"/>
    </row>
    <row r="96837" spans="15:15" x14ac:dyDescent="0.3">
      <c r="O96837" s="5"/>
    </row>
    <row r="96838" spans="15:15" x14ac:dyDescent="0.3">
      <c r="O96838" s="5"/>
    </row>
    <row r="96839" spans="15:15" x14ac:dyDescent="0.3">
      <c r="O96839" s="5"/>
    </row>
    <row r="96840" spans="15:15" x14ac:dyDescent="0.3">
      <c r="O96840" s="5"/>
    </row>
    <row r="96841" spans="15:15" x14ac:dyDescent="0.3">
      <c r="O96841" s="5"/>
    </row>
    <row r="96842" spans="15:15" x14ac:dyDescent="0.3">
      <c r="O96842" s="5"/>
    </row>
    <row r="96843" spans="15:15" x14ac:dyDescent="0.3">
      <c r="O96843" s="5"/>
    </row>
    <row r="96844" spans="15:15" x14ac:dyDescent="0.3">
      <c r="O96844" s="5"/>
    </row>
    <row r="96845" spans="15:15" x14ac:dyDescent="0.3">
      <c r="O96845" s="5"/>
    </row>
    <row r="96846" spans="15:15" x14ac:dyDescent="0.3">
      <c r="O96846" s="5"/>
    </row>
    <row r="96847" spans="15:15" x14ac:dyDescent="0.3">
      <c r="O96847" s="5"/>
    </row>
    <row r="96848" spans="15:15" x14ac:dyDescent="0.3">
      <c r="O96848" s="5"/>
    </row>
    <row r="96849" spans="15:15" x14ac:dyDescent="0.3">
      <c r="O96849" s="5"/>
    </row>
    <row r="96850" spans="15:15" x14ac:dyDescent="0.3">
      <c r="O96850" s="5"/>
    </row>
    <row r="96851" spans="15:15" x14ac:dyDescent="0.3">
      <c r="O96851" s="5"/>
    </row>
    <row r="96852" spans="15:15" x14ac:dyDescent="0.3">
      <c r="O96852" s="5"/>
    </row>
    <row r="96853" spans="15:15" x14ac:dyDescent="0.3">
      <c r="O96853" s="5"/>
    </row>
    <row r="96854" spans="15:15" x14ac:dyDescent="0.3">
      <c r="O96854" s="5"/>
    </row>
    <row r="96855" spans="15:15" x14ac:dyDescent="0.3">
      <c r="O96855" s="5"/>
    </row>
    <row r="96856" spans="15:15" x14ac:dyDescent="0.3">
      <c r="O96856" s="5"/>
    </row>
    <row r="96857" spans="15:15" x14ac:dyDescent="0.3">
      <c r="O96857" s="5"/>
    </row>
    <row r="96858" spans="15:15" x14ac:dyDescent="0.3">
      <c r="O96858" s="5"/>
    </row>
    <row r="96859" spans="15:15" x14ac:dyDescent="0.3">
      <c r="O96859" s="5"/>
    </row>
    <row r="96860" spans="15:15" x14ac:dyDescent="0.3">
      <c r="O96860" s="5"/>
    </row>
  </sheetData>
  <conditionalFormatting sqref="F1:F1048576">
    <cfRule type="containsText" dxfId="42" priority="4" operator="containsText" text="live">
      <formula>NOT(ISERROR(SEARCH("live",F1)))</formula>
    </cfRule>
    <cfRule type="containsText" dxfId="41" priority="5" operator="containsText" text="successful">
      <formula>NOT(ISERROR(SEARCH("successful",F1)))</formula>
    </cfRule>
    <cfRule type="containsText" dxfId="40" priority="6" operator="containsText" text="successful">
      <formula>NOT(ISERROR(SEARCH("successful",F1)))</formula>
    </cfRule>
    <cfRule type="containsText" dxfId="39" priority="7" operator="containsText" text="failed">
      <formula>NOT(ISERROR(SEARCH("failed",F1)))</formula>
    </cfRule>
    <cfRule type="containsText" dxfId="38" priority="8" operator="containsText" text="failed">
      <formula>NOT(ISERROR(SEARCH("failed",F1)))</formula>
    </cfRule>
    <cfRule type="containsText" dxfId="37" priority="9" operator="containsText" text="Canceled">
      <formula>NOT(ISERROR(SEARCH("Canceled",F1)))</formula>
    </cfRule>
    <cfRule type="containsText" dxfId="36" priority="10" operator="containsText" text="successful">
      <formula>NOT(ISERROR(SEARCH("successful",F1)))</formula>
    </cfRule>
    <cfRule type="containsText" dxfId="35" priority="11" operator="containsText" text="Failed">
      <formula>NOT(ISERROR(SEARCH("Failed",F1)))</formula>
    </cfRule>
  </conditionalFormatting>
  <conditionalFormatting sqref="O1:O1048576">
    <cfRule type="cellIs" dxfId="34" priority="1" operator="greaterThan">
      <formula>199</formula>
    </cfRule>
    <cfRule type="cellIs" dxfId="33" priority="2" operator="between">
      <formula>100</formula>
      <formula>199</formula>
    </cfRule>
    <cfRule type="cellIs" dxfId="32" priority="3" operator="lessThan"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FF2C-1026-43FA-997B-65BDD7C5AD0B}">
  <sheetPr codeName="Sheet2"/>
  <dimension ref="A1:F14"/>
  <sheetViews>
    <sheetView zoomScale="96" workbookViewId="0">
      <selection activeCell="G13" sqref="G13"/>
    </sheetView>
  </sheetViews>
  <sheetFormatPr defaultRowHeight="15.6" x14ac:dyDescent="0.3"/>
  <cols>
    <col min="1" max="1" width="16.19921875" bestFit="1" customWidth="1"/>
    <col min="2" max="2" width="12.09765625" customWidth="1"/>
    <col min="3" max="3" width="7.19921875" customWidth="1"/>
    <col min="4" max="4" width="5.59765625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7" width="11.69921875" bestFit="1" customWidth="1"/>
    <col min="18" max="18" width="10.3984375" bestFit="1" customWidth="1"/>
    <col min="19" max="24" width="11.69921875" bestFit="1" customWidth="1"/>
    <col min="25" max="25" width="8.59765625" bestFit="1" customWidth="1"/>
    <col min="26" max="34" width="11.69921875" bestFit="1" customWidth="1"/>
    <col min="35" max="35" width="14.09765625" bestFit="1" customWidth="1"/>
    <col min="36" max="36" width="10.8984375" bestFit="1" customWidth="1"/>
    <col min="37" max="39" width="9.19921875" bestFit="1" customWidth="1"/>
    <col min="40" max="40" width="11.8984375" bestFit="1" customWidth="1"/>
    <col min="41" max="41" width="10.8984375" bestFit="1" customWidth="1"/>
    <col min="42" max="42" width="7.19921875" bestFit="1" customWidth="1"/>
    <col min="43" max="43" width="9.59765625" bestFit="1" customWidth="1"/>
    <col min="44" max="44" width="9.296875" bestFit="1" customWidth="1"/>
    <col min="45" max="45" width="21.69921875" bestFit="1" customWidth="1"/>
    <col min="46" max="46" width="14.5" bestFit="1" customWidth="1"/>
    <col min="47" max="47" width="15.3984375" bestFit="1" customWidth="1"/>
    <col min="48" max="48" width="9.69921875" bestFit="1" customWidth="1"/>
    <col min="49" max="49" width="10.296875" bestFit="1" customWidth="1"/>
    <col min="50" max="50" width="11.09765625" bestFit="1" customWidth="1"/>
    <col min="51" max="51" width="13" bestFit="1" customWidth="1"/>
    <col min="52" max="52" width="26.796875" bestFit="1" customWidth="1"/>
    <col min="53" max="53" width="20.3984375" bestFit="1" customWidth="1"/>
    <col min="54" max="54" width="11.296875" bestFit="1" customWidth="1"/>
    <col min="55" max="55" width="10.796875" bestFit="1" customWidth="1"/>
    <col min="56" max="56" width="11" bestFit="1" customWidth="1"/>
    <col min="57" max="57" width="7.5" bestFit="1" customWidth="1"/>
    <col min="58" max="58" width="24.69921875" bestFit="1" customWidth="1"/>
    <col min="59" max="59" width="18.796875" bestFit="1" customWidth="1"/>
    <col min="60" max="60" width="25.69921875" bestFit="1" customWidth="1"/>
    <col min="61" max="61" width="15.796875" bestFit="1" customWidth="1"/>
    <col min="62" max="62" width="26.19921875" bestFit="1" customWidth="1"/>
    <col min="63" max="63" width="10.69921875" bestFit="1" customWidth="1"/>
    <col min="64" max="64" width="12.3984375" bestFit="1" customWidth="1"/>
    <col min="65" max="65" width="15.296875" bestFit="1" customWidth="1"/>
    <col min="66" max="66" width="20.59765625" bestFit="1" customWidth="1"/>
    <col min="67" max="67" width="21.5" bestFit="1" customWidth="1"/>
    <col min="68" max="68" width="10.296875" bestFit="1" customWidth="1"/>
    <col min="69" max="69" width="27.796875" bestFit="1" customWidth="1"/>
    <col min="70" max="70" width="12.59765625" bestFit="1" customWidth="1"/>
    <col min="71" max="71" width="10.5" bestFit="1" customWidth="1"/>
    <col min="72" max="72" width="7.59765625" bestFit="1" customWidth="1"/>
    <col min="73" max="73" width="20.8984375" bestFit="1" customWidth="1"/>
    <col min="74" max="74" width="20.796875" bestFit="1" customWidth="1"/>
    <col min="75" max="75" width="24.796875" bestFit="1" customWidth="1"/>
    <col min="76" max="76" width="22.5" bestFit="1" customWidth="1"/>
    <col min="77" max="77" width="23.8984375" bestFit="1" customWidth="1"/>
    <col min="78" max="78" width="8.59765625" bestFit="1" customWidth="1"/>
    <col min="79" max="79" width="12.69921875" bestFit="1" customWidth="1"/>
    <col min="80" max="80" width="21.296875" bestFit="1" customWidth="1"/>
    <col min="81" max="81" width="25.09765625" bestFit="1" customWidth="1"/>
    <col min="82" max="82" width="23.59765625" bestFit="1" customWidth="1"/>
    <col min="84" max="84" width="24.8984375" bestFit="1" customWidth="1"/>
    <col min="85" max="85" width="22.3984375" bestFit="1" customWidth="1"/>
    <col min="86" max="86" width="9.3984375" bestFit="1" customWidth="1"/>
    <col min="87" max="87" width="23" bestFit="1" customWidth="1"/>
    <col min="88" max="88" width="9.296875" bestFit="1" customWidth="1"/>
    <col min="89" max="89" width="14.09765625" bestFit="1" customWidth="1"/>
    <col min="90" max="90" width="22.69921875" bestFit="1" customWidth="1"/>
    <col min="91" max="91" width="15.69921875" bestFit="1" customWidth="1"/>
    <col min="92" max="92" width="14.59765625" bestFit="1" customWidth="1"/>
    <col min="93" max="93" width="12.19921875" bestFit="1" customWidth="1"/>
    <col min="94" max="94" width="9.296875" bestFit="1" customWidth="1"/>
    <col min="95" max="95" width="9.5" bestFit="1" customWidth="1"/>
    <col min="96" max="96" width="24.296875" bestFit="1" customWidth="1"/>
    <col min="97" max="97" width="23.8984375" bestFit="1" customWidth="1"/>
    <col min="98" max="98" width="21.796875" bestFit="1" customWidth="1"/>
    <col min="99" max="99" width="21.69921875" bestFit="1" customWidth="1"/>
    <col min="100" max="100" width="12.5" bestFit="1" customWidth="1"/>
    <col min="101" max="101" width="13.09765625" bestFit="1" customWidth="1"/>
    <col min="102" max="102" width="12.5" bestFit="1" customWidth="1"/>
    <col min="103" max="103" width="12" bestFit="1" customWidth="1"/>
    <col min="104" max="104" width="12.5" bestFit="1" customWidth="1"/>
    <col min="105" max="106" width="11.19921875" bestFit="1" customWidth="1"/>
    <col min="107" max="107" width="14.296875" bestFit="1" customWidth="1"/>
    <col min="108" max="108" width="11.3984375" bestFit="1" customWidth="1"/>
    <col min="109" max="109" width="11.296875" bestFit="1" customWidth="1"/>
    <col min="110" max="110" width="9.796875" bestFit="1" customWidth="1"/>
    <col min="111" max="111" width="13.19921875" bestFit="1" customWidth="1"/>
    <col min="112" max="112" width="12.3984375" bestFit="1" customWidth="1"/>
    <col min="113" max="113" width="12.69921875" bestFit="1" customWidth="1"/>
    <col min="114" max="114" width="14.296875" bestFit="1" customWidth="1"/>
    <col min="115" max="115" width="9.19921875" bestFit="1" customWidth="1"/>
    <col min="116" max="116" width="23.8984375" bestFit="1" customWidth="1"/>
    <col min="117" max="117" width="10.09765625" bestFit="1" customWidth="1"/>
    <col min="118" max="118" width="10.5" bestFit="1" customWidth="1"/>
    <col min="119" max="119" width="25.8984375" bestFit="1" customWidth="1"/>
    <col min="120" max="120" width="11.296875" bestFit="1" customWidth="1"/>
    <col min="121" max="121" width="11.59765625" bestFit="1" customWidth="1"/>
    <col min="122" max="122" width="28" bestFit="1" customWidth="1"/>
    <col min="123" max="123" width="22.8984375" bestFit="1" customWidth="1"/>
    <col min="124" max="124" width="14.69921875" bestFit="1" customWidth="1"/>
    <col min="125" max="125" width="25.59765625" bestFit="1" customWidth="1"/>
    <col min="126" max="126" width="26.796875" bestFit="1" customWidth="1"/>
    <col min="127" max="127" width="27.8984375" bestFit="1" customWidth="1"/>
    <col min="128" max="128" width="10.09765625" bestFit="1" customWidth="1"/>
    <col min="129" max="129" width="22.296875" bestFit="1" customWidth="1"/>
    <col min="130" max="130" width="17.09765625" bestFit="1" customWidth="1"/>
    <col min="131" max="131" width="15.5" bestFit="1" customWidth="1"/>
    <col min="132" max="132" width="10.19921875" bestFit="1" customWidth="1"/>
    <col min="133" max="133" width="20.09765625" bestFit="1" customWidth="1"/>
    <col min="134" max="134" width="13.69921875" bestFit="1" customWidth="1"/>
    <col min="135" max="135" width="8" bestFit="1" customWidth="1"/>
    <col min="136" max="136" width="10.296875" bestFit="1" customWidth="1"/>
    <col min="137" max="137" width="12.3984375" bestFit="1" customWidth="1"/>
    <col min="138" max="138" width="28.19921875" bestFit="1" customWidth="1"/>
    <col min="139" max="139" width="13.59765625" bestFit="1" customWidth="1"/>
    <col min="140" max="140" width="10" bestFit="1" customWidth="1"/>
    <col min="141" max="141" width="14.796875" bestFit="1" customWidth="1"/>
    <col min="142" max="142" width="23.69921875" bestFit="1" customWidth="1"/>
    <col min="143" max="143" width="22.59765625" bestFit="1" customWidth="1"/>
    <col min="144" max="144" width="22" bestFit="1" customWidth="1"/>
    <col min="145" max="145" width="23.796875" bestFit="1" customWidth="1"/>
    <col min="146" max="146" width="23.09765625" bestFit="1" customWidth="1"/>
    <col min="147" max="147" width="13.19921875" bestFit="1" customWidth="1"/>
    <col min="148" max="148" width="11.09765625" bestFit="1" customWidth="1"/>
    <col min="149" max="149" width="14.5" bestFit="1" customWidth="1"/>
    <col min="150" max="150" width="13.3984375" bestFit="1" customWidth="1"/>
    <col min="151" max="151" width="11" bestFit="1" customWidth="1"/>
    <col min="152" max="152" width="8.09765625" bestFit="1" customWidth="1"/>
    <col min="153" max="153" width="27.59765625" bestFit="1" customWidth="1"/>
    <col min="154" max="154" width="13.296875" bestFit="1" customWidth="1"/>
    <col min="155" max="155" width="11.8984375" bestFit="1" customWidth="1"/>
    <col min="156" max="156" width="11.09765625" bestFit="1" customWidth="1"/>
    <col min="157" max="157" width="22.59765625" bestFit="1" customWidth="1"/>
    <col min="158" max="158" width="14.59765625" bestFit="1" customWidth="1"/>
    <col min="159" max="159" width="11.796875" bestFit="1" customWidth="1"/>
    <col min="160" max="160" width="24.09765625" bestFit="1" customWidth="1"/>
    <col min="161" max="161" width="10.8984375" bestFit="1" customWidth="1"/>
    <col min="162" max="162" width="14.796875" bestFit="1" customWidth="1"/>
    <col min="163" max="163" width="7.796875" bestFit="1" customWidth="1"/>
    <col min="164" max="164" width="27.59765625" bestFit="1" customWidth="1"/>
    <col min="165" max="165" width="22.09765625" bestFit="1" customWidth="1"/>
    <col min="166" max="166" width="22.69921875" bestFit="1" customWidth="1"/>
    <col min="167" max="167" width="19.8984375" bestFit="1" customWidth="1"/>
    <col min="168" max="168" width="9.19921875" bestFit="1" customWidth="1"/>
    <col min="169" max="169" width="9.5" bestFit="1" customWidth="1"/>
    <col min="170" max="170" width="9.69921875" bestFit="1" customWidth="1"/>
    <col min="171" max="171" width="15.5" bestFit="1" customWidth="1"/>
    <col min="172" max="172" width="14.69921875" bestFit="1" customWidth="1"/>
    <col min="173" max="173" width="8.3984375" bestFit="1" customWidth="1"/>
    <col min="174" max="174" width="9.69921875" bestFit="1" customWidth="1"/>
    <col min="175" max="176" width="9.8984375" bestFit="1" customWidth="1"/>
    <col min="177" max="177" width="10.19921875" bestFit="1" customWidth="1"/>
    <col min="178" max="178" width="24.09765625" bestFit="1" customWidth="1"/>
    <col min="179" max="179" width="11" bestFit="1" customWidth="1"/>
    <col min="180" max="180" width="22.69921875" bestFit="1" customWidth="1"/>
    <col min="181" max="181" width="13.8984375" bestFit="1" customWidth="1"/>
    <col min="182" max="182" width="9.796875" bestFit="1" customWidth="1"/>
    <col min="183" max="183" width="7.19921875" bestFit="1" customWidth="1"/>
    <col min="184" max="184" width="18.69921875" bestFit="1" customWidth="1"/>
    <col min="185" max="185" width="14.69921875" bestFit="1" customWidth="1"/>
    <col min="186" max="186" width="7.69921875" bestFit="1" customWidth="1"/>
    <col min="187" max="187" width="19" bestFit="1" customWidth="1"/>
    <col min="188" max="188" width="9.796875" bestFit="1" customWidth="1"/>
    <col min="189" max="189" width="14.296875" bestFit="1" customWidth="1"/>
    <col min="190" max="190" width="12.5" bestFit="1" customWidth="1"/>
    <col min="191" max="191" width="15.296875" bestFit="1" customWidth="1"/>
    <col min="192" max="192" width="11.296875" bestFit="1" customWidth="1"/>
    <col min="193" max="193" width="10.8984375" bestFit="1" customWidth="1"/>
    <col min="194" max="194" width="20.59765625" bestFit="1" customWidth="1"/>
    <col min="195" max="195" width="10.59765625" bestFit="1" customWidth="1"/>
    <col min="196" max="196" width="24.3984375" bestFit="1" customWidth="1"/>
    <col min="197" max="197" width="13.59765625" bestFit="1" customWidth="1"/>
    <col min="198" max="198" width="8.59765625" bestFit="1" customWidth="1"/>
    <col min="199" max="199" width="8.5" bestFit="1" customWidth="1"/>
    <col min="200" max="200" width="16.69921875" bestFit="1" customWidth="1"/>
    <col min="201" max="201" width="23.5" bestFit="1" customWidth="1"/>
    <col min="202" max="202" width="10.296875" bestFit="1" customWidth="1"/>
    <col min="203" max="203" width="13" bestFit="1" customWidth="1"/>
    <col min="204" max="204" width="13.69921875" bestFit="1" customWidth="1"/>
    <col min="205" max="205" width="13.09765625" bestFit="1" customWidth="1"/>
    <col min="206" max="206" width="12.59765625" bestFit="1" customWidth="1"/>
    <col min="207" max="207" width="14.3984375" bestFit="1" customWidth="1"/>
    <col min="208" max="208" width="10.796875" bestFit="1" customWidth="1"/>
    <col min="209" max="209" width="13.59765625" bestFit="1" customWidth="1"/>
    <col min="210" max="210" width="23.796875" bestFit="1" customWidth="1"/>
    <col min="211" max="211" width="12.3984375" bestFit="1" customWidth="1"/>
    <col min="212" max="212" width="19.69921875" bestFit="1" customWidth="1"/>
    <col min="213" max="213" width="9.59765625" bestFit="1" customWidth="1"/>
    <col min="214" max="214" width="15.09765625" bestFit="1" customWidth="1"/>
    <col min="215" max="215" width="15.19921875" bestFit="1" customWidth="1"/>
    <col min="216" max="216" width="10.3984375" bestFit="1" customWidth="1"/>
    <col min="217" max="217" width="9.296875" bestFit="1" customWidth="1"/>
    <col min="218" max="218" width="20.796875" bestFit="1" customWidth="1"/>
    <col min="219" max="219" width="16.796875" bestFit="1" customWidth="1"/>
    <col min="220" max="220" width="24.59765625" bestFit="1" customWidth="1"/>
    <col min="221" max="221" width="10.796875" bestFit="1" customWidth="1"/>
    <col min="222" max="222" width="9.3984375" bestFit="1" customWidth="1"/>
    <col min="223" max="223" width="26.19921875" bestFit="1" customWidth="1"/>
    <col min="224" max="224" width="22.796875" bestFit="1" customWidth="1"/>
    <col min="225" max="225" width="7.69921875" bestFit="1" customWidth="1"/>
    <col min="226" max="226" width="11.296875" bestFit="1" customWidth="1"/>
    <col min="227" max="227" width="13" bestFit="1" customWidth="1"/>
    <col min="228" max="228" width="13.3984375" bestFit="1" customWidth="1"/>
    <col min="229" max="229" width="23.296875" bestFit="1" customWidth="1"/>
    <col min="230" max="230" width="9.8984375" bestFit="1" customWidth="1"/>
    <col min="231" max="231" width="17.19921875" bestFit="1" customWidth="1"/>
    <col min="232" max="233" width="14.19921875" bestFit="1" customWidth="1"/>
    <col min="234" max="234" width="13.09765625" bestFit="1" customWidth="1"/>
    <col min="235" max="235" width="11.5" bestFit="1" customWidth="1"/>
    <col min="236" max="236" width="11" bestFit="1" customWidth="1"/>
    <col min="237" max="237" width="12.5" bestFit="1" customWidth="1"/>
    <col min="238" max="238" width="14.3984375" bestFit="1" customWidth="1"/>
    <col min="239" max="239" width="12" bestFit="1" customWidth="1"/>
    <col min="240" max="240" width="24" bestFit="1" customWidth="1"/>
    <col min="241" max="241" width="25.69921875" bestFit="1" customWidth="1"/>
    <col min="243" max="243" width="11.8984375" bestFit="1" customWidth="1"/>
    <col min="244" max="244" width="11.19921875" bestFit="1" customWidth="1"/>
    <col min="245" max="245" width="23.59765625" bestFit="1" customWidth="1"/>
    <col min="246" max="246" width="23.5" bestFit="1" customWidth="1"/>
    <col min="247" max="247" width="14.8984375" bestFit="1" customWidth="1"/>
    <col min="248" max="248" width="12.5" bestFit="1" customWidth="1"/>
    <col min="249" max="249" width="27.296875" bestFit="1" customWidth="1"/>
    <col min="250" max="250" width="13.09765625" bestFit="1" customWidth="1"/>
    <col min="251" max="251" width="9.3984375" bestFit="1" customWidth="1"/>
    <col min="252" max="252" width="23.296875" bestFit="1" customWidth="1"/>
    <col min="253" max="253" width="13.5" bestFit="1" customWidth="1"/>
    <col min="254" max="254" width="15.59765625" bestFit="1" customWidth="1"/>
    <col min="255" max="255" width="9.796875" bestFit="1" customWidth="1"/>
    <col min="256" max="256" width="9" bestFit="1" customWidth="1"/>
    <col min="257" max="257" width="7.8984375" bestFit="1" customWidth="1"/>
    <col min="258" max="258" width="12" bestFit="1" customWidth="1"/>
    <col min="259" max="259" width="9.59765625" bestFit="1" customWidth="1"/>
    <col min="260" max="260" width="6.8984375" bestFit="1" customWidth="1"/>
    <col min="261" max="261" width="9.59765625" bestFit="1" customWidth="1"/>
    <col min="262" max="262" width="11.59765625" bestFit="1" customWidth="1"/>
    <col min="263" max="263" width="10.59765625" bestFit="1" customWidth="1"/>
    <col min="264" max="264" width="22.59765625" bestFit="1" customWidth="1"/>
    <col min="265" max="265" width="26" bestFit="1" customWidth="1"/>
    <col min="266" max="266" width="16.5" bestFit="1" customWidth="1"/>
    <col min="267" max="267" width="14.5" bestFit="1" customWidth="1"/>
    <col min="268" max="268" width="19.69921875" bestFit="1" customWidth="1"/>
    <col min="269" max="269" width="10.69921875" bestFit="1" customWidth="1"/>
    <col min="270" max="270" width="10.8984375" bestFit="1" customWidth="1"/>
    <col min="271" max="271" width="25.796875" bestFit="1" customWidth="1"/>
    <col min="272" max="272" width="13.09765625" bestFit="1" customWidth="1"/>
    <col min="273" max="273" width="12" bestFit="1" customWidth="1"/>
    <col min="274" max="274" width="9.09765625" bestFit="1" customWidth="1"/>
    <col min="275" max="275" width="9.296875" bestFit="1" customWidth="1"/>
    <col min="276" max="276" width="9.69921875" bestFit="1" customWidth="1"/>
    <col min="277" max="277" width="25.69921875" bestFit="1" customWidth="1"/>
    <col min="278" max="278" width="21.796875" bestFit="1" customWidth="1"/>
    <col min="279" max="279" width="13.69921875" bestFit="1" customWidth="1"/>
    <col min="280" max="280" width="10.69921875" bestFit="1" customWidth="1"/>
    <col min="281" max="281" width="25.296875" bestFit="1" customWidth="1"/>
    <col min="282" max="282" width="14.8984375" bestFit="1" customWidth="1"/>
    <col min="283" max="283" width="11.296875" bestFit="1" customWidth="1"/>
    <col min="284" max="284" width="11.796875" bestFit="1" customWidth="1"/>
    <col min="285" max="285" width="9.19921875" bestFit="1" customWidth="1"/>
    <col min="286" max="286" width="21.3984375" bestFit="1" customWidth="1"/>
    <col min="287" max="287" width="16.59765625" bestFit="1" customWidth="1"/>
    <col min="288" max="288" width="10.3984375" bestFit="1" customWidth="1"/>
    <col min="289" max="289" width="10.796875" bestFit="1" customWidth="1"/>
    <col min="290" max="290" width="20.19921875" bestFit="1" customWidth="1"/>
    <col min="291" max="291" width="24.5" bestFit="1" customWidth="1"/>
    <col min="292" max="292" width="12.796875" bestFit="1" customWidth="1"/>
    <col min="293" max="293" width="9.8984375" bestFit="1" customWidth="1"/>
    <col min="294" max="294" width="22.19921875" bestFit="1" customWidth="1"/>
    <col min="295" max="295" width="27.5" bestFit="1" customWidth="1"/>
    <col min="296" max="296" width="15" bestFit="1" customWidth="1"/>
    <col min="297" max="297" width="16.69921875" bestFit="1" customWidth="1"/>
    <col min="298" max="298" width="16" bestFit="1" customWidth="1"/>
    <col min="299" max="299" width="13.796875" bestFit="1" customWidth="1"/>
    <col min="300" max="300" width="14.296875" bestFit="1" customWidth="1"/>
    <col min="301" max="301" width="10.796875" bestFit="1" customWidth="1"/>
    <col min="302" max="302" width="26.59765625" bestFit="1" customWidth="1"/>
    <col min="303" max="303" width="9.8984375" bestFit="1" customWidth="1"/>
    <col min="304" max="304" width="11.59765625" bestFit="1" customWidth="1"/>
    <col min="305" max="305" width="9.09765625" bestFit="1" customWidth="1"/>
    <col min="306" max="306" width="23.09765625" bestFit="1" customWidth="1"/>
    <col min="307" max="307" width="21.796875" bestFit="1" customWidth="1"/>
    <col min="308" max="308" width="10.09765625" bestFit="1" customWidth="1"/>
    <col min="309" max="309" width="20.59765625" bestFit="1" customWidth="1"/>
    <col min="310" max="310" width="13.796875" bestFit="1" customWidth="1"/>
    <col min="311" max="311" width="23.5" bestFit="1" customWidth="1"/>
    <col min="312" max="312" width="9.09765625" bestFit="1" customWidth="1"/>
    <col min="313" max="313" width="25.296875" bestFit="1" customWidth="1"/>
    <col min="314" max="314" width="14.5" bestFit="1" customWidth="1"/>
    <col min="315" max="315" width="13.69921875" bestFit="1" customWidth="1"/>
    <col min="316" max="316" width="23.19921875" bestFit="1" customWidth="1"/>
    <col min="317" max="317" width="10.296875" bestFit="1" customWidth="1"/>
    <col min="318" max="318" width="12.296875" bestFit="1" customWidth="1"/>
    <col min="319" max="319" width="24.09765625" bestFit="1" customWidth="1"/>
    <col min="320" max="320" width="22" bestFit="1" customWidth="1"/>
    <col min="321" max="321" width="11.8984375" bestFit="1" customWidth="1"/>
    <col min="322" max="322" width="25.8984375" bestFit="1" customWidth="1"/>
    <col min="323" max="323" width="21.8984375" bestFit="1" customWidth="1"/>
    <col min="324" max="324" width="13.09765625" bestFit="1" customWidth="1"/>
    <col min="325" max="325" width="13.296875" bestFit="1" customWidth="1"/>
    <col min="326" max="326" width="10.19921875" bestFit="1" customWidth="1"/>
    <col min="327" max="327" width="12.09765625" bestFit="1" customWidth="1"/>
    <col min="328" max="328" width="11.59765625" bestFit="1" customWidth="1"/>
    <col min="329" max="329" width="15.3984375" bestFit="1" customWidth="1"/>
    <col min="330" max="330" width="12.09765625" bestFit="1" customWidth="1"/>
    <col min="331" max="331" width="11.796875" bestFit="1" customWidth="1"/>
    <col min="332" max="332" width="16.5" bestFit="1" customWidth="1"/>
    <col min="333" max="333" width="11.69921875" bestFit="1" customWidth="1"/>
    <col min="335" max="335" width="19.59765625" bestFit="1" customWidth="1"/>
    <col min="336" max="336" width="24.59765625" bestFit="1" customWidth="1"/>
    <col min="337" max="337" width="24" bestFit="1" customWidth="1"/>
    <col min="338" max="338" width="12.59765625" bestFit="1" customWidth="1"/>
    <col min="339" max="339" width="13.796875" bestFit="1" customWidth="1"/>
    <col min="340" max="340" width="28.296875" bestFit="1" customWidth="1"/>
    <col min="341" max="341" width="14.8984375" bestFit="1" customWidth="1"/>
    <col min="342" max="342" width="10.8984375" bestFit="1" customWidth="1"/>
    <col min="343" max="343" width="10.09765625" bestFit="1" customWidth="1"/>
    <col min="344" max="344" width="10.3984375" bestFit="1" customWidth="1"/>
    <col min="345" max="345" width="24.3984375" bestFit="1" customWidth="1"/>
    <col min="346" max="346" width="11.69921875" bestFit="1" customWidth="1"/>
    <col min="347" max="347" width="10.5" bestFit="1" customWidth="1"/>
    <col min="348" max="348" width="14.8984375" bestFit="1" customWidth="1"/>
    <col min="349" max="349" width="12.5" bestFit="1" customWidth="1"/>
    <col min="350" max="350" width="13.296875" bestFit="1" customWidth="1"/>
    <col min="351" max="351" width="24.69921875" bestFit="1" customWidth="1"/>
    <col min="352" max="352" width="10.59765625" bestFit="1" customWidth="1"/>
    <col min="353" max="353" width="10.796875" bestFit="1" customWidth="1"/>
    <col min="354" max="354" width="15.8984375" bestFit="1" customWidth="1"/>
    <col min="355" max="355" width="13" bestFit="1" customWidth="1"/>
    <col min="356" max="356" width="26.59765625" bestFit="1" customWidth="1"/>
    <col min="357" max="357" width="28.19921875" bestFit="1" customWidth="1"/>
    <col min="358" max="358" width="16.59765625" bestFit="1" customWidth="1"/>
    <col min="359" max="359" width="20.19921875" bestFit="1" customWidth="1"/>
    <col min="360" max="360" width="23.296875" bestFit="1" customWidth="1"/>
    <col min="361" max="361" width="13.796875" bestFit="1" customWidth="1"/>
    <col min="362" max="362" width="12.69921875" bestFit="1" customWidth="1"/>
    <col min="363" max="363" width="19.5" bestFit="1" customWidth="1"/>
    <col min="364" max="364" width="22.796875" bestFit="1" customWidth="1"/>
    <col min="365" max="365" width="23.8984375" bestFit="1" customWidth="1"/>
    <col min="366" max="366" width="20.09765625" bestFit="1" customWidth="1"/>
    <col min="367" max="367" width="21.296875" bestFit="1" customWidth="1"/>
    <col min="368" max="368" width="8.5" bestFit="1" customWidth="1"/>
    <col min="369" max="369" width="6.3984375" bestFit="1" customWidth="1"/>
    <col min="370" max="370" width="20" bestFit="1" customWidth="1"/>
    <col min="371" max="371" width="21.3984375" bestFit="1" customWidth="1"/>
    <col min="372" max="372" width="15.59765625" bestFit="1" customWidth="1"/>
    <col min="373" max="373" width="12.09765625" bestFit="1" customWidth="1"/>
    <col min="374" max="374" width="9.3984375" bestFit="1" customWidth="1"/>
    <col min="375" max="375" width="22.296875" bestFit="1" customWidth="1"/>
    <col min="376" max="376" width="8.8984375" bestFit="1" customWidth="1"/>
    <col min="377" max="377" width="24.3984375" bestFit="1" customWidth="1"/>
    <col min="378" max="378" width="10.69921875" bestFit="1" customWidth="1"/>
    <col min="379" max="379" width="23.69921875" bestFit="1" customWidth="1"/>
    <col min="380" max="380" width="23.796875" bestFit="1" customWidth="1"/>
    <col min="381" max="381" width="16.5" bestFit="1" customWidth="1"/>
    <col min="382" max="382" width="24.3984375" bestFit="1" customWidth="1"/>
    <col min="383" max="383" width="24.796875" bestFit="1" customWidth="1"/>
    <col min="384" max="384" width="10.69921875" bestFit="1" customWidth="1"/>
    <col min="385" max="385" width="24.296875" bestFit="1" customWidth="1"/>
    <col min="386" max="387" width="15" bestFit="1" customWidth="1"/>
    <col min="388" max="388" width="22.296875" bestFit="1" customWidth="1"/>
    <col min="389" max="389" width="16.19921875" bestFit="1" customWidth="1"/>
    <col min="390" max="390" width="14.3984375" bestFit="1" customWidth="1"/>
    <col min="391" max="391" width="27.09765625" bestFit="1" customWidth="1"/>
    <col min="392" max="392" width="7.69921875" bestFit="1" customWidth="1"/>
    <col min="393" max="393" width="12.09765625" bestFit="1" customWidth="1"/>
    <col min="394" max="394" width="10" bestFit="1" customWidth="1"/>
    <col min="395" max="395" width="27.59765625" bestFit="1" customWidth="1"/>
    <col min="396" max="396" width="22.09765625" bestFit="1" customWidth="1"/>
    <col min="397" max="397" width="10.8984375" bestFit="1" customWidth="1"/>
    <col min="398" max="398" width="8.296875" bestFit="1" customWidth="1"/>
    <col min="399" max="399" width="20.796875" bestFit="1" customWidth="1"/>
    <col min="400" max="400" width="12.296875" bestFit="1" customWidth="1"/>
    <col min="401" max="401" width="23" bestFit="1" customWidth="1"/>
    <col min="402" max="402" width="10.296875" bestFit="1" customWidth="1"/>
    <col min="403" max="403" width="10.59765625" bestFit="1" customWidth="1"/>
    <col min="404" max="404" width="10.8984375" bestFit="1" customWidth="1"/>
    <col min="405" max="405" width="23.3984375" bestFit="1" customWidth="1"/>
    <col min="406" max="406" width="13.59765625" bestFit="1" customWidth="1"/>
    <col min="407" max="407" width="12.59765625" bestFit="1" customWidth="1"/>
    <col min="408" max="408" width="13.69921875" bestFit="1" customWidth="1"/>
    <col min="409" max="409" width="9.796875" bestFit="1" customWidth="1"/>
    <col min="410" max="410" width="12.69921875" bestFit="1" customWidth="1"/>
    <col min="411" max="411" width="12.796875" bestFit="1" customWidth="1"/>
    <col min="412" max="412" width="9.19921875" bestFit="1" customWidth="1"/>
    <col min="413" max="413" width="13.796875" bestFit="1" customWidth="1"/>
    <col min="414" max="414" width="10.796875" bestFit="1" customWidth="1"/>
    <col min="415" max="415" width="11.09765625" bestFit="1" customWidth="1"/>
    <col min="416" max="416" width="28.5" bestFit="1" customWidth="1"/>
    <col min="417" max="417" width="27.59765625" bestFit="1" customWidth="1"/>
    <col min="418" max="418" width="25" bestFit="1" customWidth="1"/>
    <col min="419" max="419" width="29.3984375" bestFit="1" customWidth="1"/>
    <col min="420" max="420" width="24.59765625" bestFit="1" customWidth="1"/>
    <col min="421" max="421" width="16.796875" bestFit="1" customWidth="1"/>
    <col min="422" max="422" width="13.69921875" bestFit="1" customWidth="1"/>
    <col min="423" max="423" width="11.296875" bestFit="1" customWidth="1"/>
    <col min="424" max="424" width="15.3984375" bestFit="1" customWidth="1"/>
    <col min="425" max="425" width="12.3984375" bestFit="1" customWidth="1"/>
    <col min="426" max="426" width="13" bestFit="1" customWidth="1"/>
    <col min="427" max="427" width="9.09765625" bestFit="1" customWidth="1"/>
    <col min="428" max="428" width="20.5" bestFit="1" customWidth="1"/>
    <col min="429" max="429" width="25.796875" bestFit="1" customWidth="1"/>
    <col min="430" max="430" width="21.8984375" bestFit="1" customWidth="1"/>
    <col min="431" max="431" width="22.59765625" bestFit="1" customWidth="1"/>
    <col min="432" max="432" width="13.8984375" bestFit="1" customWidth="1"/>
    <col min="433" max="433" width="11.8984375" bestFit="1" customWidth="1"/>
    <col min="434" max="435" width="11.5" bestFit="1" customWidth="1"/>
    <col min="436" max="436" width="10.296875" bestFit="1" customWidth="1"/>
    <col min="437" max="437" width="12.69921875" bestFit="1" customWidth="1"/>
    <col min="438" max="438" width="23.59765625" bestFit="1" customWidth="1"/>
    <col min="439" max="439" width="12.796875" bestFit="1" customWidth="1"/>
    <col min="440" max="440" width="13.09765625" bestFit="1" customWidth="1"/>
    <col min="441" max="441" width="12.19921875" bestFit="1" customWidth="1"/>
    <col min="442" max="442" width="9.8984375" bestFit="1" customWidth="1"/>
    <col min="443" max="443" width="8.8984375" bestFit="1" customWidth="1"/>
    <col min="444" max="444" width="20.5" bestFit="1" customWidth="1"/>
    <col min="445" max="445" width="22.19921875" bestFit="1" customWidth="1"/>
    <col min="446" max="446" width="24.69921875" bestFit="1" customWidth="1"/>
    <col min="447" max="447" width="8.3984375" bestFit="1" customWidth="1"/>
    <col min="448" max="448" width="10.3984375" bestFit="1" customWidth="1"/>
    <col min="449" max="449" width="13.796875" bestFit="1" customWidth="1"/>
    <col min="450" max="450" width="7.19921875" bestFit="1" customWidth="1"/>
    <col min="451" max="451" width="8.09765625" bestFit="1" customWidth="1"/>
    <col min="452" max="452" width="7.3984375" bestFit="1" customWidth="1"/>
    <col min="453" max="453" width="7.69921875" bestFit="1" customWidth="1"/>
    <col min="454" max="454" width="7.59765625" bestFit="1" customWidth="1"/>
    <col min="455" max="455" width="10.59765625" bestFit="1" customWidth="1"/>
    <col min="456" max="456" width="11.3984375" bestFit="1" customWidth="1"/>
    <col min="457" max="457" width="23.296875" bestFit="1" customWidth="1"/>
    <col min="458" max="458" width="11.5" bestFit="1" customWidth="1"/>
    <col min="459" max="459" width="12.796875" bestFit="1" customWidth="1"/>
    <col min="460" max="460" width="8.296875" bestFit="1" customWidth="1"/>
    <col min="461" max="461" width="12.59765625" bestFit="1" customWidth="1"/>
    <col min="462" max="462" width="12.69921875" bestFit="1" customWidth="1"/>
    <col min="463" max="463" width="12.296875" bestFit="1" customWidth="1"/>
    <col min="464" max="464" width="9.3984375" bestFit="1" customWidth="1"/>
    <col min="465" max="465" width="22.3984375" bestFit="1" customWidth="1"/>
    <col min="466" max="466" width="11" bestFit="1" customWidth="1"/>
    <col min="467" max="467" width="12.19921875" bestFit="1" customWidth="1"/>
    <col min="468" max="468" width="11.19921875" bestFit="1" customWidth="1"/>
    <col min="469" max="469" width="14.69921875" bestFit="1" customWidth="1"/>
    <col min="470" max="470" width="15.3984375" bestFit="1" customWidth="1"/>
    <col min="471" max="471" width="18.69921875" bestFit="1" customWidth="1"/>
    <col min="472" max="472" width="18.59765625" bestFit="1" customWidth="1"/>
    <col min="473" max="473" width="13.69921875" bestFit="1" customWidth="1"/>
    <col min="474" max="474" width="11.796875" bestFit="1" customWidth="1"/>
    <col min="475" max="475" width="6.8984375" bestFit="1" customWidth="1"/>
    <col min="476" max="476" width="7.19921875" bestFit="1" customWidth="1"/>
    <col min="477" max="477" width="18.19921875" bestFit="1" customWidth="1"/>
    <col min="478" max="478" width="21.59765625" bestFit="1" customWidth="1"/>
    <col min="479" max="479" width="8.69921875" bestFit="1" customWidth="1"/>
    <col min="480" max="480" width="14.796875" bestFit="1" customWidth="1"/>
    <col min="481" max="481" width="12.09765625" bestFit="1" customWidth="1"/>
    <col min="482" max="482" width="26.59765625" bestFit="1" customWidth="1"/>
    <col min="483" max="483" width="13.69921875" bestFit="1" customWidth="1"/>
    <col min="484" max="484" width="21.19921875" bestFit="1" customWidth="1"/>
    <col min="485" max="485" width="13.8984375" bestFit="1" customWidth="1"/>
    <col min="486" max="486" width="8.19921875" bestFit="1" customWidth="1"/>
    <col min="487" max="487" width="11" bestFit="1" customWidth="1"/>
    <col min="488" max="488" width="22.59765625" bestFit="1" customWidth="1"/>
    <col min="489" max="489" width="11.296875" bestFit="1" customWidth="1"/>
    <col min="490" max="490" width="13.59765625" bestFit="1" customWidth="1"/>
    <col min="491" max="491" width="23.59765625" bestFit="1" customWidth="1"/>
    <col min="492" max="492" width="11.5" bestFit="1" customWidth="1"/>
    <col min="493" max="493" width="13.8984375" bestFit="1" customWidth="1"/>
    <col min="494" max="494" width="8.59765625" bestFit="1" customWidth="1"/>
    <col min="495" max="495" width="23.8984375" bestFit="1" customWidth="1"/>
    <col min="496" max="496" width="21.8984375" bestFit="1" customWidth="1"/>
    <col min="497" max="497" width="9.8984375" bestFit="1" customWidth="1"/>
    <col min="498" max="498" width="12.69921875" bestFit="1" customWidth="1"/>
    <col min="499" max="499" width="22.5" bestFit="1" customWidth="1"/>
    <col min="500" max="500" width="19.8984375" bestFit="1" customWidth="1"/>
    <col min="501" max="502" width="12.19921875" bestFit="1" customWidth="1"/>
    <col min="503" max="503" width="21.3984375" bestFit="1" customWidth="1"/>
    <col min="504" max="504" width="10.69921875" bestFit="1" customWidth="1"/>
    <col min="505" max="505" width="10.09765625" bestFit="1" customWidth="1"/>
    <col min="506" max="506" width="8.69921875" bestFit="1" customWidth="1"/>
    <col min="507" max="507" width="8.5" bestFit="1" customWidth="1"/>
    <col min="509" max="509" width="9.59765625" bestFit="1" customWidth="1"/>
    <col min="510" max="510" width="8.5" bestFit="1" customWidth="1"/>
    <col min="511" max="511" width="24.5" bestFit="1" customWidth="1"/>
    <col min="512" max="512" width="18.8984375" bestFit="1" customWidth="1"/>
    <col min="513" max="513" width="19" bestFit="1" customWidth="1"/>
    <col min="514" max="514" width="16.796875" bestFit="1" customWidth="1"/>
    <col min="515" max="515" width="9.19921875" bestFit="1" customWidth="1"/>
    <col min="516" max="516" width="12.3984375" bestFit="1" customWidth="1"/>
    <col min="517" max="517" width="11.09765625" bestFit="1" customWidth="1"/>
    <col min="518" max="518" width="14.296875" bestFit="1" customWidth="1"/>
    <col min="519" max="519" width="24.19921875" bestFit="1" customWidth="1"/>
    <col min="520" max="520" width="20.3984375" bestFit="1" customWidth="1"/>
    <col min="521" max="521" width="23.69921875" bestFit="1" customWidth="1"/>
    <col min="522" max="522" width="22.796875" bestFit="1" customWidth="1"/>
    <col min="523" max="523" width="21.59765625" bestFit="1" customWidth="1"/>
    <col min="524" max="524" width="22.69921875" bestFit="1" customWidth="1"/>
    <col min="525" max="525" width="11.296875" bestFit="1" customWidth="1"/>
    <col min="526" max="526" width="11.59765625" bestFit="1" customWidth="1"/>
    <col min="527" max="527" width="11.5" bestFit="1" customWidth="1"/>
    <col min="528" max="528" width="11.8984375" bestFit="1" customWidth="1"/>
    <col min="529" max="529" width="23.8984375" bestFit="1" customWidth="1"/>
    <col min="530" max="530" width="25.5" bestFit="1" customWidth="1"/>
    <col min="531" max="531" width="16.09765625" bestFit="1" customWidth="1"/>
    <col min="532" max="532" width="14.3984375" bestFit="1" customWidth="1"/>
    <col min="533" max="533" width="12.296875" bestFit="1" customWidth="1"/>
    <col min="534" max="534" width="14.59765625" bestFit="1" customWidth="1"/>
    <col min="535" max="535" width="19.5" bestFit="1" customWidth="1"/>
    <col min="536" max="536" width="13.8984375" bestFit="1" customWidth="1"/>
    <col min="537" max="537" width="12" bestFit="1" customWidth="1"/>
    <col min="538" max="538" width="21.796875" bestFit="1" customWidth="1"/>
    <col min="539" max="539" width="15.69921875" bestFit="1" customWidth="1"/>
    <col min="540" max="540" width="12.59765625" bestFit="1" customWidth="1"/>
    <col min="541" max="541" width="15.296875" bestFit="1" customWidth="1"/>
    <col min="542" max="542" width="8.5" bestFit="1" customWidth="1"/>
    <col min="543" max="543" width="11.296875" bestFit="1" customWidth="1"/>
    <col min="544" max="544" width="9.796875" bestFit="1" customWidth="1"/>
    <col min="545" max="545" width="10.5" bestFit="1" customWidth="1"/>
    <col min="546" max="546" width="10.69921875" bestFit="1" customWidth="1"/>
    <col min="547" max="547" width="9.296875" bestFit="1" customWidth="1"/>
    <col min="548" max="548" width="26.296875" bestFit="1" customWidth="1"/>
    <col min="549" max="549" width="12.09765625" bestFit="1" customWidth="1"/>
    <col min="550" max="550" width="9.796875" bestFit="1" customWidth="1"/>
    <col min="551" max="551" width="16.69921875" bestFit="1" customWidth="1"/>
    <col min="552" max="552" width="14.5" bestFit="1" customWidth="1"/>
    <col min="553" max="553" width="24" bestFit="1" customWidth="1"/>
    <col min="554" max="554" width="14.8984375" bestFit="1" customWidth="1"/>
    <col min="555" max="555" width="27.59765625" bestFit="1" customWidth="1"/>
    <col min="556" max="556" width="10.8984375" bestFit="1" customWidth="1"/>
    <col min="557" max="557" width="19.3984375" bestFit="1" customWidth="1"/>
    <col min="558" max="558" width="11.59765625" bestFit="1" customWidth="1"/>
    <col min="559" max="559" width="27.59765625" bestFit="1" customWidth="1"/>
    <col min="560" max="560" width="13.59765625" bestFit="1" customWidth="1"/>
    <col min="561" max="561" width="8.8984375" bestFit="1" customWidth="1"/>
    <col min="562" max="562" width="22" bestFit="1" customWidth="1"/>
    <col min="563" max="563" width="13.8984375" bestFit="1" customWidth="1"/>
    <col min="564" max="565" width="10.69921875" bestFit="1" customWidth="1"/>
    <col min="566" max="566" width="11.19921875" bestFit="1" customWidth="1"/>
    <col min="567" max="567" width="10.69921875" bestFit="1" customWidth="1"/>
    <col min="568" max="568" width="20.5" bestFit="1" customWidth="1"/>
    <col min="569" max="569" width="8.59765625" bestFit="1" customWidth="1"/>
    <col min="570" max="570" width="21.19921875" bestFit="1" customWidth="1"/>
    <col min="571" max="571" width="23.69921875" bestFit="1" customWidth="1"/>
    <col min="572" max="572" width="27.09765625" bestFit="1" customWidth="1"/>
    <col min="573" max="573" width="15.8984375" bestFit="1" customWidth="1"/>
    <col min="574" max="574" width="11.09765625" bestFit="1" customWidth="1"/>
    <col min="575" max="575" width="29.5" bestFit="1" customWidth="1"/>
    <col min="576" max="576" width="17.8984375" bestFit="1" customWidth="1"/>
    <col min="577" max="577" width="12.296875" bestFit="1" customWidth="1"/>
    <col min="578" max="578" width="22" bestFit="1" customWidth="1"/>
    <col min="579" max="579" width="24.59765625" bestFit="1" customWidth="1"/>
    <col min="580" max="580" width="21.59765625" bestFit="1" customWidth="1"/>
    <col min="581" max="581" width="12.296875" bestFit="1" customWidth="1"/>
    <col min="582" max="582" width="13.59765625" bestFit="1" customWidth="1"/>
    <col min="583" max="583" width="16.19921875" bestFit="1" customWidth="1"/>
    <col min="584" max="584" width="14.69921875" bestFit="1" customWidth="1"/>
    <col min="585" max="585" width="10.69921875" bestFit="1" customWidth="1"/>
    <col min="586" max="586" width="13.8984375" bestFit="1" customWidth="1"/>
    <col min="587" max="587" width="14.296875" bestFit="1" customWidth="1"/>
    <col min="588" max="588" width="15.59765625" bestFit="1" customWidth="1"/>
    <col min="589" max="589" width="14.3984375" bestFit="1" customWidth="1"/>
    <col min="590" max="590" width="12.19921875" bestFit="1" customWidth="1"/>
    <col min="591" max="591" width="18.59765625" bestFit="1" customWidth="1"/>
    <col min="592" max="592" width="10.59765625" bestFit="1" customWidth="1"/>
    <col min="593" max="593" width="24.19921875" bestFit="1" customWidth="1"/>
    <col min="594" max="594" width="11.19921875" bestFit="1" customWidth="1"/>
    <col min="595" max="595" width="13.3984375" bestFit="1" customWidth="1"/>
    <col min="596" max="596" width="23.69921875" bestFit="1" customWidth="1"/>
    <col min="597" max="597" width="12.796875" bestFit="1" customWidth="1"/>
    <col min="598" max="598" width="11.69921875" bestFit="1" customWidth="1"/>
    <col min="599" max="599" width="14.8984375" bestFit="1" customWidth="1"/>
    <col min="600" max="600" width="20.69921875" bestFit="1" customWidth="1"/>
    <col min="601" max="601" width="16.19921875" bestFit="1" customWidth="1"/>
    <col min="602" max="602" width="10.69921875" bestFit="1" customWidth="1"/>
    <col min="603" max="603" width="11" bestFit="1" customWidth="1"/>
    <col min="604" max="604" width="13.5" bestFit="1" customWidth="1"/>
    <col min="605" max="605" width="11" bestFit="1" customWidth="1"/>
    <col min="606" max="606" width="10.09765625" bestFit="1" customWidth="1"/>
    <col min="607" max="607" width="9.19921875" bestFit="1" customWidth="1"/>
    <col min="608" max="608" width="15.796875" bestFit="1" customWidth="1"/>
    <col min="609" max="609" width="23.69921875" bestFit="1" customWidth="1"/>
    <col min="610" max="610" width="13" bestFit="1" customWidth="1"/>
    <col min="611" max="611" width="15.3984375" bestFit="1" customWidth="1"/>
    <col min="612" max="613" width="10.09765625" bestFit="1" customWidth="1"/>
    <col min="614" max="614" width="8.69921875" bestFit="1" customWidth="1"/>
    <col min="615" max="615" width="11.5" bestFit="1" customWidth="1"/>
    <col min="616" max="616" width="22.8984375" bestFit="1" customWidth="1"/>
    <col min="617" max="617" width="9.09765625" bestFit="1" customWidth="1"/>
    <col min="618" max="618" width="10.3984375" bestFit="1" customWidth="1"/>
    <col min="619" max="619" width="14" bestFit="1" customWidth="1"/>
    <col min="620" max="620" width="14.8984375" bestFit="1" customWidth="1"/>
    <col min="621" max="621" width="13.5" bestFit="1" customWidth="1"/>
    <col min="622" max="622" width="9" bestFit="1" customWidth="1"/>
    <col min="623" max="623" width="22.09765625" bestFit="1" customWidth="1"/>
    <col min="624" max="624" width="10.3984375" bestFit="1" customWidth="1"/>
    <col min="625" max="625" width="12.09765625" bestFit="1" customWidth="1"/>
    <col min="626" max="626" width="9.796875" bestFit="1" customWidth="1"/>
    <col min="627" max="627" width="7.8984375" bestFit="1" customWidth="1"/>
    <col min="628" max="628" width="24.69921875" bestFit="1" customWidth="1"/>
    <col min="629" max="629" width="25.3984375" bestFit="1" customWidth="1"/>
    <col min="630" max="630" width="12.09765625" bestFit="1" customWidth="1"/>
    <col min="631" max="631" width="24" bestFit="1" customWidth="1"/>
    <col min="632" max="632" width="23.09765625" bestFit="1" customWidth="1"/>
    <col min="633" max="633" width="9.09765625" bestFit="1" customWidth="1"/>
    <col min="634" max="634" width="24.296875" bestFit="1" customWidth="1"/>
    <col min="635" max="635" width="25.69921875" bestFit="1" customWidth="1"/>
    <col min="636" max="636" width="12.5" bestFit="1" customWidth="1"/>
    <col min="637" max="637" width="18.3984375" bestFit="1" customWidth="1"/>
    <col min="638" max="638" width="9.69921875" bestFit="1" customWidth="1"/>
    <col min="639" max="639" width="9.8984375" bestFit="1" customWidth="1"/>
    <col min="640" max="640" width="12.19921875" bestFit="1" customWidth="1"/>
    <col min="641" max="641" width="9.59765625" bestFit="1" customWidth="1"/>
    <col min="642" max="642" width="9.8984375" bestFit="1" customWidth="1"/>
    <col min="643" max="643" width="21.796875" bestFit="1" customWidth="1"/>
    <col min="644" max="644" width="12.5" bestFit="1" customWidth="1"/>
    <col min="645" max="645" width="13.69921875" bestFit="1" customWidth="1"/>
    <col min="646" max="646" width="24.8984375" bestFit="1" customWidth="1"/>
    <col min="647" max="647" width="16.796875" bestFit="1" customWidth="1"/>
    <col min="648" max="648" width="24.19921875" bestFit="1" customWidth="1"/>
    <col min="649" max="649" width="21.296875" bestFit="1" customWidth="1"/>
    <col min="650" max="650" width="21" bestFit="1" customWidth="1"/>
    <col min="651" max="651" width="11.296875" bestFit="1" customWidth="1"/>
    <col min="652" max="652" width="9" bestFit="1" customWidth="1"/>
    <col min="653" max="653" width="22.59765625" bestFit="1" customWidth="1"/>
    <col min="654" max="654" width="21.296875" bestFit="1" customWidth="1"/>
    <col min="655" max="655" width="24.8984375" bestFit="1" customWidth="1"/>
    <col min="656" max="656" width="17.8984375" bestFit="1" customWidth="1"/>
    <col min="657" max="657" width="10" bestFit="1" customWidth="1"/>
    <col min="658" max="658" width="13.5" bestFit="1" customWidth="1"/>
    <col min="660" max="660" width="16.5" bestFit="1" customWidth="1"/>
    <col min="661" max="661" width="17.3984375" bestFit="1" customWidth="1"/>
    <col min="662" max="662" width="12.59765625" bestFit="1" customWidth="1"/>
    <col min="663" max="663" width="11.5" bestFit="1" customWidth="1"/>
    <col min="664" max="664" width="11.8984375" bestFit="1" customWidth="1"/>
    <col min="665" max="665" width="27.3984375" bestFit="1" customWidth="1"/>
    <col min="666" max="666" width="28.19921875" bestFit="1" customWidth="1"/>
    <col min="667" max="667" width="19.3984375" bestFit="1" customWidth="1"/>
    <col min="668" max="668" width="13.3984375" bestFit="1" customWidth="1"/>
    <col min="669" max="669" width="12.5" bestFit="1" customWidth="1"/>
    <col min="670" max="670" width="9.796875" bestFit="1" customWidth="1"/>
    <col min="671" max="671" width="9.5" bestFit="1" customWidth="1"/>
    <col min="672" max="672" width="12.796875" bestFit="1" customWidth="1"/>
    <col min="673" max="673" width="11.19921875" bestFit="1" customWidth="1"/>
    <col min="674" max="674" width="23.5" bestFit="1" customWidth="1"/>
    <col min="675" max="675" width="14.796875" bestFit="1" customWidth="1"/>
    <col min="676" max="676" width="23.3984375" bestFit="1" customWidth="1"/>
    <col min="677" max="677" width="8.296875" bestFit="1" customWidth="1"/>
    <col min="678" max="678" width="13.19921875" bestFit="1" customWidth="1"/>
    <col min="679" max="679" width="14" bestFit="1" customWidth="1"/>
    <col min="680" max="680" width="8.296875" bestFit="1" customWidth="1"/>
    <col min="681" max="681" width="22" bestFit="1" customWidth="1"/>
    <col min="682" max="682" width="13.5" bestFit="1" customWidth="1"/>
    <col min="683" max="683" width="10.796875" bestFit="1" customWidth="1"/>
    <col min="684" max="684" width="25" bestFit="1" customWidth="1"/>
    <col min="685" max="685" width="15.8984375" bestFit="1" customWidth="1"/>
    <col min="686" max="686" width="13.3984375" bestFit="1" customWidth="1"/>
    <col min="687" max="687" width="14.69921875" bestFit="1" customWidth="1"/>
    <col min="688" max="688" width="23.296875" bestFit="1" customWidth="1"/>
    <col min="689" max="689" width="14" bestFit="1" customWidth="1"/>
    <col min="690" max="690" width="15.5" bestFit="1" customWidth="1"/>
    <col min="691" max="691" width="20.19921875" bestFit="1" customWidth="1"/>
    <col min="692" max="692" width="11.69921875" bestFit="1" customWidth="1"/>
    <col min="693" max="693" width="30.59765625" bestFit="1" customWidth="1"/>
    <col min="694" max="694" width="19.59765625" bestFit="1" customWidth="1"/>
    <col min="695" max="695" width="8.3984375" bestFit="1" customWidth="1"/>
    <col min="696" max="696" width="14.8984375" bestFit="1" customWidth="1"/>
    <col min="697" max="697" width="24" bestFit="1" customWidth="1"/>
    <col min="698" max="698" width="9.19921875" bestFit="1" customWidth="1"/>
    <col min="699" max="699" width="10.3984375" bestFit="1" customWidth="1"/>
    <col min="700" max="700" width="19.5" bestFit="1" customWidth="1"/>
    <col min="701" max="701" width="26.5" bestFit="1" customWidth="1"/>
    <col min="702" max="703" width="13.19921875" bestFit="1" customWidth="1"/>
    <col min="704" max="704" width="31.59765625" bestFit="1" customWidth="1"/>
    <col min="705" max="705" width="10.8984375" bestFit="1" customWidth="1"/>
    <col min="706" max="706" width="24.09765625" bestFit="1" customWidth="1"/>
    <col min="707" max="707" width="9.09765625" bestFit="1" customWidth="1"/>
    <col min="708" max="708" width="13.59765625" bestFit="1" customWidth="1"/>
    <col min="709" max="709" width="15.8984375" bestFit="1" customWidth="1"/>
    <col min="710" max="710" width="13.59765625" bestFit="1" customWidth="1"/>
    <col min="711" max="711" width="15.59765625" bestFit="1" customWidth="1"/>
    <col min="712" max="712" width="13.296875" bestFit="1" customWidth="1"/>
    <col min="713" max="713" width="26" bestFit="1" customWidth="1"/>
    <col min="714" max="714" width="14.69921875" bestFit="1" customWidth="1"/>
    <col min="715" max="715" width="29.09765625" bestFit="1" customWidth="1"/>
    <col min="716" max="716" width="13.5" bestFit="1" customWidth="1"/>
    <col min="717" max="717" width="9.59765625" bestFit="1" customWidth="1"/>
    <col min="718" max="718" width="22.69921875" bestFit="1" customWidth="1"/>
    <col min="719" max="719" width="13.69921875" bestFit="1" customWidth="1"/>
    <col min="720" max="720" width="12.69921875" bestFit="1" customWidth="1"/>
    <col min="721" max="721" width="28.19921875" bestFit="1" customWidth="1"/>
    <col min="722" max="722" width="26.19921875" bestFit="1" customWidth="1"/>
    <col min="723" max="723" width="28.296875" bestFit="1" customWidth="1"/>
    <col min="724" max="724" width="25.296875" bestFit="1" customWidth="1"/>
    <col min="725" max="725" width="15.3984375" bestFit="1" customWidth="1"/>
    <col min="726" max="726" width="16.19921875" bestFit="1" customWidth="1"/>
    <col min="727" max="727" width="18.19921875" bestFit="1" customWidth="1"/>
    <col min="728" max="728" width="17.8984375" bestFit="1" customWidth="1"/>
    <col min="729" max="729" width="14.09765625" bestFit="1" customWidth="1"/>
    <col min="730" max="730" width="14.19921875" bestFit="1" customWidth="1"/>
    <col min="731" max="731" width="24.19921875" bestFit="1" customWidth="1"/>
    <col min="732" max="732" width="24" bestFit="1" customWidth="1"/>
    <col min="733" max="733" width="15.69921875" bestFit="1" customWidth="1"/>
    <col min="734" max="734" width="15.5" bestFit="1" customWidth="1"/>
    <col min="735" max="735" width="10.3984375" bestFit="1" customWidth="1"/>
    <col min="736" max="736" width="25.3984375" bestFit="1" customWidth="1"/>
    <col min="737" max="737" width="12.59765625" bestFit="1" customWidth="1"/>
    <col min="738" max="738" width="10.19921875" bestFit="1" customWidth="1"/>
    <col min="739" max="739" width="9.296875" bestFit="1" customWidth="1"/>
    <col min="740" max="740" width="10.5" bestFit="1" customWidth="1"/>
    <col min="741" max="741" width="19.59765625" bestFit="1" customWidth="1"/>
    <col min="742" max="742" width="11.09765625" bestFit="1" customWidth="1"/>
    <col min="743" max="743" width="11.796875" bestFit="1" customWidth="1"/>
    <col min="744" max="744" width="7.5" bestFit="1" customWidth="1"/>
    <col min="745" max="745" width="22.8984375" bestFit="1" customWidth="1"/>
    <col min="746" max="746" width="17.8984375" bestFit="1" customWidth="1"/>
    <col min="747" max="747" width="11.796875" bestFit="1" customWidth="1"/>
    <col min="748" max="748" width="14.296875" bestFit="1" customWidth="1"/>
    <col min="749" max="749" width="19.69921875" bestFit="1" customWidth="1"/>
    <col min="750" max="750" width="14" bestFit="1" customWidth="1"/>
    <col min="751" max="751" width="12.3984375" bestFit="1" customWidth="1"/>
    <col min="752" max="752" width="10.796875" bestFit="1" customWidth="1"/>
    <col min="753" max="753" width="10.69921875" bestFit="1" customWidth="1"/>
    <col min="754" max="754" width="24.3984375" bestFit="1" customWidth="1"/>
    <col min="755" max="755" width="23.296875" bestFit="1" customWidth="1"/>
    <col min="756" max="756" width="14.796875" bestFit="1" customWidth="1"/>
    <col min="757" max="757" width="14.8984375" bestFit="1" customWidth="1"/>
    <col min="758" max="758" width="10.69921875" bestFit="1" customWidth="1"/>
    <col min="759" max="759" width="25.3984375" bestFit="1" customWidth="1"/>
    <col min="760" max="760" width="12.3984375" bestFit="1" customWidth="1"/>
    <col min="761" max="761" width="14.3984375" bestFit="1" customWidth="1"/>
    <col min="762" max="762" width="14.8984375" bestFit="1" customWidth="1"/>
    <col min="763" max="763" width="14.3984375" bestFit="1" customWidth="1"/>
    <col min="764" max="764" width="12.296875" bestFit="1" customWidth="1"/>
    <col min="765" max="765" width="19.3984375" bestFit="1" customWidth="1"/>
    <col min="766" max="766" width="24" bestFit="1" customWidth="1"/>
    <col min="767" max="767" width="24.69921875" bestFit="1" customWidth="1"/>
    <col min="768" max="768" width="12.296875" bestFit="1" customWidth="1"/>
    <col min="769" max="769" width="14.5" bestFit="1" customWidth="1"/>
    <col min="770" max="770" width="11.69921875" bestFit="1" customWidth="1"/>
    <col min="771" max="771" width="25.69921875" bestFit="1" customWidth="1"/>
    <col min="772" max="772" width="14.09765625" bestFit="1" customWidth="1"/>
    <col min="773" max="773" width="15.69921875" bestFit="1" customWidth="1"/>
    <col min="774" max="774" width="12.3984375" bestFit="1" customWidth="1"/>
    <col min="775" max="775" width="9.69921875" bestFit="1" customWidth="1"/>
    <col min="776" max="776" width="22.09765625" bestFit="1" customWidth="1"/>
    <col min="777" max="777" width="24.09765625" bestFit="1" customWidth="1"/>
    <col min="778" max="778" width="27" bestFit="1" customWidth="1"/>
    <col min="779" max="779" width="13.19921875" bestFit="1" customWidth="1"/>
    <col min="780" max="780" width="11.3984375" bestFit="1" customWidth="1"/>
    <col min="781" max="781" width="13.8984375" bestFit="1" customWidth="1"/>
    <col min="782" max="782" width="8.5" bestFit="1" customWidth="1"/>
    <col min="783" max="783" width="25.09765625" bestFit="1" customWidth="1"/>
    <col min="784" max="784" width="21.8984375" bestFit="1" customWidth="1"/>
    <col min="785" max="785" width="12.5" bestFit="1" customWidth="1"/>
    <col min="786" max="787" width="16.796875" bestFit="1" customWidth="1"/>
    <col min="788" max="788" width="10" bestFit="1" customWidth="1"/>
    <col min="789" max="789" width="11.796875" bestFit="1" customWidth="1"/>
    <col min="790" max="790" width="10.69921875" bestFit="1" customWidth="1"/>
    <col min="791" max="791" width="12.59765625" bestFit="1" customWidth="1"/>
    <col min="792" max="792" width="13.8984375" bestFit="1" customWidth="1"/>
    <col min="793" max="793" width="11.5" bestFit="1" customWidth="1"/>
    <col min="794" max="794" width="21.19921875" bestFit="1" customWidth="1"/>
    <col min="795" max="795" width="24.09765625" bestFit="1" customWidth="1"/>
    <col min="796" max="796" width="19.69921875" bestFit="1" customWidth="1"/>
    <col min="797" max="797" width="22.8984375" bestFit="1" customWidth="1"/>
    <col min="798" max="798" width="23.69921875" bestFit="1" customWidth="1"/>
    <col min="799" max="799" width="22.09765625" bestFit="1" customWidth="1"/>
    <col min="800" max="800" width="11.796875" bestFit="1" customWidth="1"/>
    <col min="801" max="801" width="14" bestFit="1" customWidth="1"/>
    <col min="802" max="802" width="10.19921875" bestFit="1" customWidth="1"/>
    <col min="803" max="803" width="9.09765625" bestFit="1" customWidth="1"/>
    <col min="804" max="804" width="12.5" bestFit="1" customWidth="1"/>
    <col min="805" max="805" width="11" bestFit="1" customWidth="1"/>
    <col min="806" max="806" width="13.69921875" bestFit="1" customWidth="1"/>
    <col min="807" max="807" width="11.19921875" bestFit="1" customWidth="1"/>
    <col min="808" max="808" width="12.5" bestFit="1" customWidth="1"/>
    <col min="809" max="809" width="12.59765625" bestFit="1" customWidth="1"/>
    <col min="810" max="810" width="12" bestFit="1" customWidth="1"/>
    <col min="811" max="811" width="11.8984375" bestFit="1" customWidth="1"/>
    <col min="812" max="812" width="10" bestFit="1" customWidth="1"/>
    <col min="813" max="813" width="13.09765625" bestFit="1" customWidth="1"/>
    <col min="814" max="814" width="11.09765625" bestFit="1" customWidth="1"/>
    <col min="815" max="815" width="11.796875" bestFit="1" customWidth="1"/>
    <col min="816" max="816" width="13" bestFit="1" customWidth="1"/>
    <col min="817" max="817" width="11.796875" bestFit="1" customWidth="1"/>
    <col min="818" max="818" width="7.8984375" bestFit="1" customWidth="1"/>
    <col min="819" max="819" width="12.5" bestFit="1" customWidth="1"/>
    <col min="820" max="820" width="11.296875" bestFit="1" customWidth="1"/>
    <col min="821" max="821" width="22.796875" bestFit="1" customWidth="1"/>
    <col min="822" max="822" width="12.69921875" bestFit="1" customWidth="1"/>
    <col min="823" max="823" width="13.796875" bestFit="1" customWidth="1"/>
    <col min="824" max="824" width="24.8984375" bestFit="1" customWidth="1"/>
    <col min="825" max="825" width="25.09765625" bestFit="1" customWidth="1"/>
    <col min="826" max="826" width="10.19921875" bestFit="1" customWidth="1"/>
    <col min="827" max="827" width="13.09765625" bestFit="1" customWidth="1"/>
    <col min="828" max="828" width="19.19921875" bestFit="1" customWidth="1"/>
    <col min="829" max="829" width="15.59765625" bestFit="1" customWidth="1"/>
    <col min="830" max="830" width="10.296875" bestFit="1" customWidth="1"/>
    <col min="831" max="831" width="10.59765625" bestFit="1" customWidth="1"/>
    <col min="832" max="832" width="15.5" bestFit="1" customWidth="1"/>
    <col min="833" max="833" width="9.19921875" bestFit="1" customWidth="1"/>
    <col min="834" max="834" width="12.19921875" bestFit="1" customWidth="1"/>
    <col min="835" max="835" width="15.09765625" bestFit="1" customWidth="1"/>
    <col min="836" max="836" width="13.296875" bestFit="1" customWidth="1"/>
    <col min="837" max="837" width="22.5" bestFit="1" customWidth="1"/>
    <col min="838" max="838" width="12.09765625" bestFit="1" customWidth="1"/>
    <col min="839" max="839" width="25.5" bestFit="1" customWidth="1"/>
    <col min="840" max="840" width="10" bestFit="1" customWidth="1"/>
    <col min="841" max="841" width="23.5" bestFit="1" customWidth="1"/>
    <col min="842" max="842" width="24.5" bestFit="1" customWidth="1"/>
    <col min="843" max="843" width="21.5" bestFit="1" customWidth="1"/>
    <col min="844" max="844" width="24.09765625" bestFit="1" customWidth="1"/>
    <col min="845" max="845" width="19" bestFit="1" customWidth="1"/>
    <col min="846" max="846" width="9" bestFit="1" customWidth="1"/>
    <col min="847" max="847" width="9.59765625" bestFit="1" customWidth="1"/>
    <col min="848" max="848" width="25.3984375" bestFit="1" customWidth="1"/>
    <col min="849" max="849" width="27.796875" bestFit="1" customWidth="1"/>
    <col min="850" max="850" width="23.796875" bestFit="1" customWidth="1"/>
    <col min="851" max="851" width="21.8984375" bestFit="1" customWidth="1"/>
    <col min="852" max="852" width="11.3984375" bestFit="1" customWidth="1"/>
    <col min="853" max="853" width="11.59765625" bestFit="1" customWidth="1"/>
    <col min="854" max="854" width="15.69921875" bestFit="1" customWidth="1"/>
    <col min="855" max="855" width="10.59765625" bestFit="1" customWidth="1"/>
    <col min="856" max="856" width="24.296875" bestFit="1" customWidth="1"/>
    <col min="857" max="857" width="25" bestFit="1" customWidth="1"/>
    <col min="858" max="858" width="13" bestFit="1" customWidth="1"/>
    <col min="859" max="859" width="15.796875" bestFit="1" customWidth="1"/>
    <col min="860" max="860" width="13.09765625" bestFit="1" customWidth="1"/>
    <col min="861" max="861" width="15.09765625" bestFit="1" customWidth="1"/>
    <col min="862" max="862" width="17.296875" bestFit="1" customWidth="1"/>
    <col min="863" max="863" width="23" bestFit="1" customWidth="1"/>
    <col min="864" max="864" width="12.69921875" bestFit="1" customWidth="1"/>
    <col min="865" max="865" width="7.8984375" bestFit="1" customWidth="1"/>
    <col min="866" max="866" width="21" bestFit="1" customWidth="1"/>
    <col min="867" max="867" width="19.8984375" bestFit="1" customWidth="1"/>
    <col min="868" max="868" width="24.69921875" bestFit="1" customWidth="1"/>
    <col min="869" max="869" width="22.3984375" bestFit="1" customWidth="1"/>
    <col min="870" max="870" width="22.69921875" bestFit="1" customWidth="1"/>
    <col min="871" max="871" width="21.8984375" bestFit="1" customWidth="1"/>
    <col min="872" max="872" width="22.796875" bestFit="1" customWidth="1"/>
    <col min="873" max="873" width="11.59765625" bestFit="1" customWidth="1"/>
    <col min="874" max="874" width="12.5" bestFit="1" customWidth="1"/>
    <col min="875" max="875" width="26.296875" bestFit="1" customWidth="1"/>
    <col min="876" max="876" width="9.59765625" bestFit="1" customWidth="1"/>
    <col min="877" max="877" width="24.5" bestFit="1" customWidth="1"/>
    <col min="878" max="878" width="11.5" bestFit="1" customWidth="1"/>
    <col min="879" max="879" width="28.8984375" bestFit="1" customWidth="1"/>
    <col min="880" max="880" width="15.09765625" bestFit="1" customWidth="1"/>
    <col min="881" max="881" width="12.09765625" bestFit="1" customWidth="1"/>
    <col min="882" max="882" width="22.8984375" bestFit="1" customWidth="1"/>
    <col min="883" max="883" width="10.19921875" bestFit="1" customWidth="1"/>
    <col min="884" max="884" width="10.796875" bestFit="1" customWidth="1"/>
    <col min="885" max="885" width="24.19921875" bestFit="1" customWidth="1"/>
    <col min="886" max="886" width="23.09765625" bestFit="1" customWidth="1"/>
    <col min="887" max="887" width="10.796875" bestFit="1" customWidth="1"/>
    <col min="888" max="888" width="20.5" bestFit="1" customWidth="1"/>
    <col min="889" max="889" width="23.19921875" bestFit="1" customWidth="1"/>
    <col min="890" max="890" width="30.3984375" bestFit="1" customWidth="1"/>
    <col min="891" max="891" width="10.796875" bestFit="1" customWidth="1"/>
    <col min="892" max="892" width="10" bestFit="1" customWidth="1"/>
    <col min="893" max="893" width="25.5" bestFit="1" customWidth="1"/>
    <col min="894" max="894" width="25" bestFit="1" customWidth="1"/>
    <col min="895" max="895" width="12.69921875" bestFit="1" customWidth="1"/>
    <col min="896" max="896" width="10.69921875" bestFit="1" customWidth="1"/>
    <col min="897" max="897" width="11.69921875" bestFit="1" customWidth="1"/>
    <col min="898" max="898" width="9.5" bestFit="1" customWidth="1"/>
    <col min="899" max="899" width="13.296875" bestFit="1" customWidth="1"/>
    <col min="900" max="900" width="21.69921875" bestFit="1" customWidth="1"/>
    <col min="901" max="901" width="23.5" bestFit="1" customWidth="1"/>
    <col min="902" max="902" width="18.69921875" bestFit="1" customWidth="1"/>
    <col min="903" max="903" width="14.69921875" bestFit="1" customWidth="1"/>
    <col min="904" max="904" width="9" bestFit="1" customWidth="1"/>
    <col min="905" max="905" width="22.5" bestFit="1" customWidth="1"/>
    <col min="906" max="906" width="10.19921875" bestFit="1" customWidth="1"/>
    <col min="907" max="907" width="10.296875" bestFit="1" customWidth="1"/>
    <col min="908" max="909" width="15.09765625" bestFit="1" customWidth="1"/>
    <col min="910" max="910" width="10.8984375" bestFit="1" customWidth="1"/>
    <col min="911" max="911" width="14.796875" bestFit="1" customWidth="1"/>
    <col min="912" max="912" width="11.69921875" bestFit="1" customWidth="1"/>
    <col min="913" max="913" width="10.3984375" bestFit="1" customWidth="1"/>
    <col min="914" max="914" width="15.3984375" bestFit="1" customWidth="1"/>
    <col min="915" max="915" width="11.69921875" bestFit="1" customWidth="1"/>
    <col min="916" max="916" width="11.296875" bestFit="1" customWidth="1"/>
    <col min="917" max="917" width="9.3984375" bestFit="1" customWidth="1"/>
    <col min="918" max="918" width="9" bestFit="1" customWidth="1"/>
    <col min="919" max="919" width="13.3984375" bestFit="1" customWidth="1"/>
    <col min="920" max="920" width="12.19921875" bestFit="1" customWidth="1"/>
    <col min="921" max="921" width="27.09765625" bestFit="1" customWidth="1"/>
    <col min="922" max="922" width="9.19921875" bestFit="1" customWidth="1"/>
    <col min="923" max="924" width="22.69921875" bestFit="1" customWidth="1"/>
    <col min="925" max="925" width="26.796875" bestFit="1" customWidth="1"/>
    <col min="926" max="926" width="29.59765625" bestFit="1" customWidth="1"/>
    <col min="927" max="927" width="22.5" bestFit="1" customWidth="1"/>
    <col min="928" max="928" width="25" bestFit="1" customWidth="1"/>
    <col min="929" max="929" width="12.3984375" bestFit="1" customWidth="1"/>
    <col min="930" max="930" width="13" bestFit="1" customWidth="1"/>
    <col min="931" max="931" width="10.5" bestFit="1" customWidth="1"/>
    <col min="932" max="932" width="16.296875" bestFit="1" customWidth="1"/>
    <col min="933" max="933" width="11" bestFit="1" customWidth="1"/>
    <col min="934" max="934" width="11.296875" bestFit="1" customWidth="1"/>
    <col min="935" max="935" width="26.5" bestFit="1" customWidth="1"/>
    <col min="936" max="936" width="28.59765625" bestFit="1" customWidth="1"/>
    <col min="937" max="937" width="24.59765625" bestFit="1" customWidth="1"/>
    <col min="938" max="938" width="25.3984375" bestFit="1" customWidth="1"/>
    <col min="939" max="939" width="24.59765625" bestFit="1" customWidth="1"/>
    <col min="940" max="940" width="23.19921875" bestFit="1" customWidth="1"/>
    <col min="941" max="941" width="13.5" bestFit="1" customWidth="1"/>
    <col min="942" max="942" width="15.5" bestFit="1" customWidth="1"/>
    <col min="943" max="943" width="14.3984375" bestFit="1" customWidth="1"/>
    <col min="944" max="944" width="14" bestFit="1" customWidth="1"/>
    <col min="945" max="945" width="13.69921875" bestFit="1" customWidth="1"/>
    <col min="946" max="946" width="14.8984375" bestFit="1" customWidth="1"/>
    <col min="947" max="947" width="12.5" bestFit="1" customWidth="1"/>
    <col min="948" max="948" width="9.796875" bestFit="1" customWidth="1"/>
    <col min="949" max="949" width="22.296875" bestFit="1" customWidth="1"/>
    <col min="950" max="950" width="22.69921875" bestFit="1" customWidth="1"/>
    <col min="951" max="951" width="28" bestFit="1" customWidth="1"/>
    <col min="952" max="952" width="23.796875" bestFit="1" customWidth="1"/>
    <col min="953" max="953" width="13.19921875" bestFit="1" customWidth="1"/>
    <col min="954" max="954" width="23.69921875" bestFit="1" customWidth="1"/>
    <col min="955" max="955" width="12.3984375" bestFit="1" customWidth="1"/>
    <col min="956" max="956" width="8.8984375" bestFit="1" customWidth="1"/>
    <col min="957" max="957" width="22.3984375" bestFit="1" customWidth="1"/>
    <col min="958" max="958" width="9.69921875" bestFit="1" customWidth="1"/>
    <col min="959" max="959" width="11.69921875" bestFit="1" customWidth="1"/>
    <col min="960" max="960" width="9.796875" bestFit="1" customWidth="1"/>
    <col min="961" max="961" width="25.59765625" bestFit="1" customWidth="1"/>
    <col min="962" max="962" width="20.09765625" bestFit="1" customWidth="1"/>
    <col min="963" max="963" width="21.59765625" bestFit="1" customWidth="1"/>
    <col min="964" max="964" width="20.8984375" bestFit="1" customWidth="1"/>
    <col min="965" max="965" width="12.69921875" bestFit="1" customWidth="1"/>
    <col min="966" max="966" width="13.09765625" bestFit="1" customWidth="1"/>
    <col min="967" max="967" width="18.3984375" bestFit="1" customWidth="1"/>
    <col min="968" max="968" width="9.09765625" bestFit="1" customWidth="1"/>
    <col min="969" max="969" width="14.296875" bestFit="1" customWidth="1"/>
    <col min="970" max="970" width="9.296875" bestFit="1" customWidth="1"/>
    <col min="971" max="971" width="9.59765625" bestFit="1" customWidth="1"/>
    <col min="972" max="972" width="23.8984375" bestFit="1" customWidth="1"/>
    <col min="973" max="973" width="19.296875" bestFit="1" customWidth="1"/>
    <col min="974" max="974" width="23.69921875" bestFit="1" customWidth="1"/>
    <col min="975" max="975" width="11.09765625" bestFit="1" customWidth="1"/>
    <col min="976" max="976" width="10.8984375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2063</v>
      </c>
      <c r="E8">
        <v>4</v>
      </c>
      <c r="F8">
        <v>4</v>
      </c>
    </row>
    <row r="9" spans="1:6" x14ac:dyDescent="0.3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A75E-2782-49D4-BC29-65D1EC61AD6B}">
  <sheetPr codeName="Sheet3"/>
  <dimension ref="A1:F29"/>
  <sheetViews>
    <sheetView topLeftCell="B1" zoomScale="81"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7.09765625" customWidth="1"/>
    <col min="4" max="4" width="5.8984375" customWidth="1"/>
    <col min="5" max="5" width="9.19921875" bestFit="1" customWidth="1"/>
    <col min="6" max="7" width="11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7" t="s">
        <v>2064</v>
      </c>
      <c r="E6">
        <v>4</v>
      </c>
      <c r="F6">
        <v>4</v>
      </c>
    </row>
    <row r="7" spans="1:6" x14ac:dyDescent="0.3">
      <c r="A7" s="7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7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7" t="s">
        <v>2042</v>
      </c>
      <c r="C9">
        <v>8</v>
      </c>
      <c r="E9">
        <v>10</v>
      </c>
      <c r="F9">
        <v>18</v>
      </c>
    </row>
    <row r="10" spans="1:6" x14ac:dyDescent="0.3">
      <c r="A10" s="7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7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7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7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7" t="s">
        <v>2056</v>
      </c>
      <c r="C14">
        <v>3</v>
      </c>
      <c r="E14">
        <v>4</v>
      </c>
      <c r="F14">
        <v>7</v>
      </c>
    </row>
    <row r="15" spans="1:6" x14ac:dyDescent="0.3">
      <c r="A15" s="7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7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7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7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7" t="s">
        <v>2055</v>
      </c>
      <c r="C19">
        <v>4</v>
      </c>
      <c r="E19">
        <v>4</v>
      </c>
      <c r="F19">
        <v>8</v>
      </c>
    </row>
    <row r="20" spans="1:6" x14ac:dyDescent="0.3">
      <c r="A20" s="7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7" t="s">
        <v>2062</v>
      </c>
      <c r="C21">
        <v>9</v>
      </c>
      <c r="E21">
        <v>5</v>
      </c>
      <c r="F21">
        <v>14</v>
      </c>
    </row>
    <row r="22" spans="1:6" x14ac:dyDescent="0.3">
      <c r="A22" s="7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7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7" t="s">
        <v>2058</v>
      </c>
      <c r="C24">
        <v>7</v>
      </c>
      <c r="E24">
        <v>14</v>
      </c>
      <c r="F24">
        <v>21</v>
      </c>
    </row>
    <row r="25" spans="1:6" x14ac:dyDescent="0.3">
      <c r="A25" s="7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7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7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7" t="s">
        <v>2061</v>
      </c>
      <c r="E28">
        <v>3</v>
      </c>
      <c r="F28">
        <v>3</v>
      </c>
    </row>
    <row r="29" spans="1:6" x14ac:dyDescent="0.3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0138-AFAF-44A5-8A5C-3090BE110EDF}">
  <sheetPr codeName="Sheet4"/>
  <dimension ref="A1:F18"/>
  <sheetViews>
    <sheetView topLeftCell="C9" workbookViewId="0">
      <selection activeCell="I32" sqref="I32"/>
    </sheetView>
  </sheetViews>
  <sheetFormatPr defaultRowHeight="15.6" x14ac:dyDescent="0.3"/>
  <cols>
    <col min="1" max="1" width="28.69921875" bestFit="1" customWidth="1"/>
    <col min="2" max="2" width="15.59765625" customWidth="1"/>
    <col min="3" max="3" width="7.3984375" customWidth="1"/>
    <col min="4" max="4" width="6.69921875" customWidth="1"/>
    <col min="5" max="5" width="9.19921875" bestFit="1" customWidth="1"/>
    <col min="6" max="7" width="11" bestFit="1" customWidth="1"/>
  </cols>
  <sheetData>
    <row r="1" spans="1:6" x14ac:dyDescent="0.3">
      <c r="A1" s="6" t="s">
        <v>2031</v>
      </c>
      <c r="B1" t="s">
        <v>2070</v>
      </c>
    </row>
    <row r="2" spans="1:6" x14ac:dyDescent="0.3">
      <c r="A2" s="6" t="s">
        <v>2085</v>
      </c>
      <c r="B2" t="s">
        <v>2070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5D30-F336-4479-8A74-193160D2848D}">
  <sheetPr codeName="Sheet5"/>
  <dimension ref="A1:H18"/>
  <sheetViews>
    <sheetView topLeftCell="B5" workbookViewId="0">
      <selection activeCell="H21" sqref="H21"/>
    </sheetView>
  </sheetViews>
  <sheetFormatPr defaultRowHeight="15.6" x14ac:dyDescent="0.3"/>
  <cols>
    <col min="1" max="1" width="26.09765625" customWidth="1"/>
    <col min="2" max="2" width="16.3984375" customWidth="1"/>
    <col min="3" max="3" width="13.19921875" customWidth="1"/>
    <col min="4" max="4" width="15.5" customWidth="1"/>
    <col min="5" max="5" width="12.5" customWidth="1"/>
    <col min="6" max="6" width="19.69921875" customWidth="1"/>
    <col min="7" max="7" width="18.19921875" customWidth="1"/>
    <col min="8" max="8" width="18.8984375" customWidth="1"/>
    <col min="9" max="9" width="8.796875" customWidth="1"/>
  </cols>
  <sheetData>
    <row r="1" spans="1:8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f>COUNTIFS(Crowdfunding!F2:F1001,"successful",Crowdfunding!D2:D1001,"&lt;1000")</f>
        <v>30</v>
      </c>
      <c r="C2">
        <f>COUNTIFS(Crowdfunding!F2:F1001,"failed",Crowdfunding!D2:D1001,"&lt;1000")</f>
        <v>20</v>
      </c>
      <c r="D2">
        <f>COUNTIFS(Crowdfunding!F2:F1001,"canceled",Crowdfunding!D2:D1001,"&lt;1000")</f>
        <v>1</v>
      </c>
      <c r="E2">
        <f>SUM(B2:D2)</f>
        <v>51</v>
      </c>
      <c r="F2" s="11">
        <f>IMDIV(B2,E2)*100/100</f>
        <v>0.58823529411764697</v>
      </c>
      <c r="G2" s="11">
        <f>IMDIV(C2,E2)*100/100</f>
        <v>0.39215686274509798</v>
      </c>
      <c r="H2" s="11">
        <f>IMDIV(D2,E2)*100/100</f>
        <v>1.9607843137254902E-2</v>
      </c>
    </row>
    <row r="3" spans="1:8" x14ac:dyDescent="0.3">
      <c r="A3" t="s">
        <v>2095</v>
      </c>
      <c r="B3">
        <f>COUNTIFS(Crowdfunding!F2:F1001,"successful",Crowdfunding!D2:D1001, "&gt;=1000",Crowdfunding!D2:D1001, "&lt;=4999")</f>
        <v>191</v>
      </c>
      <c r="C3">
        <f>COUNTIFS(Crowdfunding!F2:F1001,"failed",Crowdfunding!D2:D1001, "&gt;=1000",Crowdfunding!D2:D1001, "&lt;=4999")</f>
        <v>38</v>
      </c>
      <c r="D3">
        <f>COUNTIFS(Crowdfunding!F2:F1001,"canceled",Crowdfunding!D2:D1001, "&gt;=1000",Crowdfunding!D2:D1001, "&lt;=4999")</f>
        <v>2</v>
      </c>
      <c r="E3">
        <f>SUM(B3:D3)</f>
        <v>231</v>
      </c>
      <c r="F3" s="11">
        <f>IMDIV(B3,E3)*100/100</f>
        <v>0.82683982683982704</v>
      </c>
      <c r="G3" s="11">
        <f>IMDIV(C3,E3)*100/100</f>
        <v>0.16450216450216501</v>
      </c>
      <c r="H3" s="11">
        <f>IMDIV(D3,E3)*100/100</f>
        <v>8.6580086580086597E-3</v>
      </c>
    </row>
    <row r="4" spans="1:8" x14ac:dyDescent="0.3">
      <c r="A4" t="s">
        <v>2096</v>
      </c>
      <c r="B4">
        <f>COUNTIFS(Crowdfunding!F2:F1001,"successful",Crowdfunding!D2:D1001, "&gt;=5000",Crowdfunding!D2:D1001, "&lt;=9999")</f>
        <v>164</v>
      </c>
      <c r="C4">
        <f>COUNTIFS(Crowdfunding!F2:F1001,"failed",Crowdfunding!D2:D1001, "&gt;=5000",Crowdfunding!D2:D1001, "&lt;=9999")</f>
        <v>126</v>
      </c>
      <c r="D4">
        <f>COUNTIFS(Crowdfunding!F2:F1001,"canceled",Crowdfunding!D2:D1001, "&gt;=5000",Crowdfunding!D2:D1001, "&lt;=9999")</f>
        <v>25</v>
      </c>
      <c r="E4">
        <f>SUM(B4:D4)</f>
        <v>315</v>
      </c>
      <c r="F4" s="11">
        <f>IMDIV(B4,E4)*100/100</f>
        <v>0.52063492063492101</v>
      </c>
      <c r="G4" s="11">
        <f>IMDIV(C4,E4)*100/100</f>
        <v>0.4</v>
      </c>
      <c r="H4" s="11">
        <f>IMDIV(D4,E4)*100/100</f>
        <v>7.9365079365079402E-2</v>
      </c>
    </row>
    <row r="5" spans="1:8" x14ac:dyDescent="0.3">
      <c r="A5" t="s">
        <v>2097</v>
      </c>
      <c r="B5">
        <f>COUNTIFS(Crowdfunding!F2:F1001,"successful",Crowdfunding!D2:D1001, "&gt;=10000",Crowdfunding!D2:D1001, "&lt;=14999")</f>
        <v>4</v>
      </c>
      <c r="C5">
        <f>COUNTIFS(Crowdfunding!F2:F1001,"failed",Crowdfunding!D2:D1001, "&gt;=10000",Crowdfunding!D2:D1001, "&lt;=14999")</f>
        <v>5</v>
      </c>
      <c r="D5">
        <f>COUNTIFS(Crowdfunding!F2:F1001,"canceled",Crowdfunding!D2:D1001, "&gt;=10000",Crowdfunding!D2:D1001, "&lt;=14999")</f>
        <v>0</v>
      </c>
      <c r="E5">
        <f>SUM(B5:D5)</f>
        <v>9</v>
      </c>
      <c r="F5" s="11">
        <f>IMDIV(B5,E5)*100/100</f>
        <v>0.44444444444444398</v>
      </c>
      <c r="G5" s="11">
        <f>IMDIV(C5,E5)*100/100</f>
        <v>0.55555555555555602</v>
      </c>
      <c r="H5" s="11">
        <f>IMDIV(D5,E5)*100/100</f>
        <v>0</v>
      </c>
    </row>
    <row r="6" spans="1:8" x14ac:dyDescent="0.3">
      <c r="A6" t="s">
        <v>2098</v>
      </c>
      <c r="B6">
        <f>COUNTIFS(Crowdfunding!F2:F1001,"successful",Crowdfunding!D2:D1001, "&gt;=15000",Crowdfunding!D2:D1001, "&lt;=19999")</f>
        <v>10</v>
      </c>
      <c r="C6">
        <f>COUNTIFS(Crowdfunding!F2:F1001,"failed",Crowdfunding!D2:D1001, "&gt;=15000",Crowdfunding!D2:D1001, "&lt;=19999")</f>
        <v>0</v>
      </c>
      <c r="D6">
        <f>COUNTIFS(Crowdfunding!F2:F1001,"canceled",Crowdfunding!D2:D1001, "&gt;=15000",Crowdfunding!D2:D1001, "&lt;=19999")</f>
        <v>0</v>
      </c>
      <c r="E6">
        <f>SUM(B6:D6)</f>
        <v>10</v>
      </c>
      <c r="F6" s="11">
        <f>IMDIV(B6,E6)*100/100</f>
        <v>1</v>
      </c>
      <c r="G6" s="11">
        <f>IMDIV(C6,E6)*100/100</f>
        <v>0</v>
      </c>
      <c r="H6" s="11">
        <f>IMDIV(D6,E6)*100/100</f>
        <v>0</v>
      </c>
    </row>
    <row r="7" spans="1:8" x14ac:dyDescent="0.3">
      <c r="A7" t="s">
        <v>2099</v>
      </c>
      <c r="B7">
        <f>COUNTIFS(Crowdfunding!F2:F1001,"successful",Crowdfunding!D2:D1001, "&gt;=20000",Crowdfunding!D2:D1001, "&lt;=24999")</f>
        <v>7</v>
      </c>
      <c r="C7">
        <f>COUNTIFS(Crowdfunding!F2:F1001,"failed",Crowdfunding!D2:D1001, "&gt;=20000",Crowdfunding!D2:D1001, "&lt;=24999")</f>
        <v>0</v>
      </c>
      <c r="D7">
        <f>COUNTIFS(Crowdfunding!F2:F1001,"canceled",Crowdfunding!D2:D1001, "&gt;=20000",Crowdfunding!D2:D1001, "&lt;=24999")</f>
        <v>0</v>
      </c>
      <c r="E7">
        <f>SUM(B7:D7)</f>
        <v>7</v>
      </c>
      <c r="F7" s="11">
        <f>IMDIV(B7,E7)*100/100</f>
        <v>1</v>
      </c>
      <c r="G7" s="11">
        <f>IMDIV(C7,E7)*100/100</f>
        <v>0</v>
      </c>
      <c r="H7" s="11">
        <f>IMDIV(D7,E7)*100/100</f>
        <v>0</v>
      </c>
    </row>
    <row r="8" spans="1:8" x14ac:dyDescent="0.3">
      <c r="A8" t="s">
        <v>2100</v>
      </c>
      <c r="B8">
        <f>COUNTIFS(Crowdfunding!F2:F1001,"successful",Crowdfunding!D2:D1001, "&gt;=25000",Crowdfunding!D2:D1001, "&lt;=29999")</f>
        <v>11</v>
      </c>
      <c r="C8">
        <f>COUNTIFS(Crowdfunding!F2:F1001,"failed",Crowdfunding!D2:D1001, "&gt;=25000",Crowdfunding!D2:D1001, "&lt;=29999")</f>
        <v>3</v>
      </c>
      <c r="D8">
        <f>COUNTIFS(Crowdfunding!F2:F1001,"canceled",Crowdfunding!D2:D1001, "&gt;=25000",Crowdfunding!D2:D1001, "&lt;=29999")</f>
        <v>0</v>
      </c>
      <c r="E8">
        <f>SUM(B8:D8)</f>
        <v>14</v>
      </c>
      <c r="F8" s="11">
        <f>IMDIV(B8,E8)*100/100</f>
        <v>0.78571428571428603</v>
      </c>
      <c r="G8" s="11">
        <f>IMDIV(C8,E8)*100/100</f>
        <v>0.214285714285714</v>
      </c>
      <c r="H8" s="11">
        <f>IMDIV(D8,E8)*100/100</f>
        <v>0</v>
      </c>
    </row>
    <row r="9" spans="1:8" x14ac:dyDescent="0.3">
      <c r="A9" t="s">
        <v>2101</v>
      </c>
      <c r="B9">
        <f>COUNTIFS(Crowdfunding!F2:F1001,"successful",Crowdfunding!D2:D1001, "&gt;=30000",Crowdfunding!D2:D1001, "&lt;=34999")</f>
        <v>7</v>
      </c>
      <c r="C9">
        <f>COUNTIFS(Crowdfunding!F2:F1001,"failed",Crowdfunding!D2:D1001, "&gt;=30000",Crowdfunding!D2:D1001, "&lt;=34999")</f>
        <v>0</v>
      </c>
      <c r="D9">
        <f>COUNTIFS(Crowdfunding!F2:F1001,"canceled",Crowdfunding!D2:D1001, "&gt;=30000",Crowdfunding!D2:D1001, "&lt;=34999")</f>
        <v>0</v>
      </c>
      <c r="E9">
        <f>SUM(B9:D9)</f>
        <v>7</v>
      </c>
      <c r="F9" s="11">
        <f>IMDIV(B9,E9)*100/100</f>
        <v>1</v>
      </c>
      <c r="G9" s="11">
        <f>IMDIV(C9,E9)*100/100</f>
        <v>0</v>
      </c>
      <c r="H9" s="11">
        <f>IMDIV(D9,E9)*100/100</f>
        <v>0</v>
      </c>
    </row>
    <row r="10" spans="1:8" x14ac:dyDescent="0.3">
      <c r="A10" t="s">
        <v>2102</v>
      </c>
      <c r="B10">
        <f>COUNTIFS(Crowdfunding!F2:F1001,"successful",Crowdfunding!D2:D1001, "&gt;=35000",Crowdfunding!D2:D1001, "&lt;=39999")</f>
        <v>8</v>
      </c>
      <c r="C10">
        <f>COUNTIFS(Crowdfunding!F2:F1001,"failed",Crowdfunding!D2:D1001, "&gt;=35000",Crowdfunding!D2:D1001, "&lt;=39999")</f>
        <v>3</v>
      </c>
      <c r="D10">
        <f>COUNTIFS(Crowdfunding!F2:F1001,"canceled",Crowdfunding!D2:D1001, "&gt;=35000",Crowdfunding!D2:D1001, "&lt;=39999")</f>
        <v>1</v>
      </c>
      <c r="E10">
        <f>SUM(B10:D10)</f>
        <v>12</v>
      </c>
      <c r="F10" s="11">
        <f>IMDIV(B10,E10)*100/100</f>
        <v>0.66666666666666696</v>
      </c>
      <c r="G10" s="11">
        <f>IMDIV(C10,E10)*100/100</f>
        <v>0.25</v>
      </c>
      <c r="H10" s="11">
        <f>IMDIV(D10,E10)*100/100</f>
        <v>8.3333333333333301E-2</v>
      </c>
    </row>
    <row r="11" spans="1:8" x14ac:dyDescent="0.3">
      <c r="A11" t="s">
        <v>2103</v>
      </c>
      <c r="B11">
        <f>COUNTIFS(Crowdfunding!F2:F1001,"successful",Crowdfunding!D2:D1001, "&gt;=40000",Crowdfunding!D2:D1001, "&lt;=44999")</f>
        <v>11</v>
      </c>
      <c r="C11">
        <f>COUNTIFS(Crowdfunding!F2:F1001,"failed",Crowdfunding!D2:D1001, "&gt;=40000",Crowdfunding!D2:D1001, "&lt;=44999")</f>
        <v>3</v>
      </c>
      <c r="D11">
        <f>COUNTIFS(Crowdfunding!F2:F1001,"canceled",Crowdfunding!D2:D1001, "&gt;=40000",Crowdfunding!D2:D1001, "&lt;=44999")</f>
        <v>0</v>
      </c>
      <c r="E11">
        <f>SUM(B11:D11)</f>
        <v>14</v>
      </c>
      <c r="F11" s="11">
        <f>IMDIV(B11,E11)*100/100</f>
        <v>0.78571428571428603</v>
      </c>
      <c r="G11" s="11">
        <f>IMDIV(C11,E11)*100/100</f>
        <v>0.214285714285714</v>
      </c>
      <c r="H11" s="11">
        <f>IMDIV(D11,E11)*100/100</f>
        <v>0</v>
      </c>
    </row>
    <row r="12" spans="1:8" x14ac:dyDescent="0.3">
      <c r="A12" t="s">
        <v>2104</v>
      </c>
      <c r="B12">
        <f>COUNTIFS(Crowdfunding!F2:F1001,"successful",Crowdfunding!D2:D1001, "&gt;=45000",Crowdfunding!D2:D1001, "&lt;=49999")</f>
        <v>8</v>
      </c>
      <c r="C12">
        <f>COUNTIFS(Crowdfunding!F2:F1001,"failed",Crowdfunding!D2:D1001, "&gt;=45000",Crowdfunding!D2:D1001, "&lt;=49999")</f>
        <v>3</v>
      </c>
      <c r="D12">
        <f>COUNTIFS(Crowdfunding!F2:F1001,"canceled",Crowdfunding!D2:D1001, "&gt;=45000",Crowdfunding!D2:D1001, "&lt;=49999")</f>
        <v>0</v>
      </c>
      <c r="E12">
        <f>SUM(B12:D12)</f>
        <v>11</v>
      </c>
      <c r="F12" s="11">
        <f>IMDIV(B12,E12)*100/100</f>
        <v>0.72727272727272696</v>
      </c>
      <c r="G12" s="11">
        <f>IMDIV(C12,E12)*100/100</f>
        <v>0.27272727272727298</v>
      </c>
      <c r="H12" s="11">
        <f>IMDIV(D12,E12)*100/100</f>
        <v>0</v>
      </c>
    </row>
    <row r="13" spans="1:8" x14ac:dyDescent="0.3">
      <c r="A13" t="s">
        <v>2105</v>
      </c>
      <c r="B13">
        <f>COUNTIFS(Crowdfunding!F2:F1001,"successful",Crowdfunding!D2:D1001, "&gt;=50000")</f>
        <v>114</v>
      </c>
      <c r="C13">
        <f>COUNTIFS(Crowdfunding!F2:F1001,"failed",Crowdfunding!D2:D1001, "&gt;=50000")</f>
        <v>163</v>
      </c>
      <c r="D13">
        <f>COUNTIFS(Crowdfunding!F2:F1001,"canceled",Crowdfunding!D2:D1001, "&gt;=50000")</f>
        <v>28</v>
      </c>
      <c r="E13">
        <f>SUM(B13:D13)</f>
        <v>305</v>
      </c>
      <c r="F13" s="11">
        <f>IMDIV(B13,E13)*100/100</f>
        <v>0.37377049180327904</v>
      </c>
      <c r="G13" s="11">
        <f>IMDIV(C13,E13)*100/100</f>
        <v>0.53442622950819696</v>
      </c>
      <c r="H13" s="11">
        <f>IMDIV(D13,E13)*100/100</f>
        <v>9.18032786885246E-2</v>
      </c>
    </row>
    <row r="18" spans="7:7" x14ac:dyDescent="0.3">
      <c r="G18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200A-F58F-417C-A89B-592916F0BA0C}">
  <sheetPr codeName="Sheet6" filterMode="1"/>
  <dimension ref="A1:G1001"/>
  <sheetViews>
    <sheetView tabSelected="1" workbookViewId="0">
      <selection activeCell="J1" sqref="J1:J1048576"/>
    </sheetView>
  </sheetViews>
  <sheetFormatPr defaultRowHeight="15.6" x14ac:dyDescent="0.3"/>
  <cols>
    <col min="1" max="1" width="11.19921875"/>
    <col min="2" max="2" width="13" bestFit="1" customWidth="1"/>
    <col min="5" max="5" width="12.69921875" customWidth="1"/>
    <col min="7" max="7" width="34.5" customWidth="1"/>
  </cols>
  <sheetData>
    <row r="1" spans="1:7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7" hidden="1" x14ac:dyDescent="0.3">
      <c r="A2" t="s">
        <v>14</v>
      </c>
      <c r="B2">
        <v>0</v>
      </c>
      <c r="D2" t="s">
        <v>14</v>
      </c>
      <c r="E2">
        <v>0</v>
      </c>
    </row>
    <row r="3" spans="1:7" x14ac:dyDescent="0.3">
      <c r="A3" t="s">
        <v>20</v>
      </c>
      <c r="B3">
        <v>158</v>
      </c>
      <c r="D3" t="s">
        <v>14</v>
      </c>
      <c r="E3">
        <v>24</v>
      </c>
    </row>
    <row r="4" spans="1:7" x14ac:dyDescent="0.3">
      <c r="A4" t="s">
        <v>20</v>
      </c>
      <c r="B4">
        <v>1425</v>
      </c>
      <c r="D4" t="s">
        <v>14</v>
      </c>
      <c r="E4">
        <v>53</v>
      </c>
      <c r="G4" t="s">
        <v>2106</v>
      </c>
    </row>
    <row r="5" spans="1:7" hidden="1" x14ac:dyDescent="0.3">
      <c r="A5" t="s">
        <v>14</v>
      </c>
      <c r="B5">
        <v>24</v>
      </c>
      <c r="D5" t="s">
        <v>14</v>
      </c>
      <c r="E5">
        <v>18</v>
      </c>
    </row>
    <row r="6" spans="1:7" hidden="1" x14ac:dyDescent="0.3">
      <c r="A6" t="s">
        <v>14</v>
      </c>
      <c r="B6">
        <v>53</v>
      </c>
      <c r="D6" t="s">
        <v>14</v>
      </c>
      <c r="E6">
        <v>44</v>
      </c>
    </row>
    <row r="7" spans="1:7" x14ac:dyDescent="0.3">
      <c r="A7" t="s">
        <v>20</v>
      </c>
      <c r="B7">
        <v>174</v>
      </c>
      <c r="D7" t="s">
        <v>14</v>
      </c>
      <c r="E7">
        <v>27</v>
      </c>
      <c r="G7">
        <f ca="1">ROUND(AVERAGE(#REF!),2)</f>
        <v>849.03</v>
      </c>
    </row>
    <row r="8" spans="1:7" hidden="1" x14ac:dyDescent="0.3">
      <c r="A8" t="s">
        <v>14</v>
      </c>
      <c r="B8">
        <v>18</v>
      </c>
      <c r="D8" t="s">
        <v>14</v>
      </c>
      <c r="E8">
        <v>55</v>
      </c>
    </row>
    <row r="9" spans="1:7" x14ac:dyDescent="0.3">
      <c r="A9" t="s">
        <v>20</v>
      </c>
      <c r="B9">
        <v>227</v>
      </c>
      <c r="D9" t="s">
        <v>14</v>
      </c>
      <c r="E9">
        <v>200</v>
      </c>
      <c r="G9" t="s">
        <v>2107</v>
      </c>
    </row>
    <row r="10" spans="1:7" hidden="1" x14ac:dyDescent="0.3">
      <c r="A10" t="s">
        <v>47</v>
      </c>
      <c r="B10">
        <v>708</v>
      </c>
      <c r="D10" t="s">
        <v>14</v>
      </c>
      <c r="E10">
        <v>452</v>
      </c>
    </row>
    <row r="11" spans="1:7" hidden="1" x14ac:dyDescent="0.3">
      <c r="A11" t="s">
        <v>14</v>
      </c>
      <c r="B11">
        <v>44</v>
      </c>
      <c r="D11" t="s">
        <v>14</v>
      </c>
      <c r="E11">
        <v>674</v>
      </c>
    </row>
    <row r="12" spans="1:7" x14ac:dyDescent="0.3">
      <c r="A12" t="s">
        <v>20</v>
      </c>
      <c r="B12">
        <v>220</v>
      </c>
      <c r="D12" t="s">
        <v>14</v>
      </c>
      <c r="E12">
        <v>558</v>
      </c>
      <c r="G12">
        <f ca="1">ROUND(AVERAGE(#REF!),2)</f>
        <v>585.62</v>
      </c>
    </row>
    <row r="13" spans="1:7" hidden="1" x14ac:dyDescent="0.3">
      <c r="A13" t="s">
        <v>14</v>
      </c>
      <c r="B13">
        <v>27</v>
      </c>
      <c r="D13" t="s">
        <v>14</v>
      </c>
      <c r="E13">
        <v>15</v>
      </c>
    </row>
    <row r="14" spans="1:7" hidden="1" x14ac:dyDescent="0.3">
      <c r="A14" t="s">
        <v>14</v>
      </c>
      <c r="B14">
        <v>55</v>
      </c>
      <c r="D14" t="s">
        <v>14</v>
      </c>
      <c r="E14">
        <v>2307</v>
      </c>
    </row>
    <row r="15" spans="1:7" x14ac:dyDescent="0.3">
      <c r="A15" t="s">
        <v>20</v>
      </c>
      <c r="B15">
        <v>98</v>
      </c>
      <c r="D15" t="s">
        <v>14</v>
      </c>
      <c r="E15">
        <v>88</v>
      </c>
    </row>
    <row r="16" spans="1:7" hidden="1" x14ac:dyDescent="0.3">
      <c r="A16" t="s">
        <v>14</v>
      </c>
      <c r="B16">
        <v>200</v>
      </c>
      <c r="D16" t="s">
        <v>14</v>
      </c>
      <c r="E16">
        <v>48</v>
      </c>
    </row>
    <row r="17" spans="1:7" hidden="1" x14ac:dyDescent="0.3">
      <c r="A17" t="s">
        <v>14</v>
      </c>
      <c r="B17">
        <v>452</v>
      </c>
      <c r="D17" t="s">
        <v>14</v>
      </c>
      <c r="E17">
        <v>1</v>
      </c>
    </row>
    <row r="18" spans="1:7" x14ac:dyDescent="0.3">
      <c r="A18" t="s">
        <v>20</v>
      </c>
      <c r="B18">
        <v>100</v>
      </c>
      <c r="D18" t="s">
        <v>14</v>
      </c>
      <c r="E18">
        <v>1467</v>
      </c>
      <c r="G18" t="s">
        <v>2108</v>
      </c>
    </row>
    <row r="19" spans="1:7" x14ac:dyDescent="0.3">
      <c r="A19" t="s">
        <v>20</v>
      </c>
      <c r="B19">
        <v>1249</v>
      </c>
      <c r="D19" t="s">
        <v>14</v>
      </c>
      <c r="E19">
        <v>75</v>
      </c>
      <c r="G19">
        <f ca="1">MEDIAN(#REF!)</f>
        <v>200</v>
      </c>
    </row>
    <row r="20" spans="1:7" hidden="1" x14ac:dyDescent="0.3">
      <c r="A20" t="s">
        <v>74</v>
      </c>
      <c r="B20">
        <v>135</v>
      </c>
      <c r="D20" t="s">
        <v>14</v>
      </c>
      <c r="E20">
        <v>120</v>
      </c>
    </row>
    <row r="21" spans="1:7" hidden="1" x14ac:dyDescent="0.3">
      <c r="A21" t="s">
        <v>14</v>
      </c>
      <c r="B21">
        <v>674</v>
      </c>
      <c r="D21" t="s">
        <v>14</v>
      </c>
      <c r="E21">
        <v>2253</v>
      </c>
    </row>
    <row r="22" spans="1:7" x14ac:dyDescent="0.3">
      <c r="A22" t="s">
        <v>20</v>
      </c>
      <c r="B22">
        <v>1396</v>
      </c>
      <c r="D22" t="s">
        <v>14</v>
      </c>
      <c r="E22">
        <v>5</v>
      </c>
      <c r="G22" t="s">
        <v>2109</v>
      </c>
    </row>
    <row r="23" spans="1:7" hidden="1" x14ac:dyDescent="0.3">
      <c r="A23" t="s">
        <v>14</v>
      </c>
      <c r="B23">
        <v>558</v>
      </c>
      <c r="D23" t="s">
        <v>14</v>
      </c>
      <c r="E23">
        <v>38</v>
      </c>
    </row>
    <row r="24" spans="1:7" x14ac:dyDescent="0.3">
      <c r="A24" t="s">
        <v>20</v>
      </c>
      <c r="B24">
        <v>890</v>
      </c>
      <c r="D24" t="s">
        <v>14</v>
      </c>
      <c r="E24">
        <v>12</v>
      </c>
      <c r="G24">
        <f ca="1">MEDIAN(#REF!)</f>
        <v>114.5</v>
      </c>
    </row>
    <row r="25" spans="1:7" x14ac:dyDescent="0.3">
      <c r="A25" t="s">
        <v>20</v>
      </c>
      <c r="B25">
        <v>142</v>
      </c>
      <c r="D25" t="s">
        <v>14</v>
      </c>
      <c r="E25">
        <v>1684</v>
      </c>
    </row>
    <row r="26" spans="1:7" x14ac:dyDescent="0.3">
      <c r="A26" t="s">
        <v>20</v>
      </c>
      <c r="B26">
        <v>2673</v>
      </c>
      <c r="D26" t="s">
        <v>14</v>
      </c>
      <c r="E26">
        <v>56</v>
      </c>
      <c r="G26" t="s">
        <v>2110</v>
      </c>
    </row>
    <row r="27" spans="1:7" x14ac:dyDescent="0.3">
      <c r="A27" t="s">
        <v>20</v>
      </c>
      <c r="B27">
        <v>163</v>
      </c>
      <c r="D27" t="s">
        <v>14</v>
      </c>
      <c r="E27">
        <v>838</v>
      </c>
      <c r="G27">
        <f ca="1">MIN(#REF!)</f>
        <v>16</v>
      </c>
    </row>
    <row r="28" spans="1:7" hidden="1" x14ac:dyDescent="0.3">
      <c r="A28" t="s">
        <v>74</v>
      </c>
      <c r="B28">
        <v>1480</v>
      </c>
      <c r="D28" t="s">
        <v>14</v>
      </c>
      <c r="E28">
        <v>1000</v>
      </c>
    </row>
    <row r="29" spans="1:7" hidden="1" x14ac:dyDescent="0.3">
      <c r="A29" t="s">
        <v>14</v>
      </c>
      <c r="B29">
        <v>15</v>
      </c>
      <c r="D29" t="s">
        <v>14</v>
      </c>
      <c r="E29">
        <v>1482</v>
      </c>
    </row>
    <row r="30" spans="1:7" x14ac:dyDescent="0.3">
      <c r="A30" t="s">
        <v>20</v>
      </c>
      <c r="B30">
        <v>2220</v>
      </c>
      <c r="D30" t="s">
        <v>14</v>
      </c>
      <c r="E30">
        <v>106</v>
      </c>
      <c r="G30" t="s">
        <v>2111</v>
      </c>
    </row>
    <row r="31" spans="1:7" x14ac:dyDescent="0.3">
      <c r="A31" t="s">
        <v>20</v>
      </c>
      <c r="B31">
        <v>1606</v>
      </c>
      <c r="D31" t="s">
        <v>14</v>
      </c>
      <c r="E31">
        <v>679</v>
      </c>
      <c r="G31">
        <f ca="1">MIN(#REF!)</f>
        <v>0</v>
      </c>
    </row>
    <row r="32" spans="1:7" x14ac:dyDescent="0.3">
      <c r="A32" t="s">
        <v>20</v>
      </c>
      <c r="B32">
        <v>129</v>
      </c>
      <c r="D32" t="s">
        <v>14</v>
      </c>
      <c r="E32">
        <v>1220</v>
      </c>
    </row>
    <row r="33" spans="1:7" x14ac:dyDescent="0.3">
      <c r="A33" t="s">
        <v>20</v>
      </c>
      <c r="B33">
        <v>226</v>
      </c>
      <c r="D33" t="s">
        <v>14</v>
      </c>
      <c r="E33">
        <v>1</v>
      </c>
      <c r="G33" t="s">
        <v>2112</v>
      </c>
    </row>
    <row r="34" spans="1:7" hidden="1" x14ac:dyDescent="0.3">
      <c r="A34" t="s">
        <v>14</v>
      </c>
      <c r="B34">
        <v>2307</v>
      </c>
      <c r="D34" t="s">
        <v>14</v>
      </c>
      <c r="E34">
        <v>37</v>
      </c>
    </row>
    <row r="35" spans="1:7" x14ac:dyDescent="0.3">
      <c r="A35" t="s">
        <v>20</v>
      </c>
      <c r="B35">
        <v>5419</v>
      </c>
      <c r="D35" t="s">
        <v>14</v>
      </c>
      <c r="E35">
        <v>60</v>
      </c>
      <c r="G35">
        <f ca="1">MAX(#REF!)</f>
        <v>7295</v>
      </c>
    </row>
    <row r="36" spans="1:7" x14ac:dyDescent="0.3">
      <c r="A36" t="s">
        <v>20</v>
      </c>
      <c r="B36">
        <v>165</v>
      </c>
      <c r="D36" t="s">
        <v>14</v>
      </c>
      <c r="E36">
        <v>296</v>
      </c>
      <c r="G36" t="s">
        <v>2113</v>
      </c>
    </row>
    <row r="37" spans="1:7" x14ac:dyDescent="0.3">
      <c r="A37" t="s">
        <v>20</v>
      </c>
      <c r="B37">
        <v>1965</v>
      </c>
      <c r="D37" t="s">
        <v>14</v>
      </c>
      <c r="E37">
        <v>3304</v>
      </c>
      <c r="G37">
        <f ca="1">MAX(#REF!)</f>
        <v>6080</v>
      </c>
    </row>
    <row r="38" spans="1:7" x14ac:dyDescent="0.3">
      <c r="A38" t="s">
        <v>20</v>
      </c>
      <c r="B38">
        <v>16</v>
      </c>
      <c r="D38" t="s">
        <v>14</v>
      </c>
      <c r="E38">
        <v>73</v>
      </c>
    </row>
    <row r="39" spans="1:7" x14ac:dyDescent="0.3">
      <c r="A39" t="s">
        <v>20</v>
      </c>
      <c r="B39">
        <v>107</v>
      </c>
      <c r="D39" t="s">
        <v>14</v>
      </c>
      <c r="E39">
        <v>3387</v>
      </c>
      <c r="G39" t="s">
        <v>2114</v>
      </c>
    </row>
    <row r="40" spans="1:7" x14ac:dyDescent="0.3">
      <c r="A40" t="s">
        <v>20</v>
      </c>
      <c r="B40">
        <v>134</v>
      </c>
      <c r="D40" t="s">
        <v>14</v>
      </c>
      <c r="E40">
        <v>662</v>
      </c>
      <c r="G40">
        <f ca="1">ROUND(_xlfn.VAR.P(#REF!),2)</f>
        <v>1603693.49</v>
      </c>
    </row>
    <row r="41" spans="1:7" hidden="1" x14ac:dyDescent="0.3">
      <c r="A41" t="s">
        <v>14</v>
      </c>
      <c r="B41">
        <v>88</v>
      </c>
      <c r="D41" t="s">
        <v>14</v>
      </c>
      <c r="E41">
        <v>774</v>
      </c>
    </row>
    <row r="42" spans="1:7" x14ac:dyDescent="0.3">
      <c r="A42" t="s">
        <v>20</v>
      </c>
      <c r="B42">
        <v>198</v>
      </c>
      <c r="D42" t="s">
        <v>14</v>
      </c>
      <c r="E42">
        <v>672</v>
      </c>
      <c r="G42" t="s">
        <v>2115</v>
      </c>
    </row>
    <row r="43" spans="1:7" x14ac:dyDescent="0.3">
      <c r="A43" t="s">
        <v>20</v>
      </c>
      <c r="B43">
        <v>111</v>
      </c>
      <c r="D43" t="s">
        <v>14</v>
      </c>
      <c r="E43">
        <v>940</v>
      </c>
      <c r="G43">
        <f ca="1">ROUND(_xlfn.VAR.P(#REF!),2)</f>
        <v>921574.68</v>
      </c>
    </row>
    <row r="44" spans="1:7" x14ac:dyDescent="0.3">
      <c r="A44" t="s">
        <v>20</v>
      </c>
      <c r="B44">
        <v>222</v>
      </c>
      <c r="D44" t="s">
        <v>14</v>
      </c>
      <c r="E44">
        <v>117</v>
      </c>
    </row>
    <row r="45" spans="1:7" x14ac:dyDescent="0.3">
      <c r="A45" t="s">
        <v>20</v>
      </c>
      <c r="B45">
        <v>6212</v>
      </c>
      <c r="D45" t="s">
        <v>14</v>
      </c>
      <c r="E45">
        <v>115</v>
      </c>
      <c r="G45" t="s">
        <v>2116</v>
      </c>
    </row>
    <row r="46" spans="1:7" x14ac:dyDescent="0.3">
      <c r="A46" t="s">
        <v>20</v>
      </c>
      <c r="B46">
        <v>98</v>
      </c>
      <c r="D46" t="s">
        <v>14</v>
      </c>
      <c r="E46">
        <v>326</v>
      </c>
      <c r="G46">
        <f ca="1">ROUND(_xlfn.STDEV.P(#REF!),2)</f>
        <v>1266.3699999999999</v>
      </c>
    </row>
    <row r="47" spans="1:7" hidden="1" x14ac:dyDescent="0.3">
      <c r="A47" t="s">
        <v>14</v>
      </c>
      <c r="B47">
        <v>48</v>
      </c>
      <c r="D47" t="s">
        <v>14</v>
      </c>
      <c r="E47">
        <v>1</v>
      </c>
    </row>
    <row r="48" spans="1:7" x14ac:dyDescent="0.3">
      <c r="A48" t="s">
        <v>20</v>
      </c>
      <c r="B48">
        <v>92</v>
      </c>
      <c r="D48" t="s">
        <v>14</v>
      </c>
      <c r="E48">
        <v>1467</v>
      </c>
      <c r="G48" t="s">
        <v>2117</v>
      </c>
    </row>
    <row r="49" spans="1:7" x14ac:dyDescent="0.3">
      <c r="A49" t="s">
        <v>20</v>
      </c>
      <c r="B49">
        <v>149</v>
      </c>
      <c r="D49" t="s">
        <v>14</v>
      </c>
      <c r="E49">
        <v>5681</v>
      </c>
      <c r="G49">
        <f ca="1">ROUND(_xlfn.STDEV.P(#REF!),2)</f>
        <v>959.99</v>
      </c>
    </row>
    <row r="50" spans="1:7" x14ac:dyDescent="0.3">
      <c r="A50" t="s">
        <v>20</v>
      </c>
      <c r="B50">
        <v>2431</v>
      </c>
      <c r="D50" t="s">
        <v>14</v>
      </c>
      <c r="E50">
        <v>1059</v>
      </c>
    </row>
    <row r="51" spans="1:7" x14ac:dyDescent="0.3">
      <c r="A51" t="s">
        <v>20</v>
      </c>
      <c r="B51">
        <v>303</v>
      </c>
      <c r="D51" t="s">
        <v>14</v>
      </c>
      <c r="E51">
        <v>1194</v>
      </c>
    </row>
    <row r="52" spans="1:7" hidden="1" x14ac:dyDescent="0.3">
      <c r="A52" t="s">
        <v>14</v>
      </c>
      <c r="B52">
        <v>1</v>
      </c>
      <c r="D52" t="s">
        <v>14</v>
      </c>
      <c r="E52">
        <v>30</v>
      </c>
    </row>
    <row r="53" spans="1:7" hidden="1" x14ac:dyDescent="0.3">
      <c r="A53" t="s">
        <v>14</v>
      </c>
      <c r="B53">
        <v>1467</v>
      </c>
      <c r="D53" t="s">
        <v>14</v>
      </c>
      <c r="E53">
        <v>75</v>
      </c>
    </row>
    <row r="54" spans="1:7" hidden="1" x14ac:dyDescent="0.3">
      <c r="A54" t="s">
        <v>14</v>
      </c>
      <c r="B54">
        <v>75</v>
      </c>
      <c r="D54" t="s">
        <v>14</v>
      </c>
      <c r="E54">
        <v>955</v>
      </c>
    </row>
    <row r="55" spans="1:7" x14ac:dyDescent="0.3">
      <c r="A55" t="s">
        <v>20</v>
      </c>
      <c r="B55">
        <v>209</v>
      </c>
      <c r="D55" t="s">
        <v>14</v>
      </c>
      <c r="E55">
        <v>67</v>
      </c>
    </row>
    <row r="56" spans="1:7" hidden="1" x14ac:dyDescent="0.3">
      <c r="A56" t="s">
        <v>14</v>
      </c>
      <c r="B56">
        <v>120</v>
      </c>
      <c r="D56" t="s">
        <v>14</v>
      </c>
      <c r="E56">
        <v>5</v>
      </c>
    </row>
    <row r="57" spans="1:7" x14ac:dyDescent="0.3">
      <c r="A57" t="s">
        <v>20</v>
      </c>
      <c r="B57">
        <v>131</v>
      </c>
      <c r="D57" t="s">
        <v>14</v>
      </c>
      <c r="E57">
        <v>26</v>
      </c>
    </row>
    <row r="58" spans="1:7" x14ac:dyDescent="0.3">
      <c r="A58" t="s">
        <v>20</v>
      </c>
      <c r="B58">
        <v>164</v>
      </c>
      <c r="D58" t="s">
        <v>14</v>
      </c>
      <c r="E58">
        <v>1130</v>
      </c>
    </row>
    <row r="59" spans="1:7" x14ac:dyDescent="0.3">
      <c r="A59" t="s">
        <v>20</v>
      </c>
      <c r="B59">
        <v>201</v>
      </c>
      <c r="D59" t="s">
        <v>14</v>
      </c>
      <c r="E59">
        <v>782</v>
      </c>
    </row>
    <row r="60" spans="1:7" x14ac:dyDescent="0.3">
      <c r="A60" t="s">
        <v>20</v>
      </c>
      <c r="B60">
        <v>211</v>
      </c>
      <c r="D60" t="s">
        <v>14</v>
      </c>
      <c r="E60">
        <v>210</v>
      </c>
    </row>
    <row r="61" spans="1:7" x14ac:dyDescent="0.3">
      <c r="A61" t="s">
        <v>20</v>
      </c>
      <c r="B61">
        <v>128</v>
      </c>
      <c r="D61" t="s">
        <v>14</v>
      </c>
      <c r="E61">
        <v>136</v>
      </c>
    </row>
    <row r="62" spans="1:7" x14ac:dyDescent="0.3">
      <c r="A62" t="s">
        <v>20</v>
      </c>
      <c r="B62">
        <v>1600</v>
      </c>
      <c r="D62" t="s">
        <v>14</v>
      </c>
      <c r="E62">
        <v>86</v>
      </c>
    </row>
    <row r="63" spans="1:7" hidden="1" x14ac:dyDescent="0.3">
      <c r="A63" t="s">
        <v>14</v>
      </c>
      <c r="B63">
        <v>2253</v>
      </c>
      <c r="D63" t="s">
        <v>14</v>
      </c>
      <c r="E63">
        <v>19</v>
      </c>
    </row>
    <row r="64" spans="1:7" x14ac:dyDescent="0.3">
      <c r="A64" t="s">
        <v>20</v>
      </c>
      <c r="B64">
        <v>249</v>
      </c>
      <c r="D64" t="s">
        <v>14</v>
      </c>
      <c r="E64">
        <v>886</v>
      </c>
    </row>
    <row r="65" spans="1:5" hidden="1" x14ac:dyDescent="0.3">
      <c r="A65" t="s">
        <v>14</v>
      </c>
      <c r="B65">
        <v>5</v>
      </c>
      <c r="D65" t="s">
        <v>14</v>
      </c>
      <c r="E65">
        <v>35</v>
      </c>
    </row>
    <row r="66" spans="1:5" hidden="1" x14ac:dyDescent="0.3">
      <c r="A66" t="s">
        <v>14</v>
      </c>
      <c r="B66">
        <v>38</v>
      </c>
      <c r="D66" t="s">
        <v>14</v>
      </c>
      <c r="E66">
        <v>24</v>
      </c>
    </row>
    <row r="67" spans="1:5" x14ac:dyDescent="0.3">
      <c r="A67" t="s">
        <v>20</v>
      </c>
      <c r="B67">
        <v>236</v>
      </c>
      <c r="D67" t="s">
        <v>14</v>
      </c>
      <c r="E67">
        <v>86</v>
      </c>
    </row>
    <row r="68" spans="1:5" hidden="1" x14ac:dyDescent="0.3">
      <c r="A68" t="s">
        <v>14</v>
      </c>
      <c r="B68">
        <v>12</v>
      </c>
      <c r="D68" t="s">
        <v>14</v>
      </c>
      <c r="E68">
        <v>243</v>
      </c>
    </row>
    <row r="69" spans="1:5" x14ac:dyDescent="0.3">
      <c r="A69" t="s">
        <v>20</v>
      </c>
      <c r="B69">
        <v>4065</v>
      </c>
      <c r="D69" t="s">
        <v>14</v>
      </c>
      <c r="E69">
        <v>65</v>
      </c>
    </row>
    <row r="70" spans="1:5" x14ac:dyDescent="0.3">
      <c r="A70" t="s">
        <v>20</v>
      </c>
      <c r="B70">
        <v>246</v>
      </c>
      <c r="D70" t="s">
        <v>14</v>
      </c>
      <c r="E70">
        <v>100</v>
      </c>
    </row>
    <row r="71" spans="1:5" hidden="1" x14ac:dyDescent="0.3">
      <c r="A71" t="s">
        <v>74</v>
      </c>
      <c r="B71">
        <v>17</v>
      </c>
      <c r="D71" t="s">
        <v>14</v>
      </c>
      <c r="E71">
        <v>168</v>
      </c>
    </row>
    <row r="72" spans="1:5" x14ac:dyDescent="0.3">
      <c r="A72" t="s">
        <v>20</v>
      </c>
      <c r="B72">
        <v>2475</v>
      </c>
      <c r="D72" t="s">
        <v>14</v>
      </c>
      <c r="E72">
        <v>13</v>
      </c>
    </row>
    <row r="73" spans="1:5" x14ac:dyDescent="0.3">
      <c r="A73" t="s">
        <v>20</v>
      </c>
      <c r="B73">
        <v>76</v>
      </c>
      <c r="D73" t="s">
        <v>14</v>
      </c>
      <c r="E73">
        <v>1</v>
      </c>
    </row>
    <row r="74" spans="1:5" x14ac:dyDescent="0.3">
      <c r="A74" t="s">
        <v>20</v>
      </c>
      <c r="B74">
        <v>54</v>
      </c>
      <c r="D74" t="s">
        <v>14</v>
      </c>
      <c r="E74">
        <v>40</v>
      </c>
    </row>
    <row r="75" spans="1:5" x14ac:dyDescent="0.3">
      <c r="A75" t="s">
        <v>20</v>
      </c>
      <c r="B75">
        <v>88</v>
      </c>
      <c r="D75" t="s">
        <v>14</v>
      </c>
      <c r="E75">
        <v>226</v>
      </c>
    </row>
    <row r="76" spans="1:5" x14ac:dyDescent="0.3">
      <c r="A76" t="s">
        <v>20</v>
      </c>
      <c r="B76">
        <v>85</v>
      </c>
      <c r="D76" t="s">
        <v>14</v>
      </c>
      <c r="E76">
        <v>1625</v>
      </c>
    </row>
    <row r="77" spans="1:5" x14ac:dyDescent="0.3">
      <c r="A77" t="s">
        <v>20</v>
      </c>
      <c r="B77">
        <v>170</v>
      </c>
      <c r="D77" t="s">
        <v>14</v>
      </c>
      <c r="E77">
        <v>143</v>
      </c>
    </row>
    <row r="78" spans="1:5" hidden="1" x14ac:dyDescent="0.3">
      <c r="A78" t="s">
        <v>14</v>
      </c>
      <c r="B78">
        <v>1684</v>
      </c>
      <c r="D78" t="s">
        <v>14</v>
      </c>
      <c r="E78">
        <v>934</v>
      </c>
    </row>
    <row r="79" spans="1:5" hidden="1" x14ac:dyDescent="0.3">
      <c r="A79" t="s">
        <v>14</v>
      </c>
      <c r="B79">
        <v>56</v>
      </c>
      <c r="D79" t="s">
        <v>14</v>
      </c>
      <c r="E79">
        <v>17</v>
      </c>
    </row>
    <row r="80" spans="1:5" x14ac:dyDescent="0.3">
      <c r="A80" t="s">
        <v>20</v>
      </c>
      <c r="B80">
        <v>330</v>
      </c>
      <c r="D80" t="s">
        <v>14</v>
      </c>
      <c r="E80">
        <v>2179</v>
      </c>
    </row>
    <row r="81" spans="1:5" hidden="1" x14ac:dyDescent="0.3">
      <c r="A81" t="s">
        <v>14</v>
      </c>
      <c r="B81">
        <v>838</v>
      </c>
      <c r="D81" t="s">
        <v>14</v>
      </c>
      <c r="E81">
        <v>931</v>
      </c>
    </row>
    <row r="82" spans="1:5" x14ac:dyDescent="0.3">
      <c r="A82" t="s">
        <v>20</v>
      </c>
      <c r="B82">
        <v>127</v>
      </c>
      <c r="D82" t="s">
        <v>14</v>
      </c>
      <c r="E82">
        <v>92</v>
      </c>
    </row>
    <row r="83" spans="1:5" x14ac:dyDescent="0.3">
      <c r="A83" t="s">
        <v>20</v>
      </c>
      <c r="B83">
        <v>411</v>
      </c>
      <c r="D83" t="s">
        <v>14</v>
      </c>
      <c r="E83">
        <v>57</v>
      </c>
    </row>
    <row r="84" spans="1:5" x14ac:dyDescent="0.3">
      <c r="A84" t="s">
        <v>20</v>
      </c>
      <c r="B84">
        <v>180</v>
      </c>
      <c r="D84" t="s">
        <v>14</v>
      </c>
      <c r="E84">
        <v>41</v>
      </c>
    </row>
    <row r="85" spans="1:5" hidden="1" x14ac:dyDescent="0.3">
      <c r="A85" t="s">
        <v>14</v>
      </c>
      <c r="B85">
        <v>1000</v>
      </c>
      <c r="D85" t="s">
        <v>14</v>
      </c>
      <c r="E85">
        <v>1</v>
      </c>
    </row>
    <row r="86" spans="1:5" x14ac:dyDescent="0.3">
      <c r="A86" t="s">
        <v>20</v>
      </c>
      <c r="B86">
        <v>374</v>
      </c>
      <c r="D86" t="s">
        <v>14</v>
      </c>
      <c r="E86">
        <v>101</v>
      </c>
    </row>
    <row r="87" spans="1:5" x14ac:dyDescent="0.3">
      <c r="A87" t="s">
        <v>20</v>
      </c>
      <c r="B87">
        <v>71</v>
      </c>
      <c r="D87" t="s">
        <v>14</v>
      </c>
      <c r="E87">
        <v>1335</v>
      </c>
    </row>
    <row r="88" spans="1:5" x14ac:dyDescent="0.3">
      <c r="A88" t="s">
        <v>20</v>
      </c>
      <c r="B88">
        <v>203</v>
      </c>
      <c r="D88" t="s">
        <v>14</v>
      </c>
      <c r="E88">
        <v>15</v>
      </c>
    </row>
    <row r="89" spans="1:5" hidden="1" x14ac:dyDescent="0.3">
      <c r="A89" t="s">
        <v>14</v>
      </c>
      <c r="B89">
        <v>1482</v>
      </c>
      <c r="D89" t="s">
        <v>14</v>
      </c>
      <c r="E89">
        <v>454</v>
      </c>
    </row>
    <row r="90" spans="1:5" x14ac:dyDescent="0.3">
      <c r="A90" t="s">
        <v>20</v>
      </c>
      <c r="B90">
        <v>113</v>
      </c>
      <c r="D90" t="s">
        <v>14</v>
      </c>
      <c r="E90">
        <v>3182</v>
      </c>
    </row>
    <row r="91" spans="1:5" x14ac:dyDescent="0.3">
      <c r="A91" t="s">
        <v>20</v>
      </c>
      <c r="B91">
        <v>96</v>
      </c>
      <c r="D91" t="s">
        <v>14</v>
      </c>
      <c r="E91">
        <v>15</v>
      </c>
    </row>
    <row r="92" spans="1:5" hidden="1" x14ac:dyDescent="0.3">
      <c r="A92" t="s">
        <v>14</v>
      </c>
      <c r="B92">
        <v>106</v>
      </c>
      <c r="D92" t="s">
        <v>14</v>
      </c>
      <c r="E92">
        <v>133</v>
      </c>
    </row>
    <row r="93" spans="1:5" hidden="1" x14ac:dyDescent="0.3">
      <c r="A93" t="s">
        <v>14</v>
      </c>
      <c r="B93">
        <v>679</v>
      </c>
      <c r="D93" t="s">
        <v>14</v>
      </c>
      <c r="E93">
        <v>2062</v>
      </c>
    </row>
    <row r="94" spans="1:5" x14ac:dyDescent="0.3">
      <c r="A94" t="s">
        <v>20</v>
      </c>
      <c r="B94">
        <v>498</v>
      </c>
      <c r="D94" t="s">
        <v>14</v>
      </c>
      <c r="E94">
        <v>29</v>
      </c>
    </row>
    <row r="95" spans="1:5" hidden="1" x14ac:dyDescent="0.3">
      <c r="A95" t="s">
        <v>74</v>
      </c>
      <c r="B95">
        <v>610</v>
      </c>
      <c r="D95" t="s">
        <v>14</v>
      </c>
      <c r="E95">
        <v>132</v>
      </c>
    </row>
    <row r="96" spans="1:5" x14ac:dyDescent="0.3">
      <c r="A96" t="s">
        <v>20</v>
      </c>
      <c r="B96">
        <v>180</v>
      </c>
      <c r="D96" t="s">
        <v>14</v>
      </c>
      <c r="E96">
        <v>137</v>
      </c>
    </row>
    <row r="97" spans="1:5" x14ac:dyDescent="0.3">
      <c r="A97" t="s">
        <v>20</v>
      </c>
      <c r="B97">
        <v>27</v>
      </c>
      <c r="D97" t="s">
        <v>14</v>
      </c>
      <c r="E97">
        <v>908</v>
      </c>
    </row>
    <row r="98" spans="1:5" x14ac:dyDescent="0.3">
      <c r="A98" t="s">
        <v>20</v>
      </c>
      <c r="B98">
        <v>2331</v>
      </c>
      <c r="D98" t="s">
        <v>14</v>
      </c>
      <c r="E98">
        <v>10</v>
      </c>
    </row>
    <row r="99" spans="1:5" x14ac:dyDescent="0.3">
      <c r="A99" t="s">
        <v>20</v>
      </c>
      <c r="B99">
        <v>113</v>
      </c>
      <c r="D99" t="s">
        <v>14</v>
      </c>
      <c r="E99">
        <v>1910</v>
      </c>
    </row>
    <row r="100" spans="1:5" hidden="1" x14ac:dyDescent="0.3">
      <c r="A100" t="s">
        <v>14</v>
      </c>
      <c r="B100">
        <v>1220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hidden="1" x14ac:dyDescent="0.3">
      <c r="A102" t="s">
        <v>14</v>
      </c>
      <c r="B102">
        <v>1</v>
      </c>
      <c r="D102" t="s">
        <v>14</v>
      </c>
      <c r="E102">
        <v>49</v>
      </c>
    </row>
    <row r="103" spans="1:5" x14ac:dyDescent="0.3">
      <c r="A103" t="s">
        <v>20</v>
      </c>
      <c r="B103">
        <v>164</v>
      </c>
      <c r="D103" t="s">
        <v>14</v>
      </c>
      <c r="E103">
        <v>1</v>
      </c>
    </row>
    <row r="104" spans="1:5" x14ac:dyDescent="0.3">
      <c r="A104" t="s">
        <v>20</v>
      </c>
      <c r="B104">
        <v>336</v>
      </c>
      <c r="D104" t="s">
        <v>14</v>
      </c>
      <c r="E104">
        <v>245</v>
      </c>
    </row>
    <row r="105" spans="1:5" hidden="1" x14ac:dyDescent="0.3">
      <c r="A105" t="s">
        <v>14</v>
      </c>
      <c r="B105">
        <v>37</v>
      </c>
      <c r="D105" t="s">
        <v>14</v>
      </c>
      <c r="E105">
        <v>32</v>
      </c>
    </row>
    <row r="106" spans="1:5" x14ac:dyDescent="0.3">
      <c r="A106" t="s">
        <v>20</v>
      </c>
      <c r="B106">
        <v>1917</v>
      </c>
      <c r="D106" t="s">
        <v>14</v>
      </c>
      <c r="E106">
        <v>7</v>
      </c>
    </row>
    <row r="107" spans="1:5" x14ac:dyDescent="0.3">
      <c r="A107" t="s">
        <v>20</v>
      </c>
      <c r="B107">
        <v>95</v>
      </c>
      <c r="D107" t="s">
        <v>14</v>
      </c>
      <c r="E107">
        <v>803</v>
      </c>
    </row>
    <row r="108" spans="1:5" x14ac:dyDescent="0.3">
      <c r="A108" t="s">
        <v>20</v>
      </c>
      <c r="B108">
        <v>147</v>
      </c>
      <c r="D108" t="s">
        <v>14</v>
      </c>
      <c r="E108">
        <v>16</v>
      </c>
    </row>
    <row r="109" spans="1:5" x14ac:dyDescent="0.3">
      <c r="A109" t="s">
        <v>20</v>
      </c>
      <c r="B109">
        <v>86</v>
      </c>
      <c r="D109" t="s">
        <v>14</v>
      </c>
      <c r="E109">
        <v>31</v>
      </c>
    </row>
    <row r="110" spans="1:5" x14ac:dyDescent="0.3">
      <c r="A110" t="s">
        <v>20</v>
      </c>
      <c r="B110">
        <v>83</v>
      </c>
      <c r="D110" t="s">
        <v>14</v>
      </c>
      <c r="E110">
        <v>108</v>
      </c>
    </row>
    <row r="111" spans="1:5" hidden="1" x14ac:dyDescent="0.3">
      <c r="A111" t="s">
        <v>14</v>
      </c>
      <c r="B111">
        <v>60</v>
      </c>
      <c r="D111" t="s">
        <v>14</v>
      </c>
      <c r="E111">
        <v>30</v>
      </c>
    </row>
    <row r="112" spans="1:5" hidden="1" x14ac:dyDescent="0.3">
      <c r="A112" t="s">
        <v>14</v>
      </c>
      <c r="B112">
        <v>296</v>
      </c>
      <c r="D112" t="s">
        <v>14</v>
      </c>
      <c r="E112">
        <v>17</v>
      </c>
    </row>
    <row r="113" spans="1:5" x14ac:dyDescent="0.3">
      <c r="A113" t="s">
        <v>20</v>
      </c>
      <c r="B113">
        <v>676</v>
      </c>
      <c r="D113" t="s">
        <v>14</v>
      </c>
      <c r="E113">
        <v>80</v>
      </c>
    </row>
    <row r="114" spans="1:5" x14ac:dyDescent="0.3">
      <c r="A114" t="s">
        <v>20</v>
      </c>
      <c r="B114">
        <v>361</v>
      </c>
      <c r="D114" t="s">
        <v>14</v>
      </c>
      <c r="E114">
        <v>2468</v>
      </c>
    </row>
    <row r="115" spans="1:5" x14ac:dyDescent="0.3">
      <c r="A115" t="s">
        <v>20</v>
      </c>
      <c r="B115">
        <v>131</v>
      </c>
      <c r="D115" t="s">
        <v>14</v>
      </c>
      <c r="E115">
        <v>26</v>
      </c>
    </row>
    <row r="116" spans="1:5" x14ac:dyDescent="0.3">
      <c r="A116" t="s">
        <v>20</v>
      </c>
      <c r="B116">
        <v>126</v>
      </c>
      <c r="D116" t="s">
        <v>14</v>
      </c>
      <c r="E116">
        <v>73</v>
      </c>
    </row>
    <row r="117" spans="1:5" hidden="1" x14ac:dyDescent="0.3">
      <c r="A117" t="s">
        <v>14</v>
      </c>
      <c r="B117">
        <v>3304</v>
      </c>
      <c r="D117" t="s">
        <v>14</v>
      </c>
      <c r="E117">
        <v>128</v>
      </c>
    </row>
    <row r="118" spans="1:5" hidden="1" x14ac:dyDescent="0.3">
      <c r="A118" t="s">
        <v>14</v>
      </c>
      <c r="B118">
        <v>73</v>
      </c>
      <c r="D118" t="s">
        <v>14</v>
      </c>
      <c r="E118">
        <v>33</v>
      </c>
    </row>
    <row r="119" spans="1:5" x14ac:dyDescent="0.3">
      <c r="A119" t="s">
        <v>20</v>
      </c>
      <c r="B119">
        <v>275</v>
      </c>
      <c r="D119" t="s">
        <v>14</v>
      </c>
      <c r="E119">
        <v>1072</v>
      </c>
    </row>
    <row r="120" spans="1:5" x14ac:dyDescent="0.3">
      <c r="A120" t="s">
        <v>20</v>
      </c>
      <c r="B120">
        <v>67</v>
      </c>
      <c r="D120" t="s">
        <v>14</v>
      </c>
      <c r="E120">
        <v>393</v>
      </c>
    </row>
    <row r="121" spans="1:5" x14ac:dyDescent="0.3">
      <c r="A121" t="s">
        <v>20</v>
      </c>
      <c r="B121">
        <v>154</v>
      </c>
      <c r="D121" t="s">
        <v>14</v>
      </c>
      <c r="E121">
        <v>1257</v>
      </c>
    </row>
    <row r="122" spans="1:5" x14ac:dyDescent="0.3">
      <c r="A122" t="s">
        <v>20</v>
      </c>
      <c r="B122">
        <v>1782</v>
      </c>
      <c r="D122" t="s">
        <v>14</v>
      </c>
      <c r="E122">
        <v>328</v>
      </c>
    </row>
    <row r="123" spans="1:5" x14ac:dyDescent="0.3">
      <c r="A123" t="s">
        <v>20</v>
      </c>
      <c r="B123">
        <v>903</v>
      </c>
      <c r="D123" t="s">
        <v>14</v>
      </c>
      <c r="E123">
        <v>147</v>
      </c>
    </row>
    <row r="124" spans="1:5" hidden="1" x14ac:dyDescent="0.3">
      <c r="A124" t="s">
        <v>14</v>
      </c>
      <c r="B124">
        <v>3387</v>
      </c>
      <c r="D124" t="s">
        <v>14</v>
      </c>
      <c r="E124">
        <v>830</v>
      </c>
    </row>
    <row r="125" spans="1:5" hidden="1" x14ac:dyDescent="0.3">
      <c r="A125" t="s">
        <v>14</v>
      </c>
      <c r="B125">
        <v>662</v>
      </c>
      <c r="D125" t="s">
        <v>14</v>
      </c>
      <c r="E125">
        <v>331</v>
      </c>
    </row>
    <row r="126" spans="1:5" x14ac:dyDescent="0.3">
      <c r="A126" t="s">
        <v>20</v>
      </c>
      <c r="B126">
        <v>94</v>
      </c>
      <c r="D126" t="s">
        <v>14</v>
      </c>
      <c r="E126">
        <v>25</v>
      </c>
    </row>
    <row r="127" spans="1:5" x14ac:dyDescent="0.3">
      <c r="A127" t="s">
        <v>20</v>
      </c>
      <c r="B127">
        <v>180</v>
      </c>
      <c r="D127" t="s">
        <v>14</v>
      </c>
      <c r="E127">
        <v>3483</v>
      </c>
    </row>
    <row r="128" spans="1:5" hidden="1" x14ac:dyDescent="0.3">
      <c r="A128" t="s">
        <v>14</v>
      </c>
      <c r="B128">
        <v>774</v>
      </c>
      <c r="D128" t="s">
        <v>14</v>
      </c>
      <c r="E128">
        <v>923</v>
      </c>
    </row>
    <row r="129" spans="1:5" hidden="1" x14ac:dyDescent="0.3">
      <c r="A129" t="s">
        <v>14</v>
      </c>
      <c r="B129">
        <v>672</v>
      </c>
      <c r="D129" t="s">
        <v>14</v>
      </c>
      <c r="E129">
        <v>1</v>
      </c>
    </row>
    <row r="130" spans="1:5" hidden="1" x14ac:dyDescent="0.3">
      <c r="A130" t="s">
        <v>74</v>
      </c>
      <c r="B130">
        <v>532</v>
      </c>
      <c r="D130" t="s">
        <v>14</v>
      </c>
      <c r="E130">
        <v>33</v>
      </c>
    </row>
    <row r="131" spans="1:5" hidden="1" x14ac:dyDescent="0.3">
      <c r="A131" t="s">
        <v>74</v>
      </c>
      <c r="B131">
        <v>55</v>
      </c>
      <c r="D131" t="s">
        <v>14</v>
      </c>
      <c r="E131">
        <v>40</v>
      </c>
    </row>
    <row r="132" spans="1:5" x14ac:dyDescent="0.3">
      <c r="A132" t="s">
        <v>20</v>
      </c>
      <c r="B132">
        <v>533</v>
      </c>
      <c r="D132" t="s">
        <v>14</v>
      </c>
      <c r="E132">
        <v>23</v>
      </c>
    </row>
    <row r="133" spans="1:5" x14ac:dyDescent="0.3">
      <c r="A133" t="s">
        <v>20</v>
      </c>
      <c r="B133">
        <v>2443</v>
      </c>
      <c r="D133" t="s">
        <v>14</v>
      </c>
      <c r="E133">
        <v>75</v>
      </c>
    </row>
    <row r="134" spans="1:5" x14ac:dyDescent="0.3">
      <c r="A134" t="s">
        <v>20</v>
      </c>
      <c r="B134">
        <v>89</v>
      </c>
      <c r="D134" t="s">
        <v>14</v>
      </c>
      <c r="E134">
        <v>2176</v>
      </c>
    </row>
    <row r="135" spans="1:5" x14ac:dyDescent="0.3">
      <c r="A135" t="s">
        <v>20</v>
      </c>
      <c r="B135">
        <v>159</v>
      </c>
      <c r="D135" t="s">
        <v>14</v>
      </c>
      <c r="E135">
        <v>441</v>
      </c>
    </row>
    <row r="136" spans="1:5" hidden="1" x14ac:dyDescent="0.3">
      <c r="A136" t="s">
        <v>14</v>
      </c>
      <c r="B136">
        <v>940</v>
      </c>
      <c r="D136" t="s">
        <v>14</v>
      </c>
      <c r="E136">
        <v>25</v>
      </c>
    </row>
    <row r="137" spans="1:5" hidden="1" x14ac:dyDescent="0.3">
      <c r="A137" t="s">
        <v>14</v>
      </c>
      <c r="B137">
        <v>117</v>
      </c>
      <c r="D137" t="s">
        <v>14</v>
      </c>
      <c r="E137">
        <v>127</v>
      </c>
    </row>
    <row r="138" spans="1:5" hidden="1" x14ac:dyDescent="0.3">
      <c r="A138" t="s">
        <v>74</v>
      </c>
      <c r="B138">
        <v>58</v>
      </c>
      <c r="D138" t="s">
        <v>14</v>
      </c>
      <c r="E138">
        <v>355</v>
      </c>
    </row>
    <row r="139" spans="1:5" x14ac:dyDescent="0.3">
      <c r="A139" t="s">
        <v>20</v>
      </c>
      <c r="B139">
        <v>50</v>
      </c>
      <c r="D139" t="s">
        <v>14</v>
      </c>
      <c r="E139">
        <v>44</v>
      </c>
    </row>
    <row r="140" spans="1:5" hidden="1" x14ac:dyDescent="0.3">
      <c r="A140" t="s">
        <v>14</v>
      </c>
      <c r="B140">
        <v>115</v>
      </c>
      <c r="D140" t="s">
        <v>14</v>
      </c>
      <c r="E140">
        <v>67</v>
      </c>
    </row>
    <row r="141" spans="1:5" hidden="1" x14ac:dyDescent="0.3">
      <c r="A141" t="s">
        <v>14</v>
      </c>
      <c r="B141">
        <v>326</v>
      </c>
      <c r="D141" t="s">
        <v>14</v>
      </c>
      <c r="E141">
        <v>1068</v>
      </c>
    </row>
    <row r="142" spans="1:5" x14ac:dyDescent="0.3">
      <c r="A142" t="s">
        <v>20</v>
      </c>
      <c r="B142">
        <v>186</v>
      </c>
      <c r="D142" t="s">
        <v>14</v>
      </c>
      <c r="E142">
        <v>424</v>
      </c>
    </row>
    <row r="143" spans="1:5" x14ac:dyDescent="0.3">
      <c r="A143" t="s">
        <v>20</v>
      </c>
      <c r="B143">
        <v>1071</v>
      </c>
      <c r="D143" t="s">
        <v>14</v>
      </c>
      <c r="E143">
        <v>151</v>
      </c>
    </row>
    <row r="144" spans="1:5" x14ac:dyDescent="0.3">
      <c r="A144" t="s">
        <v>20</v>
      </c>
      <c r="B144">
        <v>117</v>
      </c>
      <c r="D144" t="s">
        <v>14</v>
      </c>
      <c r="E144">
        <v>1608</v>
      </c>
    </row>
    <row r="145" spans="1:5" x14ac:dyDescent="0.3">
      <c r="A145" t="s">
        <v>20</v>
      </c>
      <c r="B145">
        <v>70</v>
      </c>
      <c r="D145" t="s">
        <v>14</v>
      </c>
      <c r="E145">
        <v>941</v>
      </c>
    </row>
    <row r="146" spans="1:5" x14ac:dyDescent="0.3">
      <c r="A146" t="s">
        <v>20</v>
      </c>
      <c r="B146">
        <v>135</v>
      </c>
      <c r="D146" t="s">
        <v>14</v>
      </c>
      <c r="E146">
        <v>1</v>
      </c>
    </row>
    <row r="147" spans="1:5" x14ac:dyDescent="0.3">
      <c r="A147" t="s">
        <v>20</v>
      </c>
      <c r="B147">
        <v>768</v>
      </c>
      <c r="D147" t="s">
        <v>14</v>
      </c>
      <c r="E147">
        <v>40</v>
      </c>
    </row>
    <row r="148" spans="1:5" hidden="1" x14ac:dyDescent="0.3">
      <c r="A148" t="s">
        <v>74</v>
      </c>
      <c r="B148">
        <v>51</v>
      </c>
      <c r="D148" t="s">
        <v>14</v>
      </c>
      <c r="E148">
        <v>3015</v>
      </c>
    </row>
    <row r="149" spans="1:5" x14ac:dyDescent="0.3">
      <c r="A149" t="s">
        <v>20</v>
      </c>
      <c r="B149">
        <v>199</v>
      </c>
      <c r="D149" t="s">
        <v>14</v>
      </c>
      <c r="E149">
        <v>435</v>
      </c>
    </row>
    <row r="150" spans="1:5" x14ac:dyDescent="0.3">
      <c r="A150" t="s">
        <v>20</v>
      </c>
      <c r="B150">
        <v>107</v>
      </c>
      <c r="D150" t="s">
        <v>14</v>
      </c>
      <c r="E150">
        <v>714</v>
      </c>
    </row>
    <row r="151" spans="1:5" x14ac:dyDescent="0.3">
      <c r="A151" t="s">
        <v>20</v>
      </c>
      <c r="B151">
        <v>195</v>
      </c>
      <c r="D151" t="s">
        <v>14</v>
      </c>
      <c r="E151">
        <v>5497</v>
      </c>
    </row>
    <row r="152" spans="1:5" hidden="1" x14ac:dyDescent="0.3">
      <c r="A152" t="s">
        <v>14</v>
      </c>
      <c r="B152">
        <v>1</v>
      </c>
      <c r="D152" t="s">
        <v>14</v>
      </c>
      <c r="E152">
        <v>418</v>
      </c>
    </row>
    <row r="153" spans="1:5" hidden="1" x14ac:dyDescent="0.3">
      <c r="A153" t="s">
        <v>14</v>
      </c>
      <c r="B153">
        <v>1467</v>
      </c>
      <c r="D153" t="s">
        <v>14</v>
      </c>
      <c r="E153">
        <v>1439</v>
      </c>
    </row>
    <row r="154" spans="1:5" x14ac:dyDescent="0.3">
      <c r="A154" t="s">
        <v>20</v>
      </c>
      <c r="B154">
        <v>3376</v>
      </c>
      <c r="D154" t="s">
        <v>14</v>
      </c>
      <c r="E154">
        <v>15</v>
      </c>
    </row>
    <row r="155" spans="1:5" hidden="1" x14ac:dyDescent="0.3">
      <c r="A155" t="s">
        <v>14</v>
      </c>
      <c r="B155">
        <v>5681</v>
      </c>
      <c r="D155" t="s">
        <v>14</v>
      </c>
      <c r="E155">
        <v>1999</v>
      </c>
    </row>
    <row r="156" spans="1:5" hidden="1" x14ac:dyDescent="0.3">
      <c r="A156" t="s">
        <v>14</v>
      </c>
      <c r="B156">
        <v>1059</v>
      </c>
      <c r="D156" t="s">
        <v>14</v>
      </c>
      <c r="E156">
        <v>118</v>
      </c>
    </row>
    <row r="157" spans="1:5" hidden="1" x14ac:dyDescent="0.3">
      <c r="A157" t="s">
        <v>14</v>
      </c>
      <c r="B157">
        <v>1194</v>
      </c>
      <c r="D157" t="s">
        <v>14</v>
      </c>
      <c r="E157">
        <v>162</v>
      </c>
    </row>
    <row r="158" spans="1:5" hidden="1" x14ac:dyDescent="0.3">
      <c r="A158" t="s">
        <v>74</v>
      </c>
      <c r="B158">
        <v>379</v>
      </c>
      <c r="D158" t="s">
        <v>14</v>
      </c>
      <c r="E158">
        <v>83</v>
      </c>
    </row>
    <row r="159" spans="1:5" hidden="1" x14ac:dyDescent="0.3">
      <c r="A159" t="s">
        <v>14</v>
      </c>
      <c r="B159">
        <v>30</v>
      </c>
      <c r="D159" t="s">
        <v>14</v>
      </c>
      <c r="E159">
        <v>747</v>
      </c>
    </row>
    <row r="160" spans="1:5" x14ac:dyDescent="0.3">
      <c r="A160" t="s">
        <v>20</v>
      </c>
      <c r="B160">
        <v>41</v>
      </c>
      <c r="D160" t="s">
        <v>14</v>
      </c>
      <c r="E160">
        <v>84</v>
      </c>
    </row>
    <row r="161" spans="1:5" x14ac:dyDescent="0.3">
      <c r="A161" t="s">
        <v>20</v>
      </c>
      <c r="B161">
        <v>1821</v>
      </c>
      <c r="D161" t="s">
        <v>14</v>
      </c>
      <c r="E161">
        <v>91</v>
      </c>
    </row>
    <row r="162" spans="1:5" x14ac:dyDescent="0.3">
      <c r="A162" t="s">
        <v>20</v>
      </c>
      <c r="B162">
        <v>164</v>
      </c>
      <c r="D162" t="s">
        <v>14</v>
      </c>
      <c r="E162">
        <v>792</v>
      </c>
    </row>
    <row r="163" spans="1:5" hidden="1" x14ac:dyDescent="0.3">
      <c r="A163" t="s">
        <v>14</v>
      </c>
      <c r="B163">
        <v>75</v>
      </c>
      <c r="D163" t="s">
        <v>14</v>
      </c>
      <c r="E163">
        <v>32</v>
      </c>
    </row>
    <row r="164" spans="1:5" x14ac:dyDescent="0.3">
      <c r="A164" t="s">
        <v>20</v>
      </c>
      <c r="B164">
        <v>157</v>
      </c>
      <c r="D164" t="s">
        <v>14</v>
      </c>
      <c r="E164">
        <v>186</v>
      </c>
    </row>
    <row r="165" spans="1:5" x14ac:dyDescent="0.3">
      <c r="A165" t="s">
        <v>20</v>
      </c>
      <c r="B165">
        <v>246</v>
      </c>
      <c r="D165" t="s">
        <v>14</v>
      </c>
      <c r="E165">
        <v>605</v>
      </c>
    </row>
    <row r="166" spans="1:5" x14ac:dyDescent="0.3">
      <c r="A166" t="s">
        <v>20</v>
      </c>
      <c r="B166">
        <v>1396</v>
      </c>
      <c r="D166" t="s">
        <v>14</v>
      </c>
      <c r="E166">
        <v>1</v>
      </c>
    </row>
    <row r="167" spans="1:5" x14ac:dyDescent="0.3">
      <c r="A167" t="s">
        <v>20</v>
      </c>
      <c r="B167">
        <v>2506</v>
      </c>
      <c r="D167" t="s">
        <v>14</v>
      </c>
      <c r="E167">
        <v>31</v>
      </c>
    </row>
    <row r="168" spans="1:5" x14ac:dyDescent="0.3">
      <c r="A168" t="s">
        <v>20</v>
      </c>
      <c r="B168">
        <v>244</v>
      </c>
      <c r="D168" t="s">
        <v>14</v>
      </c>
      <c r="E168">
        <v>1181</v>
      </c>
    </row>
    <row r="169" spans="1:5" x14ac:dyDescent="0.3">
      <c r="A169" t="s">
        <v>20</v>
      </c>
      <c r="B169">
        <v>146</v>
      </c>
      <c r="D169" t="s">
        <v>14</v>
      </c>
      <c r="E169">
        <v>39</v>
      </c>
    </row>
    <row r="170" spans="1:5" hidden="1" x14ac:dyDescent="0.3">
      <c r="A170" t="s">
        <v>14</v>
      </c>
      <c r="B170">
        <v>955</v>
      </c>
      <c r="D170" t="s">
        <v>14</v>
      </c>
      <c r="E170">
        <v>46</v>
      </c>
    </row>
    <row r="171" spans="1:5" x14ac:dyDescent="0.3">
      <c r="A171" t="s">
        <v>20</v>
      </c>
      <c r="B171">
        <v>1267</v>
      </c>
      <c r="D171" t="s">
        <v>14</v>
      </c>
      <c r="E171">
        <v>105</v>
      </c>
    </row>
    <row r="172" spans="1:5" hidden="1" x14ac:dyDescent="0.3">
      <c r="A172" t="s">
        <v>14</v>
      </c>
      <c r="B172">
        <v>67</v>
      </c>
      <c r="D172" t="s">
        <v>14</v>
      </c>
      <c r="E172">
        <v>535</v>
      </c>
    </row>
    <row r="173" spans="1:5" hidden="1" x14ac:dyDescent="0.3">
      <c r="A173" t="s">
        <v>14</v>
      </c>
      <c r="B173">
        <v>5</v>
      </c>
      <c r="D173" t="s">
        <v>14</v>
      </c>
      <c r="E173">
        <v>16</v>
      </c>
    </row>
    <row r="174" spans="1:5" hidden="1" x14ac:dyDescent="0.3">
      <c r="A174" t="s">
        <v>14</v>
      </c>
      <c r="B174">
        <v>26</v>
      </c>
      <c r="D174" t="s">
        <v>14</v>
      </c>
      <c r="E174">
        <v>575</v>
      </c>
    </row>
    <row r="175" spans="1:5" x14ac:dyDescent="0.3">
      <c r="A175" t="s">
        <v>20</v>
      </c>
      <c r="B175">
        <v>1561</v>
      </c>
      <c r="D175" t="s">
        <v>14</v>
      </c>
      <c r="E175">
        <v>1120</v>
      </c>
    </row>
    <row r="176" spans="1:5" x14ac:dyDescent="0.3">
      <c r="A176" t="s">
        <v>20</v>
      </c>
      <c r="B176">
        <v>48</v>
      </c>
      <c r="D176" t="s">
        <v>14</v>
      </c>
      <c r="E176">
        <v>113</v>
      </c>
    </row>
    <row r="177" spans="1:5" hidden="1" x14ac:dyDescent="0.3">
      <c r="A177" t="s">
        <v>14</v>
      </c>
      <c r="B177">
        <v>1130</v>
      </c>
      <c r="D177" t="s">
        <v>14</v>
      </c>
      <c r="E177">
        <v>1538</v>
      </c>
    </row>
    <row r="178" spans="1:5" hidden="1" x14ac:dyDescent="0.3">
      <c r="A178" t="s">
        <v>14</v>
      </c>
      <c r="B178">
        <v>782</v>
      </c>
      <c r="D178" t="s">
        <v>14</v>
      </c>
      <c r="E178">
        <v>9</v>
      </c>
    </row>
    <row r="179" spans="1:5" x14ac:dyDescent="0.3">
      <c r="A179" t="s">
        <v>20</v>
      </c>
      <c r="B179">
        <v>2739</v>
      </c>
      <c r="D179" t="s">
        <v>14</v>
      </c>
      <c r="E179">
        <v>554</v>
      </c>
    </row>
    <row r="180" spans="1:5" hidden="1" x14ac:dyDescent="0.3">
      <c r="A180" t="s">
        <v>14</v>
      </c>
      <c r="B180">
        <v>210</v>
      </c>
      <c r="D180" t="s">
        <v>14</v>
      </c>
      <c r="E180">
        <v>648</v>
      </c>
    </row>
    <row r="181" spans="1:5" x14ac:dyDescent="0.3">
      <c r="A181" t="s">
        <v>20</v>
      </c>
      <c r="B181">
        <v>3537</v>
      </c>
      <c r="D181" t="s">
        <v>14</v>
      </c>
      <c r="E181">
        <v>21</v>
      </c>
    </row>
    <row r="182" spans="1:5" x14ac:dyDescent="0.3">
      <c r="A182" t="s">
        <v>20</v>
      </c>
      <c r="B182">
        <v>2107</v>
      </c>
      <c r="D182" t="s">
        <v>14</v>
      </c>
      <c r="E182">
        <v>54</v>
      </c>
    </row>
    <row r="183" spans="1:5" hidden="1" x14ac:dyDescent="0.3">
      <c r="A183" t="s">
        <v>14</v>
      </c>
      <c r="B183">
        <v>136</v>
      </c>
      <c r="D183" t="s">
        <v>14</v>
      </c>
      <c r="E183">
        <v>120</v>
      </c>
    </row>
    <row r="184" spans="1:5" x14ac:dyDescent="0.3">
      <c r="A184" t="s">
        <v>20</v>
      </c>
      <c r="B184">
        <v>3318</v>
      </c>
      <c r="D184" t="s">
        <v>14</v>
      </c>
      <c r="E184">
        <v>579</v>
      </c>
    </row>
    <row r="185" spans="1:5" hidden="1" x14ac:dyDescent="0.3">
      <c r="A185" t="s">
        <v>14</v>
      </c>
      <c r="B185">
        <v>86</v>
      </c>
      <c r="D185" t="s">
        <v>14</v>
      </c>
      <c r="E185">
        <v>2072</v>
      </c>
    </row>
    <row r="186" spans="1:5" x14ac:dyDescent="0.3">
      <c r="A186" t="s">
        <v>20</v>
      </c>
      <c r="B186">
        <v>340</v>
      </c>
      <c r="D186" t="s">
        <v>14</v>
      </c>
      <c r="E186">
        <v>0</v>
      </c>
    </row>
    <row r="187" spans="1:5" hidden="1" x14ac:dyDescent="0.3">
      <c r="A187" t="s">
        <v>14</v>
      </c>
      <c r="B187">
        <v>19</v>
      </c>
      <c r="D187" t="s">
        <v>14</v>
      </c>
      <c r="E187">
        <v>1796</v>
      </c>
    </row>
    <row r="188" spans="1:5" hidden="1" x14ac:dyDescent="0.3">
      <c r="A188" t="s">
        <v>14</v>
      </c>
      <c r="B188">
        <v>886</v>
      </c>
      <c r="D188" t="s">
        <v>14</v>
      </c>
      <c r="E188">
        <v>62</v>
      </c>
    </row>
    <row r="189" spans="1:5" x14ac:dyDescent="0.3">
      <c r="A189" t="s">
        <v>20</v>
      </c>
      <c r="B189">
        <v>1442</v>
      </c>
      <c r="D189" t="s">
        <v>14</v>
      </c>
      <c r="E189">
        <v>347</v>
      </c>
    </row>
    <row r="190" spans="1:5" hidden="1" x14ac:dyDescent="0.3">
      <c r="A190" t="s">
        <v>14</v>
      </c>
      <c r="B190">
        <v>35</v>
      </c>
      <c r="D190" t="s">
        <v>14</v>
      </c>
      <c r="E190">
        <v>19</v>
      </c>
    </row>
    <row r="191" spans="1:5" hidden="1" x14ac:dyDescent="0.3">
      <c r="A191" t="s">
        <v>74</v>
      </c>
      <c r="B191">
        <v>441</v>
      </c>
      <c r="D191" t="s">
        <v>14</v>
      </c>
      <c r="E191">
        <v>1258</v>
      </c>
    </row>
    <row r="192" spans="1:5" hidden="1" x14ac:dyDescent="0.3">
      <c r="A192" t="s">
        <v>14</v>
      </c>
      <c r="B192">
        <v>24</v>
      </c>
      <c r="D192" t="s">
        <v>14</v>
      </c>
      <c r="E192">
        <v>362</v>
      </c>
    </row>
    <row r="193" spans="1:5" hidden="1" x14ac:dyDescent="0.3">
      <c r="A193" t="s">
        <v>14</v>
      </c>
      <c r="B193">
        <v>86</v>
      </c>
      <c r="D193" t="s">
        <v>14</v>
      </c>
      <c r="E193">
        <v>133</v>
      </c>
    </row>
    <row r="194" spans="1:5" hidden="1" x14ac:dyDescent="0.3">
      <c r="A194" t="s">
        <v>14</v>
      </c>
      <c r="B194">
        <v>243</v>
      </c>
      <c r="D194" t="s">
        <v>14</v>
      </c>
      <c r="E194">
        <v>846</v>
      </c>
    </row>
    <row r="195" spans="1:5" hidden="1" x14ac:dyDescent="0.3">
      <c r="A195" t="s">
        <v>14</v>
      </c>
      <c r="B195">
        <v>65</v>
      </c>
      <c r="D195" t="s">
        <v>14</v>
      </c>
      <c r="E195">
        <v>10</v>
      </c>
    </row>
    <row r="196" spans="1:5" x14ac:dyDescent="0.3">
      <c r="A196" t="s">
        <v>20</v>
      </c>
      <c r="B196">
        <v>126</v>
      </c>
      <c r="D196" t="s">
        <v>14</v>
      </c>
      <c r="E196">
        <v>191</v>
      </c>
    </row>
    <row r="197" spans="1:5" x14ac:dyDescent="0.3">
      <c r="A197" t="s">
        <v>20</v>
      </c>
      <c r="B197">
        <v>524</v>
      </c>
      <c r="D197" t="s">
        <v>14</v>
      </c>
      <c r="E197">
        <v>1979</v>
      </c>
    </row>
    <row r="198" spans="1:5" hidden="1" x14ac:dyDescent="0.3">
      <c r="A198" t="s">
        <v>14</v>
      </c>
      <c r="B198">
        <v>100</v>
      </c>
      <c r="D198" t="s">
        <v>14</v>
      </c>
      <c r="E198">
        <v>63</v>
      </c>
    </row>
    <row r="199" spans="1:5" x14ac:dyDescent="0.3">
      <c r="A199" t="s">
        <v>20</v>
      </c>
      <c r="B199">
        <v>1989</v>
      </c>
      <c r="D199" t="s">
        <v>14</v>
      </c>
      <c r="E199">
        <v>6080</v>
      </c>
    </row>
    <row r="200" spans="1:5" hidden="1" x14ac:dyDescent="0.3">
      <c r="A200" t="s">
        <v>14</v>
      </c>
      <c r="B200">
        <v>168</v>
      </c>
      <c r="D200" t="s">
        <v>14</v>
      </c>
      <c r="E200">
        <v>80</v>
      </c>
    </row>
    <row r="201" spans="1:5" hidden="1" x14ac:dyDescent="0.3">
      <c r="A201" t="s">
        <v>14</v>
      </c>
      <c r="B201">
        <v>13</v>
      </c>
      <c r="D201" t="s">
        <v>14</v>
      </c>
      <c r="E201">
        <v>9</v>
      </c>
    </row>
    <row r="202" spans="1:5" hidden="1" x14ac:dyDescent="0.3">
      <c r="A202" t="s">
        <v>14</v>
      </c>
      <c r="B202">
        <v>1</v>
      </c>
      <c r="D202" t="s">
        <v>14</v>
      </c>
      <c r="E202">
        <v>1784</v>
      </c>
    </row>
    <row r="203" spans="1:5" x14ac:dyDescent="0.3">
      <c r="A203" t="s">
        <v>20</v>
      </c>
      <c r="B203">
        <v>157</v>
      </c>
      <c r="D203" t="s">
        <v>14</v>
      </c>
      <c r="E203">
        <v>243</v>
      </c>
    </row>
    <row r="204" spans="1:5" hidden="1" x14ac:dyDescent="0.3">
      <c r="A204" t="s">
        <v>74</v>
      </c>
      <c r="B204">
        <v>82</v>
      </c>
      <c r="D204" t="s">
        <v>14</v>
      </c>
      <c r="E204">
        <v>1296</v>
      </c>
    </row>
    <row r="205" spans="1:5" x14ac:dyDescent="0.3">
      <c r="A205" t="s">
        <v>20</v>
      </c>
      <c r="B205">
        <v>4498</v>
      </c>
      <c r="D205" t="s">
        <v>14</v>
      </c>
      <c r="E205">
        <v>77</v>
      </c>
    </row>
    <row r="206" spans="1:5" hidden="1" x14ac:dyDescent="0.3">
      <c r="A206" t="s">
        <v>14</v>
      </c>
      <c r="B206">
        <v>40</v>
      </c>
      <c r="D206" t="s">
        <v>14</v>
      </c>
      <c r="E206">
        <v>395</v>
      </c>
    </row>
    <row r="207" spans="1:5" x14ac:dyDescent="0.3">
      <c r="A207" t="s">
        <v>20</v>
      </c>
      <c r="B207">
        <v>80</v>
      </c>
      <c r="D207" t="s">
        <v>14</v>
      </c>
      <c r="E207">
        <v>49</v>
      </c>
    </row>
    <row r="208" spans="1:5" hidden="1" x14ac:dyDescent="0.3">
      <c r="A208" t="s">
        <v>74</v>
      </c>
      <c r="B208">
        <v>57</v>
      </c>
      <c r="D208" t="s">
        <v>14</v>
      </c>
      <c r="E208">
        <v>180</v>
      </c>
    </row>
    <row r="209" spans="1:5" x14ac:dyDescent="0.3">
      <c r="A209" t="s">
        <v>20</v>
      </c>
      <c r="B209">
        <v>43</v>
      </c>
      <c r="D209" t="s">
        <v>14</v>
      </c>
      <c r="E209">
        <v>2690</v>
      </c>
    </row>
    <row r="210" spans="1:5" x14ac:dyDescent="0.3">
      <c r="A210" t="s">
        <v>20</v>
      </c>
      <c r="B210">
        <v>2053</v>
      </c>
      <c r="D210" t="s">
        <v>14</v>
      </c>
      <c r="E210">
        <v>2779</v>
      </c>
    </row>
    <row r="211" spans="1:5" hidden="1" x14ac:dyDescent="0.3">
      <c r="A211" t="s">
        <v>47</v>
      </c>
      <c r="B211">
        <v>808</v>
      </c>
      <c r="D211" t="s">
        <v>14</v>
      </c>
      <c r="E211">
        <v>92</v>
      </c>
    </row>
    <row r="212" spans="1:5" hidden="1" x14ac:dyDescent="0.3">
      <c r="A212" t="s">
        <v>14</v>
      </c>
      <c r="B212">
        <v>226</v>
      </c>
      <c r="D212" t="s">
        <v>14</v>
      </c>
      <c r="E212">
        <v>1028</v>
      </c>
    </row>
    <row r="213" spans="1:5" hidden="1" x14ac:dyDescent="0.3">
      <c r="A213" t="s">
        <v>14</v>
      </c>
      <c r="B213">
        <v>1625</v>
      </c>
      <c r="D213" t="s">
        <v>14</v>
      </c>
      <c r="E213">
        <v>26</v>
      </c>
    </row>
    <row r="214" spans="1:5" x14ac:dyDescent="0.3">
      <c r="A214" t="s">
        <v>20</v>
      </c>
      <c r="B214">
        <v>168</v>
      </c>
      <c r="D214" t="s">
        <v>14</v>
      </c>
      <c r="E214">
        <v>1790</v>
      </c>
    </row>
    <row r="215" spans="1:5" x14ac:dyDescent="0.3">
      <c r="A215" t="s">
        <v>20</v>
      </c>
      <c r="B215">
        <v>4289</v>
      </c>
      <c r="D215" t="s">
        <v>14</v>
      </c>
      <c r="E215">
        <v>37</v>
      </c>
    </row>
    <row r="216" spans="1:5" x14ac:dyDescent="0.3">
      <c r="A216" t="s">
        <v>20</v>
      </c>
      <c r="B216">
        <v>165</v>
      </c>
      <c r="D216" t="s">
        <v>14</v>
      </c>
      <c r="E216">
        <v>35</v>
      </c>
    </row>
    <row r="217" spans="1:5" hidden="1" x14ac:dyDescent="0.3">
      <c r="A217" t="s">
        <v>14</v>
      </c>
      <c r="B217">
        <v>143</v>
      </c>
      <c r="D217" t="s">
        <v>14</v>
      </c>
      <c r="E217">
        <v>558</v>
      </c>
    </row>
    <row r="218" spans="1:5" x14ac:dyDescent="0.3">
      <c r="A218" t="s">
        <v>20</v>
      </c>
      <c r="B218">
        <v>1815</v>
      </c>
      <c r="D218" t="s">
        <v>14</v>
      </c>
      <c r="E218">
        <v>64</v>
      </c>
    </row>
    <row r="219" spans="1:5" hidden="1" x14ac:dyDescent="0.3">
      <c r="A219" t="s">
        <v>14</v>
      </c>
      <c r="B219">
        <v>934</v>
      </c>
      <c r="D219" t="s">
        <v>14</v>
      </c>
      <c r="E219">
        <v>245</v>
      </c>
    </row>
    <row r="220" spans="1:5" x14ac:dyDescent="0.3">
      <c r="A220" t="s">
        <v>20</v>
      </c>
      <c r="B220">
        <v>397</v>
      </c>
      <c r="D220" t="s">
        <v>14</v>
      </c>
      <c r="E220">
        <v>71</v>
      </c>
    </row>
    <row r="221" spans="1:5" x14ac:dyDescent="0.3">
      <c r="A221" t="s">
        <v>20</v>
      </c>
      <c r="B221">
        <v>1539</v>
      </c>
      <c r="D221" t="s">
        <v>14</v>
      </c>
      <c r="E221">
        <v>42</v>
      </c>
    </row>
    <row r="222" spans="1:5" hidden="1" x14ac:dyDescent="0.3">
      <c r="A222" t="s">
        <v>14</v>
      </c>
      <c r="B222">
        <v>17</v>
      </c>
      <c r="D222" t="s">
        <v>14</v>
      </c>
      <c r="E222">
        <v>156</v>
      </c>
    </row>
    <row r="223" spans="1:5" hidden="1" x14ac:dyDescent="0.3">
      <c r="A223" t="s">
        <v>14</v>
      </c>
      <c r="B223">
        <v>2179</v>
      </c>
      <c r="D223" t="s">
        <v>14</v>
      </c>
      <c r="E223">
        <v>1368</v>
      </c>
    </row>
    <row r="224" spans="1:5" x14ac:dyDescent="0.3">
      <c r="A224" t="s">
        <v>20</v>
      </c>
      <c r="B224">
        <v>138</v>
      </c>
      <c r="D224" t="s">
        <v>14</v>
      </c>
      <c r="E224">
        <v>102</v>
      </c>
    </row>
    <row r="225" spans="1:5" hidden="1" x14ac:dyDescent="0.3">
      <c r="A225" t="s">
        <v>14</v>
      </c>
      <c r="B225">
        <v>931</v>
      </c>
      <c r="D225" t="s">
        <v>14</v>
      </c>
      <c r="E225">
        <v>86</v>
      </c>
    </row>
    <row r="226" spans="1:5" x14ac:dyDescent="0.3">
      <c r="A226" t="s">
        <v>20</v>
      </c>
      <c r="B226">
        <v>3594</v>
      </c>
      <c r="D226" t="s">
        <v>14</v>
      </c>
      <c r="E226">
        <v>253</v>
      </c>
    </row>
    <row r="227" spans="1:5" x14ac:dyDescent="0.3">
      <c r="A227" t="s">
        <v>20</v>
      </c>
      <c r="B227">
        <v>5880</v>
      </c>
      <c r="D227" t="s">
        <v>14</v>
      </c>
      <c r="E227">
        <v>157</v>
      </c>
    </row>
    <row r="228" spans="1:5" x14ac:dyDescent="0.3">
      <c r="A228" t="s">
        <v>20</v>
      </c>
      <c r="B228">
        <v>112</v>
      </c>
      <c r="D228" t="s">
        <v>14</v>
      </c>
      <c r="E228">
        <v>183</v>
      </c>
    </row>
    <row r="229" spans="1:5" x14ac:dyDescent="0.3">
      <c r="A229" t="s">
        <v>20</v>
      </c>
      <c r="B229">
        <v>943</v>
      </c>
      <c r="D229" t="s">
        <v>14</v>
      </c>
      <c r="E229">
        <v>82</v>
      </c>
    </row>
    <row r="230" spans="1:5" x14ac:dyDescent="0.3">
      <c r="A230" t="s">
        <v>20</v>
      </c>
      <c r="B230">
        <v>2468</v>
      </c>
      <c r="D230" t="s">
        <v>14</v>
      </c>
      <c r="E230">
        <v>1</v>
      </c>
    </row>
    <row r="231" spans="1:5" x14ac:dyDescent="0.3">
      <c r="A231" t="s">
        <v>20</v>
      </c>
      <c r="B231">
        <v>2551</v>
      </c>
      <c r="D231" t="s">
        <v>14</v>
      </c>
      <c r="E231">
        <v>1198</v>
      </c>
    </row>
    <row r="232" spans="1:5" x14ac:dyDescent="0.3">
      <c r="A232" t="s">
        <v>20</v>
      </c>
      <c r="B232">
        <v>101</v>
      </c>
      <c r="D232" t="s">
        <v>14</v>
      </c>
      <c r="E232">
        <v>648</v>
      </c>
    </row>
    <row r="233" spans="1:5" hidden="1" x14ac:dyDescent="0.3">
      <c r="A233" t="s">
        <v>74</v>
      </c>
      <c r="B233">
        <v>67</v>
      </c>
      <c r="D233" t="s">
        <v>14</v>
      </c>
      <c r="E233">
        <v>64</v>
      </c>
    </row>
    <row r="234" spans="1:5" x14ac:dyDescent="0.3">
      <c r="A234" t="s">
        <v>20</v>
      </c>
      <c r="B234">
        <v>92</v>
      </c>
      <c r="D234" t="s">
        <v>14</v>
      </c>
      <c r="E234">
        <v>62</v>
      </c>
    </row>
    <row r="235" spans="1:5" x14ac:dyDescent="0.3">
      <c r="A235" t="s">
        <v>20</v>
      </c>
      <c r="B235">
        <v>62</v>
      </c>
      <c r="D235" t="s">
        <v>14</v>
      </c>
      <c r="E235">
        <v>750</v>
      </c>
    </row>
    <row r="236" spans="1:5" x14ac:dyDescent="0.3">
      <c r="A236" t="s">
        <v>20</v>
      </c>
      <c r="B236">
        <v>149</v>
      </c>
      <c r="D236" t="s">
        <v>14</v>
      </c>
      <c r="E236">
        <v>105</v>
      </c>
    </row>
    <row r="237" spans="1:5" hidden="1" x14ac:dyDescent="0.3">
      <c r="A237" t="s">
        <v>14</v>
      </c>
      <c r="B237">
        <v>92</v>
      </c>
      <c r="D237" t="s">
        <v>14</v>
      </c>
      <c r="E237">
        <v>2604</v>
      </c>
    </row>
    <row r="238" spans="1:5" hidden="1" x14ac:dyDescent="0.3">
      <c r="A238" t="s">
        <v>14</v>
      </c>
      <c r="B238">
        <v>57</v>
      </c>
      <c r="D238" t="s">
        <v>14</v>
      </c>
      <c r="E238">
        <v>65</v>
      </c>
    </row>
    <row r="239" spans="1:5" x14ac:dyDescent="0.3">
      <c r="A239" t="s">
        <v>20</v>
      </c>
      <c r="B239">
        <v>329</v>
      </c>
      <c r="D239" t="s">
        <v>14</v>
      </c>
      <c r="E239">
        <v>94</v>
      </c>
    </row>
    <row r="240" spans="1:5" x14ac:dyDescent="0.3">
      <c r="A240" t="s">
        <v>20</v>
      </c>
      <c r="B240">
        <v>97</v>
      </c>
      <c r="D240" t="s">
        <v>14</v>
      </c>
      <c r="E240">
        <v>257</v>
      </c>
    </row>
    <row r="241" spans="1:5" hidden="1" x14ac:dyDescent="0.3">
      <c r="A241" t="s">
        <v>14</v>
      </c>
      <c r="B241">
        <v>41</v>
      </c>
      <c r="D241" t="s">
        <v>14</v>
      </c>
      <c r="E241">
        <v>2928</v>
      </c>
    </row>
    <row r="242" spans="1:5" x14ac:dyDescent="0.3">
      <c r="A242" t="s">
        <v>20</v>
      </c>
      <c r="B242">
        <v>1784</v>
      </c>
      <c r="D242" t="s">
        <v>14</v>
      </c>
      <c r="E242">
        <v>4697</v>
      </c>
    </row>
    <row r="243" spans="1:5" x14ac:dyDescent="0.3">
      <c r="A243" t="s">
        <v>20</v>
      </c>
      <c r="B243">
        <v>1684</v>
      </c>
      <c r="D243" t="s">
        <v>14</v>
      </c>
      <c r="E243">
        <v>2915</v>
      </c>
    </row>
    <row r="244" spans="1:5" x14ac:dyDescent="0.3">
      <c r="A244" t="s">
        <v>20</v>
      </c>
      <c r="B244">
        <v>250</v>
      </c>
      <c r="D244" t="s">
        <v>14</v>
      </c>
      <c r="E244">
        <v>18</v>
      </c>
    </row>
    <row r="245" spans="1:5" x14ac:dyDescent="0.3">
      <c r="A245" t="s">
        <v>20</v>
      </c>
      <c r="B245">
        <v>238</v>
      </c>
      <c r="D245" t="s">
        <v>14</v>
      </c>
      <c r="E245">
        <v>602</v>
      </c>
    </row>
    <row r="246" spans="1:5" x14ac:dyDescent="0.3">
      <c r="A246" t="s">
        <v>20</v>
      </c>
      <c r="B246">
        <v>53</v>
      </c>
      <c r="D246" t="s">
        <v>14</v>
      </c>
      <c r="E246">
        <v>1</v>
      </c>
    </row>
    <row r="247" spans="1:5" x14ac:dyDescent="0.3">
      <c r="A247" t="s">
        <v>20</v>
      </c>
      <c r="B247">
        <v>214</v>
      </c>
      <c r="D247" t="s">
        <v>14</v>
      </c>
      <c r="E247">
        <v>3868</v>
      </c>
    </row>
    <row r="248" spans="1:5" x14ac:dyDescent="0.3">
      <c r="A248" t="s">
        <v>20</v>
      </c>
      <c r="B248">
        <v>222</v>
      </c>
      <c r="D248" t="s">
        <v>14</v>
      </c>
      <c r="E248">
        <v>504</v>
      </c>
    </row>
    <row r="249" spans="1:5" x14ac:dyDescent="0.3">
      <c r="A249" t="s">
        <v>20</v>
      </c>
      <c r="B249">
        <v>1884</v>
      </c>
      <c r="D249" t="s">
        <v>14</v>
      </c>
      <c r="E249">
        <v>14</v>
      </c>
    </row>
    <row r="250" spans="1:5" x14ac:dyDescent="0.3">
      <c r="A250" t="s">
        <v>20</v>
      </c>
      <c r="B250">
        <v>218</v>
      </c>
      <c r="D250" t="s">
        <v>14</v>
      </c>
      <c r="E250">
        <v>750</v>
      </c>
    </row>
    <row r="251" spans="1:5" x14ac:dyDescent="0.3">
      <c r="A251" t="s">
        <v>20</v>
      </c>
      <c r="B251">
        <v>6465</v>
      </c>
      <c r="D251" t="s">
        <v>14</v>
      </c>
      <c r="E251">
        <v>77</v>
      </c>
    </row>
    <row r="252" spans="1:5" hidden="1" x14ac:dyDescent="0.3">
      <c r="A252" t="s">
        <v>14</v>
      </c>
      <c r="B252">
        <v>1</v>
      </c>
      <c r="D252" t="s">
        <v>14</v>
      </c>
      <c r="E252">
        <v>752</v>
      </c>
    </row>
    <row r="253" spans="1:5" hidden="1" x14ac:dyDescent="0.3">
      <c r="A253" t="s">
        <v>14</v>
      </c>
      <c r="B253">
        <v>101</v>
      </c>
      <c r="D253" t="s">
        <v>14</v>
      </c>
      <c r="E253">
        <v>131</v>
      </c>
    </row>
    <row r="254" spans="1:5" x14ac:dyDescent="0.3">
      <c r="A254" t="s">
        <v>20</v>
      </c>
      <c r="B254">
        <v>59</v>
      </c>
      <c r="D254" t="s">
        <v>14</v>
      </c>
      <c r="E254">
        <v>87</v>
      </c>
    </row>
    <row r="255" spans="1:5" hidden="1" x14ac:dyDescent="0.3">
      <c r="A255" t="s">
        <v>14</v>
      </c>
      <c r="B255">
        <v>1335</v>
      </c>
      <c r="D255" t="s">
        <v>14</v>
      </c>
      <c r="E255">
        <v>1063</v>
      </c>
    </row>
    <row r="256" spans="1:5" x14ac:dyDescent="0.3">
      <c r="A256" t="s">
        <v>20</v>
      </c>
      <c r="B256">
        <v>88</v>
      </c>
      <c r="D256" t="s">
        <v>14</v>
      </c>
      <c r="E256">
        <v>76</v>
      </c>
    </row>
    <row r="257" spans="1:5" x14ac:dyDescent="0.3">
      <c r="A257" t="s">
        <v>20</v>
      </c>
      <c r="B257">
        <v>1697</v>
      </c>
      <c r="D257" t="s">
        <v>14</v>
      </c>
      <c r="E257">
        <v>4428</v>
      </c>
    </row>
    <row r="258" spans="1:5" hidden="1" x14ac:dyDescent="0.3">
      <c r="A258" t="s">
        <v>14</v>
      </c>
      <c r="B258">
        <v>15</v>
      </c>
      <c r="D258" t="s">
        <v>14</v>
      </c>
      <c r="E258">
        <v>58</v>
      </c>
    </row>
    <row r="259" spans="1:5" x14ac:dyDescent="0.3">
      <c r="A259" t="s">
        <v>20</v>
      </c>
      <c r="B259">
        <v>92</v>
      </c>
      <c r="D259" t="s">
        <v>14</v>
      </c>
      <c r="E259">
        <v>111</v>
      </c>
    </row>
    <row r="260" spans="1:5" x14ac:dyDescent="0.3">
      <c r="A260" t="s">
        <v>20</v>
      </c>
      <c r="B260">
        <v>186</v>
      </c>
      <c r="D260" t="s">
        <v>14</v>
      </c>
      <c r="E260">
        <v>2955</v>
      </c>
    </row>
    <row r="261" spans="1:5" x14ac:dyDescent="0.3">
      <c r="A261" t="s">
        <v>20</v>
      </c>
      <c r="B261">
        <v>138</v>
      </c>
      <c r="D261" t="s">
        <v>14</v>
      </c>
      <c r="E261">
        <v>1657</v>
      </c>
    </row>
    <row r="262" spans="1:5" x14ac:dyDescent="0.3">
      <c r="A262" t="s">
        <v>20</v>
      </c>
      <c r="B262">
        <v>261</v>
      </c>
      <c r="D262" t="s">
        <v>14</v>
      </c>
      <c r="E262">
        <v>926</v>
      </c>
    </row>
    <row r="263" spans="1:5" hidden="1" x14ac:dyDescent="0.3">
      <c r="A263" t="s">
        <v>14</v>
      </c>
      <c r="B263">
        <v>454</v>
      </c>
      <c r="D263" t="s">
        <v>14</v>
      </c>
      <c r="E263">
        <v>77</v>
      </c>
    </row>
    <row r="264" spans="1:5" x14ac:dyDescent="0.3">
      <c r="A264" t="s">
        <v>20</v>
      </c>
      <c r="B264">
        <v>107</v>
      </c>
      <c r="D264" t="s">
        <v>14</v>
      </c>
      <c r="E264">
        <v>1748</v>
      </c>
    </row>
    <row r="265" spans="1:5" x14ac:dyDescent="0.3">
      <c r="A265" t="s">
        <v>20</v>
      </c>
      <c r="B265">
        <v>199</v>
      </c>
      <c r="D265" t="s">
        <v>14</v>
      </c>
      <c r="E265">
        <v>79</v>
      </c>
    </row>
    <row r="266" spans="1:5" x14ac:dyDescent="0.3">
      <c r="A266" t="s">
        <v>20</v>
      </c>
      <c r="B266">
        <v>5512</v>
      </c>
      <c r="D266" t="s">
        <v>14</v>
      </c>
      <c r="E266">
        <v>889</v>
      </c>
    </row>
    <row r="267" spans="1:5" x14ac:dyDescent="0.3">
      <c r="A267" t="s">
        <v>20</v>
      </c>
      <c r="B267">
        <v>86</v>
      </c>
      <c r="D267" t="s">
        <v>14</v>
      </c>
      <c r="E267">
        <v>56</v>
      </c>
    </row>
    <row r="268" spans="1:5" hidden="1" x14ac:dyDescent="0.3">
      <c r="A268" t="s">
        <v>14</v>
      </c>
      <c r="B268">
        <v>3182</v>
      </c>
      <c r="D268" t="s">
        <v>14</v>
      </c>
      <c r="E268">
        <v>1</v>
      </c>
    </row>
    <row r="269" spans="1:5" x14ac:dyDescent="0.3">
      <c r="A269" t="s">
        <v>20</v>
      </c>
      <c r="B269">
        <v>2768</v>
      </c>
      <c r="D269" t="s">
        <v>14</v>
      </c>
      <c r="E269">
        <v>83</v>
      </c>
    </row>
    <row r="270" spans="1:5" x14ac:dyDescent="0.3">
      <c r="A270" t="s">
        <v>20</v>
      </c>
      <c r="B270">
        <v>48</v>
      </c>
      <c r="D270" t="s">
        <v>14</v>
      </c>
      <c r="E270">
        <v>2025</v>
      </c>
    </row>
    <row r="271" spans="1:5" x14ac:dyDescent="0.3">
      <c r="A271" t="s">
        <v>20</v>
      </c>
      <c r="B271">
        <v>87</v>
      </c>
      <c r="D271" t="s">
        <v>14</v>
      </c>
      <c r="E271">
        <v>14</v>
      </c>
    </row>
    <row r="272" spans="1:5" hidden="1" x14ac:dyDescent="0.3">
      <c r="A272" t="s">
        <v>74</v>
      </c>
      <c r="B272">
        <v>1890</v>
      </c>
      <c r="D272" t="s">
        <v>14</v>
      </c>
      <c r="E272">
        <v>656</v>
      </c>
    </row>
    <row r="273" spans="1:5" hidden="1" x14ac:dyDescent="0.3">
      <c r="A273" t="s">
        <v>47</v>
      </c>
      <c r="B273">
        <v>61</v>
      </c>
      <c r="D273" t="s">
        <v>14</v>
      </c>
      <c r="E273">
        <v>1596</v>
      </c>
    </row>
    <row r="274" spans="1:5" x14ac:dyDescent="0.3">
      <c r="A274" t="s">
        <v>20</v>
      </c>
      <c r="B274">
        <v>1894</v>
      </c>
      <c r="D274" t="s">
        <v>14</v>
      </c>
      <c r="E274">
        <v>10</v>
      </c>
    </row>
    <row r="275" spans="1:5" x14ac:dyDescent="0.3">
      <c r="A275" t="s">
        <v>20</v>
      </c>
      <c r="B275">
        <v>282</v>
      </c>
      <c r="D275" t="s">
        <v>14</v>
      </c>
      <c r="E275">
        <v>1121</v>
      </c>
    </row>
    <row r="276" spans="1:5" hidden="1" x14ac:dyDescent="0.3">
      <c r="A276" t="s">
        <v>14</v>
      </c>
      <c r="B276">
        <v>15</v>
      </c>
      <c r="D276" t="s">
        <v>14</v>
      </c>
      <c r="E276">
        <v>15</v>
      </c>
    </row>
    <row r="277" spans="1:5" x14ac:dyDescent="0.3">
      <c r="A277" t="s">
        <v>20</v>
      </c>
      <c r="B277">
        <v>116</v>
      </c>
      <c r="D277" t="s">
        <v>14</v>
      </c>
      <c r="E277">
        <v>191</v>
      </c>
    </row>
    <row r="278" spans="1:5" hidden="1" x14ac:dyDescent="0.3">
      <c r="A278" t="s">
        <v>14</v>
      </c>
      <c r="B278">
        <v>133</v>
      </c>
      <c r="D278" t="s">
        <v>14</v>
      </c>
      <c r="E278">
        <v>16</v>
      </c>
    </row>
    <row r="279" spans="1:5" x14ac:dyDescent="0.3">
      <c r="A279" t="s">
        <v>20</v>
      </c>
      <c r="B279">
        <v>83</v>
      </c>
      <c r="D279" t="s">
        <v>14</v>
      </c>
      <c r="E279">
        <v>17</v>
      </c>
    </row>
    <row r="280" spans="1:5" x14ac:dyDescent="0.3">
      <c r="A280" t="s">
        <v>20</v>
      </c>
      <c r="B280">
        <v>91</v>
      </c>
      <c r="D280" t="s">
        <v>14</v>
      </c>
      <c r="E280">
        <v>34</v>
      </c>
    </row>
    <row r="281" spans="1:5" x14ac:dyDescent="0.3">
      <c r="A281" t="s">
        <v>20</v>
      </c>
      <c r="B281">
        <v>546</v>
      </c>
      <c r="D281" t="s">
        <v>14</v>
      </c>
      <c r="E281">
        <v>1</v>
      </c>
    </row>
    <row r="282" spans="1:5" x14ac:dyDescent="0.3">
      <c r="A282" t="s">
        <v>20</v>
      </c>
      <c r="B282">
        <v>393</v>
      </c>
      <c r="D282" t="s">
        <v>14</v>
      </c>
      <c r="E282">
        <v>1274</v>
      </c>
    </row>
    <row r="283" spans="1:5" hidden="1" x14ac:dyDescent="0.3">
      <c r="A283" t="s">
        <v>14</v>
      </c>
      <c r="B283">
        <v>2062</v>
      </c>
      <c r="D283" t="s">
        <v>14</v>
      </c>
      <c r="E283">
        <v>210</v>
      </c>
    </row>
    <row r="284" spans="1:5" x14ac:dyDescent="0.3">
      <c r="A284" t="s">
        <v>20</v>
      </c>
      <c r="B284">
        <v>133</v>
      </c>
      <c r="D284" t="s">
        <v>14</v>
      </c>
      <c r="E284">
        <v>248</v>
      </c>
    </row>
    <row r="285" spans="1:5" hidden="1" x14ac:dyDescent="0.3">
      <c r="A285" t="s">
        <v>14</v>
      </c>
      <c r="B285">
        <v>29</v>
      </c>
      <c r="D285" t="s">
        <v>14</v>
      </c>
      <c r="E285">
        <v>513</v>
      </c>
    </row>
    <row r="286" spans="1:5" hidden="1" x14ac:dyDescent="0.3">
      <c r="A286" t="s">
        <v>14</v>
      </c>
      <c r="B286">
        <v>132</v>
      </c>
      <c r="D286" t="s">
        <v>14</v>
      </c>
      <c r="E286">
        <v>3410</v>
      </c>
    </row>
    <row r="287" spans="1:5" x14ac:dyDescent="0.3">
      <c r="A287" t="s">
        <v>20</v>
      </c>
      <c r="B287">
        <v>254</v>
      </c>
      <c r="D287" t="s">
        <v>14</v>
      </c>
      <c r="E287">
        <v>10</v>
      </c>
    </row>
    <row r="288" spans="1:5" hidden="1" x14ac:dyDescent="0.3">
      <c r="A288" t="s">
        <v>74</v>
      </c>
      <c r="B288">
        <v>184</v>
      </c>
      <c r="D288" t="s">
        <v>14</v>
      </c>
      <c r="E288">
        <v>2201</v>
      </c>
    </row>
    <row r="289" spans="1:5" x14ac:dyDescent="0.3">
      <c r="A289" t="s">
        <v>20</v>
      </c>
      <c r="B289">
        <v>176</v>
      </c>
      <c r="D289" t="s">
        <v>14</v>
      </c>
      <c r="E289">
        <v>676</v>
      </c>
    </row>
    <row r="290" spans="1:5" hidden="1" x14ac:dyDescent="0.3">
      <c r="A290" t="s">
        <v>14</v>
      </c>
      <c r="B290">
        <v>137</v>
      </c>
      <c r="D290" t="s">
        <v>14</v>
      </c>
      <c r="E290">
        <v>831</v>
      </c>
    </row>
    <row r="291" spans="1:5" x14ac:dyDescent="0.3">
      <c r="A291" t="s">
        <v>20</v>
      </c>
      <c r="B291">
        <v>337</v>
      </c>
      <c r="D291" t="s">
        <v>14</v>
      </c>
      <c r="E291">
        <v>859</v>
      </c>
    </row>
    <row r="292" spans="1:5" hidden="1" x14ac:dyDescent="0.3">
      <c r="A292" t="s">
        <v>14</v>
      </c>
      <c r="B292">
        <v>908</v>
      </c>
      <c r="D292" t="s">
        <v>14</v>
      </c>
      <c r="E292">
        <v>45</v>
      </c>
    </row>
    <row r="293" spans="1:5" x14ac:dyDescent="0.3">
      <c r="A293" t="s">
        <v>20</v>
      </c>
      <c r="B293">
        <v>107</v>
      </c>
      <c r="D293" t="s">
        <v>14</v>
      </c>
      <c r="E293">
        <v>6</v>
      </c>
    </row>
    <row r="294" spans="1:5" hidden="1" x14ac:dyDescent="0.3">
      <c r="A294" t="s">
        <v>14</v>
      </c>
      <c r="B294">
        <v>10</v>
      </c>
      <c r="D294" t="s">
        <v>14</v>
      </c>
      <c r="E294">
        <v>7</v>
      </c>
    </row>
    <row r="295" spans="1:5" hidden="1" x14ac:dyDescent="0.3">
      <c r="A295" t="s">
        <v>74</v>
      </c>
      <c r="B295">
        <v>32</v>
      </c>
      <c r="D295" t="s">
        <v>14</v>
      </c>
      <c r="E295">
        <v>31</v>
      </c>
    </row>
    <row r="296" spans="1:5" x14ac:dyDescent="0.3">
      <c r="A296" t="s">
        <v>20</v>
      </c>
      <c r="B296">
        <v>183</v>
      </c>
      <c r="D296" t="s">
        <v>14</v>
      </c>
      <c r="E296">
        <v>78</v>
      </c>
    </row>
    <row r="297" spans="1:5" hidden="1" x14ac:dyDescent="0.3">
      <c r="A297" t="s">
        <v>14</v>
      </c>
      <c r="B297">
        <v>1910</v>
      </c>
      <c r="D297" t="s">
        <v>14</v>
      </c>
      <c r="E297">
        <v>1225</v>
      </c>
    </row>
    <row r="298" spans="1:5" hidden="1" x14ac:dyDescent="0.3">
      <c r="A298" t="s">
        <v>14</v>
      </c>
      <c r="B298">
        <v>38</v>
      </c>
      <c r="D298" t="s">
        <v>14</v>
      </c>
      <c r="E298">
        <v>1</v>
      </c>
    </row>
    <row r="299" spans="1:5" hidden="1" x14ac:dyDescent="0.3">
      <c r="A299" t="s">
        <v>14</v>
      </c>
      <c r="B299">
        <v>104</v>
      </c>
      <c r="D299" t="s">
        <v>14</v>
      </c>
      <c r="E299">
        <v>67</v>
      </c>
    </row>
    <row r="300" spans="1:5" x14ac:dyDescent="0.3">
      <c r="A300" t="s">
        <v>20</v>
      </c>
      <c r="B300">
        <v>72</v>
      </c>
      <c r="D300" t="s">
        <v>14</v>
      </c>
      <c r="E300">
        <v>19</v>
      </c>
    </row>
    <row r="301" spans="1:5" hidden="1" x14ac:dyDescent="0.3">
      <c r="A301" t="s">
        <v>14</v>
      </c>
      <c r="B301">
        <v>49</v>
      </c>
      <c r="D301" t="s">
        <v>14</v>
      </c>
      <c r="E301">
        <v>2108</v>
      </c>
    </row>
    <row r="302" spans="1:5" hidden="1" x14ac:dyDescent="0.3">
      <c r="A302" t="s">
        <v>14</v>
      </c>
      <c r="B302">
        <v>1</v>
      </c>
      <c r="D302" t="s">
        <v>14</v>
      </c>
      <c r="E302">
        <v>679</v>
      </c>
    </row>
    <row r="303" spans="1:5" x14ac:dyDescent="0.3">
      <c r="A303" t="s">
        <v>20</v>
      </c>
      <c r="B303">
        <v>295</v>
      </c>
      <c r="D303" t="s">
        <v>14</v>
      </c>
      <c r="E303">
        <v>36</v>
      </c>
    </row>
    <row r="304" spans="1:5" hidden="1" x14ac:dyDescent="0.3">
      <c r="A304" t="s">
        <v>14</v>
      </c>
      <c r="B304">
        <v>245</v>
      </c>
      <c r="D304" t="s">
        <v>14</v>
      </c>
      <c r="E304">
        <v>47</v>
      </c>
    </row>
    <row r="305" spans="1:5" hidden="1" x14ac:dyDescent="0.3">
      <c r="A305" t="s">
        <v>14</v>
      </c>
      <c r="B305">
        <v>32</v>
      </c>
      <c r="D305" t="s">
        <v>14</v>
      </c>
      <c r="E305">
        <v>70</v>
      </c>
    </row>
    <row r="306" spans="1:5" x14ac:dyDescent="0.3">
      <c r="A306" t="s">
        <v>20</v>
      </c>
      <c r="B306">
        <v>142</v>
      </c>
      <c r="D306" t="s">
        <v>14</v>
      </c>
      <c r="E306">
        <v>154</v>
      </c>
    </row>
    <row r="307" spans="1:5" x14ac:dyDescent="0.3">
      <c r="A307" t="s">
        <v>20</v>
      </c>
      <c r="B307">
        <v>85</v>
      </c>
      <c r="D307" t="s">
        <v>14</v>
      </c>
      <c r="E307">
        <v>22</v>
      </c>
    </row>
    <row r="308" spans="1:5" hidden="1" x14ac:dyDescent="0.3">
      <c r="A308" t="s">
        <v>14</v>
      </c>
      <c r="B308">
        <v>7</v>
      </c>
      <c r="D308" t="s">
        <v>14</v>
      </c>
      <c r="E308">
        <v>1758</v>
      </c>
    </row>
    <row r="309" spans="1:5" x14ac:dyDescent="0.3">
      <c r="A309" t="s">
        <v>20</v>
      </c>
      <c r="B309">
        <v>659</v>
      </c>
      <c r="D309" t="s">
        <v>14</v>
      </c>
      <c r="E309">
        <v>94</v>
      </c>
    </row>
    <row r="310" spans="1:5" hidden="1" x14ac:dyDescent="0.3">
      <c r="A310" t="s">
        <v>14</v>
      </c>
      <c r="B310">
        <v>803</v>
      </c>
      <c r="D310" t="s">
        <v>14</v>
      </c>
      <c r="E310">
        <v>33</v>
      </c>
    </row>
    <row r="311" spans="1:5" hidden="1" x14ac:dyDescent="0.3">
      <c r="A311" t="s">
        <v>74</v>
      </c>
      <c r="B311">
        <v>75</v>
      </c>
      <c r="D311" t="s">
        <v>14</v>
      </c>
      <c r="E311">
        <v>1</v>
      </c>
    </row>
    <row r="312" spans="1:5" hidden="1" x14ac:dyDescent="0.3">
      <c r="A312" t="s">
        <v>14</v>
      </c>
      <c r="B312">
        <v>16</v>
      </c>
      <c r="D312" t="s">
        <v>14</v>
      </c>
      <c r="E312">
        <v>31</v>
      </c>
    </row>
    <row r="313" spans="1:5" x14ac:dyDescent="0.3">
      <c r="A313" t="s">
        <v>20</v>
      </c>
      <c r="B313">
        <v>121</v>
      </c>
      <c r="D313" t="s">
        <v>14</v>
      </c>
      <c r="E313">
        <v>35</v>
      </c>
    </row>
    <row r="314" spans="1:5" x14ac:dyDescent="0.3">
      <c r="A314" t="s">
        <v>20</v>
      </c>
      <c r="B314">
        <v>3742</v>
      </c>
      <c r="D314" t="s">
        <v>14</v>
      </c>
      <c r="E314">
        <v>63</v>
      </c>
    </row>
    <row r="315" spans="1:5" x14ac:dyDescent="0.3">
      <c r="A315" t="s">
        <v>20</v>
      </c>
      <c r="B315">
        <v>223</v>
      </c>
      <c r="D315" t="s">
        <v>14</v>
      </c>
      <c r="E315">
        <v>526</v>
      </c>
    </row>
    <row r="316" spans="1:5" x14ac:dyDescent="0.3">
      <c r="A316" t="s">
        <v>20</v>
      </c>
      <c r="B316">
        <v>133</v>
      </c>
      <c r="D316" t="s">
        <v>14</v>
      </c>
      <c r="E316">
        <v>121</v>
      </c>
    </row>
    <row r="317" spans="1:5" hidden="1" x14ac:dyDescent="0.3">
      <c r="A317" t="s">
        <v>14</v>
      </c>
      <c r="B317">
        <v>31</v>
      </c>
      <c r="D317" t="s">
        <v>14</v>
      </c>
      <c r="E317">
        <v>67</v>
      </c>
    </row>
    <row r="318" spans="1:5" hidden="1" x14ac:dyDescent="0.3">
      <c r="A318" t="s">
        <v>14</v>
      </c>
      <c r="B318">
        <v>108</v>
      </c>
      <c r="D318" t="s">
        <v>14</v>
      </c>
      <c r="E318">
        <v>57</v>
      </c>
    </row>
    <row r="319" spans="1:5" hidden="1" x14ac:dyDescent="0.3">
      <c r="A319" t="s">
        <v>14</v>
      </c>
      <c r="B319">
        <v>30</v>
      </c>
      <c r="D319" t="s">
        <v>14</v>
      </c>
      <c r="E319">
        <v>1229</v>
      </c>
    </row>
    <row r="320" spans="1:5" hidden="1" x14ac:dyDescent="0.3">
      <c r="A320" t="s">
        <v>14</v>
      </c>
      <c r="B320">
        <v>17</v>
      </c>
      <c r="D320" t="s">
        <v>14</v>
      </c>
      <c r="E320">
        <v>12</v>
      </c>
    </row>
    <row r="321" spans="1:5" hidden="1" x14ac:dyDescent="0.3">
      <c r="A321" t="s">
        <v>74</v>
      </c>
      <c r="B321">
        <v>64</v>
      </c>
      <c r="D321" t="s">
        <v>14</v>
      </c>
      <c r="E321">
        <v>452</v>
      </c>
    </row>
    <row r="322" spans="1:5" hidden="1" x14ac:dyDescent="0.3">
      <c r="A322" t="s">
        <v>14</v>
      </c>
      <c r="B322">
        <v>80</v>
      </c>
      <c r="D322" t="s">
        <v>14</v>
      </c>
      <c r="E322">
        <v>1886</v>
      </c>
    </row>
    <row r="323" spans="1:5" hidden="1" x14ac:dyDescent="0.3">
      <c r="A323" t="s">
        <v>14</v>
      </c>
      <c r="B323">
        <v>2468</v>
      </c>
      <c r="D323" t="s">
        <v>14</v>
      </c>
      <c r="E323">
        <v>1825</v>
      </c>
    </row>
    <row r="324" spans="1:5" x14ac:dyDescent="0.3">
      <c r="A324" t="s">
        <v>20</v>
      </c>
      <c r="B324">
        <v>5168</v>
      </c>
      <c r="D324" t="s">
        <v>14</v>
      </c>
      <c r="E324">
        <v>31</v>
      </c>
    </row>
    <row r="325" spans="1:5" hidden="1" x14ac:dyDescent="0.3">
      <c r="A325" t="s">
        <v>14</v>
      </c>
      <c r="B325">
        <v>26</v>
      </c>
      <c r="D325" t="s">
        <v>14</v>
      </c>
      <c r="E325">
        <v>107</v>
      </c>
    </row>
    <row r="326" spans="1:5" x14ac:dyDescent="0.3">
      <c r="A326" t="s">
        <v>20</v>
      </c>
      <c r="B326">
        <v>307</v>
      </c>
      <c r="D326" t="s">
        <v>14</v>
      </c>
      <c r="E326">
        <v>27</v>
      </c>
    </row>
    <row r="327" spans="1:5" hidden="1" x14ac:dyDescent="0.3">
      <c r="A327" t="s">
        <v>14</v>
      </c>
      <c r="B327">
        <v>73</v>
      </c>
      <c r="D327" t="s">
        <v>14</v>
      </c>
      <c r="E327">
        <v>1221</v>
      </c>
    </row>
    <row r="328" spans="1:5" hidden="1" x14ac:dyDescent="0.3">
      <c r="A328" t="s">
        <v>14</v>
      </c>
      <c r="B328">
        <v>128</v>
      </c>
      <c r="D328" t="s">
        <v>14</v>
      </c>
      <c r="E328">
        <v>1</v>
      </c>
    </row>
    <row r="329" spans="1:5" hidden="1" x14ac:dyDescent="0.3">
      <c r="A329" t="s">
        <v>14</v>
      </c>
      <c r="B329">
        <v>33</v>
      </c>
      <c r="D329" t="s">
        <v>14</v>
      </c>
      <c r="E329">
        <v>16</v>
      </c>
    </row>
    <row r="330" spans="1:5" x14ac:dyDescent="0.3">
      <c r="A330" t="s">
        <v>20</v>
      </c>
      <c r="B330">
        <v>2441</v>
      </c>
      <c r="D330" t="s">
        <v>14</v>
      </c>
      <c r="E330">
        <v>41</v>
      </c>
    </row>
    <row r="331" spans="1:5" hidden="1" x14ac:dyDescent="0.3">
      <c r="A331" t="s">
        <v>47</v>
      </c>
      <c r="B331">
        <v>211</v>
      </c>
      <c r="D331" t="s">
        <v>14</v>
      </c>
      <c r="E331">
        <v>523</v>
      </c>
    </row>
    <row r="332" spans="1:5" x14ac:dyDescent="0.3">
      <c r="A332" t="s">
        <v>20</v>
      </c>
      <c r="B332">
        <v>1385</v>
      </c>
      <c r="D332" t="s">
        <v>14</v>
      </c>
      <c r="E332">
        <v>141</v>
      </c>
    </row>
    <row r="333" spans="1:5" x14ac:dyDescent="0.3">
      <c r="A333" t="s">
        <v>20</v>
      </c>
      <c r="B333">
        <v>190</v>
      </c>
      <c r="D333" t="s">
        <v>14</v>
      </c>
      <c r="E333">
        <v>52</v>
      </c>
    </row>
    <row r="334" spans="1:5" x14ac:dyDescent="0.3">
      <c r="A334" t="s">
        <v>20</v>
      </c>
      <c r="B334">
        <v>470</v>
      </c>
      <c r="D334" t="s">
        <v>14</v>
      </c>
      <c r="E334">
        <v>225</v>
      </c>
    </row>
    <row r="335" spans="1:5" x14ac:dyDescent="0.3">
      <c r="A335" t="s">
        <v>20</v>
      </c>
      <c r="B335">
        <v>253</v>
      </c>
      <c r="D335" t="s">
        <v>14</v>
      </c>
      <c r="E335">
        <v>38</v>
      </c>
    </row>
    <row r="336" spans="1:5" x14ac:dyDescent="0.3">
      <c r="A336" t="s">
        <v>20</v>
      </c>
      <c r="B336">
        <v>1113</v>
      </c>
      <c r="D336" t="s">
        <v>14</v>
      </c>
      <c r="E336">
        <v>15</v>
      </c>
    </row>
    <row r="337" spans="1:5" x14ac:dyDescent="0.3">
      <c r="A337" t="s">
        <v>20</v>
      </c>
      <c r="B337">
        <v>2283</v>
      </c>
      <c r="D337" t="s">
        <v>14</v>
      </c>
      <c r="E337">
        <v>37</v>
      </c>
    </row>
    <row r="338" spans="1:5" hidden="1" x14ac:dyDescent="0.3">
      <c r="A338" t="s">
        <v>14</v>
      </c>
      <c r="B338">
        <v>1072</v>
      </c>
      <c r="D338" t="s">
        <v>14</v>
      </c>
      <c r="E338">
        <v>112</v>
      </c>
    </row>
    <row r="339" spans="1:5" x14ac:dyDescent="0.3">
      <c r="A339" t="s">
        <v>20</v>
      </c>
      <c r="B339">
        <v>1095</v>
      </c>
      <c r="D339" t="s">
        <v>14</v>
      </c>
      <c r="E339">
        <v>21</v>
      </c>
    </row>
    <row r="340" spans="1:5" x14ac:dyDescent="0.3">
      <c r="A340" t="s">
        <v>20</v>
      </c>
      <c r="B340">
        <v>1690</v>
      </c>
      <c r="D340" t="s">
        <v>14</v>
      </c>
      <c r="E340">
        <v>67</v>
      </c>
    </row>
    <row r="341" spans="1:5" hidden="1" x14ac:dyDescent="0.3">
      <c r="A341" t="s">
        <v>74</v>
      </c>
      <c r="B341">
        <v>1297</v>
      </c>
      <c r="D341" t="s">
        <v>14</v>
      </c>
      <c r="E341">
        <v>78</v>
      </c>
    </row>
    <row r="342" spans="1:5" hidden="1" x14ac:dyDescent="0.3">
      <c r="A342" t="s">
        <v>14</v>
      </c>
      <c r="B342">
        <v>393</v>
      </c>
      <c r="D342" t="s">
        <v>14</v>
      </c>
      <c r="E342">
        <v>67</v>
      </c>
    </row>
    <row r="343" spans="1:5" hidden="1" x14ac:dyDescent="0.3">
      <c r="A343" t="s">
        <v>14</v>
      </c>
      <c r="B343">
        <v>1257</v>
      </c>
      <c r="D343" t="s">
        <v>14</v>
      </c>
      <c r="E343">
        <v>263</v>
      </c>
    </row>
    <row r="344" spans="1:5" hidden="1" x14ac:dyDescent="0.3">
      <c r="A344" t="s">
        <v>14</v>
      </c>
      <c r="B344">
        <v>328</v>
      </c>
      <c r="D344" t="s">
        <v>14</v>
      </c>
      <c r="E344">
        <v>1691</v>
      </c>
    </row>
    <row r="345" spans="1:5" hidden="1" x14ac:dyDescent="0.3">
      <c r="A345" t="s">
        <v>14</v>
      </c>
      <c r="B345">
        <v>147</v>
      </c>
      <c r="D345" t="s">
        <v>14</v>
      </c>
      <c r="E345">
        <v>181</v>
      </c>
    </row>
    <row r="346" spans="1:5" hidden="1" x14ac:dyDescent="0.3">
      <c r="A346" t="s">
        <v>14</v>
      </c>
      <c r="B346">
        <v>830</v>
      </c>
      <c r="D346" t="s">
        <v>14</v>
      </c>
      <c r="E346">
        <v>13</v>
      </c>
    </row>
    <row r="347" spans="1:5" hidden="1" x14ac:dyDescent="0.3">
      <c r="A347" t="s">
        <v>14</v>
      </c>
      <c r="B347">
        <v>331</v>
      </c>
      <c r="D347" t="s">
        <v>14</v>
      </c>
      <c r="E347">
        <v>1</v>
      </c>
    </row>
    <row r="348" spans="1:5" hidden="1" x14ac:dyDescent="0.3">
      <c r="A348" t="s">
        <v>14</v>
      </c>
      <c r="B348">
        <v>25</v>
      </c>
      <c r="D348" t="s">
        <v>14</v>
      </c>
      <c r="E348">
        <v>21</v>
      </c>
    </row>
    <row r="349" spans="1:5" x14ac:dyDescent="0.3">
      <c r="A349" t="s">
        <v>20</v>
      </c>
      <c r="B349">
        <v>191</v>
      </c>
      <c r="D349" t="s">
        <v>14</v>
      </c>
      <c r="E349">
        <v>830</v>
      </c>
    </row>
    <row r="350" spans="1:5" hidden="1" x14ac:dyDescent="0.3">
      <c r="A350" t="s">
        <v>14</v>
      </c>
      <c r="B350">
        <v>3483</v>
      </c>
      <c r="D350" t="s">
        <v>14</v>
      </c>
      <c r="E350">
        <v>130</v>
      </c>
    </row>
    <row r="351" spans="1:5" hidden="1" x14ac:dyDescent="0.3">
      <c r="A351" t="s">
        <v>14</v>
      </c>
      <c r="B351">
        <v>923</v>
      </c>
      <c r="D351" t="s">
        <v>14</v>
      </c>
      <c r="E351">
        <v>55</v>
      </c>
    </row>
    <row r="352" spans="1:5" hidden="1" x14ac:dyDescent="0.3">
      <c r="A352" t="s">
        <v>14</v>
      </c>
      <c r="B352">
        <v>1</v>
      </c>
      <c r="D352" t="s">
        <v>14</v>
      </c>
      <c r="E352">
        <v>114</v>
      </c>
    </row>
    <row r="353" spans="1:5" x14ac:dyDescent="0.3">
      <c r="A353" t="s">
        <v>20</v>
      </c>
      <c r="B353">
        <v>2013</v>
      </c>
      <c r="D353" t="s">
        <v>14</v>
      </c>
      <c r="E353">
        <v>594</v>
      </c>
    </row>
    <row r="354" spans="1:5" hidden="1" x14ac:dyDescent="0.3">
      <c r="A354" t="s">
        <v>14</v>
      </c>
      <c r="B354">
        <v>33</v>
      </c>
      <c r="D354" t="s">
        <v>14</v>
      </c>
      <c r="E354">
        <v>24</v>
      </c>
    </row>
    <row r="355" spans="1:5" x14ac:dyDescent="0.3">
      <c r="A355" t="s">
        <v>20</v>
      </c>
      <c r="B355">
        <v>1703</v>
      </c>
      <c r="D355" t="s">
        <v>14</v>
      </c>
      <c r="E355">
        <v>252</v>
      </c>
    </row>
    <row r="356" spans="1:5" x14ac:dyDescent="0.3">
      <c r="A356" t="s">
        <v>20</v>
      </c>
      <c r="B356">
        <v>80</v>
      </c>
      <c r="D356" t="s">
        <v>14</v>
      </c>
      <c r="E356">
        <v>67</v>
      </c>
    </row>
    <row r="357" spans="1:5" hidden="1" x14ac:dyDescent="0.3">
      <c r="A357" t="s">
        <v>47</v>
      </c>
      <c r="B357">
        <v>86</v>
      </c>
      <c r="D357" t="s">
        <v>14</v>
      </c>
      <c r="E357">
        <v>742</v>
      </c>
    </row>
    <row r="358" spans="1:5" hidden="1" x14ac:dyDescent="0.3">
      <c r="A358" t="s">
        <v>14</v>
      </c>
      <c r="B358">
        <v>40</v>
      </c>
      <c r="D358" t="s">
        <v>14</v>
      </c>
      <c r="E358">
        <v>75</v>
      </c>
    </row>
    <row r="359" spans="1:5" x14ac:dyDescent="0.3">
      <c r="A359" t="s">
        <v>20</v>
      </c>
      <c r="B359">
        <v>41</v>
      </c>
      <c r="D359" t="s">
        <v>14</v>
      </c>
      <c r="E359">
        <v>4405</v>
      </c>
    </row>
    <row r="360" spans="1:5" hidden="1" x14ac:dyDescent="0.3">
      <c r="A360" t="s">
        <v>14</v>
      </c>
      <c r="B360">
        <v>23</v>
      </c>
      <c r="D360" t="s">
        <v>14</v>
      </c>
      <c r="E360">
        <v>92</v>
      </c>
    </row>
    <row r="361" spans="1:5" x14ac:dyDescent="0.3">
      <c r="A361" t="s">
        <v>20</v>
      </c>
      <c r="B361">
        <v>187</v>
      </c>
      <c r="D361" t="s">
        <v>14</v>
      </c>
      <c r="E361">
        <v>64</v>
      </c>
    </row>
    <row r="362" spans="1:5" x14ac:dyDescent="0.3">
      <c r="A362" t="s">
        <v>20</v>
      </c>
      <c r="B362">
        <v>2875</v>
      </c>
      <c r="D362" t="s">
        <v>14</v>
      </c>
      <c r="E362">
        <v>64</v>
      </c>
    </row>
    <row r="363" spans="1:5" x14ac:dyDescent="0.3">
      <c r="A363" t="s">
        <v>20</v>
      </c>
      <c r="B363">
        <v>88</v>
      </c>
      <c r="D363" t="s">
        <v>14</v>
      </c>
      <c r="E363">
        <v>842</v>
      </c>
    </row>
    <row r="364" spans="1:5" x14ac:dyDescent="0.3">
      <c r="A364" t="s">
        <v>20</v>
      </c>
      <c r="B364">
        <v>191</v>
      </c>
      <c r="D364" t="s">
        <v>14</v>
      </c>
      <c r="E364">
        <v>112</v>
      </c>
    </row>
    <row r="365" spans="1:5" x14ac:dyDescent="0.3">
      <c r="A365" t="s">
        <v>20</v>
      </c>
      <c r="B365">
        <v>139</v>
      </c>
      <c r="D365" t="s">
        <v>14</v>
      </c>
      <c r="E365">
        <v>374</v>
      </c>
    </row>
    <row r="366" spans="1:5" x14ac:dyDescent="0.3">
      <c r="A366" t="s">
        <v>20</v>
      </c>
      <c r="B366">
        <v>186</v>
      </c>
    </row>
    <row r="367" spans="1:5" x14ac:dyDescent="0.3">
      <c r="A367" t="s">
        <v>20</v>
      </c>
      <c r="B367">
        <v>112</v>
      </c>
    </row>
    <row r="368" spans="1:5" x14ac:dyDescent="0.3">
      <c r="A368" t="s">
        <v>20</v>
      </c>
      <c r="B368">
        <v>101</v>
      </c>
    </row>
    <row r="369" spans="1:2" hidden="1" x14ac:dyDescent="0.3">
      <c r="A369" t="s">
        <v>14</v>
      </c>
      <c r="B369">
        <v>75</v>
      </c>
    </row>
    <row r="370" spans="1:2" x14ac:dyDescent="0.3">
      <c r="A370" t="s">
        <v>20</v>
      </c>
      <c r="B370">
        <v>206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5966</v>
      </c>
    </row>
    <row r="373" spans="1:2" hidden="1" x14ac:dyDescent="0.3">
      <c r="A373" t="s">
        <v>14</v>
      </c>
      <c r="B373">
        <v>2176</v>
      </c>
    </row>
    <row r="374" spans="1:2" x14ac:dyDescent="0.3">
      <c r="A374" t="s">
        <v>20</v>
      </c>
      <c r="B374">
        <v>169</v>
      </c>
    </row>
    <row r="375" spans="1:2" x14ac:dyDescent="0.3">
      <c r="A375" t="s">
        <v>20</v>
      </c>
      <c r="B375">
        <v>2106</v>
      </c>
    </row>
    <row r="376" spans="1:2" hidden="1" x14ac:dyDescent="0.3">
      <c r="A376" t="s">
        <v>14</v>
      </c>
      <c r="B376">
        <v>441</v>
      </c>
    </row>
    <row r="377" spans="1:2" hidden="1" x14ac:dyDescent="0.3">
      <c r="A377" t="s">
        <v>14</v>
      </c>
      <c r="B377">
        <v>25</v>
      </c>
    </row>
    <row r="378" spans="1:2" x14ac:dyDescent="0.3">
      <c r="A378" t="s">
        <v>20</v>
      </c>
      <c r="B378">
        <v>131</v>
      </c>
    </row>
    <row r="379" spans="1:2" hidden="1" x14ac:dyDescent="0.3">
      <c r="A379" t="s">
        <v>14</v>
      </c>
      <c r="B379">
        <v>127</v>
      </c>
    </row>
    <row r="380" spans="1:2" hidden="1" x14ac:dyDescent="0.3">
      <c r="A380" t="s">
        <v>14</v>
      </c>
      <c r="B380">
        <v>355</v>
      </c>
    </row>
    <row r="381" spans="1:2" hidden="1" x14ac:dyDescent="0.3">
      <c r="A381" t="s">
        <v>14</v>
      </c>
      <c r="B381">
        <v>44</v>
      </c>
    </row>
    <row r="382" spans="1:2" x14ac:dyDescent="0.3">
      <c r="A382" t="s">
        <v>20</v>
      </c>
      <c r="B382">
        <v>84</v>
      </c>
    </row>
    <row r="383" spans="1:2" x14ac:dyDescent="0.3">
      <c r="A383" t="s">
        <v>20</v>
      </c>
      <c r="B383">
        <v>155</v>
      </c>
    </row>
    <row r="384" spans="1:2" hidden="1" x14ac:dyDescent="0.3">
      <c r="A384" t="s">
        <v>14</v>
      </c>
      <c r="B384">
        <v>67</v>
      </c>
    </row>
    <row r="385" spans="1:2" x14ac:dyDescent="0.3">
      <c r="A385" t="s">
        <v>20</v>
      </c>
      <c r="B385">
        <v>189</v>
      </c>
    </row>
    <row r="386" spans="1:2" x14ac:dyDescent="0.3">
      <c r="A386" t="s">
        <v>20</v>
      </c>
      <c r="B386">
        <v>4799</v>
      </c>
    </row>
    <row r="387" spans="1:2" x14ac:dyDescent="0.3">
      <c r="A387" t="s">
        <v>20</v>
      </c>
      <c r="B387">
        <v>1137</v>
      </c>
    </row>
    <row r="388" spans="1:2" hidden="1" x14ac:dyDescent="0.3">
      <c r="A388" t="s">
        <v>14</v>
      </c>
      <c r="B388">
        <v>1068</v>
      </c>
    </row>
    <row r="389" spans="1:2" hidden="1" x14ac:dyDescent="0.3">
      <c r="A389" t="s">
        <v>14</v>
      </c>
      <c r="B389">
        <v>424</v>
      </c>
    </row>
    <row r="390" spans="1:2" hidden="1" x14ac:dyDescent="0.3">
      <c r="A390" t="s">
        <v>74</v>
      </c>
      <c r="B390">
        <v>145</v>
      </c>
    </row>
    <row r="391" spans="1:2" x14ac:dyDescent="0.3">
      <c r="A391" t="s">
        <v>20</v>
      </c>
      <c r="B391">
        <v>1152</v>
      </c>
    </row>
    <row r="392" spans="1:2" x14ac:dyDescent="0.3">
      <c r="A392" t="s">
        <v>20</v>
      </c>
      <c r="B392">
        <v>50</v>
      </c>
    </row>
    <row r="393" spans="1:2" hidden="1" x14ac:dyDescent="0.3">
      <c r="A393" t="s">
        <v>14</v>
      </c>
      <c r="B393">
        <v>151</v>
      </c>
    </row>
    <row r="394" spans="1:2" hidden="1" x14ac:dyDescent="0.3">
      <c r="A394" t="s">
        <v>14</v>
      </c>
      <c r="B394">
        <v>1608</v>
      </c>
    </row>
    <row r="395" spans="1:2" x14ac:dyDescent="0.3">
      <c r="A395" t="s">
        <v>20</v>
      </c>
      <c r="B395">
        <v>3059</v>
      </c>
    </row>
    <row r="396" spans="1:2" x14ac:dyDescent="0.3">
      <c r="A396" t="s">
        <v>20</v>
      </c>
      <c r="B396">
        <v>34</v>
      </c>
    </row>
    <row r="397" spans="1:2" x14ac:dyDescent="0.3">
      <c r="A397" t="s">
        <v>20</v>
      </c>
      <c r="B397">
        <v>220</v>
      </c>
    </row>
    <row r="398" spans="1:2" x14ac:dyDescent="0.3">
      <c r="A398" t="s">
        <v>20</v>
      </c>
      <c r="B398">
        <v>1604</v>
      </c>
    </row>
    <row r="399" spans="1:2" x14ac:dyDescent="0.3">
      <c r="A399" t="s">
        <v>20</v>
      </c>
      <c r="B399">
        <v>454</v>
      </c>
    </row>
    <row r="400" spans="1:2" x14ac:dyDescent="0.3">
      <c r="A400" t="s">
        <v>20</v>
      </c>
      <c r="B400">
        <v>123</v>
      </c>
    </row>
    <row r="401" spans="1:2" hidden="1" x14ac:dyDescent="0.3">
      <c r="A401" t="s">
        <v>14</v>
      </c>
      <c r="B401">
        <v>941</v>
      </c>
    </row>
    <row r="402" spans="1:2" hidden="1" x14ac:dyDescent="0.3">
      <c r="A402" t="s">
        <v>14</v>
      </c>
      <c r="B402">
        <v>1</v>
      </c>
    </row>
    <row r="403" spans="1:2" x14ac:dyDescent="0.3">
      <c r="A403" t="s">
        <v>20</v>
      </c>
      <c r="B403">
        <v>299</v>
      </c>
    </row>
    <row r="404" spans="1:2" hidden="1" x14ac:dyDescent="0.3">
      <c r="A404" t="s">
        <v>14</v>
      </c>
      <c r="B404">
        <v>40</v>
      </c>
    </row>
    <row r="405" spans="1:2" hidden="1" x14ac:dyDescent="0.3">
      <c r="A405" t="s">
        <v>14</v>
      </c>
      <c r="B405">
        <v>3015</v>
      </c>
    </row>
    <row r="406" spans="1:2" x14ac:dyDescent="0.3">
      <c r="A406" t="s">
        <v>20</v>
      </c>
      <c r="B406">
        <v>2237</v>
      </c>
    </row>
    <row r="407" spans="1:2" hidden="1" x14ac:dyDescent="0.3">
      <c r="A407" t="s">
        <v>14</v>
      </c>
      <c r="B407">
        <v>435</v>
      </c>
    </row>
    <row r="408" spans="1:2" x14ac:dyDescent="0.3">
      <c r="A408" t="s">
        <v>20</v>
      </c>
      <c r="B408">
        <v>645</v>
      </c>
    </row>
    <row r="409" spans="1:2" x14ac:dyDescent="0.3">
      <c r="A409" t="s">
        <v>20</v>
      </c>
      <c r="B409">
        <v>484</v>
      </c>
    </row>
    <row r="410" spans="1:2" x14ac:dyDescent="0.3">
      <c r="A410" t="s">
        <v>20</v>
      </c>
      <c r="B410">
        <v>154</v>
      </c>
    </row>
    <row r="411" spans="1:2" hidden="1" x14ac:dyDescent="0.3">
      <c r="A411" t="s">
        <v>14</v>
      </c>
      <c r="B411">
        <v>714</v>
      </c>
    </row>
    <row r="412" spans="1:2" hidden="1" x14ac:dyDescent="0.3">
      <c r="A412" t="s">
        <v>47</v>
      </c>
      <c r="B412">
        <v>1111</v>
      </c>
    </row>
    <row r="413" spans="1:2" x14ac:dyDescent="0.3">
      <c r="A413" t="s">
        <v>20</v>
      </c>
      <c r="B413">
        <v>82</v>
      </c>
    </row>
    <row r="414" spans="1:2" x14ac:dyDescent="0.3">
      <c r="A414" t="s">
        <v>20</v>
      </c>
      <c r="B414">
        <v>134</v>
      </c>
    </row>
    <row r="415" spans="1:2" hidden="1" x14ac:dyDescent="0.3">
      <c r="A415" t="s">
        <v>47</v>
      </c>
      <c r="B415">
        <v>1089</v>
      </c>
    </row>
    <row r="416" spans="1:2" hidden="1" x14ac:dyDescent="0.3">
      <c r="A416" t="s">
        <v>14</v>
      </c>
      <c r="B416">
        <v>5497</v>
      </c>
    </row>
    <row r="417" spans="1:2" hidden="1" x14ac:dyDescent="0.3">
      <c r="A417" t="s">
        <v>14</v>
      </c>
      <c r="B417">
        <v>418</v>
      </c>
    </row>
    <row r="418" spans="1:2" hidden="1" x14ac:dyDescent="0.3">
      <c r="A418" t="s">
        <v>14</v>
      </c>
      <c r="B418">
        <v>1439</v>
      </c>
    </row>
    <row r="419" spans="1:2" hidden="1" x14ac:dyDescent="0.3">
      <c r="A419" t="s">
        <v>14</v>
      </c>
      <c r="B419">
        <v>15</v>
      </c>
    </row>
    <row r="420" spans="1:2" hidden="1" x14ac:dyDescent="0.3">
      <c r="A420" t="s">
        <v>14</v>
      </c>
      <c r="B420">
        <v>1999</v>
      </c>
    </row>
    <row r="421" spans="1:2" x14ac:dyDescent="0.3">
      <c r="A421" t="s">
        <v>20</v>
      </c>
      <c r="B421">
        <v>5203</v>
      </c>
    </row>
    <row r="422" spans="1:2" x14ac:dyDescent="0.3">
      <c r="A422" t="s">
        <v>20</v>
      </c>
      <c r="B422">
        <v>94</v>
      </c>
    </row>
    <row r="423" spans="1:2" hidden="1" x14ac:dyDescent="0.3">
      <c r="A423" t="s">
        <v>14</v>
      </c>
      <c r="B423">
        <v>118</v>
      </c>
    </row>
    <row r="424" spans="1:2" x14ac:dyDescent="0.3">
      <c r="A424" t="s">
        <v>20</v>
      </c>
      <c r="B424">
        <v>205</v>
      </c>
    </row>
    <row r="425" spans="1:2" hidden="1" x14ac:dyDescent="0.3">
      <c r="A425" t="s">
        <v>14</v>
      </c>
      <c r="B425">
        <v>162</v>
      </c>
    </row>
    <row r="426" spans="1:2" hidden="1" x14ac:dyDescent="0.3">
      <c r="A426" t="s">
        <v>14</v>
      </c>
      <c r="B426">
        <v>83</v>
      </c>
    </row>
    <row r="427" spans="1:2" x14ac:dyDescent="0.3">
      <c r="A427" t="s">
        <v>20</v>
      </c>
      <c r="B427">
        <v>92</v>
      </c>
    </row>
    <row r="428" spans="1:2" x14ac:dyDescent="0.3">
      <c r="A428" t="s">
        <v>20</v>
      </c>
      <c r="B428">
        <v>219</v>
      </c>
    </row>
    <row r="429" spans="1:2" x14ac:dyDescent="0.3">
      <c r="A429" t="s">
        <v>20</v>
      </c>
      <c r="B429">
        <v>2526</v>
      </c>
    </row>
    <row r="430" spans="1:2" hidden="1" x14ac:dyDescent="0.3">
      <c r="A430" t="s">
        <v>14</v>
      </c>
      <c r="B430">
        <v>747</v>
      </c>
    </row>
    <row r="431" spans="1:2" hidden="1" x14ac:dyDescent="0.3">
      <c r="A431" t="s">
        <v>74</v>
      </c>
      <c r="B431">
        <v>2138</v>
      </c>
    </row>
    <row r="432" spans="1:2" hidden="1" x14ac:dyDescent="0.3">
      <c r="A432" t="s">
        <v>14</v>
      </c>
      <c r="B432">
        <v>84</v>
      </c>
    </row>
    <row r="433" spans="1:2" x14ac:dyDescent="0.3">
      <c r="A433" t="s">
        <v>20</v>
      </c>
      <c r="B433">
        <v>94</v>
      </c>
    </row>
    <row r="434" spans="1:2" hidden="1" x14ac:dyDescent="0.3">
      <c r="A434" t="s">
        <v>14</v>
      </c>
      <c r="B434">
        <v>91</v>
      </c>
    </row>
    <row r="435" spans="1:2" hidden="1" x14ac:dyDescent="0.3">
      <c r="A435" t="s">
        <v>14</v>
      </c>
      <c r="B435">
        <v>792</v>
      </c>
    </row>
    <row r="436" spans="1:2" hidden="1" x14ac:dyDescent="0.3">
      <c r="A436" t="s">
        <v>74</v>
      </c>
      <c r="B436">
        <v>10</v>
      </c>
    </row>
    <row r="437" spans="1:2" x14ac:dyDescent="0.3">
      <c r="A437" t="s">
        <v>20</v>
      </c>
      <c r="B437">
        <v>1713</v>
      </c>
    </row>
    <row r="438" spans="1:2" x14ac:dyDescent="0.3">
      <c r="A438" t="s">
        <v>20</v>
      </c>
      <c r="B438">
        <v>249</v>
      </c>
    </row>
    <row r="439" spans="1:2" x14ac:dyDescent="0.3">
      <c r="A439" t="s">
        <v>20</v>
      </c>
      <c r="B439">
        <v>192</v>
      </c>
    </row>
    <row r="440" spans="1:2" x14ac:dyDescent="0.3">
      <c r="A440" t="s">
        <v>20</v>
      </c>
      <c r="B440">
        <v>247</v>
      </c>
    </row>
    <row r="441" spans="1:2" x14ac:dyDescent="0.3">
      <c r="A441" t="s">
        <v>20</v>
      </c>
      <c r="B441">
        <v>2293</v>
      </c>
    </row>
    <row r="442" spans="1:2" x14ac:dyDescent="0.3">
      <c r="A442" t="s">
        <v>20</v>
      </c>
      <c r="B442">
        <v>3131</v>
      </c>
    </row>
    <row r="443" spans="1:2" hidden="1" x14ac:dyDescent="0.3">
      <c r="A443" t="s">
        <v>14</v>
      </c>
      <c r="B443">
        <v>32</v>
      </c>
    </row>
    <row r="444" spans="1:2" x14ac:dyDescent="0.3">
      <c r="A444" t="s">
        <v>20</v>
      </c>
      <c r="B444">
        <v>143</v>
      </c>
    </row>
    <row r="445" spans="1:2" hidden="1" x14ac:dyDescent="0.3">
      <c r="A445" t="s">
        <v>74</v>
      </c>
      <c r="B445">
        <v>90</v>
      </c>
    </row>
    <row r="446" spans="1:2" x14ac:dyDescent="0.3">
      <c r="A446" t="s">
        <v>20</v>
      </c>
      <c r="B446">
        <v>296</v>
      </c>
    </row>
    <row r="447" spans="1:2" x14ac:dyDescent="0.3">
      <c r="A447" t="s">
        <v>20</v>
      </c>
      <c r="B447">
        <v>170</v>
      </c>
    </row>
    <row r="448" spans="1:2" hidden="1" x14ac:dyDescent="0.3">
      <c r="A448" t="s">
        <v>14</v>
      </c>
      <c r="B448">
        <v>186</v>
      </c>
    </row>
    <row r="449" spans="1:2" hidden="1" x14ac:dyDescent="0.3">
      <c r="A449" t="s">
        <v>74</v>
      </c>
      <c r="B449">
        <v>439</v>
      </c>
    </row>
    <row r="450" spans="1:2" hidden="1" x14ac:dyDescent="0.3">
      <c r="A450" t="s">
        <v>14</v>
      </c>
      <c r="B450">
        <v>605</v>
      </c>
    </row>
    <row r="451" spans="1:2" x14ac:dyDescent="0.3">
      <c r="A451" t="s">
        <v>20</v>
      </c>
      <c r="B451">
        <v>86</v>
      </c>
    </row>
    <row r="452" spans="1:2" hidden="1" x14ac:dyDescent="0.3">
      <c r="A452" t="s">
        <v>14</v>
      </c>
      <c r="B452">
        <v>1</v>
      </c>
    </row>
    <row r="453" spans="1:2" x14ac:dyDescent="0.3">
      <c r="A453" t="s">
        <v>20</v>
      </c>
      <c r="B453">
        <v>6286</v>
      </c>
    </row>
    <row r="454" spans="1:2" hidden="1" x14ac:dyDescent="0.3">
      <c r="A454" t="s">
        <v>14</v>
      </c>
      <c r="B454">
        <v>31</v>
      </c>
    </row>
    <row r="455" spans="1:2" hidden="1" x14ac:dyDescent="0.3">
      <c r="A455" t="s">
        <v>14</v>
      </c>
      <c r="B455">
        <v>1181</v>
      </c>
    </row>
    <row r="456" spans="1:2" hidden="1" x14ac:dyDescent="0.3">
      <c r="A456" t="s">
        <v>14</v>
      </c>
      <c r="B456">
        <v>39</v>
      </c>
    </row>
    <row r="457" spans="1:2" x14ac:dyDescent="0.3">
      <c r="A457" t="s">
        <v>20</v>
      </c>
      <c r="B457">
        <v>3727</v>
      </c>
    </row>
    <row r="458" spans="1:2" x14ac:dyDescent="0.3">
      <c r="A458" t="s">
        <v>20</v>
      </c>
      <c r="B458">
        <v>1605</v>
      </c>
    </row>
    <row r="459" spans="1:2" hidden="1" x14ac:dyDescent="0.3">
      <c r="A459" t="s">
        <v>14</v>
      </c>
      <c r="B459">
        <v>46</v>
      </c>
    </row>
    <row r="460" spans="1:2" x14ac:dyDescent="0.3">
      <c r="A460" t="s">
        <v>20</v>
      </c>
      <c r="B460">
        <v>2120</v>
      </c>
    </row>
    <row r="461" spans="1:2" hidden="1" x14ac:dyDescent="0.3">
      <c r="A461" t="s">
        <v>14</v>
      </c>
      <c r="B461">
        <v>105</v>
      </c>
    </row>
    <row r="462" spans="1:2" x14ac:dyDescent="0.3">
      <c r="A462" t="s">
        <v>20</v>
      </c>
      <c r="B462">
        <v>50</v>
      </c>
    </row>
    <row r="463" spans="1:2" x14ac:dyDescent="0.3">
      <c r="A463" t="s">
        <v>20</v>
      </c>
      <c r="B463">
        <v>2080</v>
      </c>
    </row>
    <row r="464" spans="1:2" hidden="1" x14ac:dyDescent="0.3">
      <c r="A464" t="s">
        <v>14</v>
      </c>
      <c r="B464">
        <v>535</v>
      </c>
    </row>
    <row r="465" spans="1:2" x14ac:dyDescent="0.3">
      <c r="A465" t="s">
        <v>20</v>
      </c>
      <c r="B465">
        <v>2105</v>
      </c>
    </row>
    <row r="466" spans="1:2" x14ac:dyDescent="0.3">
      <c r="A466" t="s">
        <v>20</v>
      </c>
      <c r="B466">
        <v>2436</v>
      </c>
    </row>
    <row r="467" spans="1:2" x14ac:dyDescent="0.3">
      <c r="A467" t="s">
        <v>20</v>
      </c>
      <c r="B467">
        <v>80</v>
      </c>
    </row>
    <row r="468" spans="1:2" x14ac:dyDescent="0.3">
      <c r="A468" t="s">
        <v>20</v>
      </c>
      <c r="B468">
        <v>42</v>
      </c>
    </row>
    <row r="469" spans="1:2" x14ac:dyDescent="0.3">
      <c r="A469" t="s">
        <v>20</v>
      </c>
      <c r="B469">
        <v>139</v>
      </c>
    </row>
    <row r="470" spans="1:2" hidden="1" x14ac:dyDescent="0.3">
      <c r="A470" t="s">
        <v>14</v>
      </c>
      <c r="B470">
        <v>16</v>
      </c>
    </row>
    <row r="471" spans="1:2" x14ac:dyDescent="0.3">
      <c r="A471" t="s">
        <v>20</v>
      </c>
      <c r="B471">
        <v>159</v>
      </c>
    </row>
    <row r="472" spans="1:2" x14ac:dyDescent="0.3">
      <c r="A472" t="s">
        <v>20</v>
      </c>
      <c r="B472">
        <v>381</v>
      </c>
    </row>
    <row r="473" spans="1:2" x14ac:dyDescent="0.3">
      <c r="A473" t="s">
        <v>20</v>
      </c>
      <c r="B473">
        <v>194</v>
      </c>
    </row>
    <row r="474" spans="1:2" hidden="1" x14ac:dyDescent="0.3">
      <c r="A474" t="s">
        <v>14</v>
      </c>
      <c r="B474">
        <v>575</v>
      </c>
    </row>
    <row r="475" spans="1:2" x14ac:dyDescent="0.3">
      <c r="A475" t="s">
        <v>20</v>
      </c>
      <c r="B475">
        <v>106</v>
      </c>
    </row>
    <row r="476" spans="1:2" x14ac:dyDescent="0.3">
      <c r="A476" t="s">
        <v>20</v>
      </c>
      <c r="B476">
        <v>142</v>
      </c>
    </row>
    <row r="477" spans="1:2" x14ac:dyDescent="0.3">
      <c r="A477" t="s">
        <v>20</v>
      </c>
      <c r="B477">
        <v>211</v>
      </c>
    </row>
    <row r="478" spans="1:2" hidden="1" x14ac:dyDescent="0.3">
      <c r="A478" t="s">
        <v>14</v>
      </c>
      <c r="B478">
        <v>1120</v>
      </c>
    </row>
    <row r="479" spans="1:2" hidden="1" x14ac:dyDescent="0.3">
      <c r="A479" t="s">
        <v>14</v>
      </c>
      <c r="B479">
        <v>113</v>
      </c>
    </row>
    <row r="480" spans="1:2" x14ac:dyDescent="0.3">
      <c r="A480" t="s">
        <v>20</v>
      </c>
      <c r="B480">
        <v>2756</v>
      </c>
    </row>
    <row r="481" spans="1:2" x14ac:dyDescent="0.3">
      <c r="A481" t="s">
        <v>20</v>
      </c>
      <c r="B481">
        <v>173</v>
      </c>
    </row>
    <row r="482" spans="1:2" x14ac:dyDescent="0.3">
      <c r="A482" t="s">
        <v>20</v>
      </c>
      <c r="B482">
        <v>87</v>
      </c>
    </row>
    <row r="483" spans="1:2" hidden="1" x14ac:dyDescent="0.3">
      <c r="A483" t="s">
        <v>14</v>
      </c>
      <c r="B483">
        <v>1538</v>
      </c>
    </row>
    <row r="484" spans="1:2" hidden="1" x14ac:dyDescent="0.3">
      <c r="A484" t="s">
        <v>14</v>
      </c>
      <c r="B484">
        <v>9</v>
      </c>
    </row>
    <row r="485" spans="1:2" hidden="1" x14ac:dyDescent="0.3">
      <c r="A485" t="s">
        <v>14</v>
      </c>
      <c r="B485">
        <v>554</v>
      </c>
    </row>
    <row r="486" spans="1:2" x14ac:dyDescent="0.3">
      <c r="A486" t="s">
        <v>20</v>
      </c>
      <c r="B486">
        <v>1572</v>
      </c>
    </row>
    <row r="487" spans="1:2" hidden="1" x14ac:dyDescent="0.3">
      <c r="A487" t="s">
        <v>14</v>
      </c>
      <c r="B487">
        <v>648</v>
      </c>
    </row>
    <row r="488" spans="1:2" hidden="1" x14ac:dyDescent="0.3">
      <c r="A488" t="s">
        <v>14</v>
      </c>
      <c r="B488">
        <v>21</v>
      </c>
    </row>
    <row r="489" spans="1:2" x14ac:dyDescent="0.3">
      <c r="A489" t="s">
        <v>20</v>
      </c>
      <c r="B489">
        <v>2346</v>
      </c>
    </row>
    <row r="490" spans="1:2" x14ac:dyDescent="0.3">
      <c r="A490" t="s">
        <v>20</v>
      </c>
      <c r="B490">
        <v>115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144</v>
      </c>
    </row>
    <row r="493" spans="1:2" x14ac:dyDescent="0.3">
      <c r="A493" t="s">
        <v>20</v>
      </c>
      <c r="B493">
        <v>2443</v>
      </c>
    </row>
    <row r="494" spans="1:2" hidden="1" x14ac:dyDescent="0.3">
      <c r="A494" t="s">
        <v>74</v>
      </c>
      <c r="B494">
        <v>595</v>
      </c>
    </row>
    <row r="495" spans="1:2" x14ac:dyDescent="0.3">
      <c r="A495" t="s">
        <v>20</v>
      </c>
      <c r="B495">
        <v>64</v>
      </c>
    </row>
    <row r="496" spans="1:2" x14ac:dyDescent="0.3">
      <c r="A496" t="s">
        <v>20</v>
      </c>
      <c r="B496">
        <v>268</v>
      </c>
    </row>
    <row r="497" spans="1:2" x14ac:dyDescent="0.3">
      <c r="A497" t="s">
        <v>20</v>
      </c>
      <c r="B497">
        <v>195</v>
      </c>
    </row>
    <row r="498" spans="1:2" hidden="1" x14ac:dyDescent="0.3">
      <c r="A498" t="s">
        <v>14</v>
      </c>
      <c r="B498">
        <v>54</v>
      </c>
    </row>
    <row r="499" spans="1:2" hidden="1" x14ac:dyDescent="0.3">
      <c r="A499" t="s">
        <v>14</v>
      </c>
      <c r="B499">
        <v>120</v>
      </c>
    </row>
    <row r="500" spans="1:2" hidden="1" x14ac:dyDescent="0.3">
      <c r="A500" t="s">
        <v>14</v>
      </c>
      <c r="B500">
        <v>579</v>
      </c>
    </row>
    <row r="501" spans="1:2" hidden="1" x14ac:dyDescent="0.3">
      <c r="A501" t="s">
        <v>14</v>
      </c>
      <c r="B501">
        <v>2072</v>
      </c>
    </row>
    <row r="502" spans="1:2" hidden="1" x14ac:dyDescent="0.3">
      <c r="A502" t="s">
        <v>14</v>
      </c>
      <c r="B502">
        <v>0</v>
      </c>
    </row>
    <row r="503" spans="1:2" hidden="1" x14ac:dyDescent="0.3">
      <c r="A503" t="s">
        <v>14</v>
      </c>
      <c r="B503">
        <v>1796</v>
      </c>
    </row>
    <row r="504" spans="1:2" x14ac:dyDescent="0.3">
      <c r="A504" t="s">
        <v>20</v>
      </c>
      <c r="B504">
        <v>186</v>
      </c>
    </row>
    <row r="505" spans="1:2" x14ac:dyDescent="0.3">
      <c r="A505" t="s">
        <v>20</v>
      </c>
      <c r="B505">
        <v>460</v>
      </c>
    </row>
    <row r="506" spans="1:2" hidden="1" x14ac:dyDescent="0.3">
      <c r="A506" t="s">
        <v>14</v>
      </c>
      <c r="B506">
        <v>62</v>
      </c>
    </row>
    <row r="507" spans="1:2" hidden="1" x14ac:dyDescent="0.3">
      <c r="A507" t="s">
        <v>14</v>
      </c>
      <c r="B507">
        <v>347</v>
      </c>
    </row>
    <row r="508" spans="1:2" x14ac:dyDescent="0.3">
      <c r="A508" t="s">
        <v>20</v>
      </c>
      <c r="B508">
        <v>2528</v>
      </c>
    </row>
    <row r="509" spans="1:2" hidden="1" x14ac:dyDescent="0.3">
      <c r="A509" t="s">
        <v>14</v>
      </c>
      <c r="B509">
        <v>19</v>
      </c>
    </row>
    <row r="510" spans="1:2" x14ac:dyDescent="0.3">
      <c r="A510" t="s">
        <v>20</v>
      </c>
      <c r="B510">
        <v>3657</v>
      </c>
    </row>
    <row r="511" spans="1:2" hidden="1" x14ac:dyDescent="0.3">
      <c r="A511" t="s">
        <v>14</v>
      </c>
      <c r="B511">
        <v>1258</v>
      </c>
    </row>
    <row r="512" spans="1:2" x14ac:dyDescent="0.3">
      <c r="A512" t="s">
        <v>20</v>
      </c>
      <c r="B512">
        <v>131</v>
      </c>
    </row>
    <row r="513" spans="1:2" hidden="1" x14ac:dyDescent="0.3">
      <c r="A513" t="s">
        <v>14</v>
      </c>
      <c r="B513">
        <v>362</v>
      </c>
    </row>
    <row r="514" spans="1:2" x14ac:dyDescent="0.3">
      <c r="A514" t="s">
        <v>20</v>
      </c>
      <c r="B514">
        <v>239</v>
      </c>
    </row>
    <row r="515" spans="1:2" hidden="1" x14ac:dyDescent="0.3">
      <c r="A515" t="s">
        <v>74</v>
      </c>
      <c r="B515">
        <v>35</v>
      </c>
    </row>
    <row r="516" spans="1:2" hidden="1" x14ac:dyDescent="0.3">
      <c r="A516" t="s">
        <v>74</v>
      </c>
      <c r="B516">
        <v>528</v>
      </c>
    </row>
    <row r="517" spans="1:2" hidden="1" x14ac:dyDescent="0.3">
      <c r="A517" t="s">
        <v>14</v>
      </c>
      <c r="B517">
        <v>133</v>
      </c>
    </row>
    <row r="518" spans="1:2" hidden="1" x14ac:dyDescent="0.3">
      <c r="A518" t="s">
        <v>14</v>
      </c>
      <c r="B518">
        <v>846</v>
      </c>
    </row>
    <row r="519" spans="1:2" x14ac:dyDescent="0.3">
      <c r="A519" t="s">
        <v>20</v>
      </c>
      <c r="B519">
        <v>78</v>
      </c>
    </row>
    <row r="520" spans="1:2" hidden="1" x14ac:dyDescent="0.3">
      <c r="A520" t="s">
        <v>14</v>
      </c>
      <c r="B520">
        <v>10</v>
      </c>
    </row>
    <row r="521" spans="1:2" x14ac:dyDescent="0.3">
      <c r="A521" t="s">
        <v>20</v>
      </c>
      <c r="B521">
        <v>1773</v>
      </c>
    </row>
    <row r="522" spans="1:2" x14ac:dyDescent="0.3">
      <c r="A522" t="s">
        <v>20</v>
      </c>
      <c r="B522">
        <v>32</v>
      </c>
    </row>
    <row r="523" spans="1:2" x14ac:dyDescent="0.3">
      <c r="A523" t="s">
        <v>20</v>
      </c>
      <c r="B523">
        <v>369</v>
      </c>
    </row>
    <row r="524" spans="1:2" hidden="1" x14ac:dyDescent="0.3">
      <c r="A524" t="s">
        <v>14</v>
      </c>
      <c r="B524">
        <v>191</v>
      </c>
    </row>
    <row r="525" spans="1:2" x14ac:dyDescent="0.3">
      <c r="A525" t="s">
        <v>20</v>
      </c>
      <c r="B525">
        <v>89</v>
      </c>
    </row>
    <row r="526" spans="1:2" hidden="1" x14ac:dyDescent="0.3">
      <c r="A526" t="s">
        <v>14</v>
      </c>
      <c r="B526">
        <v>1979</v>
      </c>
    </row>
    <row r="527" spans="1:2" hidden="1" x14ac:dyDescent="0.3">
      <c r="A527" t="s">
        <v>14</v>
      </c>
      <c r="B527">
        <v>63</v>
      </c>
    </row>
    <row r="528" spans="1:2" x14ac:dyDescent="0.3">
      <c r="A528" t="s">
        <v>20</v>
      </c>
      <c r="B528">
        <v>147</v>
      </c>
    </row>
    <row r="529" spans="1:2" hidden="1" x14ac:dyDescent="0.3">
      <c r="A529" t="s">
        <v>14</v>
      </c>
      <c r="B529">
        <v>6080</v>
      </c>
    </row>
    <row r="530" spans="1:2" hidden="1" x14ac:dyDescent="0.3">
      <c r="A530" t="s">
        <v>14</v>
      </c>
      <c r="B530">
        <v>80</v>
      </c>
    </row>
    <row r="531" spans="1:2" hidden="1" x14ac:dyDescent="0.3">
      <c r="A531" t="s">
        <v>14</v>
      </c>
      <c r="B531">
        <v>9</v>
      </c>
    </row>
    <row r="532" spans="1:2" hidden="1" x14ac:dyDescent="0.3">
      <c r="A532" t="s">
        <v>14</v>
      </c>
      <c r="B532">
        <v>1784</v>
      </c>
    </row>
    <row r="533" spans="1:2" hidden="1" x14ac:dyDescent="0.3">
      <c r="A533" t="s">
        <v>47</v>
      </c>
      <c r="B533">
        <v>3640</v>
      </c>
    </row>
    <row r="534" spans="1:2" x14ac:dyDescent="0.3">
      <c r="A534" t="s">
        <v>20</v>
      </c>
      <c r="B534">
        <v>126</v>
      </c>
    </row>
    <row r="535" spans="1:2" x14ac:dyDescent="0.3">
      <c r="A535" t="s">
        <v>20</v>
      </c>
      <c r="B535">
        <v>2218</v>
      </c>
    </row>
    <row r="536" spans="1:2" hidden="1" x14ac:dyDescent="0.3">
      <c r="A536" t="s">
        <v>14</v>
      </c>
      <c r="B536">
        <v>243</v>
      </c>
    </row>
    <row r="537" spans="1:2" x14ac:dyDescent="0.3">
      <c r="A537" t="s">
        <v>20</v>
      </c>
      <c r="B537">
        <v>202</v>
      </c>
    </row>
    <row r="538" spans="1:2" x14ac:dyDescent="0.3">
      <c r="A538" t="s">
        <v>20</v>
      </c>
      <c r="B538">
        <v>140</v>
      </c>
    </row>
    <row r="539" spans="1:2" x14ac:dyDescent="0.3">
      <c r="A539" t="s">
        <v>20</v>
      </c>
      <c r="B539">
        <v>1052</v>
      </c>
    </row>
    <row r="540" spans="1:2" hidden="1" x14ac:dyDescent="0.3">
      <c r="A540" t="s">
        <v>14</v>
      </c>
      <c r="B540">
        <v>1296</v>
      </c>
    </row>
    <row r="541" spans="1:2" hidden="1" x14ac:dyDescent="0.3">
      <c r="A541" t="s">
        <v>14</v>
      </c>
      <c r="B541">
        <v>77</v>
      </c>
    </row>
    <row r="542" spans="1:2" x14ac:dyDescent="0.3">
      <c r="A542" t="s">
        <v>20</v>
      </c>
      <c r="B542">
        <v>247</v>
      </c>
    </row>
    <row r="543" spans="1:2" hidden="1" x14ac:dyDescent="0.3">
      <c r="A543" t="s">
        <v>14</v>
      </c>
      <c r="B543">
        <v>395</v>
      </c>
    </row>
    <row r="544" spans="1:2" hidden="1" x14ac:dyDescent="0.3">
      <c r="A544" t="s">
        <v>14</v>
      </c>
      <c r="B544">
        <v>49</v>
      </c>
    </row>
    <row r="545" spans="1:2" hidden="1" x14ac:dyDescent="0.3">
      <c r="A545" t="s">
        <v>14</v>
      </c>
      <c r="B545">
        <v>180</v>
      </c>
    </row>
    <row r="546" spans="1:2" x14ac:dyDescent="0.3">
      <c r="A546" t="s">
        <v>20</v>
      </c>
      <c r="B546">
        <v>84</v>
      </c>
    </row>
    <row r="547" spans="1:2" hidden="1" x14ac:dyDescent="0.3">
      <c r="A547" t="s">
        <v>14</v>
      </c>
      <c r="B547">
        <v>2690</v>
      </c>
    </row>
    <row r="548" spans="1:2" x14ac:dyDescent="0.3">
      <c r="A548" t="s">
        <v>20</v>
      </c>
      <c r="B548">
        <v>88</v>
      </c>
    </row>
    <row r="549" spans="1:2" x14ac:dyDescent="0.3">
      <c r="A549" t="s">
        <v>20</v>
      </c>
      <c r="B549">
        <v>156</v>
      </c>
    </row>
    <row r="550" spans="1:2" x14ac:dyDescent="0.3">
      <c r="A550" t="s">
        <v>20</v>
      </c>
      <c r="B550">
        <v>2985</v>
      </c>
    </row>
    <row r="551" spans="1:2" x14ac:dyDescent="0.3">
      <c r="A551" t="s">
        <v>20</v>
      </c>
      <c r="B551">
        <v>762</v>
      </c>
    </row>
    <row r="552" spans="1:2" hidden="1" x14ac:dyDescent="0.3">
      <c r="A552" t="s">
        <v>74</v>
      </c>
      <c r="B552">
        <v>1</v>
      </c>
    </row>
    <row r="553" spans="1:2" hidden="1" x14ac:dyDescent="0.3">
      <c r="A553" t="s">
        <v>14</v>
      </c>
      <c r="B553">
        <v>2779</v>
      </c>
    </row>
    <row r="554" spans="1:2" hidden="1" x14ac:dyDescent="0.3">
      <c r="A554" t="s">
        <v>14</v>
      </c>
      <c r="B554">
        <v>92</v>
      </c>
    </row>
    <row r="555" spans="1:2" hidden="1" x14ac:dyDescent="0.3">
      <c r="A555" t="s">
        <v>14</v>
      </c>
      <c r="B555">
        <v>1028</v>
      </c>
    </row>
    <row r="556" spans="1:2" x14ac:dyDescent="0.3">
      <c r="A556" t="s">
        <v>20</v>
      </c>
      <c r="B556">
        <v>554</v>
      </c>
    </row>
    <row r="557" spans="1:2" x14ac:dyDescent="0.3">
      <c r="A557" t="s">
        <v>20</v>
      </c>
      <c r="B557">
        <v>135</v>
      </c>
    </row>
    <row r="558" spans="1:2" x14ac:dyDescent="0.3">
      <c r="A558" t="s">
        <v>20</v>
      </c>
      <c r="B558">
        <v>122</v>
      </c>
    </row>
    <row r="559" spans="1:2" x14ac:dyDescent="0.3">
      <c r="A559" t="s">
        <v>20</v>
      </c>
      <c r="B559">
        <v>221</v>
      </c>
    </row>
    <row r="560" spans="1:2" x14ac:dyDescent="0.3">
      <c r="A560" t="s">
        <v>20</v>
      </c>
      <c r="B560">
        <v>126</v>
      </c>
    </row>
    <row r="561" spans="1:2" x14ac:dyDescent="0.3">
      <c r="A561" t="s">
        <v>20</v>
      </c>
      <c r="B561">
        <v>1022</v>
      </c>
    </row>
    <row r="562" spans="1:2" x14ac:dyDescent="0.3">
      <c r="A562" t="s">
        <v>20</v>
      </c>
      <c r="B562">
        <v>3177</v>
      </c>
    </row>
    <row r="563" spans="1:2" x14ac:dyDescent="0.3">
      <c r="A563" t="s">
        <v>20</v>
      </c>
      <c r="B563">
        <v>198</v>
      </c>
    </row>
    <row r="564" spans="1:2" hidden="1" x14ac:dyDescent="0.3">
      <c r="A564" t="s">
        <v>14</v>
      </c>
      <c r="B564">
        <v>26</v>
      </c>
    </row>
    <row r="565" spans="1:2" x14ac:dyDescent="0.3">
      <c r="A565" t="s">
        <v>20</v>
      </c>
      <c r="B565">
        <v>85</v>
      </c>
    </row>
    <row r="566" spans="1:2" hidden="1" x14ac:dyDescent="0.3">
      <c r="A566" t="s">
        <v>14</v>
      </c>
      <c r="B566">
        <v>1790</v>
      </c>
    </row>
    <row r="567" spans="1:2" x14ac:dyDescent="0.3">
      <c r="A567" t="s">
        <v>20</v>
      </c>
      <c r="B567">
        <v>3596</v>
      </c>
    </row>
    <row r="568" spans="1:2" hidden="1" x14ac:dyDescent="0.3">
      <c r="A568" t="s">
        <v>14</v>
      </c>
      <c r="B568">
        <v>37</v>
      </c>
    </row>
    <row r="569" spans="1:2" x14ac:dyDescent="0.3">
      <c r="A569" t="s">
        <v>20</v>
      </c>
      <c r="B569">
        <v>244</v>
      </c>
    </row>
    <row r="570" spans="1:2" x14ac:dyDescent="0.3">
      <c r="A570" t="s">
        <v>20</v>
      </c>
      <c r="B570">
        <v>5180</v>
      </c>
    </row>
    <row r="571" spans="1:2" x14ac:dyDescent="0.3">
      <c r="A571" t="s">
        <v>20</v>
      </c>
      <c r="B571">
        <v>589</v>
      </c>
    </row>
    <row r="572" spans="1:2" x14ac:dyDescent="0.3">
      <c r="A572" t="s">
        <v>20</v>
      </c>
      <c r="B572">
        <v>2725</v>
      </c>
    </row>
    <row r="573" spans="1:2" hidden="1" x14ac:dyDescent="0.3">
      <c r="A573" t="s">
        <v>14</v>
      </c>
      <c r="B573">
        <v>35</v>
      </c>
    </row>
    <row r="574" spans="1:2" hidden="1" x14ac:dyDescent="0.3">
      <c r="A574" t="s">
        <v>74</v>
      </c>
      <c r="B574">
        <v>94</v>
      </c>
    </row>
    <row r="575" spans="1:2" x14ac:dyDescent="0.3">
      <c r="A575" t="s">
        <v>20</v>
      </c>
      <c r="B575">
        <v>300</v>
      </c>
    </row>
    <row r="576" spans="1:2" x14ac:dyDescent="0.3">
      <c r="A576" t="s">
        <v>20</v>
      </c>
      <c r="B576">
        <v>144</v>
      </c>
    </row>
    <row r="577" spans="1:2" hidden="1" x14ac:dyDescent="0.3">
      <c r="A577" t="s">
        <v>14</v>
      </c>
      <c r="B577">
        <v>558</v>
      </c>
    </row>
    <row r="578" spans="1:2" hidden="1" x14ac:dyDescent="0.3">
      <c r="A578" t="s">
        <v>14</v>
      </c>
      <c r="B578">
        <v>64</v>
      </c>
    </row>
    <row r="579" spans="1:2" hidden="1" x14ac:dyDescent="0.3">
      <c r="A579" t="s">
        <v>74</v>
      </c>
      <c r="B579">
        <v>37</v>
      </c>
    </row>
    <row r="580" spans="1:2" hidden="1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hidden="1" x14ac:dyDescent="0.3">
      <c r="A583" t="s">
        <v>14</v>
      </c>
      <c r="B583">
        <v>71</v>
      </c>
    </row>
    <row r="584" spans="1:2" hidden="1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hidden="1" x14ac:dyDescent="0.3">
      <c r="A589" t="s">
        <v>14</v>
      </c>
      <c r="B589">
        <v>156</v>
      </c>
    </row>
    <row r="590" spans="1:2" hidden="1" x14ac:dyDescent="0.3">
      <c r="A590" t="s">
        <v>14</v>
      </c>
      <c r="B590">
        <v>1368</v>
      </c>
    </row>
    <row r="591" spans="1:2" hidden="1" x14ac:dyDescent="0.3">
      <c r="A591" t="s">
        <v>14</v>
      </c>
      <c r="B591">
        <v>102</v>
      </c>
    </row>
    <row r="592" spans="1:2" hidden="1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hidden="1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hidden="1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hidden="1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hidden="1" x14ac:dyDescent="0.3">
      <c r="A601" t="s">
        <v>14</v>
      </c>
      <c r="B601">
        <v>82</v>
      </c>
    </row>
    <row r="602" spans="1:2" hidden="1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hidden="1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hidden="1" x14ac:dyDescent="0.3">
      <c r="A620" t="s">
        <v>14</v>
      </c>
      <c r="B620">
        <v>1198</v>
      </c>
    </row>
    <row r="621" spans="1:2" hidden="1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hidden="1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hidden="1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hidden="1" x14ac:dyDescent="0.3">
      <c r="A631" t="s">
        <v>14</v>
      </c>
      <c r="B631">
        <v>750</v>
      </c>
    </row>
    <row r="632" spans="1:2" hidden="1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hidden="1" x14ac:dyDescent="0.3">
      <c r="A634" t="s">
        <v>47</v>
      </c>
      <c r="B634">
        <v>278</v>
      </c>
    </row>
    <row r="635" spans="1:2" hidden="1" x14ac:dyDescent="0.3">
      <c r="A635" t="s">
        <v>14</v>
      </c>
      <c r="B635">
        <v>105</v>
      </c>
    </row>
    <row r="636" spans="1:2" hidden="1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hidden="1" x14ac:dyDescent="0.3">
      <c r="A638" t="s">
        <v>14</v>
      </c>
      <c r="B638">
        <v>2604</v>
      </c>
    </row>
    <row r="639" spans="1:2" hidden="1" x14ac:dyDescent="0.3">
      <c r="A639" t="s">
        <v>14</v>
      </c>
      <c r="B639">
        <v>65</v>
      </c>
    </row>
    <row r="640" spans="1:2" hidden="1" x14ac:dyDescent="0.3">
      <c r="A640" t="s">
        <v>14</v>
      </c>
      <c r="B640">
        <v>94</v>
      </c>
    </row>
    <row r="641" spans="1:2" hidden="1" x14ac:dyDescent="0.3">
      <c r="A641" t="s">
        <v>47</v>
      </c>
      <c r="B641">
        <v>45</v>
      </c>
    </row>
    <row r="642" spans="1:2" hidden="1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hidden="1" x14ac:dyDescent="0.3">
      <c r="A646" t="s">
        <v>14</v>
      </c>
      <c r="B646">
        <v>2928</v>
      </c>
    </row>
    <row r="647" spans="1:2" hidden="1" x14ac:dyDescent="0.3">
      <c r="A647" t="s">
        <v>14</v>
      </c>
      <c r="B647">
        <v>4697</v>
      </c>
    </row>
    <row r="648" spans="1:2" hidden="1" x14ac:dyDescent="0.3">
      <c r="A648" t="s">
        <v>14</v>
      </c>
      <c r="B648">
        <v>2915</v>
      </c>
    </row>
    <row r="649" spans="1:2" hidden="1" x14ac:dyDescent="0.3">
      <c r="A649" t="s">
        <v>14</v>
      </c>
      <c r="B649">
        <v>18</v>
      </c>
    </row>
    <row r="650" spans="1:2" hidden="1" x14ac:dyDescent="0.3">
      <c r="A650" t="s">
        <v>74</v>
      </c>
      <c r="B650">
        <v>723</v>
      </c>
    </row>
    <row r="651" spans="1:2" hidden="1" x14ac:dyDescent="0.3">
      <c r="A651" t="s">
        <v>14</v>
      </c>
      <c r="B651">
        <v>602</v>
      </c>
    </row>
    <row r="652" spans="1:2" hidden="1" x14ac:dyDescent="0.3">
      <c r="A652" t="s">
        <v>14</v>
      </c>
      <c r="B652">
        <v>1</v>
      </c>
    </row>
    <row r="653" spans="1:2" hidden="1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hidden="1" x14ac:dyDescent="0.3">
      <c r="A658" t="s">
        <v>14</v>
      </c>
      <c r="B658">
        <v>504</v>
      </c>
    </row>
    <row r="659" spans="1:2" hidden="1" x14ac:dyDescent="0.3">
      <c r="A659" t="s">
        <v>14</v>
      </c>
      <c r="B659">
        <v>14</v>
      </c>
    </row>
    <row r="660" spans="1:2" hidden="1" x14ac:dyDescent="0.3">
      <c r="A660" t="s">
        <v>74</v>
      </c>
      <c r="B660">
        <v>390</v>
      </c>
    </row>
    <row r="661" spans="1:2" hidden="1" x14ac:dyDescent="0.3">
      <c r="A661" t="s">
        <v>14</v>
      </c>
      <c r="B661">
        <v>750</v>
      </c>
    </row>
    <row r="662" spans="1:2" hidden="1" x14ac:dyDescent="0.3">
      <c r="A662" t="s">
        <v>14</v>
      </c>
      <c r="B662">
        <v>77</v>
      </c>
    </row>
    <row r="663" spans="1:2" hidden="1" x14ac:dyDescent="0.3">
      <c r="A663" t="s">
        <v>14</v>
      </c>
      <c r="B663">
        <v>752</v>
      </c>
    </row>
    <row r="664" spans="1:2" hidden="1" x14ac:dyDescent="0.3">
      <c r="A664" t="s">
        <v>14</v>
      </c>
      <c r="B664">
        <v>131</v>
      </c>
    </row>
    <row r="665" spans="1:2" hidden="1" x14ac:dyDescent="0.3">
      <c r="A665" t="s">
        <v>14</v>
      </c>
      <c r="B665">
        <v>87</v>
      </c>
    </row>
    <row r="666" spans="1:2" hidden="1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hidden="1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hidden="1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hidden="1" x14ac:dyDescent="0.3">
      <c r="A674" t="s">
        <v>14</v>
      </c>
      <c r="B674">
        <v>4428</v>
      </c>
    </row>
    <row r="675" spans="1:2" hidden="1" x14ac:dyDescent="0.3">
      <c r="A675" t="s">
        <v>14</v>
      </c>
      <c r="B675">
        <v>58</v>
      </c>
    </row>
    <row r="676" spans="1:2" hidden="1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hidden="1" x14ac:dyDescent="0.3">
      <c r="A679" t="s">
        <v>14</v>
      </c>
      <c r="B679">
        <v>111</v>
      </c>
    </row>
    <row r="680" spans="1:2" hidden="1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hidden="1" x14ac:dyDescent="0.3">
      <c r="A682" t="s">
        <v>14</v>
      </c>
      <c r="B682">
        <v>2955</v>
      </c>
    </row>
    <row r="683" spans="1:2" hidden="1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hidden="1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hidden="1" x14ac:dyDescent="0.3">
      <c r="A694" t="s">
        <v>14</v>
      </c>
      <c r="B694">
        <v>77</v>
      </c>
    </row>
    <row r="695" spans="1:2" hidden="1" x14ac:dyDescent="0.3">
      <c r="A695" t="s">
        <v>14</v>
      </c>
      <c r="B695">
        <v>1748</v>
      </c>
    </row>
    <row r="696" spans="1:2" hidden="1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hidden="1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hidden="1" x14ac:dyDescent="0.3">
      <c r="A701" t="s">
        <v>14</v>
      </c>
      <c r="B701">
        <v>56</v>
      </c>
    </row>
    <row r="702" spans="1:2" hidden="1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hidden="1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hidden="1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hidden="1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hidden="1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hidden="1" x14ac:dyDescent="0.3">
      <c r="A722" t="s">
        <v>74</v>
      </c>
      <c r="B722">
        <v>38</v>
      </c>
    </row>
    <row r="723" spans="1:2" hidden="1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hidden="1" x14ac:dyDescent="0.3">
      <c r="A727" t="s">
        <v>14</v>
      </c>
      <c r="B727">
        <v>1596</v>
      </c>
    </row>
    <row r="728" spans="1:2" hidden="1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hidden="1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hidden="1" x14ac:dyDescent="0.3">
      <c r="A733" t="s">
        <v>74</v>
      </c>
      <c r="B733">
        <v>219</v>
      </c>
    </row>
    <row r="734" spans="1:2" hidden="1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hidden="1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hidden="1" x14ac:dyDescent="0.3">
      <c r="A740" t="s">
        <v>14</v>
      </c>
      <c r="B740">
        <v>15</v>
      </c>
    </row>
    <row r="741" spans="1:2" hidden="1" x14ac:dyDescent="0.3">
      <c r="A741" t="s">
        <v>14</v>
      </c>
      <c r="B741">
        <v>191</v>
      </c>
    </row>
    <row r="742" spans="1:2" hidden="1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hidden="1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hidden="1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hidden="1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hidden="1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hidden="1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hidden="1" x14ac:dyDescent="0.3">
      <c r="A761" t="s">
        <v>14</v>
      </c>
      <c r="B761">
        <v>1274</v>
      </c>
    </row>
    <row r="762" spans="1:2" hidden="1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hidden="1" x14ac:dyDescent="0.3">
      <c r="A768" t="s">
        <v>14</v>
      </c>
      <c r="B768">
        <v>248</v>
      </c>
    </row>
    <row r="769" spans="1:2" hidden="1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hidden="1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hidden="1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hidden="1" x14ac:dyDescent="0.3">
      <c r="A777" t="s">
        <v>14</v>
      </c>
      <c r="B777">
        <v>10</v>
      </c>
    </row>
    <row r="778" spans="1:2" hidden="1" x14ac:dyDescent="0.3">
      <c r="A778" t="s">
        <v>14</v>
      </c>
      <c r="B778">
        <v>2201</v>
      </c>
    </row>
    <row r="779" spans="1:2" hidden="1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hidden="1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hidden="1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hidden="1" x14ac:dyDescent="0.3">
      <c r="A789" t="s">
        <v>14</v>
      </c>
      <c r="B789">
        <v>859</v>
      </c>
    </row>
    <row r="790" spans="1:2" hidden="1" x14ac:dyDescent="0.3">
      <c r="A790" t="s">
        <v>47</v>
      </c>
      <c r="B790">
        <v>31</v>
      </c>
    </row>
    <row r="791" spans="1:2" hidden="1" x14ac:dyDescent="0.3">
      <c r="A791" t="s">
        <v>14</v>
      </c>
      <c r="B791">
        <v>45</v>
      </c>
    </row>
    <row r="792" spans="1:2" hidden="1" x14ac:dyDescent="0.3">
      <c r="A792" t="s">
        <v>74</v>
      </c>
      <c r="B792">
        <v>1113</v>
      </c>
    </row>
    <row r="793" spans="1:2" hidden="1" x14ac:dyDescent="0.3">
      <c r="A793" t="s">
        <v>14</v>
      </c>
      <c r="B793">
        <v>6</v>
      </c>
    </row>
    <row r="794" spans="1:2" hidden="1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hidden="1" x14ac:dyDescent="0.3">
      <c r="A797" t="s">
        <v>14</v>
      </c>
      <c r="B797">
        <v>31</v>
      </c>
    </row>
    <row r="798" spans="1:2" hidden="1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hidden="1" x14ac:dyDescent="0.3">
      <c r="A801" t="s">
        <v>14</v>
      </c>
      <c r="B801">
        <v>1225</v>
      </c>
    </row>
    <row r="802" spans="1:2" hidden="1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hidden="1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hidden="1" x14ac:dyDescent="0.3">
      <c r="A810" t="s">
        <v>14</v>
      </c>
      <c r="B810">
        <v>19</v>
      </c>
    </row>
    <row r="811" spans="1:2" hidden="1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hidden="1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hidden="1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hidden="1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hidden="1" x14ac:dyDescent="0.3">
      <c r="A830" t="s">
        <v>14</v>
      </c>
      <c r="B830">
        <v>70</v>
      </c>
    </row>
    <row r="831" spans="1:2" hidden="1" x14ac:dyDescent="0.3">
      <c r="A831" t="s">
        <v>14</v>
      </c>
      <c r="B831">
        <v>154</v>
      </c>
    </row>
    <row r="832" spans="1:2" hidden="1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hidden="1" x14ac:dyDescent="0.3">
      <c r="A837" t="s">
        <v>14</v>
      </c>
      <c r="B837">
        <v>1758</v>
      </c>
    </row>
    <row r="838" spans="1:2" hidden="1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hidden="1" x14ac:dyDescent="0.3">
      <c r="A845" t="s">
        <v>14</v>
      </c>
      <c r="B845">
        <v>33</v>
      </c>
    </row>
    <row r="846" spans="1:2" hidden="1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hidden="1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hidden="1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hidden="1" x14ac:dyDescent="0.3">
      <c r="A860" t="s">
        <v>14</v>
      </c>
      <c r="B860">
        <v>35</v>
      </c>
    </row>
    <row r="861" spans="1:2" hidden="1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hidden="1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hidden="1" x14ac:dyDescent="0.3">
      <c r="A871" t="s">
        <v>14</v>
      </c>
      <c r="B871">
        <v>526</v>
      </c>
    </row>
    <row r="872" spans="1:2" hidden="1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hidden="1" x14ac:dyDescent="0.3">
      <c r="A877" t="s">
        <v>14</v>
      </c>
      <c r="B877">
        <v>67</v>
      </c>
    </row>
    <row r="878" spans="1:2" hidden="1" x14ac:dyDescent="0.3">
      <c r="A878" t="s">
        <v>14</v>
      </c>
      <c r="B878">
        <v>57</v>
      </c>
    </row>
    <row r="879" spans="1:2" hidden="1" x14ac:dyDescent="0.3">
      <c r="A879" t="s">
        <v>14</v>
      </c>
      <c r="B879">
        <v>1229</v>
      </c>
    </row>
    <row r="880" spans="1:2" hidden="1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hidden="1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hidden="1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hidden="1" x14ac:dyDescent="0.3">
      <c r="A888" t="s">
        <v>14</v>
      </c>
      <c r="B888">
        <v>1825</v>
      </c>
    </row>
    <row r="889" spans="1:2" hidden="1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hidden="1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hidden="1" x14ac:dyDescent="0.3">
      <c r="A899" t="s">
        <v>14</v>
      </c>
      <c r="B899">
        <v>27</v>
      </c>
    </row>
    <row r="900" spans="1:2" hidden="1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hidden="1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hidden="1" x14ac:dyDescent="0.3">
      <c r="A905" t="s">
        <v>47</v>
      </c>
      <c r="B905">
        <v>14</v>
      </c>
    </row>
    <row r="906" spans="1:2" hidden="1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hidden="1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hidden="1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hidden="1" x14ac:dyDescent="0.3">
      <c r="A915" t="s">
        <v>14</v>
      </c>
      <c r="B915">
        <v>523</v>
      </c>
    </row>
    <row r="916" spans="1:2" hidden="1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hidden="1" x14ac:dyDescent="0.3">
      <c r="A918" t="s">
        <v>14</v>
      </c>
      <c r="B918">
        <v>52</v>
      </c>
    </row>
    <row r="919" spans="1:2" hidden="1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hidden="1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hidden="1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hidden="1" x14ac:dyDescent="0.3">
      <c r="A928" t="s">
        <v>14</v>
      </c>
      <c r="B928">
        <v>15</v>
      </c>
    </row>
    <row r="929" spans="1:2" hidden="1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hidden="1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hidden="1" x14ac:dyDescent="0.3">
      <c r="A938" t="s">
        <v>14</v>
      </c>
      <c r="B938">
        <v>21</v>
      </c>
    </row>
    <row r="939" spans="1:2" hidden="1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hidden="1" x14ac:dyDescent="0.3">
      <c r="A941" t="s">
        <v>14</v>
      </c>
      <c r="B941">
        <v>67</v>
      </c>
    </row>
    <row r="942" spans="1:2" hidden="1" x14ac:dyDescent="0.3">
      <c r="A942" t="s">
        <v>47</v>
      </c>
      <c r="B942">
        <v>66</v>
      </c>
    </row>
    <row r="943" spans="1:2" hidden="1" x14ac:dyDescent="0.3">
      <c r="A943" t="s">
        <v>14</v>
      </c>
      <c r="B943">
        <v>78</v>
      </c>
    </row>
    <row r="944" spans="1:2" hidden="1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hidden="1" x14ac:dyDescent="0.3">
      <c r="A946" t="s">
        <v>14</v>
      </c>
      <c r="B946">
        <v>263</v>
      </c>
    </row>
    <row r="947" spans="1:2" hidden="1" x14ac:dyDescent="0.3">
      <c r="A947" t="s">
        <v>14</v>
      </c>
      <c r="B947">
        <v>1691</v>
      </c>
    </row>
    <row r="948" spans="1:2" hidden="1" x14ac:dyDescent="0.3">
      <c r="A948" t="s">
        <v>14</v>
      </c>
      <c r="B948">
        <v>181</v>
      </c>
    </row>
    <row r="949" spans="1:2" hidden="1" x14ac:dyDescent="0.3">
      <c r="A949" t="s">
        <v>14</v>
      </c>
      <c r="B949">
        <v>13</v>
      </c>
    </row>
    <row r="950" spans="1:2" hidden="1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hidden="1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hidden="1" x14ac:dyDescent="0.3">
      <c r="A954" t="s">
        <v>74</v>
      </c>
      <c r="B954">
        <v>2266</v>
      </c>
    </row>
    <row r="955" spans="1:2" hidden="1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hidden="1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hidden="1" x14ac:dyDescent="0.3">
      <c r="A961" t="s">
        <v>14</v>
      </c>
      <c r="B961">
        <v>130</v>
      </c>
    </row>
    <row r="962" spans="1:2" hidden="1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hidden="1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hidden="1" x14ac:dyDescent="0.3">
      <c r="A972" t="s">
        <v>14</v>
      </c>
      <c r="B972">
        <v>594</v>
      </c>
    </row>
    <row r="973" spans="1:2" hidden="1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hidden="1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hidden="1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hidden="1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hidden="1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hidden="1" x14ac:dyDescent="0.3">
      <c r="A987" t="s">
        <v>14</v>
      </c>
      <c r="B987">
        <v>4405</v>
      </c>
    </row>
    <row r="988" spans="1:2" hidden="1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hidden="1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hidden="1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hidden="1" x14ac:dyDescent="0.3">
      <c r="A995" t="s">
        <v>74</v>
      </c>
      <c r="B995">
        <v>75</v>
      </c>
    </row>
    <row r="996" spans="1:2" hidden="1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hidden="1" x14ac:dyDescent="0.3">
      <c r="A998" t="s">
        <v>14</v>
      </c>
      <c r="B998">
        <v>112</v>
      </c>
    </row>
    <row r="999" spans="1:2" hidden="1" x14ac:dyDescent="0.3">
      <c r="A999" t="s">
        <v>74</v>
      </c>
      <c r="B999">
        <v>139</v>
      </c>
    </row>
    <row r="1000" spans="1:2" hidden="1" x14ac:dyDescent="0.3">
      <c r="A1000" t="s">
        <v>14</v>
      </c>
      <c r="B1000">
        <v>374</v>
      </c>
    </row>
    <row r="1001" spans="1:2" hidden="1" x14ac:dyDescent="0.3">
      <c r="A1001" t="s">
        <v>74</v>
      </c>
      <c r="B1001">
        <v>1122</v>
      </c>
    </row>
  </sheetData>
  <autoFilter ref="A1:B1001" xr:uid="{5AFB200A-F58F-417C-A89B-592916F0BA0C}">
    <filterColumn colId="0">
      <filters>
        <filter val="successful"/>
      </filters>
    </filterColumn>
  </autoFilter>
  <conditionalFormatting sqref="A1:A1048576">
    <cfRule type="containsText" dxfId="31" priority="33" operator="containsText" text="live">
      <formula>NOT(ISERROR(SEARCH("live",A1)))</formula>
    </cfRule>
    <cfRule type="containsText" dxfId="30" priority="34" operator="containsText" text="successful">
      <formula>NOT(ISERROR(SEARCH("successful",A1)))</formula>
    </cfRule>
    <cfRule type="containsText" dxfId="29" priority="35" operator="containsText" text="successful">
      <formula>NOT(ISERROR(SEARCH("successful",A1)))</formula>
    </cfRule>
    <cfRule type="containsText" dxfId="28" priority="36" operator="containsText" text="failed">
      <formula>NOT(ISERROR(SEARCH("failed",A1)))</formula>
    </cfRule>
    <cfRule type="containsText" dxfId="27" priority="37" operator="containsText" text="failed">
      <formula>NOT(ISERROR(SEARCH("failed",A1)))</formula>
    </cfRule>
    <cfRule type="containsText" dxfId="26" priority="38" operator="containsText" text="Canceled">
      <formula>NOT(ISERROR(SEARCH("Canceled",A1)))</formula>
    </cfRule>
    <cfRule type="containsText" dxfId="25" priority="39" operator="containsText" text="successful">
      <formula>NOT(ISERROR(SEARCH("successful",A1)))</formula>
    </cfRule>
    <cfRule type="containsText" dxfId="24" priority="40" operator="containsText" text="Failed">
      <formula>NOT(ISERROR(SEARCH("Failed",A1)))</formula>
    </cfRule>
  </conditionalFormatting>
  <conditionalFormatting sqref="D1:D1047940">
    <cfRule type="containsText" dxfId="23" priority="17" operator="containsText" text="live">
      <formula>NOT(ISERROR(SEARCH("live",D1)))</formula>
    </cfRule>
    <cfRule type="containsText" dxfId="22" priority="18" operator="containsText" text="successful">
      <formula>NOT(ISERROR(SEARCH("successful",D1)))</formula>
    </cfRule>
    <cfRule type="containsText" dxfId="21" priority="19" operator="containsText" text="successful">
      <formula>NOT(ISERROR(SEARCH("successful",D1)))</formula>
    </cfRule>
    <cfRule type="containsText" dxfId="20" priority="20" operator="containsText" text="failed">
      <formula>NOT(ISERROR(SEARCH("failed",D1)))</formula>
    </cfRule>
    <cfRule type="containsText" dxfId="19" priority="21" operator="containsText" text="failed">
      <formula>NOT(ISERROR(SEARCH("failed",D1)))</formula>
    </cfRule>
    <cfRule type="containsText" dxfId="18" priority="22" operator="containsText" text="Canceled">
      <formula>NOT(ISERROR(SEARCH("Canceled",D1)))</formula>
    </cfRule>
    <cfRule type="containsText" dxfId="17" priority="23" operator="containsText" text="successful">
      <formula>NOT(ISERROR(SEARCH("successful",D1)))</formula>
    </cfRule>
    <cfRule type="containsText" dxfId="16" priority="2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14F1-3F28-486A-A2F3-E1AFFA37AD0E}">
  <dimension ref="A1:H1001"/>
  <sheetViews>
    <sheetView topLeftCell="A424" workbookViewId="0">
      <selection activeCell="H437" sqref="H437:H1001"/>
    </sheetView>
  </sheetViews>
  <sheetFormatPr defaultRowHeight="15.6" x14ac:dyDescent="0.3"/>
  <cols>
    <col min="1" max="1" width="11.19921875"/>
    <col min="2" max="2" width="13" bestFit="1" customWidth="1"/>
  </cols>
  <sheetData>
    <row r="1" spans="1:8" x14ac:dyDescent="0.3">
      <c r="A1" s="1" t="s">
        <v>4</v>
      </c>
      <c r="B1" s="1" t="s">
        <v>5</v>
      </c>
      <c r="G1" s="1" t="s">
        <v>4</v>
      </c>
      <c r="H1" s="1" t="s">
        <v>5</v>
      </c>
    </row>
    <row r="2" spans="1:8" x14ac:dyDescent="0.3">
      <c r="A2" t="s">
        <v>14</v>
      </c>
      <c r="B2">
        <v>0</v>
      </c>
      <c r="G2" t="s">
        <v>74</v>
      </c>
      <c r="H2">
        <v>135</v>
      </c>
    </row>
    <row r="3" spans="1:8" x14ac:dyDescent="0.3">
      <c r="A3" t="s">
        <v>20</v>
      </c>
      <c r="B3">
        <v>158</v>
      </c>
      <c r="G3" t="s">
        <v>74</v>
      </c>
      <c r="H3">
        <v>1480</v>
      </c>
    </row>
    <row r="4" spans="1:8" x14ac:dyDescent="0.3">
      <c r="A4" t="s">
        <v>20</v>
      </c>
      <c r="B4">
        <v>1425</v>
      </c>
      <c r="G4" t="s">
        <v>74</v>
      </c>
      <c r="H4">
        <v>17</v>
      </c>
    </row>
    <row r="5" spans="1:8" x14ac:dyDescent="0.3">
      <c r="A5" t="s">
        <v>14</v>
      </c>
      <c r="B5">
        <v>24</v>
      </c>
      <c r="G5" t="s">
        <v>74</v>
      </c>
      <c r="H5">
        <v>610</v>
      </c>
    </row>
    <row r="6" spans="1:8" x14ac:dyDescent="0.3">
      <c r="A6" t="s">
        <v>14</v>
      </c>
      <c r="B6">
        <v>53</v>
      </c>
      <c r="G6" t="s">
        <v>74</v>
      </c>
      <c r="H6">
        <v>532</v>
      </c>
    </row>
    <row r="7" spans="1:8" x14ac:dyDescent="0.3">
      <c r="A7" t="s">
        <v>20</v>
      </c>
      <c r="B7">
        <v>174</v>
      </c>
      <c r="G7" t="s">
        <v>74</v>
      </c>
      <c r="H7">
        <v>55</v>
      </c>
    </row>
    <row r="8" spans="1:8" x14ac:dyDescent="0.3">
      <c r="A8" t="s">
        <v>14</v>
      </c>
      <c r="B8">
        <v>18</v>
      </c>
      <c r="G8" t="s">
        <v>74</v>
      </c>
      <c r="H8">
        <v>58</v>
      </c>
    </row>
    <row r="9" spans="1:8" x14ac:dyDescent="0.3">
      <c r="A9" t="s">
        <v>20</v>
      </c>
      <c r="B9">
        <v>227</v>
      </c>
      <c r="G9" t="s">
        <v>74</v>
      </c>
      <c r="H9">
        <v>51</v>
      </c>
    </row>
    <row r="10" spans="1:8" x14ac:dyDescent="0.3">
      <c r="A10" t="s">
        <v>47</v>
      </c>
      <c r="B10">
        <v>708</v>
      </c>
      <c r="G10" t="s">
        <v>74</v>
      </c>
      <c r="H10">
        <v>379</v>
      </c>
    </row>
    <row r="11" spans="1:8" x14ac:dyDescent="0.3">
      <c r="A11" t="s">
        <v>14</v>
      </c>
      <c r="B11">
        <v>44</v>
      </c>
      <c r="G11" t="s">
        <v>74</v>
      </c>
      <c r="H11">
        <v>441</v>
      </c>
    </row>
    <row r="12" spans="1:8" x14ac:dyDescent="0.3">
      <c r="A12" t="s">
        <v>20</v>
      </c>
      <c r="B12">
        <v>220</v>
      </c>
      <c r="G12" t="s">
        <v>74</v>
      </c>
      <c r="H12">
        <v>82</v>
      </c>
    </row>
    <row r="13" spans="1:8" x14ac:dyDescent="0.3">
      <c r="A13" t="s">
        <v>14</v>
      </c>
      <c r="B13">
        <v>27</v>
      </c>
      <c r="G13" t="s">
        <v>74</v>
      </c>
      <c r="H13">
        <v>57</v>
      </c>
    </row>
    <row r="14" spans="1:8" x14ac:dyDescent="0.3">
      <c r="A14" t="s">
        <v>14</v>
      </c>
      <c r="B14">
        <v>55</v>
      </c>
      <c r="G14" t="s">
        <v>74</v>
      </c>
      <c r="H14">
        <v>67</v>
      </c>
    </row>
    <row r="15" spans="1:8" x14ac:dyDescent="0.3">
      <c r="A15" t="s">
        <v>20</v>
      </c>
      <c r="B15">
        <v>98</v>
      </c>
      <c r="G15" t="s">
        <v>74</v>
      </c>
      <c r="H15">
        <v>1890</v>
      </c>
    </row>
    <row r="16" spans="1:8" x14ac:dyDescent="0.3">
      <c r="A16" t="s">
        <v>14</v>
      </c>
      <c r="B16">
        <v>200</v>
      </c>
      <c r="G16" t="s">
        <v>74</v>
      </c>
      <c r="H16">
        <v>184</v>
      </c>
    </row>
    <row r="17" spans="1:8" x14ac:dyDescent="0.3">
      <c r="A17" t="s">
        <v>14</v>
      </c>
      <c r="B17">
        <v>452</v>
      </c>
      <c r="G17" t="s">
        <v>74</v>
      </c>
      <c r="H17">
        <v>32</v>
      </c>
    </row>
    <row r="18" spans="1:8" x14ac:dyDescent="0.3">
      <c r="A18" t="s">
        <v>20</v>
      </c>
      <c r="B18">
        <v>100</v>
      </c>
      <c r="G18" t="s">
        <v>74</v>
      </c>
      <c r="H18">
        <v>75</v>
      </c>
    </row>
    <row r="19" spans="1:8" x14ac:dyDescent="0.3">
      <c r="A19" t="s">
        <v>20</v>
      </c>
      <c r="B19">
        <v>1249</v>
      </c>
      <c r="G19" t="s">
        <v>74</v>
      </c>
      <c r="H19">
        <v>64</v>
      </c>
    </row>
    <row r="20" spans="1:8" x14ac:dyDescent="0.3">
      <c r="A20" t="s">
        <v>74</v>
      </c>
      <c r="B20">
        <v>135</v>
      </c>
      <c r="G20" t="s">
        <v>74</v>
      </c>
      <c r="H20">
        <v>1297</v>
      </c>
    </row>
    <row r="21" spans="1:8" x14ac:dyDescent="0.3">
      <c r="A21" t="s">
        <v>14</v>
      </c>
      <c r="B21">
        <v>674</v>
      </c>
      <c r="G21" t="s">
        <v>74</v>
      </c>
      <c r="H21">
        <v>145</v>
      </c>
    </row>
    <row r="22" spans="1:8" x14ac:dyDescent="0.3">
      <c r="A22" t="s">
        <v>20</v>
      </c>
      <c r="B22">
        <v>1396</v>
      </c>
      <c r="G22" t="s">
        <v>74</v>
      </c>
      <c r="H22">
        <v>2138</v>
      </c>
    </row>
    <row r="23" spans="1:8" x14ac:dyDescent="0.3">
      <c r="A23" t="s">
        <v>14</v>
      </c>
      <c r="B23">
        <v>558</v>
      </c>
      <c r="G23" t="s">
        <v>74</v>
      </c>
      <c r="H23">
        <v>10</v>
      </c>
    </row>
    <row r="24" spans="1:8" x14ac:dyDescent="0.3">
      <c r="A24" t="s">
        <v>20</v>
      </c>
      <c r="B24">
        <v>890</v>
      </c>
      <c r="G24" t="s">
        <v>74</v>
      </c>
      <c r="H24">
        <v>90</v>
      </c>
    </row>
    <row r="25" spans="1:8" x14ac:dyDescent="0.3">
      <c r="A25" t="s">
        <v>20</v>
      </c>
      <c r="B25">
        <v>142</v>
      </c>
      <c r="G25" t="s">
        <v>74</v>
      </c>
      <c r="H25">
        <v>439</v>
      </c>
    </row>
    <row r="26" spans="1:8" x14ac:dyDescent="0.3">
      <c r="A26" t="s">
        <v>20</v>
      </c>
      <c r="B26">
        <v>2673</v>
      </c>
      <c r="G26" t="s">
        <v>74</v>
      </c>
      <c r="H26">
        <v>595</v>
      </c>
    </row>
    <row r="27" spans="1:8" x14ac:dyDescent="0.3">
      <c r="A27" t="s">
        <v>20</v>
      </c>
      <c r="B27">
        <v>163</v>
      </c>
      <c r="G27" t="s">
        <v>74</v>
      </c>
      <c r="H27">
        <v>35</v>
      </c>
    </row>
    <row r="28" spans="1:8" x14ac:dyDescent="0.3">
      <c r="A28" t="s">
        <v>74</v>
      </c>
      <c r="B28">
        <v>1480</v>
      </c>
      <c r="G28" t="s">
        <v>74</v>
      </c>
      <c r="H28">
        <v>528</v>
      </c>
    </row>
    <row r="29" spans="1:8" x14ac:dyDescent="0.3">
      <c r="A29" t="s">
        <v>14</v>
      </c>
      <c r="B29">
        <v>15</v>
      </c>
      <c r="G29" t="s">
        <v>74</v>
      </c>
      <c r="H29">
        <v>1</v>
      </c>
    </row>
    <row r="30" spans="1:8" x14ac:dyDescent="0.3">
      <c r="A30" t="s">
        <v>20</v>
      </c>
      <c r="B30">
        <v>2220</v>
      </c>
      <c r="G30" t="s">
        <v>74</v>
      </c>
      <c r="H30">
        <v>94</v>
      </c>
    </row>
    <row r="31" spans="1:8" x14ac:dyDescent="0.3">
      <c r="A31" t="s">
        <v>20</v>
      </c>
      <c r="B31">
        <v>1606</v>
      </c>
      <c r="G31" t="s">
        <v>74</v>
      </c>
      <c r="H31">
        <v>37</v>
      </c>
    </row>
    <row r="32" spans="1:8" x14ac:dyDescent="0.3">
      <c r="A32" t="s">
        <v>20</v>
      </c>
      <c r="B32">
        <v>129</v>
      </c>
      <c r="G32" t="s">
        <v>74</v>
      </c>
      <c r="H32">
        <v>15</v>
      </c>
    </row>
    <row r="33" spans="1:8" x14ac:dyDescent="0.3">
      <c r="A33" t="s">
        <v>20</v>
      </c>
      <c r="B33">
        <v>226</v>
      </c>
      <c r="G33" t="s">
        <v>74</v>
      </c>
      <c r="H33">
        <v>87</v>
      </c>
    </row>
    <row r="34" spans="1:8" x14ac:dyDescent="0.3">
      <c r="A34" t="s">
        <v>14</v>
      </c>
      <c r="B34">
        <v>2307</v>
      </c>
      <c r="G34" t="s">
        <v>74</v>
      </c>
      <c r="H34">
        <v>1658</v>
      </c>
    </row>
    <row r="35" spans="1:8" x14ac:dyDescent="0.3">
      <c r="A35" t="s">
        <v>20</v>
      </c>
      <c r="B35">
        <v>5419</v>
      </c>
      <c r="G35" t="s">
        <v>74</v>
      </c>
      <c r="H35">
        <v>723</v>
      </c>
    </row>
    <row r="36" spans="1:8" x14ac:dyDescent="0.3">
      <c r="A36" t="s">
        <v>20</v>
      </c>
      <c r="B36">
        <v>165</v>
      </c>
      <c r="G36" t="s">
        <v>74</v>
      </c>
      <c r="H36">
        <v>390</v>
      </c>
    </row>
    <row r="37" spans="1:8" x14ac:dyDescent="0.3">
      <c r="A37" t="s">
        <v>20</v>
      </c>
      <c r="B37">
        <v>1965</v>
      </c>
      <c r="G37" t="s">
        <v>74</v>
      </c>
      <c r="H37">
        <v>25</v>
      </c>
    </row>
    <row r="38" spans="1:8" x14ac:dyDescent="0.3">
      <c r="A38" t="s">
        <v>20</v>
      </c>
      <c r="B38">
        <v>16</v>
      </c>
      <c r="G38" t="s">
        <v>74</v>
      </c>
      <c r="H38">
        <v>1218</v>
      </c>
    </row>
    <row r="39" spans="1:8" x14ac:dyDescent="0.3">
      <c r="A39" t="s">
        <v>20</v>
      </c>
      <c r="B39">
        <v>107</v>
      </c>
      <c r="G39" t="s">
        <v>74</v>
      </c>
      <c r="H39">
        <v>215</v>
      </c>
    </row>
    <row r="40" spans="1:8" x14ac:dyDescent="0.3">
      <c r="A40" t="s">
        <v>20</v>
      </c>
      <c r="B40">
        <v>134</v>
      </c>
      <c r="G40" t="s">
        <v>74</v>
      </c>
      <c r="H40">
        <v>38</v>
      </c>
    </row>
    <row r="41" spans="1:8" x14ac:dyDescent="0.3">
      <c r="A41" t="s">
        <v>14</v>
      </c>
      <c r="B41">
        <v>88</v>
      </c>
      <c r="G41" t="s">
        <v>74</v>
      </c>
      <c r="H41">
        <v>60</v>
      </c>
    </row>
    <row r="42" spans="1:8" x14ac:dyDescent="0.3">
      <c r="A42" t="s">
        <v>20</v>
      </c>
      <c r="B42">
        <v>198</v>
      </c>
      <c r="G42" t="s">
        <v>74</v>
      </c>
      <c r="H42">
        <v>524</v>
      </c>
    </row>
    <row r="43" spans="1:8" x14ac:dyDescent="0.3">
      <c r="A43" t="s">
        <v>20</v>
      </c>
      <c r="B43">
        <v>111</v>
      </c>
      <c r="G43" t="s">
        <v>74</v>
      </c>
      <c r="H43">
        <v>219</v>
      </c>
    </row>
    <row r="44" spans="1:8" x14ac:dyDescent="0.3">
      <c r="A44" t="s">
        <v>20</v>
      </c>
      <c r="B44">
        <v>222</v>
      </c>
      <c r="G44" t="s">
        <v>74</v>
      </c>
      <c r="H44">
        <v>29</v>
      </c>
    </row>
    <row r="45" spans="1:8" x14ac:dyDescent="0.3">
      <c r="A45" t="s">
        <v>20</v>
      </c>
      <c r="B45">
        <v>6212</v>
      </c>
      <c r="G45" t="s">
        <v>74</v>
      </c>
      <c r="H45">
        <v>614</v>
      </c>
    </row>
    <row r="46" spans="1:8" x14ac:dyDescent="0.3">
      <c r="A46" t="s">
        <v>20</v>
      </c>
      <c r="B46">
        <v>98</v>
      </c>
      <c r="G46" t="s">
        <v>74</v>
      </c>
      <c r="H46">
        <v>114</v>
      </c>
    </row>
    <row r="47" spans="1:8" x14ac:dyDescent="0.3">
      <c r="A47" t="s">
        <v>14</v>
      </c>
      <c r="B47">
        <v>48</v>
      </c>
      <c r="G47" t="s">
        <v>74</v>
      </c>
      <c r="H47">
        <v>26</v>
      </c>
    </row>
    <row r="48" spans="1:8" x14ac:dyDescent="0.3">
      <c r="A48" t="s">
        <v>20</v>
      </c>
      <c r="B48">
        <v>92</v>
      </c>
      <c r="G48" t="s">
        <v>74</v>
      </c>
      <c r="H48">
        <v>56</v>
      </c>
    </row>
    <row r="49" spans="1:8" x14ac:dyDescent="0.3">
      <c r="A49" t="s">
        <v>20</v>
      </c>
      <c r="B49">
        <v>149</v>
      </c>
      <c r="G49" t="s">
        <v>74</v>
      </c>
      <c r="H49">
        <v>1113</v>
      </c>
    </row>
    <row r="50" spans="1:8" x14ac:dyDescent="0.3">
      <c r="A50" t="s">
        <v>20</v>
      </c>
      <c r="B50">
        <v>2431</v>
      </c>
      <c r="G50" t="s">
        <v>74</v>
      </c>
      <c r="H50">
        <v>94</v>
      </c>
    </row>
    <row r="51" spans="1:8" x14ac:dyDescent="0.3">
      <c r="A51" t="s">
        <v>20</v>
      </c>
      <c r="B51">
        <v>303</v>
      </c>
      <c r="G51" t="s">
        <v>74</v>
      </c>
      <c r="H51">
        <v>898</v>
      </c>
    </row>
    <row r="52" spans="1:8" x14ac:dyDescent="0.3">
      <c r="A52" t="s">
        <v>14</v>
      </c>
      <c r="B52">
        <v>1</v>
      </c>
      <c r="G52" t="s">
        <v>74</v>
      </c>
      <c r="H52">
        <v>296</v>
      </c>
    </row>
    <row r="53" spans="1:8" x14ac:dyDescent="0.3">
      <c r="A53" t="s">
        <v>14</v>
      </c>
      <c r="B53">
        <v>1467</v>
      </c>
      <c r="G53" t="s">
        <v>74</v>
      </c>
      <c r="H53">
        <v>976</v>
      </c>
    </row>
    <row r="54" spans="1:8" x14ac:dyDescent="0.3">
      <c r="A54" t="s">
        <v>14</v>
      </c>
      <c r="B54">
        <v>75</v>
      </c>
      <c r="G54" t="s">
        <v>74</v>
      </c>
      <c r="H54">
        <v>160</v>
      </c>
    </row>
    <row r="55" spans="1:8" x14ac:dyDescent="0.3">
      <c r="A55" t="s">
        <v>20</v>
      </c>
      <c r="B55">
        <v>209</v>
      </c>
      <c r="G55" t="s">
        <v>74</v>
      </c>
      <c r="H55">
        <v>2266</v>
      </c>
    </row>
    <row r="56" spans="1:8" x14ac:dyDescent="0.3">
      <c r="A56" t="s">
        <v>14</v>
      </c>
      <c r="B56">
        <v>120</v>
      </c>
      <c r="G56" t="s">
        <v>74</v>
      </c>
      <c r="H56">
        <v>75</v>
      </c>
    </row>
    <row r="57" spans="1:8" x14ac:dyDescent="0.3">
      <c r="A57" t="s">
        <v>20</v>
      </c>
      <c r="B57">
        <v>131</v>
      </c>
      <c r="G57" t="s">
        <v>74</v>
      </c>
      <c r="H57">
        <v>139</v>
      </c>
    </row>
    <row r="58" spans="1:8" x14ac:dyDescent="0.3">
      <c r="A58" t="s">
        <v>20</v>
      </c>
      <c r="B58">
        <v>164</v>
      </c>
      <c r="G58" t="s">
        <v>74</v>
      </c>
      <c r="H58">
        <v>1122</v>
      </c>
    </row>
    <row r="59" spans="1:8" x14ac:dyDescent="0.3">
      <c r="A59" t="s">
        <v>20</v>
      </c>
      <c r="B59">
        <v>201</v>
      </c>
      <c r="G59" t="s">
        <v>14</v>
      </c>
      <c r="H59">
        <v>0</v>
      </c>
    </row>
    <row r="60" spans="1:8" x14ac:dyDescent="0.3">
      <c r="A60" t="s">
        <v>20</v>
      </c>
      <c r="B60">
        <v>211</v>
      </c>
      <c r="G60" t="s">
        <v>14</v>
      </c>
      <c r="H60">
        <v>24</v>
      </c>
    </row>
    <row r="61" spans="1:8" x14ac:dyDescent="0.3">
      <c r="A61" t="s">
        <v>20</v>
      </c>
      <c r="B61">
        <v>128</v>
      </c>
      <c r="G61" t="s">
        <v>14</v>
      </c>
      <c r="H61">
        <v>53</v>
      </c>
    </row>
    <row r="62" spans="1:8" x14ac:dyDescent="0.3">
      <c r="A62" t="s">
        <v>20</v>
      </c>
      <c r="B62">
        <v>1600</v>
      </c>
      <c r="G62" t="s">
        <v>14</v>
      </c>
      <c r="H62">
        <v>18</v>
      </c>
    </row>
    <row r="63" spans="1:8" x14ac:dyDescent="0.3">
      <c r="A63" t="s">
        <v>14</v>
      </c>
      <c r="B63">
        <v>2253</v>
      </c>
      <c r="G63" t="s">
        <v>14</v>
      </c>
      <c r="H63">
        <v>44</v>
      </c>
    </row>
    <row r="64" spans="1:8" x14ac:dyDescent="0.3">
      <c r="A64" t="s">
        <v>20</v>
      </c>
      <c r="B64">
        <v>249</v>
      </c>
      <c r="G64" t="s">
        <v>14</v>
      </c>
      <c r="H64">
        <v>27</v>
      </c>
    </row>
    <row r="65" spans="1:8" x14ac:dyDescent="0.3">
      <c r="A65" t="s">
        <v>14</v>
      </c>
      <c r="B65">
        <v>5</v>
      </c>
      <c r="G65" t="s">
        <v>14</v>
      </c>
      <c r="H65">
        <v>55</v>
      </c>
    </row>
    <row r="66" spans="1:8" x14ac:dyDescent="0.3">
      <c r="A66" t="s">
        <v>14</v>
      </c>
      <c r="B66">
        <v>38</v>
      </c>
      <c r="G66" t="s">
        <v>14</v>
      </c>
      <c r="H66">
        <v>200</v>
      </c>
    </row>
    <row r="67" spans="1:8" x14ac:dyDescent="0.3">
      <c r="A67" t="s">
        <v>20</v>
      </c>
      <c r="B67">
        <v>236</v>
      </c>
      <c r="G67" t="s">
        <v>14</v>
      </c>
      <c r="H67">
        <v>452</v>
      </c>
    </row>
    <row r="68" spans="1:8" x14ac:dyDescent="0.3">
      <c r="A68" t="s">
        <v>14</v>
      </c>
      <c r="B68">
        <v>12</v>
      </c>
      <c r="G68" t="s">
        <v>14</v>
      </c>
      <c r="H68">
        <v>674</v>
      </c>
    </row>
    <row r="69" spans="1:8" x14ac:dyDescent="0.3">
      <c r="A69" t="s">
        <v>20</v>
      </c>
      <c r="B69">
        <v>4065</v>
      </c>
      <c r="G69" t="s">
        <v>14</v>
      </c>
      <c r="H69">
        <v>558</v>
      </c>
    </row>
    <row r="70" spans="1:8" x14ac:dyDescent="0.3">
      <c r="A70" t="s">
        <v>20</v>
      </c>
      <c r="B70">
        <v>246</v>
      </c>
      <c r="G70" t="s">
        <v>14</v>
      </c>
      <c r="H70">
        <v>15</v>
      </c>
    </row>
    <row r="71" spans="1:8" x14ac:dyDescent="0.3">
      <c r="A71" t="s">
        <v>74</v>
      </c>
      <c r="B71">
        <v>17</v>
      </c>
      <c r="G71" t="s">
        <v>14</v>
      </c>
      <c r="H71">
        <v>2307</v>
      </c>
    </row>
    <row r="72" spans="1:8" x14ac:dyDescent="0.3">
      <c r="A72" t="s">
        <v>20</v>
      </c>
      <c r="B72">
        <v>2475</v>
      </c>
      <c r="G72" t="s">
        <v>14</v>
      </c>
      <c r="H72">
        <v>88</v>
      </c>
    </row>
    <row r="73" spans="1:8" x14ac:dyDescent="0.3">
      <c r="A73" t="s">
        <v>20</v>
      </c>
      <c r="B73">
        <v>76</v>
      </c>
      <c r="G73" t="s">
        <v>14</v>
      </c>
      <c r="H73">
        <v>48</v>
      </c>
    </row>
    <row r="74" spans="1:8" x14ac:dyDescent="0.3">
      <c r="A74" t="s">
        <v>20</v>
      </c>
      <c r="B74">
        <v>54</v>
      </c>
      <c r="G74" t="s">
        <v>14</v>
      </c>
      <c r="H74">
        <v>1</v>
      </c>
    </row>
    <row r="75" spans="1:8" x14ac:dyDescent="0.3">
      <c r="A75" t="s">
        <v>20</v>
      </c>
      <c r="B75">
        <v>88</v>
      </c>
      <c r="G75" t="s">
        <v>14</v>
      </c>
      <c r="H75">
        <v>1467</v>
      </c>
    </row>
    <row r="76" spans="1:8" x14ac:dyDescent="0.3">
      <c r="A76" t="s">
        <v>20</v>
      </c>
      <c r="B76">
        <v>85</v>
      </c>
      <c r="G76" t="s">
        <v>14</v>
      </c>
      <c r="H76">
        <v>75</v>
      </c>
    </row>
    <row r="77" spans="1:8" x14ac:dyDescent="0.3">
      <c r="A77" t="s">
        <v>20</v>
      </c>
      <c r="B77">
        <v>170</v>
      </c>
      <c r="G77" t="s">
        <v>14</v>
      </c>
      <c r="H77">
        <v>120</v>
      </c>
    </row>
    <row r="78" spans="1:8" x14ac:dyDescent="0.3">
      <c r="A78" t="s">
        <v>14</v>
      </c>
      <c r="B78">
        <v>1684</v>
      </c>
      <c r="G78" t="s">
        <v>14</v>
      </c>
      <c r="H78">
        <v>2253</v>
      </c>
    </row>
    <row r="79" spans="1:8" x14ac:dyDescent="0.3">
      <c r="A79" t="s">
        <v>14</v>
      </c>
      <c r="B79">
        <v>56</v>
      </c>
      <c r="G79" t="s">
        <v>14</v>
      </c>
      <c r="H79">
        <v>5</v>
      </c>
    </row>
    <row r="80" spans="1:8" x14ac:dyDescent="0.3">
      <c r="A80" t="s">
        <v>20</v>
      </c>
      <c r="B80">
        <v>330</v>
      </c>
      <c r="G80" t="s">
        <v>14</v>
      </c>
      <c r="H80">
        <v>38</v>
      </c>
    </row>
    <row r="81" spans="1:8" x14ac:dyDescent="0.3">
      <c r="A81" t="s">
        <v>14</v>
      </c>
      <c r="B81">
        <v>838</v>
      </c>
      <c r="G81" t="s">
        <v>14</v>
      </c>
      <c r="H81">
        <v>12</v>
      </c>
    </row>
    <row r="82" spans="1:8" x14ac:dyDescent="0.3">
      <c r="A82" t="s">
        <v>20</v>
      </c>
      <c r="B82">
        <v>127</v>
      </c>
      <c r="G82" t="s">
        <v>14</v>
      </c>
      <c r="H82">
        <v>1684</v>
      </c>
    </row>
    <row r="83" spans="1:8" x14ac:dyDescent="0.3">
      <c r="A83" t="s">
        <v>20</v>
      </c>
      <c r="B83">
        <v>411</v>
      </c>
      <c r="G83" t="s">
        <v>14</v>
      </c>
      <c r="H83">
        <v>56</v>
      </c>
    </row>
    <row r="84" spans="1:8" x14ac:dyDescent="0.3">
      <c r="A84" t="s">
        <v>20</v>
      </c>
      <c r="B84">
        <v>180</v>
      </c>
      <c r="G84" t="s">
        <v>14</v>
      </c>
      <c r="H84">
        <v>838</v>
      </c>
    </row>
    <row r="85" spans="1:8" x14ac:dyDescent="0.3">
      <c r="A85" t="s">
        <v>14</v>
      </c>
      <c r="B85">
        <v>1000</v>
      </c>
      <c r="G85" t="s">
        <v>14</v>
      </c>
      <c r="H85">
        <v>1000</v>
      </c>
    </row>
    <row r="86" spans="1:8" x14ac:dyDescent="0.3">
      <c r="A86" t="s">
        <v>20</v>
      </c>
      <c r="B86">
        <v>374</v>
      </c>
      <c r="G86" t="s">
        <v>14</v>
      </c>
      <c r="H86">
        <v>1482</v>
      </c>
    </row>
    <row r="87" spans="1:8" x14ac:dyDescent="0.3">
      <c r="A87" t="s">
        <v>20</v>
      </c>
      <c r="B87">
        <v>71</v>
      </c>
      <c r="G87" t="s">
        <v>14</v>
      </c>
      <c r="H87">
        <v>106</v>
      </c>
    </row>
    <row r="88" spans="1:8" x14ac:dyDescent="0.3">
      <c r="A88" t="s">
        <v>20</v>
      </c>
      <c r="B88">
        <v>203</v>
      </c>
      <c r="G88" t="s">
        <v>14</v>
      </c>
      <c r="H88">
        <v>679</v>
      </c>
    </row>
    <row r="89" spans="1:8" x14ac:dyDescent="0.3">
      <c r="A89" t="s">
        <v>14</v>
      </c>
      <c r="B89">
        <v>1482</v>
      </c>
      <c r="G89" t="s">
        <v>14</v>
      </c>
      <c r="H89">
        <v>1220</v>
      </c>
    </row>
    <row r="90" spans="1:8" x14ac:dyDescent="0.3">
      <c r="A90" t="s">
        <v>20</v>
      </c>
      <c r="B90">
        <v>113</v>
      </c>
      <c r="G90" t="s">
        <v>14</v>
      </c>
      <c r="H90">
        <v>1</v>
      </c>
    </row>
    <row r="91" spans="1:8" x14ac:dyDescent="0.3">
      <c r="A91" t="s">
        <v>20</v>
      </c>
      <c r="B91">
        <v>96</v>
      </c>
      <c r="G91" t="s">
        <v>14</v>
      </c>
      <c r="H91">
        <v>37</v>
      </c>
    </row>
    <row r="92" spans="1:8" x14ac:dyDescent="0.3">
      <c r="A92" t="s">
        <v>14</v>
      </c>
      <c r="B92">
        <v>106</v>
      </c>
      <c r="G92" t="s">
        <v>14</v>
      </c>
      <c r="H92">
        <v>60</v>
      </c>
    </row>
    <row r="93" spans="1:8" x14ac:dyDescent="0.3">
      <c r="A93" t="s">
        <v>14</v>
      </c>
      <c r="B93">
        <v>679</v>
      </c>
      <c r="G93" t="s">
        <v>14</v>
      </c>
      <c r="H93">
        <v>296</v>
      </c>
    </row>
    <row r="94" spans="1:8" x14ac:dyDescent="0.3">
      <c r="A94" t="s">
        <v>20</v>
      </c>
      <c r="B94">
        <v>498</v>
      </c>
      <c r="G94" t="s">
        <v>14</v>
      </c>
      <c r="H94">
        <v>3304</v>
      </c>
    </row>
    <row r="95" spans="1:8" x14ac:dyDescent="0.3">
      <c r="A95" t="s">
        <v>74</v>
      </c>
      <c r="B95">
        <v>610</v>
      </c>
      <c r="G95" t="s">
        <v>14</v>
      </c>
      <c r="H95">
        <v>73</v>
      </c>
    </row>
    <row r="96" spans="1:8" x14ac:dyDescent="0.3">
      <c r="A96" t="s">
        <v>20</v>
      </c>
      <c r="B96">
        <v>180</v>
      </c>
      <c r="G96" t="s">
        <v>14</v>
      </c>
      <c r="H96">
        <v>3387</v>
      </c>
    </row>
    <row r="97" spans="1:8" x14ac:dyDescent="0.3">
      <c r="A97" t="s">
        <v>20</v>
      </c>
      <c r="B97">
        <v>27</v>
      </c>
      <c r="G97" t="s">
        <v>14</v>
      </c>
      <c r="H97">
        <v>662</v>
      </c>
    </row>
    <row r="98" spans="1:8" x14ac:dyDescent="0.3">
      <c r="A98" t="s">
        <v>20</v>
      </c>
      <c r="B98">
        <v>2331</v>
      </c>
      <c r="G98" t="s">
        <v>14</v>
      </c>
      <c r="H98">
        <v>774</v>
      </c>
    </row>
    <row r="99" spans="1:8" x14ac:dyDescent="0.3">
      <c r="A99" t="s">
        <v>20</v>
      </c>
      <c r="B99">
        <v>113</v>
      </c>
      <c r="G99" t="s">
        <v>14</v>
      </c>
      <c r="H99">
        <v>672</v>
      </c>
    </row>
    <row r="100" spans="1:8" x14ac:dyDescent="0.3">
      <c r="A100" t="s">
        <v>14</v>
      </c>
      <c r="B100">
        <v>1220</v>
      </c>
      <c r="G100" t="s">
        <v>14</v>
      </c>
      <c r="H100">
        <v>940</v>
      </c>
    </row>
    <row r="101" spans="1:8" x14ac:dyDescent="0.3">
      <c r="A101" t="s">
        <v>20</v>
      </c>
      <c r="B101">
        <v>164</v>
      </c>
      <c r="G101" t="s">
        <v>14</v>
      </c>
      <c r="H101">
        <v>117</v>
      </c>
    </row>
    <row r="102" spans="1:8" x14ac:dyDescent="0.3">
      <c r="A102" t="s">
        <v>14</v>
      </c>
      <c r="B102">
        <v>1</v>
      </c>
      <c r="G102" t="s">
        <v>14</v>
      </c>
      <c r="H102">
        <v>115</v>
      </c>
    </row>
    <row r="103" spans="1:8" x14ac:dyDescent="0.3">
      <c r="A103" t="s">
        <v>20</v>
      </c>
      <c r="B103">
        <v>164</v>
      </c>
      <c r="G103" t="s">
        <v>14</v>
      </c>
      <c r="H103">
        <v>326</v>
      </c>
    </row>
    <row r="104" spans="1:8" x14ac:dyDescent="0.3">
      <c r="A104" t="s">
        <v>20</v>
      </c>
      <c r="B104">
        <v>336</v>
      </c>
      <c r="G104" t="s">
        <v>14</v>
      </c>
      <c r="H104">
        <v>1</v>
      </c>
    </row>
    <row r="105" spans="1:8" x14ac:dyDescent="0.3">
      <c r="A105" t="s">
        <v>14</v>
      </c>
      <c r="B105">
        <v>37</v>
      </c>
      <c r="G105" t="s">
        <v>14</v>
      </c>
      <c r="H105">
        <v>1467</v>
      </c>
    </row>
    <row r="106" spans="1:8" x14ac:dyDescent="0.3">
      <c r="A106" t="s">
        <v>20</v>
      </c>
      <c r="B106">
        <v>1917</v>
      </c>
      <c r="G106" t="s">
        <v>14</v>
      </c>
      <c r="H106">
        <v>5681</v>
      </c>
    </row>
    <row r="107" spans="1:8" x14ac:dyDescent="0.3">
      <c r="A107" t="s">
        <v>20</v>
      </c>
      <c r="B107">
        <v>95</v>
      </c>
      <c r="G107" t="s">
        <v>14</v>
      </c>
      <c r="H107">
        <v>1059</v>
      </c>
    </row>
    <row r="108" spans="1:8" x14ac:dyDescent="0.3">
      <c r="A108" t="s">
        <v>20</v>
      </c>
      <c r="B108">
        <v>147</v>
      </c>
      <c r="G108" t="s">
        <v>14</v>
      </c>
      <c r="H108">
        <v>1194</v>
      </c>
    </row>
    <row r="109" spans="1:8" x14ac:dyDescent="0.3">
      <c r="A109" t="s">
        <v>20</v>
      </c>
      <c r="B109">
        <v>86</v>
      </c>
      <c r="G109" t="s">
        <v>14</v>
      </c>
      <c r="H109">
        <v>30</v>
      </c>
    </row>
    <row r="110" spans="1:8" x14ac:dyDescent="0.3">
      <c r="A110" t="s">
        <v>20</v>
      </c>
      <c r="B110">
        <v>83</v>
      </c>
      <c r="G110" t="s">
        <v>14</v>
      </c>
      <c r="H110">
        <v>75</v>
      </c>
    </row>
    <row r="111" spans="1:8" x14ac:dyDescent="0.3">
      <c r="A111" t="s">
        <v>14</v>
      </c>
      <c r="B111">
        <v>60</v>
      </c>
      <c r="G111" t="s">
        <v>14</v>
      </c>
      <c r="H111">
        <v>955</v>
      </c>
    </row>
    <row r="112" spans="1:8" x14ac:dyDescent="0.3">
      <c r="A112" t="s">
        <v>14</v>
      </c>
      <c r="B112">
        <v>296</v>
      </c>
      <c r="G112" t="s">
        <v>14</v>
      </c>
      <c r="H112">
        <v>67</v>
      </c>
    </row>
    <row r="113" spans="1:8" x14ac:dyDescent="0.3">
      <c r="A113" t="s">
        <v>20</v>
      </c>
      <c r="B113">
        <v>676</v>
      </c>
      <c r="G113" t="s">
        <v>14</v>
      </c>
      <c r="H113">
        <v>5</v>
      </c>
    </row>
    <row r="114" spans="1:8" x14ac:dyDescent="0.3">
      <c r="A114" t="s">
        <v>20</v>
      </c>
      <c r="B114">
        <v>361</v>
      </c>
      <c r="G114" t="s">
        <v>14</v>
      </c>
      <c r="H114">
        <v>26</v>
      </c>
    </row>
    <row r="115" spans="1:8" x14ac:dyDescent="0.3">
      <c r="A115" t="s">
        <v>20</v>
      </c>
      <c r="B115">
        <v>131</v>
      </c>
      <c r="G115" t="s">
        <v>14</v>
      </c>
      <c r="H115">
        <v>1130</v>
      </c>
    </row>
    <row r="116" spans="1:8" x14ac:dyDescent="0.3">
      <c r="A116" t="s">
        <v>20</v>
      </c>
      <c r="B116">
        <v>126</v>
      </c>
      <c r="G116" t="s">
        <v>14</v>
      </c>
      <c r="H116">
        <v>782</v>
      </c>
    </row>
    <row r="117" spans="1:8" x14ac:dyDescent="0.3">
      <c r="A117" t="s">
        <v>14</v>
      </c>
      <c r="B117">
        <v>3304</v>
      </c>
      <c r="G117" t="s">
        <v>14</v>
      </c>
      <c r="H117">
        <v>210</v>
      </c>
    </row>
    <row r="118" spans="1:8" x14ac:dyDescent="0.3">
      <c r="A118" t="s">
        <v>14</v>
      </c>
      <c r="B118">
        <v>73</v>
      </c>
      <c r="G118" t="s">
        <v>14</v>
      </c>
      <c r="H118">
        <v>136</v>
      </c>
    </row>
    <row r="119" spans="1:8" x14ac:dyDescent="0.3">
      <c r="A119" t="s">
        <v>20</v>
      </c>
      <c r="B119">
        <v>275</v>
      </c>
      <c r="G119" t="s">
        <v>14</v>
      </c>
      <c r="H119">
        <v>86</v>
      </c>
    </row>
    <row r="120" spans="1:8" x14ac:dyDescent="0.3">
      <c r="A120" t="s">
        <v>20</v>
      </c>
      <c r="B120">
        <v>67</v>
      </c>
      <c r="G120" t="s">
        <v>14</v>
      </c>
      <c r="H120">
        <v>19</v>
      </c>
    </row>
    <row r="121" spans="1:8" x14ac:dyDescent="0.3">
      <c r="A121" t="s">
        <v>20</v>
      </c>
      <c r="B121">
        <v>154</v>
      </c>
      <c r="G121" t="s">
        <v>14</v>
      </c>
      <c r="H121">
        <v>886</v>
      </c>
    </row>
    <row r="122" spans="1:8" x14ac:dyDescent="0.3">
      <c r="A122" t="s">
        <v>20</v>
      </c>
      <c r="B122">
        <v>1782</v>
      </c>
      <c r="G122" t="s">
        <v>14</v>
      </c>
      <c r="H122">
        <v>35</v>
      </c>
    </row>
    <row r="123" spans="1:8" x14ac:dyDescent="0.3">
      <c r="A123" t="s">
        <v>20</v>
      </c>
      <c r="B123">
        <v>903</v>
      </c>
      <c r="G123" t="s">
        <v>14</v>
      </c>
      <c r="H123">
        <v>24</v>
      </c>
    </row>
    <row r="124" spans="1:8" x14ac:dyDescent="0.3">
      <c r="A124" t="s">
        <v>14</v>
      </c>
      <c r="B124">
        <v>3387</v>
      </c>
      <c r="G124" t="s">
        <v>14</v>
      </c>
      <c r="H124">
        <v>86</v>
      </c>
    </row>
    <row r="125" spans="1:8" x14ac:dyDescent="0.3">
      <c r="A125" t="s">
        <v>14</v>
      </c>
      <c r="B125">
        <v>662</v>
      </c>
      <c r="G125" t="s">
        <v>14</v>
      </c>
      <c r="H125">
        <v>243</v>
      </c>
    </row>
    <row r="126" spans="1:8" x14ac:dyDescent="0.3">
      <c r="A126" t="s">
        <v>20</v>
      </c>
      <c r="B126">
        <v>94</v>
      </c>
      <c r="G126" t="s">
        <v>14</v>
      </c>
      <c r="H126">
        <v>65</v>
      </c>
    </row>
    <row r="127" spans="1:8" x14ac:dyDescent="0.3">
      <c r="A127" t="s">
        <v>20</v>
      </c>
      <c r="B127">
        <v>180</v>
      </c>
      <c r="G127" t="s">
        <v>14</v>
      </c>
      <c r="H127">
        <v>100</v>
      </c>
    </row>
    <row r="128" spans="1:8" x14ac:dyDescent="0.3">
      <c r="A128" t="s">
        <v>14</v>
      </c>
      <c r="B128">
        <v>774</v>
      </c>
      <c r="G128" t="s">
        <v>14</v>
      </c>
      <c r="H128">
        <v>168</v>
      </c>
    </row>
    <row r="129" spans="1:8" x14ac:dyDescent="0.3">
      <c r="A129" t="s">
        <v>14</v>
      </c>
      <c r="B129">
        <v>672</v>
      </c>
      <c r="G129" t="s">
        <v>14</v>
      </c>
      <c r="H129">
        <v>13</v>
      </c>
    </row>
    <row r="130" spans="1:8" x14ac:dyDescent="0.3">
      <c r="A130" t="s">
        <v>74</v>
      </c>
      <c r="B130">
        <v>532</v>
      </c>
      <c r="G130" t="s">
        <v>14</v>
      </c>
      <c r="H130">
        <v>1</v>
      </c>
    </row>
    <row r="131" spans="1:8" x14ac:dyDescent="0.3">
      <c r="A131" t="s">
        <v>74</v>
      </c>
      <c r="B131">
        <v>55</v>
      </c>
      <c r="G131" t="s">
        <v>14</v>
      </c>
      <c r="H131">
        <v>40</v>
      </c>
    </row>
    <row r="132" spans="1:8" x14ac:dyDescent="0.3">
      <c r="A132" t="s">
        <v>20</v>
      </c>
      <c r="B132">
        <v>533</v>
      </c>
      <c r="G132" t="s">
        <v>14</v>
      </c>
      <c r="H132">
        <v>226</v>
      </c>
    </row>
    <row r="133" spans="1:8" x14ac:dyDescent="0.3">
      <c r="A133" t="s">
        <v>20</v>
      </c>
      <c r="B133">
        <v>2443</v>
      </c>
      <c r="G133" t="s">
        <v>14</v>
      </c>
      <c r="H133">
        <v>1625</v>
      </c>
    </row>
    <row r="134" spans="1:8" x14ac:dyDescent="0.3">
      <c r="A134" t="s">
        <v>20</v>
      </c>
      <c r="B134">
        <v>89</v>
      </c>
      <c r="G134" t="s">
        <v>14</v>
      </c>
      <c r="H134">
        <v>143</v>
      </c>
    </row>
    <row r="135" spans="1:8" x14ac:dyDescent="0.3">
      <c r="A135" t="s">
        <v>20</v>
      </c>
      <c r="B135">
        <v>159</v>
      </c>
      <c r="G135" t="s">
        <v>14</v>
      </c>
      <c r="H135">
        <v>934</v>
      </c>
    </row>
    <row r="136" spans="1:8" x14ac:dyDescent="0.3">
      <c r="A136" t="s">
        <v>14</v>
      </c>
      <c r="B136">
        <v>940</v>
      </c>
      <c r="G136" t="s">
        <v>14</v>
      </c>
      <c r="H136">
        <v>17</v>
      </c>
    </row>
    <row r="137" spans="1:8" x14ac:dyDescent="0.3">
      <c r="A137" t="s">
        <v>14</v>
      </c>
      <c r="B137">
        <v>117</v>
      </c>
      <c r="G137" t="s">
        <v>14</v>
      </c>
      <c r="H137">
        <v>2179</v>
      </c>
    </row>
    <row r="138" spans="1:8" x14ac:dyDescent="0.3">
      <c r="A138" t="s">
        <v>74</v>
      </c>
      <c r="B138">
        <v>58</v>
      </c>
      <c r="G138" t="s">
        <v>14</v>
      </c>
      <c r="H138">
        <v>931</v>
      </c>
    </row>
    <row r="139" spans="1:8" x14ac:dyDescent="0.3">
      <c r="A139" t="s">
        <v>20</v>
      </c>
      <c r="B139">
        <v>50</v>
      </c>
      <c r="G139" t="s">
        <v>14</v>
      </c>
      <c r="H139">
        <v>92</v>
      </c>
    </row>
    <row r="140" spans="1:8" x14ac:dyDescent="0.3">
      <c r="A140" t="s">
        <v>14</v>
      </c>
      <c r="B140">
        <v>115</v>
      </c>
      <c r="G140" t="s">
        <v>14</v>
      </c>
      <c r="H140">
        <v>57</v>
      </c>
    </row>
    <row r="141" spans="1:8" x14ac:dyDescent="0.3">
      <c r="A141" t="s">
        <v>14</v>
      </c>
      <c r="B141">
        <v>326</v>
      </c>
      <c r="G141" t="s">
        <v>14</v>
      </c>
      <c r="H141">
        <v>41</v>
      </c>
    </row>
    <row r="142" spans="1:8" x14ac:dyDescent="0.3">
      <c r="A142" t="s">
        <v>20</v>
      </c>
      <c r="B142">
        <v>186</v>
      </c>
      <c r="G142" t="s">
        <v>14</v>
      </c>
      <c r="H142">
        <v>1</v>
      </c>
    </row>
    <row r="143" spans="1:8" x14ac:dyDescent="0.3">
      <c r="A143" t="s">
        <v>20</v>
      </c>
      <c r="B143">
        <v>1071</v>
      </c>
      <c r="G143" t="s">
        <v>14</v>
      </c>
      <c r="H143">
        <v>101</v>
      </c>
    </row>
    <row r="144" spans="1:8" x14ac:dyDescent="0.3">
      <c r="A144" t="s">
        <v>20</v>
      </c>
      <c r="B144">
        <v>117</v>
      </c>
      <c r="G144" t="s">
        <v>14</v>
      </c>
      <c r="H144">
        <v>1335</v>
      </c>
    </row>
    <row r="145" spans="1:8" x14ac:dyDescent="0.3">
      <c r="A145" t="s">
        <v>20</v>
      </c>
      <c r="B145">
        <v>70</v>
      </c>
      <c r="G145" t="s">
        <v>14</v>
      </c>
      <c r="H145">
        <v>15</v>
      </c>
    </row>
    <row r="146" spans="1:8" x14ac:dyDescent="0.3">
      <c r="A146" t="s">
        <v>20</v>
      </c>
      <c r="B146">
        <v>135</v>
      </c>
      <c r="G146" t="s">
        <v>14</v>
      </c>
      <c r="H146">
        <v>454</v>
      </c>
    </row>
    <row r="147" spans="1:8" x14ac:dyDescent="0.3">
      <c r="A147" t="s">
        <v>20</v>
      </c>
      <c r="B147">
        <v>768</v>
      </c>
      <c r="G147" t="s">
        <v>14</v>
      </c>
      <c r="H147">
        <v>3182</v>
      </c>
    </row>
    <row r="148" spans="1:8" x14ac:dyDescent="0.3">
      <c r="A148" t="s">
        <v>74</v>
      </c>
      <c r="B148">
        <v>51</v>
      </c>
      <c r="G148" t="s">
        <v>14</v>
      </c>
      <c r="H148">
        <v>15</v>
      </c>
    </row>
    <row r="149" spans="1:8" x14ac:dyDescent="0.3">
      <c r="A149" t="s">
        <v>20</v>
      </c>
      <c r="B149">
        <v>199</v>
      </c>
      <c r="G149" t="s">
        <v>14</v>
      </c>
      <c r="H149">
        <v>133</v>
      </c>
    </row>
    <row r="150" spans="1:8" x14ac:dyDescent="0.3">
      <c r="A150" t="s">
        <v>20</v>
      </c>
      <c r="B150">
        <v>107</v>
      </c>
      <c r="G150" t="s">
        <v>14</v>
      </c>
      <c r="H150">
        <v>2062</v>
      </c>
    </row>
    <row r="151" spans="1:8" x14ac:dyDescent="0.3">
      <c r="A151" t="s">
        <v>20</v>
      </c>
      <c r="B151">
        <v>195</v>
      </c>
      <c r="G151" t="s">
        <v>14</v>
      </c>
      <c r="H151">
        <v>29</v>
      </c>
    </row>
    <row r="152" spans="1:8" x14ac:dyDescent="0.3">
      <c r="A152" t="s">
        <v>14</v>
      </c>
      <c r="B152">
        <v>1</v>
      </c>
      <c r="G152" t="s">
        <v>14</v>
      </c>
      <c r="H152">
        <v>132</v>
      </c>
    </row>
    <row r="153" spans="1:8" x14ac:dyDescent="0.3">
      <c r="A153" t="s">
        <v>14</v>
      </c>
      <c r="B153">
        <v>1467</v>
      </c>
      <c r="G153" t="s">
        <v>14</v>
      </c>
      <c r="H153">
        <v>137</v>
      </c>
    </row>
    <row r="154" spans="1:8" x14ac:dyDescent="0.3">
      <c r="A154" t="s">
        <v>20</v>
      </c>
      <c r="B154">
        <v>3376</v>
      </c>
      <c r="G154" t="s">
        <v>14</v>
      </c>
      <c r="H154">
        <v>908</v>
      </c>
    </row>
    <row r="155" spans="1:8" x14ac:dyDescent="0.3">
      <c r="A155" t="s">
        <v>14</v>
      </c>
      <c r="B155">
        <v>5681</v>
      </c>
      <c r="G155" t="s">
        <v>14</v>
      </c>
      <c r="H155">
        <v>10</v>
      </c>
    </row>
    <row r="156" spans="1:8" x14ac:dyDescent="0.3">
      <c r="A156" t="s">
        <v>14</v>
      </c>
      <c r="B156">
        <v>1059</v>
      </c>
      <c r="G156" t="s">
        <v>14</v>
      </c>
      <c r="H156">
        <v>1910</v>
      </c>
    </row>
    <row r="157" spans="1:8" x14ac:dyDescent="0.3">
      <c r="A157" t="s">
        <v>14</v>
      </c>
      <c r="B157">
        <v>1194</v>
      </c>
      <c r="G157" t="s">
        <v>14</v>
      </c>
      <c r="H157">
        <v>38</v>
      </c>
    </row>
    <row r="158" spans="1:8" x14ac:dyDescent="0.3">
      <c r="A158" t="s">
        <v>74</v>
      </c>
      <c r="B158">
        <v>379</v>
      </c>
      <c r="G158" t="s">
        <v>14</v>
      </c>
      <c r="H158">
        <v>104</v>
      </c>
    </row>
    <row r="159" spans="1:8" x14ac:dyDescent="0.3">
      <c r="A159" t="s">
        <v>14</v>
      </c>
      <c r="B159">
        <v>30</v>
      </c>
      <c r="G159" t="s">
        <v>14</v>
      </c>
      <c r="H159">
        <v>49</v>
      </c>
    </row>
    <row r="160" spans="1:8" x14ac:dyDescent="0.3">
      <c r="A160" t="s">
        <v>20</v>
      </c>
      <c r="B160">
        <v>41</v>
      </c>
      <c r="G160" t="s">
        <v>14</v>
      </c>
      <c r="H160">
        <v>1</v>
      </c>
    </row>
    <row r="161" spans="1:8" x14ac:dyDescent="0.3">
      <c r="A161" t="s">
        <v>20</v>
      </c>
      <c r="B161">
        <v>1821</v>
      </c>
      <c r="G161" t="s">
        <v>14</v>
      </c>
      <c r="H161">
        <v>245</v>
      </c>
    </row>
    <row r="162" spans="1:8" x14ac:dyDescent="0.3">
      <c r="A162" t="s">
        <v>20</v>
      </c>
      <c r="B162">
        <v>164</v>
      </c>
      <c r="G162" t="s">
        <v>14</v>
      </c>
      <c r="H162">
        <v>32</v>
      </c>
    </row>
    <row r="163" spans="1:8" x14ac:dyDescent="0.3">
      <c r="A163" t="s">
        <v>14</v>
      </c>
      <c r="B163">
        <v>75</v>
      </c>
      <c r="G163" t="s">
        <v>14</v>
      </c>
      <c r="H163">
        <v>7</v>
      </c>
    </row>
    <row r="164" spans="1:8" x14ac:dyDescent="0.3">
      <c r="A164" t="s">
        <v>20</v>
      </c>
      <c r="B164">
        <v>157</v>
      </c>
      <c r="G164" t="s">
        <v>14</v>
      </c>
      <c r="H164">
        <v>803</v>
      </c>
    </row>
    <row r="165" spans="1:8" x14ac:dyDescent="0.3">
      <c r="A165" t="s">
        <v>20</v>
      </c>
      <c r="B165">
        <v>246</v>
      </c>
      <c r="G165" t="s">
        <v>14</v>
      </c>
      <c r="H165">
        <v>16</v>
      </c>
    </row>
    <row r="166" spans="1:8" x14ac:dyDescent="0.3">
      <c r="A166" t="s">
        <v>20</v>
      </c>
      <c r="B166">
        <v>1396</v>
      </c>
      <c r="G166" t="s">
        <v>14</v>
      </c>
      <c r="H166">
        <v>31</v>
      </c>
    </row>
    <row r="167" spans="1:8" x14ac:dyDescent="0.3">
      <c r="A167" t="s">
        <v>20</v>
      </c>
      <c r="B167">
        <v>2506</v>
      </c>
      <c r="G167" t="s">
        <v>14</v>
      </c>
      <c r="H167">
        <v>108</v>
      </c>
    </row>
    <row r="168" spans="1:8" x14ac:dyDescent="0.3">
      <c r="A168" t="s">
        <v>20</v>
      </c>
      <c r="B168">
        <v>244</v>
      </c>
      <c r="G168" t="s">
        <v>14</v>
      </c>
      <c r="H168">
        <v>30</v>
      </c>
    </row>
    <row r="169" spans="1:8" x14ac:dyDescent="0.3">
      <c r="A169" t="s">
        <v>20</v>
      </c>
      <c r="B169">
        <v>146</v>
      </c>
      <c r="G169" t="s">
        <v>14</v>
      </c>
      <c r="H169">
        <v>17</v>
      </c>
    </row>
    <row r="170" spans="1:8" x14ac:dyDescent="0.3">
      <c r="A170" t="s">
        <v>14</v>
      </c>
      <c r="B170">
        <v>955</v>
      </c>
      <c r="G170" t="s">
        <v>14</v>
      </c>
      <c r="H170">
        <v>80</v>
      </c>
    </row>
    <row r="171" spans="1:8" x14ac:dyDescent="0.3">
      <c r="A171" t="s">
        <v>20</v>
      </c>
      <c r="B171">
        <v>1267</v>
      </c>
      <c r="G171" t="s">
        <v>14</v>
      </c>
      <c r="H171">
        <v>2468</v>
      </c>
    </row>
    <row r="172" spans="1:8" x14ac:dyDescent="0.3">
      <c r="A172" t="s">
        <v>14</v>
      </c>
      <c r="B172">
        <v>67</v>
      </c>
      <c r="G172" t="s">
        <v>14</v>
      </c>
      <c r="H172">
        <v>26</v>
      </c>
    </row>
    <row r="173" spans="1:8" x14ac:dyDescent="0.3">
      <c r="A173" t="s">
        <v>14</v>
      </c>
      <c r="B173">
        <v>5</v>
      </c>
      <c r="G173" t="s">
        <v>14</v>
      </c>
      <c r="H173">
        <v>73</v>
      </c>
    </row>
    <row r="174" spans="1:8" x14ac:dyDescent="0.3">
      <c r="A174" t="s">
        <v>14</v>
      </c>
      <c r="B174">
        <v>26</v>
      </c>
      <c r="G174" t="s">
        <v>14</v>
      </c>
      <c r="H174">
        <v>128</v>
      </c>
    </row>
    <row r="175" spans="1:8" x14ac:dyDescent="0.3">
      <c r="A175" t="s">
        <v>20</v>
      </c>
      <c r="B175">
        <v>1561</v>
      </c>
      <c r="G175" t="s">
        <v>14</v>
      </c>
      <c r="H175">
        <v>33</v>
      </c>
    </row>
    <row r="176" spans="1:8" x14ac:dyDescent="0.3">
      <c r="A176" t="s">
        <v>20</v>
      </c>
      <c r="B176">
        <v>48</v>
      </c>
      <c r="G176" t="s">
        <v>14</v>
      </c>
      <c r="H176">
        <v>1072</v>
      </c>
    </row>
    <row r="177" spans="1:8" x14ac:dyDescent="0.3">
      <c r="A177" t="s">
        <v>14</v>
      </c>
      <c r="B177">
        <v>1130</v>
      </c>
      <c r="G177" t="s">
        <v>14</v>
      </c>
      <c r="H177">
        <v>393</v>
      </c>
    </row>
    <row r="178" spans="1:8" x14ac:dyDescent="0.3">
      <c r="A178" t="s">
        <v>14</v>
      </c>
      <c r="B178">
        <v>782</v>
      </c>
      <c r="G178" t="s">
        <v>14</v>
      </c>
      <c r="H178">
        <v>1257</v>
      </c>
    </row>
    <row r="179" spans="1:8" x14ac:dyDescent="0.3">
      <c r="A179" t="s">
        <v>20</v>
      </c>
      <c r="B179">
        <v>2739</v>
      </c>
      <c r="G179" t="s">
        <v>14</v>
      </c>
      <c r="H179">
        <v>328</v>
      </c>
    </row>
    <row r="180" spans="1:8" x14ac:dyDescent="0.3">
      <c r="A180" t="s">
        <v>14</v>
      </c>
      <c r="B180">
        <v>210</v>
      </c>
      <c r="G180" t="s">
        <v>14</v>
      </c>
      <c r="H180">
        <v>147</v>
      </c>
    </row>
    <row r="181" spans="1:8" x14ac:dyDescent="0.3">
      <c r="A181" t="s">
        <v>20</v>
      </c>
      <c r="B181">
        <v>3537</v>
      </c>
      <c r="G181" t="s">
        <v>14</v>
      </c>
      <c r="H181">
        <v>830</v>
      </c>
    </row>
    <row r="182" spans="1:8" x14ac:dyDescent="0.3">
      <c r="A182" t="s">
        <v>20</v>
      </c>
      <c r="B182">
        <v>2107</v>
      </c>
      <c r="G182" t="s">
        <v>14</v>
      </c>
      <c r="H182">
        <v>331</v>
      </c>
    </row>
    <row r="183" spans="1:8" x14ac:dyDescent="0.3">
      <c r="A183" t="s">
        <v>14</v>
      </c>
      <c r="B183">
        <v>136</v>
      </c>
      <c r="G183" t="s">
        <v>14</v>
      </c>
      <c r="H183">
        <v>25</v>
      </c>
    </row>
    <row r="184" spans="1:8" x14ac:dyDescent="0.3">
      <c r="A184" t="s">
        <v>20</v>
      </c>
      <c r="B184">
        <v>3318</v>
      </c>
      <c r="G184" t="s">
        <v>14</v>
      </c>
      <c r="H184">
        <v>3483</v>
      </c>
    </row>
    <row r="185" spans="1:8" x14ac:dyDescent="0.3">
      <c r="A185" t="s">
        <v>14</v>
      </c>
      <c r="B185">
        <v>86</v>
      </c>
      <c r="G185" t="s">
        <v>14</v>
      </c>
      <c r="H185">
        <v>923</v>
      </c>
    </row>
    <row r="186" spans="1:8" x14ac:dyDescent="0.3">
      <c r="A186" t="s">
        <v>20</v>
      </c>
      <c r="B186">
        <v>340</v>
      </c>
      <c r="G186" t="s">
        <v>14</v>
      </c>
      <c r="H186">
        <v>1</v>
      </c>
    </row>
    <row r="187" spans="1:8" x14ac:dyDescent="0.3">
      <c r="A187" t="s">
        <v>14</v>
      </c>
      <c r="B187">
        <v>19</v>
      </c>
      <c r="G187" t="s">
        <v>14</v>
      </c>
      <c r="H187">
        <v>33</v>
      </c>
    </row>
    <row r="188" spans="1:8" x14ac:dyDescent="0.3">
      <c r="A188" t="s">
        <v>14</v>
      </c>
      <c r="B188">
        <v>886</v>
      </c>
      <c r="G188" t="s">
        <v>14</v>
      </c>
      <c r="H188">
        <v>40</v>
      </c>
    </row>
    <row r="189" spans="1:8" x14ac:dyDescent="0.3">
      <c r="A189" t="s">
        <v>20</v>
      </c>
      <c r="B189">
        <v>1442</v>
      </c>
      <c r="G189" t="s">
        <v>14</v>
      </c>
      <c r="H189">
        <v>23</v>
      </c>
    </row>
    <row r="190" spans="1:8" x14ac:dyDescent="0.3">
      <c r="A190" t="s">
        <v>14</v>
      </c>
      <c r="B190">
        <v>35</v>
      </c>
      <c r="G190" t="s">
        <v>14</v>
      </c>
      <c r="H190">
        <v>75</v>
      </c>
    </row>
    <row r="191" spans="1:8" x14ac:dyDescent="0.3">
      <c r="A191" t="s">
        <v>74</v>
      </c>
      <c r="B191">
        <v>441</v>
      </c>
      <c r="G191" t="s">
        <v>14</v>
      </c>
      <c r="H191">
        <v>2176</v>
      </c>
    </row>
    <row r="192" spans="1:8" x14ac:dyDescent="0.3">
      <c r="A192" t="s">
        <v>14</v>
      </c>
      <c r="B192">
        <v>24</v>
      </c>
      <c r="G192" t="s">
        <v>14</v>
      </c>
      <c r="H192">
        <v>441</v>
      </c>
    </row>
    <row r="193" spans="1:8" x14ac:dyDescent="0.3">
      <c r="A193" t="s">
        <v>14</v>
      </c>
      <c r="B193">
        <v>86</v>
      </c>
      <c r="G193" t="s">
        <v>14</v>
      </c>
      <c r="H193">
        <v>25</v>
      </c>
    </row>
    <row r="194" spans="1:8" x14ac:dyDescent="0.3">
      <c r="A194" t="s">
        <v>14</v>
      </c>
      <c r="B194">
        <v>243</v>
      </c>
      <c r="G194" t="s">
        <v>14</v>
      </c>
      <c r="H194">
        <v>127</v>
      </c>
    </row>
    <row r="195" spans="1:8" x14ac:dyDescent="0.3">
      <c r="A195" t="s">
        <v>14</v>
      </c>
      <c r="B195">
        <v>65</v>
      </c>
      <c r="G195" t="s">
        <v>14</v>
      </c>
      <c r="H195">
        <v>355</v>
      </c>
    </row>
    <row r="196" spans="1:8" x14ac:dyDescent="0.3">
      <c r="A196" t="s">
        <v>20</v>
      </c>
      <c r="B196">
        <v>126</v>
      </c>
      <c r="G196" t="s">
        <v>14</v>
      </c>
      <c r="H196">
        <v>44</v>
      </c>
    </row>
    <row r="197" spans="1:8" x14ac:dyDescent="0.3">
      <c r="A197" t="s">
        <v>20</v>
      </c>
      <c r="B197">
        <v>524</v>
      </c>
      <c r="G197" t="s">
        <v>14</v>
      </c>
      <c r="H197">
        <v>67</v>
      </c>
    </row>
    <row r="198" spans="1:8" x14ac:dyDescent="0.3">
      <c r="A198" t="s">
        <v>14</v>
      </c>
      <c r="B198">
        <v>100</v>
      </c>
      <c r="G198" t="s">
        <v>14</v>
      </c>
      <c r="H198">
        <v>1068</v>
      </c>
    </row>
    <row r="199" spans="1:8" x14ac:dyDescent="0.3">
      <c r="A199" t="s">
        <v>20</v>
      </c>
      <c r="B199">
        <v>1989</v>
      </c>
      <c r="G199" t="s">
        <v>14</v>
      </c>
      <c r="H199">
        <v>424</v>
      </c>
    </row>
    <row r="200" spans="1:8" x14ac:dyDescent="0.3">
      <c r="A200" t="s">
        <v>14</v>
      </c>
      <c r="B200">
        <v>168</v>
      </c>
      <c r="G200" t="s">
        <v>14</v>
      </c>
      <c r="H200">
        <v>151</v>
      </c>
    </row>
    <row r="201" spans="1:8" x14ac:dyDescent="0.3">
      <c r="A201" t="s">
        <v>14</v>
      </c>
      <c r="B201">
        <v>13</v>
      </c>
      <c r="G201" t="s">
        <v>14</v>
      </c>
      <c r="H201">
        <v>1608</v>
      </c>
    </row>
    <row r="202" spans="1:8" x14ac:dyDescent="0.3">
      <c r="A202" t="s">
        <v>14</v>
      </c>
      <c r="B202">
        <v>1</v>
      </c>
      <c r="G202" t="s">
        <v>14</v>
      </c>
      <c r="H202">
        <v>941</v>
      </c>
    </row>
    <row r="203" spans="1:8" x14ac:dyDescent="0.3">
      <c r="A203" t="s">
        <v>20</v>
      </c>
      <c r="B203">
        <v>157</v>
      </c>
      <c r="G203" t="s">
        <v>14</v>
      </c>
      <c r="H203">
        <v>1</v>
      </c>
    </row>
    <row r="204" spans="1:8" x14ac:dyDescent="0.3">
      <c r="A204" t="s">
        <v>74</v>
      </c>
      <c r="B204">
        <v>82</v>
      </c>
      <c r="G204" t="s">
        <v>14</v>
      </c>
      <c r="H204">
        <v>40</v>
      </c>
    </row>
    <row r="205" spans="1:8" x14ac:dyDescent="0.3">
      <c r="A205" t="s">
        <v>20</v>
      </c>
      <c r="B205">
        <v>4498</v>
      </c>
      <c r="G205" t="s">
        <v>14</v>
      </c>
      <c r="H205">
        <v>3015</v>
      </c>
    </row>
    <row r="206" spans="1:8" x14ac:dyDescent="0.3">
      <c r="A206" t="s">
        <v>14</v>
      </c>
      <c r="B206">
        <v>40</v>
      </c>
      <c r="G206" t="s">
        <v>14</v>
      </c>
      <c r="H206">
        <v>435</v>
      </c>
    </row>
    <row r="207" spans="1:8" x14ac:dyDescent="0.3">
      <c r="A207" t="s">
        <v>20</v>
      </c>
      <c r="B207">
        <v>80</v>
      </c>
      <c r="G207" t="s">
        <v>14</v>
      </c>
      <c r="H207">
        <v>714</v>
      </c>
    </row>
    <row r="208" spans="1:8" x14ac:dyDescent="0.3">
      <c r="A208" t="s">
        <v>74</v>
      </c>
      <c r="B208">
        <v>57</v>
      </c>
      <c r="G208" t="s">
        <v>14</v>
      </c>
      <c r="H208">
        <v>5497</v>
      </c>
    </row>
    <row r="209" spans="1:8" x14ac:dyDescent="0.3">
      <c r="A209" t="s">
        <v>20</v>
      </c>
      <c r="B209">
        <v>43</v>
      </c>
      <c r="G209" t="s">
        <v>14</v>
      </c>
      <c r="H209">
        <v>418</v>
      </c>
    </row>
    <row r="210" spans="1:8" x14ac:dyDescent="0.3">
      <c r="A210" t="s">
        <v>20</v>
      </c>
      <c r="B210">
        <v>2053</v>
      </c>
      <c r="G210" t="s">
        <v>14</v>
      </c>
      <c r="H210">
        <v>1439</v>
      </c>
    </row>
    <row r="211" spans="1:8" x14ac:dyDescent="0.3">
      <c r="A211" t="s">
        <v>47</v>
      </c>
      <c r="B211">
        <v>808</v>
      </c>
      <c r="G211" t="s">
        <v>14</v>
      </c>
      <c r="H211">
        <v>15</v>
      </c>
    </row>
    <row r="212" spans="1:8" x14ac:dyDescent="0.3">
      <c r="A212" t="s">
        <v>14</v>
      </c>
      <c r="B212">
        <v>226</v>
      </c>
      <c r="G212" t="s">
        <v>14</v>
      </c>
      <c r="H212">
        <v>1999</v>
      </c>
    </row>
    <row r="213" spans="1:8" x14ac:dyDescent="0.3">
      <c r="A213" t="s">
        <v>14</v>
      </c>
      <c r="B213">
        <v>1625</v>
      </c>
      <c r="G213" t="s">
        <v>14</v>
      </c>
      <c r="H213">
        <v>118</v>
      </c>
    </row>
    <row r="214" spans="1:8" x14ac:dyDescent="0.3">
      <c r="A214" t="s">
        <v>20</v>
      </c>
      <c r="B214">
        <v>168</v>
      </c>
      <c r="G214" t="s">
        <v>14</v>
      </c>
      <c r="H214">
        <v>162</v>
      </c>
    </row>
    <row r="215" spans="1:8" x14ac:dyDescent="0.3">
      <c r="A215" t="s">
        <v>20</v>
      </c>
      <c r="B215">
        <v>4289</v>
      </c>
      <c r="G215" t="s">
        <v>14</v>
      </c>
      <c r="H215">
        <v>83</v>
      </c>
    </row>
    <row r="216" spans="1:8" x14ac:dyDescent="0.3">
      <c r="A216" t="s">
        <v>20</v>
      </c>
      <c r="B216">
        <v>165</v>
      </c>
      <c r="G216" t="s">
        <v>14</v>
      </c>
      <c r="H216">
        <v>747</v>
      </c>
    </row>
    <row r="217" spans="1:8" x14ac:dyDescent="0.3">
      <c r="A217" t="s">
        <v>14</v>
      </c>
      <c r="B217">
        <v>143</v>
      </c>
      <c r="G217" t="s">
        <v>14</v>
      </c>
      <c r="H217">
        <v>84</v>
      </c>
    </row>
    <row r="218" spans="1:8" x14ac:dyDescent="0.3">
      <c r="A218" t="s">
        <v>20</v>
      </c>
      <c r="B218">
        <v>1815</v>
      </c>
      <c r="G218" t="s">
        <v>14</v>
      </c>
      <c r="H218">
        <v>91</v>
      </c>
    </row>
    <row r="219" spans="1:8" x14ac:dyDescent="0.3">
      <c r="A219" t="s">
        <v>14</v>
      </c>
      <c r="B219">
        <v>934</v>
      </c>
      <c r="G219" t="s">
        <v>14</v>
      </c>
      <c r="H219">
        <v>792</v>
      </c>
    </row>
    <row r="220" spans="1:8" x14ac:dyDescent="0.3">
      <c r="A220" t="s">
        <v>20</v>
      </c>
      <c r="B220">
        <v>397</v>
      </c>
      <c r="G220" t="s">
        <v>14</v>
      </c>
      <c r="H220">
        <v>32</v>
      </c>
    </row>
    <row r="221" spans="1:8" x14ac:dyDescent="0.3">
      <c r="A221" t="s">
        <v>20</v>
      </c>
      <c r="B221">
        <v>1539</v>
      </c>
      <c r="G221" t="s">
        <v>14</v>
      </c>
      <c r="H221">
        <v>186</v>
      </c>
    </row>
    <row r="222" spans="1:8" x14ac:dyDescent="0.3">
      <c r="A222" t="s">
        <v>14</v>
      </c>
      <c r="B222">
        <v>17</v>
      </c>
      <c r="G222" t="s">
        <v>14</v>
      </c>
      <c r="H222">
        <v>605</v>
      </c>
    </row>
    <row r="223" spans="1:8" x14ac:dyDescent="0.3">
      <c r="A223" t="s">
        <v>14</v>
      </c>
      <c r="B223">
        <v>2179</v>
      </c>
      <c r="G223" t="s">
        <v>14</v>
      </c>
      <c r="H223">
        <v>1</v>
      </c>
    </row>
    <row r="224" spans="1:8" x14ac:dyDescent="0.3">
      <c r="A224" t="s">
        <v>20</v>
      </c>
      <c r="B224">
        <v>138</v>
      </c>
      <c r="G224" t="s">
        <v>14</v>
      </c>
      <c r="H224">
        <v>31</v>
      </c>
    </row>
    <row r="225" spans="1:8" x14ac:dyDescent="0.3">
      <c r="A225" t="s">
        <v>14</v>
      </c>
      <c r="B225">
        <v>931</v>
      </c>
      <c r="G225" t="s">
        <v>14</v>
      </c>
      <c r="H225">
        <v>1181</v>
      </c>
    </row>
    <row r="226" spans="1:8" x14ac:dyDescent="0.3">
      <c r="A226" t="s">
        <v>20</v>
      </c>
      <c r="B226">
        <v>3594</v>
      </c>
      <c r="G226" t="s">
        <v>14</v>
      </c>
      <c r="H226">
        <v>39</v>
      </c>
    </row>
    <row r="227" spans="1:8" x14ac:dyDescent="0.3">
      <c r="A227" t="s">
        <v>20</v>
      </c>
      <c r="B227">
        <v>5880</v>
      </c>
      <c r="G227" t="s">
        <v>14</v>
      </c>
      <c r="H227">
        <v>46</v>
      </c>
    </row>
    <row r="228" spans="1:8" x14ac:dyDescent="0.3">
      <c r="A228" t="s">
        <v>20</v>
      </c>
      <c r="B228">
        <v>112</v>
      </c>
      <c r="G228" t="s">
        <v>14</v>
      </c>
      <c r="H228">
        <v>105</v>
      </c>
    </row>
    <row r="229" spans="1:8" x14ac:dyDescent="0.3">
      <c r="A229" t="s">
        <v>20</v>
      </c>
      <c r="B229">
        <v>943</v>
      </c>
      <c r="G229" t="s">
        <v>14</v>
      </c>
      <c r="H229">
        <v>535</v>
      </c>
    </row>
    <row r="230" spans="1:8" x14ac:dyDescent="0.3">
      <c r="A230" t="s">
        <v>20</v>
      </c>
      <c r="B230">
        <v>2468</v>
      </c>
      <c r="G230" t="s">
        <v>14</v>
      </c>
      <c r="H230">
        <v>16</v>
      </c>
    </row>
    <row r="231" spans="1:8" x14ac:dyDescent="0.3">
      <c r="A231" t="s">
        <v>20</v>
      </c>
      <c r="B231">
        <v>2551</v>
      </c>
      <c r="G231" t="s">
        <v>14</v>
      </c>
      <c r="H231">
        <v>575</v>
      </c>
    </row>
    <row r="232" spans="1:8" x14ac:dyDescent="0.3">
      <c r="A232" t="s">
        <v>20</v>
      </c>
      <c r="B232">
        <v>101</v>
      </c>
      <c r="G232" t="s">
        <v>14</v>
      </c>
      <c r="H232">
        <v>1120</v>
      </c>
    </row>
    <row r="233" spans="1:8" x14ac:dyDescent="0.3">
      <c r="A233" t="s">
        <v>74</v>
      </c>
      <c r="B233">
        <v>67</v>
      </c>
      <c r="G233" t="s">
        <v>14</v>
      </c>
      <c r="H233">
        <v>113</v>
      </c>
    </row>
    <row r="234" spans="1:8" x14ac:dyDescent="0.3">
      <c r="A234" t="s">
        <v>20</v>
      </c>
      <c r="B234">
        <v>92</v>
      </c>
      <c r="G234" t="s">
        <v>14</v>
      </c>
      <c r="H234">
        <v>1538</v>
      </c>
    </row>
    <row r="235" spans="1:8" x14ac:dyDescent="0.3">
      <c r="A235" t="s">
        <v>20</v>
      </c>
      <c r="B235">
        <v>62</v>
      </c>
      <c r="G235" t="s">
        <v>14</v>
      </c>
      <c r="H235">
        <v>9</v>
      </c>
    </row>
    <row r="236" spans="1:8" x14ac:dyDescent="0.3">
      <c r="A236" t="s">
        <v>20</v>
      </c>
      <c r="B236">
        <v>149</v>
      </c>
      <c r="G236" t="s">
        <v>14</v>
      </c>
      <c r="H236">
        <v>554</v>
      </c>
    </row>
    <row r="237" spans="1:8" x14ac:dyDescent="0.3">
      <c r="A237" t="s">
        <v>14</v>
      </c>
      <c r="B237">
        <v>92</v>
      </c>
      <c r="G237" t="s">
        <v>14</v>
      </c>
      <c r="H237">
        <v>648</v>
      </c>
    </row>
    <row r="238" spans="1:8" x14ac:dyDescent="0.3">
      <c r="A238" t="s">
        <v>14</v>
      </c>
      <c r="B238">
        <v>57</v>
      </c>
      <c r="G238" t="s">
        <v>14</v>
      </c>
      <c r="H238">
        <v>21</v>
      </c>
    </row>
    <row r="239" spans="1:8" x14ac:dyDescent="0.3">
      <c r="A239" t="s">
        <v>20</v>
      </c>
      <c r="B239">
        <v>329</v>
      </c>
      <c r="G239" t="s">
        <v>14</v>
      </c>
      <c r="H239">
        <v>54</v>
      </c>
    </row>
    <row r="240" spans="1:8" x14ac:dyDescent="0.3">
      <c r="A240" t="s">
        <v>20</v>
      </c>
      <c r="B240">
        <v>97</v>
      </c>
      <c r="G240" t="s">
        <v>14</v>
      </c>
      <c r="H240">
        <v>120</v>
      </c>
    </row>
    <row r="241" spans="1:8" x14ac:dyDescent="0.3">
      <c r="A241" t="s">
        <v>14</v>
      </c>
      <c r="B241">
        <v>41</v>
      </c>
      <c r="G241" t="s">
        <v>14</v>
      </c>
      <c r="H241">
        <v>579</v>
      </c>
    </row>
    <row r="242" spans="1:8" x14ac:dyDescent="0.3">
      <c r="A242" t="s">
        <v>20</v>
      </c>
      <c r="B242">
        <v>1784</v>
      </c>
      <c r="G242" t="s">
        <v>14</v>
      </c>
      <c r="H242">
        <v>2072</v>
      </c>
    </row>
    <row r="243" spans="1:8" x14ac:dyDescent="0.3">
      <c r="A243" t="s">
        <v>20</v>
      </c>
      <c r="B243">
        <v>1684</v>
      </c>
      <c r="G243" t="s">
        <v>14</v>
      </c>
      <c r="H243">
        <v>0</v>
      </c>
    </row>
    <row r="244" spans="1:8" x14ac:dyDescent="0.3">
      <c r="A244" t="s">
        <v>20</v>
      </c>
      <c r="B244">
        <v>250</v>
      </c>
      <c r="G244" t="s">
        <v>14</v>
      </c>
      <c r="H244">
        <v>1796</v>
      </c>
    </row>
    <row r="245" spans="1:8" x14ac:dyDescent="0.3">
      <c r="A245" t="s">
        <v>20</v>
      </c>
      <c r="B245">
        <v>238</v>
      </c>
      <c r="G245" t="s">
        <v>14</v>
      </c>
      <c r="H245">
        <v>62</v>
      </c>
    </row>
    <row r="246" spans="1:8" x14ac:dyDescent="0.3">
      <c r="A246" t="s">
        <v>20</v>
      </c>
      <c r="B246">
        <v>53</v>
      </c>
      <c r="G246" t="s">
        <v>14</v>
      </c>
      <c r="H246">
        <v>347</v>
      </c>
    </row>
    <row r="247" spans="1:8" x14ac:dyDescent="0.3">
      <c r="A247" t="s">
        <v>20</v>
      </c>
      <c r="B247">
        <v>214</v>
      </c>
      <c r="G247" t="s">
        <v>14</v>
      </c>
      <c r="H247">
        <v>19</v>
      </c>
    </row>
    <row r="248" spans="1:8" x14ac:dyDescent="0.3">
      <c r="A248" t="s">
        <v>20</v>
      </c>
      <c r="B248">
        <v>222</v>
      </c>
      <c r="G248" t="s">
        <v>14</v>
      </c>
      <c r="H248">
        <v>1258</v>
      </c>
    </row>
    <row r="249" spans="1:8" x14ac:dyDescent="0.3">
      <c r="A249" t="s">
        <v>20</v>
      </c>
      <c r="B249">
        <v>1884</v>
      </c>
      <c r="G249" t="s">
        <v>14</v>
      </c>
      <c r="H249">
        <v>362</v>
      </c>
    </row>
    <row r="250" spans="1:8" x14ac:dyDescent="0.3">
      <c r="A250" t="s">
        <v>20</v>
      </c>
      <c r="B250">
        <v>218</v>
      </c>
      <c r="G250" t="s">
        <v>14</v>
      </c>
      <c r="H250">
        <v>133</v>
      </c>
    </row>
    <row r="251" spans="1:8" x14ac:dyDescent="0.3">
      <c r="A251" t="s">
        <v>20</v>
      </c>
      <c r="B251">
        <v>6465</v>
      </c>
      <c r="G251" t="s">
        <v>14</v>
      </c>
      <c r="H251">
        <v>846</v>
      </c>
    </row>
    <row r="252" spans="1:8" x14ac:dyDescent="0.3">
      <c r="A252" t="s">
        <v>14</v>
      </c>
      <c r="B252">
        <v>1</v>
      </c>
      <c r="G252" t="s">
        <v>14</v>
      </c>
      <c r="H252">
        <v>10</v>
      </c>
    </row>
    <row r="253" spans="1:8" x14ac:dyDescent="0.3">
      <c r="A253" t="s">
        <v>14</v>
      </c>
      <c r="B253">
        <v>101</v>
      </c>
      <c r="G253" t="s">
        <v>14</v>
      </c>
      <c r="H253">
        <v>191</v>
      </c>
    </row>
    <row r="254" spans="1:8" x14ac:dyDescent="0.3">
      <c r="A254" t="s">
        <v>20</v>
      </c>
      <c r="B254">
        <v>59</v>
      </c>
      <c r="G254" t="s">
        <v>14</v>
      </c>
      <c r="H254">
        <v>1979</v>
      </c>
    </row>
    <row r="255" spans="1:8" x14ac:dyDescent="0.3">
      <c r="A255" t="s">
        <v>14</v>
      </c>
      <c r="B255">
        <v>1335</v>
      </c>
      <c r="G255" t="s">
        <v>14</v>
      </c>
      <c r="H255">
        <v>63</v>
      </c>
    </row>
    <row r="256" spans="1:8" x14ac:dyDescent="0.3">
      <c r="A256" t="s">
        <v>20</v>
      </c>
      <c r="B256">
        <v>88</v>
      </c>
      <c r="G256" t="s">
        <v>14</v>
      </c>
      <c r="H256">
        <v>6080</v>
      </c>
    </row>
    <row r="257" spans="1:8" x14ac:dyDescent="0.3">
      <c r="A257" t="s">
        <v>20</v>
      </c>
      <c r="B257">
        <v>1697</v>
      </c>
      <c r="G257" t="s">
        <v>14</v>
      </c>
      <c r="H257">
        <v>80</v>
      </c>
    </row>
    <row r="258" spans="1:8" x14ac:dyDescent="0.3">
      <c r="A258" t="s">
        <v>14</v>
      </c>
      <c r="B258">
        <v>15</v>
      </c>
      <c r="G258" t="s">
        <v>14</v>
      </c>
      <c r="H258">
        <v>9</v>
      </c>
    </row>
    <row r="259" spans="1:8" x14ac:dyDescent="0.3">
      <c r="A259" t="s">
        <v>20</v>
      </c>
      <c r="B259">
        <v>92</v>
      </c>
      <c r="G259" t="s">
        <v>14</v>
      </c>
      <c r="H259">
        <v>1784</v>
      </c>
    </row>
    <row r="260" spans="1:8" x14ac:dyDescent="0.3">
      <c r="A260" t="s">
        <v>20</v>
      </c>
      <c r="B260">
        <v>186</v>
      </c>
      <c r="G260" t="s">
        <v>14</v>
      </c>
      <c r="H260">
        <v>243</v>
      </c>
    </row>
    <row r="261" spans="1:8" x14ac:dyDescent="0.3">
      <c r="A261" t="s">
        <v>20</v>
      </c>
      <c r="B261">
        <v>138</v>
      </c>
      <c r="G261" t="s">
        <v>14</v>
      </c>
      <c r="H261">
        <v>1296</v>
      </c>
    </row>
    <row r="262" spans="1:8" x14ac:dyDescent="0.3">
      <c r="A262" t="s">
        <v>20</v>
      </c>
      <c r="B262">
        <v>261</v>
      </c>
      <c r="G262" t="s">
        <v>14</v>
      </c>
      <c r="H262">
        <v>77</v>
      </c>
    </row>
    <row r="263" spans="1:8" x14ac:dyDescent="0.3">
      <c r="A263" t="s">
        <v>14</v>
      </c>
      <c r="B263">
        <v>454</v>
      </c>
      <c r="G263" t="s">
        <v>14</v>
      </c>
      <c r="H263">
        <v>395</v>
      </c>
    </row>
    <row r="264" spans="1:8" x14ac:dyDescent="0.3">
      <c r="A264" t="s">
        <v>20</v>
      </c>
      <c r="B264">
        <v>107</v>
      </c>
      <c r="G264" t="s">
        <v>14</v>
      </c>
      <c r="H264">
        <v>49</v>
      </c>
    </row>
    <row r="265" spans="1:8" x14ac:dyDescent="0.3">
      <c r="A265" t="s">
        <v>20</v>
      </c>
      <c r="B265">
        <v>199</v>
      </c>
      <c r="G265" t="s">
        <v>14</v>
      </c>
      <c r="H265">
        <v>180</v>
      </c>
    </row>
    <row r="266" spans="1:8" x14ac:dyDescent="0.3">
      <c r="A266" t="s">
        <v>20</v>
      </c>
      <c r="B266">
        <v>5512</v>
      </c>
      <c r="G266" t="s">
        <v>14</v>
      </c>
      <c r="H266">
        <v>2690</v>
      </c>
    </row>
    <row r="267" spans="1:8" x14ac:dyDescent="0.3">
      <c r="A267" t="s">
        <v>20</v>
      </c>
      <c r="B267">
        <v>86</v>
      </c>
      <c r="G267" t="s">
        <v>14</v>
      </c>
      <c r="H267">
        <v>2779</v>
      </c>
    </row>
    <row r="268" spans="1:8" x14ac:dyDescent="0.3">
      <c r="A268" t="s">
        <v>14</v>
      </c>
      <c r="B268">
        <v>3182</v>
      </c>
      <c r="G268" t="s">
        <v>14</v>
      </c>
      <c r="H268">
        <v>92</v>
      </c>
    </row>
    <row r="269" spans="1:8" x14ac:dyDescent="0.3">
      <c r="A269" t="s">
        <v>20</v>
      </c>
      <c r="B269">
        <v>2768</v>
      </c>
      <c r="G269" t="s">
        <v>14</v>
      </c>
      <c r="H269">
        <v>1028</v>
      </c>
    </row>
    <row r="270" spans="1:8" x14ac:dyDescent="0.3">
      <c r="A270" t="s">
        <v>20</v>
      </c>
      <c r="B270">
        <v>48</v>
      </c>
      <c r="G270" t="s">
        <v>14</v>
      </c>
      <c r="H270">
        <v>26</v>
      </c>
    </row>
    <row r="271" spans="1:8" x14ac:dyDescent="0.3">
      <c r="A271" t="s">
        <v>20</v>
      </c>
      <c r="B271">
        <v>87</v>
      </c>
      <c r="G271" t="s">
        <v>14</v>
      </c>
      <c r="H271">
        <v>1790</v>
      </c>
    </row>
    <row r="272" spans="1:8" x14ac:dyDescent="0.3">
      <c r="A272" t="s">
        <v>74</v>
      </c>
      <c r="B272">
        <v>1890</v>
      </c>
      <c r="G272" t="s">
        <v>14</v>
      </c>
      <c r="H272">
        <v>37</v>
      </c>
    </row>
    <row r="273" spans="1:8" x14ac:dyDescent="0.3">
      <c r="A273" t="s">
        <v>47</v>
      </c>
      <c r="B273">
        <v>61</v>
      </c>
      <c r="G273" t="s">
        <v>14</v>
      </c>
      <c r="H273">
        <v>35</v>
      </c>
    </row>
    <row r="274" spans="1:8" x14ac:dyDescent="0.3">
      <c r="A274" t="s">
        <v>20</v>
      </c>
      <c r="B274">
        <v>1894</v>
      </c>
      <c r="G274" t="s">
        <v>14</v>
      </c>
      <c r="H274">
        <v>558</v>
      </c>
    </row>
    <row r="275" spans="1:8" x14ac:dyDescent="0.3">
      <c r="A275" t="s">
        <v>20</v>
      </c>
      <c r="B275">
        <v>282</v>
      </c>
      <c r="G275" t="s">
        <v>14</v>
      </c>
      <c r="H275">
        <v>64</v>
      </c>
    </row>
    <row r="276" spans="1:8" x14ac:dyDescent="0.3">
      <c r="A276" t="s">
        <v>14</v>
      </c>
      <c r="B276">
        <v>15</v>
      </c>
      <c r="G276" t="s">
        <v>14</v>
      </c>
      <c r="H276">
        <v>245</v>
      </c>
    </row>
    <row r="277" spans="1:8" x14ac:dyDescent="0.3">
      <c r="A277" t="s">
        <v>20</v>
      </c>
      <c r="B277">
        <v>116</v>
      </c>
      <c r="G277" t="s">
        <v>14</v>
      </c>
      <c r="H277">
        <v>71</v>
      </c>
    </row>
    <row r="278" spans="1:8" x14ac:dyDescent="0.3">
      <c r="A278" t="s">
        <v>14</v>
      </c>
      <c r="B278">
        <v>133</v>
      </c>
      <c r="G278" t="s">
        <v>14</v>
      </c>
      <c r="H278">
        <v>42</v>
      </c>
    </row>
    <row r="279" spans="1:8" x14ac:dyDescent="0.3">
      <c r="A279" t="s">
        <v>20</v>
      </c>
      <c r="B279">
        <v>83</v>
      </c>
      <c r="G279" t="s">
        <v>14</v>
      </c>
      <c r="H279">
        <v>156</v>
      </c>
    </row>
    <row r="280" spans="1:8" x14ac:dyDescent="0.3">
      <c r="A280" t="s">
        <v>20</v>
      </c>
      <c r="B280">
        <v>91</v>
      </c>
      <c r="G280" t="s">
        <v>14</v>
      </c>
      <c r="H280">
        <v>1368</v>
      </c>
    </row>
    <row r="281" spans="1:8" x14ac:dyDescent="0.3">
      <c r="A281" t="s">
        <v>20</v>
      </c>
      <c r="B281">
        <v>546</v>
      </c>
      <c r="G281" t="s">
        <v>14</v>
      </c>
      <c r="H281">
        <v>102</v>
      </c>
    </row>
    <row r="282" spans="1:8" x14ac:dyDescent="0.3">
      <c r="A282" t="s">
        <v>20</v>
      </c>
      <c r="B282">
        <v>393</v>
      </c>
      <c r="G282" t="s">
        <v>14</v>
      </c>
      <c r="H282">
        <v>86</v>
      </c>
    </row>
    <row r="283" spans="1:8" x14ac:dyDescent="0.3">
      <c r="A283" t="s">
        <v>14</v>
      </c>
      <c r="B283">
        <v>2062</v>
      </c>
      <c r="G283" t="s">
        <v>14</v>
      </c>
      <c r="H283">
        <v>253</v>
      </c>
    </row>
    <row r="284" spans="1:8" x14ac:dyDescent="0.3">
      <c r="A284" t="s">
        <v>20</v>
      </c>
      <c r="B284">
        <v>133</v>
      </c>
      <c r="G284" t="s">
        <v>14</v>
      </c>
      <c r="H284">
        <v>157</v>
      </c>
    </row>
    <row r="285" spans="1:8" x14ac:dyDescent="0.3">
      <c r="A285" t="s">
        <v>14</v>
      </c>
      <c r="B285">
        <v>29</v>
      </c>
      <c r="G285" t="s">
        <v>14</v>
      </c>
      <c r="H285">
        <v>183</v>
      </c>
    </row>
    <row r="286" spans="1:8" x14ac:dyDescent="0.3">
      <c r="A286" t="s">
        <v>14</v>
      </c>
      <c r="B286">
        <v>132</v>
      </c>
      <c r="G286" t="s">
        <v>14</v>
      </c>
      <c r="H286">
        <v>82</v>
      </c>
    </row>
    <row r="287" spans="1:8" x14ac:dyDescent="0.3">
      <c r="A287" t="s">
        <v>20</v>
      </c>
      <c r="B287">
        <v>254</v>
      </c>
      <c r="G287" t="s">
        <v>14</v>
      </c>
      <c r="H287">
        <v>1</v>
      </c>
    </row>
    <row r="288" spans="1:8" x14ac:dyDescent="0.3">
      <c r="A288" t="s">
        <v>74</v>
      </c>
      <c r="B288">
        <v>184</v>
      </c>
      <c r="G288" t="s">
        <v>14</v>
      </c>
      <c r="H288">
        <v>1198</v>
      </c>
    </row>
    <row r="289" spans="1:8" x14ac:dyDescent="0.3">
      <c r="A289" t="s">
        <v>20</v>
      </c>
      <c r="B289">
        <v>176</v>
      </c>
      <c r="G289" t="s">
        <v>14</v>
      </c>
      <c r="H289">
        <v>648</v>
      </c>
    </row>
    <row r="290" spans="1:8" x14ac:dyDescent="0.3">
      <c r="A290" t="s">
        <v>14</v>
      </c>
      <c r="B290">
        <v>137</v>
      </c>
      <c r="G290" t="s">
        <v>14</v>
      </c>
      <c r="H290">
        <v>64</v>
      </c>
    </row>
    <row r="291" spans="1:8" x14ac:dyDescent="0.3">
      <c r="A291" t="s">
        <v>20</v>
      </c>
      <c r="B291">
        <v>337</v>
      </c>
      <c r="G291" t="s">
        <v>14</v>
      </c>
      <c r="H291">
        <v>62</v>
      </c>
    </row>
    <row r="292" spans="1:8" x14ac:dyDescent="0.3">
      <c r="A292" t="s">
        <v>14</v>
      </c>
      <c r="B292">
        <v>908</v>
      </c>
      <c r="G292" t="s">
        <v>14</v>
      </c>
      <c r="H292">
        <v>750</v>
      </c>
    </row>
    <row r="293" spans="1:8" x14ac:dyDescent="0.3">
      <c r="A293" t="s">
        <v>20</v>
      </c>
      <c r="B293">
        <v>107</v>
      </c>
      <c r="G293" t="s">
        <v>14</v>
      </c>
      <c r="H293">
        <v>105</v>
      </c>
    </row>
    <row r="294" spans="1:8" x14ac:dyDescent="0.3">
      <c r="A294" t="s">
        <v>14</v>
      </c>
      <c r="B294">
        <v>10</v>
      </c>
      <c r="G294" t="s">
        <v>14</v>
      </c>
      <c r="H294">
        <v>2604</v>
      </c>
    </row>
    <row r="295" spans="1:8" x14ac:dyDescent="0.3">
      <c r="A295" t="s">
        <v>74</v>
      </c>
      <c r="B295">
        <v>32</v>
      </c>
      <c r="G295" t="s">
        <v>14</v>
      </c>
      <c r="H295">
        <v>65</v>
      </c>
    </row>
    <row r="296" spans="1:8" x14ac:dyDescent="0.3">
      <c r="A296" t="s">
        <v>20</v>
      </c>
      <c r="B296">
        <v>183</v>
      </c>
      <c r="G296" t="s">
        <v>14</v>
      </c>
      <c r="H296">
        <v>94</v>
      </c>
    </row>
    <row r="297" spans="1:8" x14ac:dyDescent="0.3">
      <c r="A297" t="s">
        <v>14</v>
      </c>
      <c r="B297">
        <v>1910</v>
      </c>
      <c r="G297" t="s">
        <v>14</v>
      </c>
      <c r="H297">
        <v>257</v>
      </c>
    </row>
    <row r="298" spans="1:8" x14ac:dyDescent="0.3">
      <c r="A298" t="s">
        <v>14</v>
      </c>
      <c r="B298">
        <v>38</v>
      </c>
      <c r="G298" t="s">
        <v>14</v>
      </c>
      <c r="H298">
        <v>2928</v>
      </c>
    </row>
    <row r="299" spans="1:8" x14ac:dyDescent="0.3">
      <c r="A299" t="s">
        <v>14</v>
      </c>
      <c r="B299">
        <v>104</v>
      </c>
      <c r="G299" t="s">
        <v>14</v>
      </c>
      <c r="H299">
        <v>4697</v>
      </c>
    </row>
    <row r="300" spans="1:8" x14ac:dyDescent="0.3">
      <c r="A300" t="s">
        <v>20</v>
      </c>
      <c r="B300">
        <v>72</v>
      </c>
      <c r="G300" t="s">
        <v>14</v>
      </c>
      <c r="H300">
        <v>2915</v>
      </c>
    </row>
    <row r="301" spans="1:8" x14ac:dyDescent="0.3">
      <c r="A301" t="s">
        <v>14</v>
      </c>
      <c r="B301">
        <v>49</v>
      </c>
      <c r="G301" t="s">
        <v>14</v>
      </c>
      <c r="H301">
        <v>18</v>
      </c>
    </row>
    <row r="302" spans="1:8" x14ac:dyDescent="0.3">
      <c r="A302" t="s">
        <v>14</v>
      </c>
      <c r="B302">
        <v>1</v>
      </c>
      <c r="G302" t="s">
        <v>14</v>
      </c>
      <c r="H302">
        <v>602</v>
      </c>
    </row>
    <row r="303" spans="1:8" x14ac:dyDescent="0.3">
      <c r="A303" t="s">
        <v>20</v>
      </c>
      <c r="B303">
        <v>295</v>
      </c>
      <c r="G303" t="s">
        <v>14</v>
      </c>
      <c r="H303">
        <v>1</v>
      </c>
    </row>
    <row r="304" spans="1:8" x14ac:dyDescent="0.3">
      <c r="A304" t="s">
        <v>14</v>
      </c>
      <c r="B304">
        <v>245</v>
      </c>
      <c r="G304" t="s">
        <v>14</v>
      </c>
      <c r="H304">
        <v>3868</v>
      </c>
    </row>
    <row r="305" spans="1:8" x14ac:dyDescent="0.3">
      <c r="A305" t="s">
        <v>14</v>
      </c>
      <c r="B305">
        <v>32</v>
      </c>
      <c r="G305" t="s">
        <v>14</v>
      </c>
      <c r="H305">
        <v>504</v>
      </c>
    </row>
    <row r="306" spans="1:8" x14ac:dyDescent="0.3">
      <c r="A306" t="s">
        <v>20</v>
      </c>
      <c r="B306">
        <v>142</v>
      </c>
      <c r="G306" t="s">
        <v>14</v>
      </c>
      <c r="H306">
        <v>14</v>
      </c>
    </row>
    <row r="307" spans="1:8" x14ac:dyDescent="0.3">
      <c r="A307" t="s">
        <v>20</v>
      </c>
      <c r="B307">
        <v>85</v>
      </c>
      <c r="G307" t="s">
        <v>14</v>
      </c>
      <c r="H307">
        <v>750</v>
      </c>
    </row>
    <row r="308" spans="1:8" x14ac:dyDescent="0.3">
      <c r="A308" t="s">
        <v>14</v>
      </c>
      <c r="B308">
        <v>7</v>
      </c>
      <c r="G308" t="s">
        <v>14</v>
      </c>
      <c r="H308">
        <v>77</v>
      </c>
    </row>
    <row r="309" spans="1:8" x14ac:dyDescent="0.3">
      <c r="A309" t="s">
        <v>20</v>
      </c>
      <c r="B309">
        <v>659</v>
      </c>
      <c r="G309" t="s">
        <v>14</v>
      </c>
      <c r="H309">
        <v>752</v>
      </c>
    </row>
    <row r="310" spans="1:8" x14ac:dyDescent="0.3">
      <c r="A310" t="s">
        <v>14</v>
      </c>
      <c r="B310">
        <v>803</v>
      </c>
      <c r="G310" t="s">
        <v>14</v>
      </c>
      <c r="H310">
        <v>131</v>
      </c>
    </row>
    <row r="311" spans="1:8" x14ac:dyDescent="0.3">
      <c r="A311" t="s">
        <v>74</v>
      </c>
      <c r="B311">
        <v>75</v>
      </c>
      <c r="G311" t="s">
        <v>14</v>
      </c>
      <c r="H311">
        <v>87</v>
      </c>
    </row>
    <row r="312" spans="1:8" x14ac:dyDescent="0.3">
      <c r="A312" t="s">
        <v>14</v>
      </c>
      <c r="B312">
        <v>16</v>
      </c>
      <c r="G312" t="s">
        <v>14</v>
      </c>
      <c r="H312">
        <v>1063</v>
      </c>
    </row>
    <row r="313" spans="1:8" x14ac:dyDescent="0.3">
      <c r="A313" t="s">
        <v>20</v>
      </c>
      <c r="B313">
        <v>121</v>
      </c>
      <c r="G313" t="s">
        <v>14</v>
      </c>
      <c r="H313">
        <v>76</v>
      </c>
    </row>
    <row r="314" spans="1:8" x14ac:dyDescent="0.3">
      <c r="A314" t="s">
        <v>20</v>
      </c>
      <c r="B314">
        <v>3742</v>
      </c>
      <c r="G314" t="s">
        <v>14</v>
      </c>
      <c r="H314">
        <v>4428</v>
      </c>
    </row>
    <row r="315" spans="1:8" x14ac:dyDescent="0.3">
      <c r="A315" t="s">
        <v>20</v>
      </c>
      <c r="B315">
        <v>223</v>
      </c>
      <c r="G315" t="s">
        <v>14</v>
      </c>
      <c r="H315">
        <v>58</v>
      </c>
    </row>
    <row r="316" spans="1:8" x14ac:dyDescent="0.3">
      <c r="A316" t="s">
        <v>20</v>
      </c>
      <c r="B316">
        <v>133</v>
      </c>
      <c r="G316" t="s">
        <v>14</v>
      </c>
      <c r="H316">
        <v>111</v>
      </c>
    </row>
    <row r="317" spans="1:8" x14ac:dyDescent="0.3">
      <c r="A317" t="s">
        <v>14</v>
      </c>
      <c r="B317">
        <v>31</v>
      </c>
      <c r="G317" t="s">
        <v>14</v>
      </c>
      <c r="H317">
        <v>2955</v>
      </c>
    </row>
    <row r="318" spans="1:8" x14ac:dyDescent="0.3">
      <c r="A318" t="s">
        <v>14</v>
      </c>
      <c r="B318">
        <v>108</v>
      </c>
      <c r="G318" t="s">
        <v>14</v>
      </c>
      <c r="H318">
        <v>1657</v>
      </c>
    </row>
    <row r="319" spans="1:8" x14ac:dyDescent="0.3">
      <c r="A319" t="s">
        <v>14</v>
      </c>
      <c r="B319">
        <v>30</v>
      </c>
      <c r="G319" t="s">
        <v>14</v>
      </c>
      <c r="H319">
        <v>926</v>
      </c>
    </row>
    <row r="320" spans="1:8" x14ac:dyDescent="0.3">
      <c r="A320" t="s">
        <v>14</v>
      </c>
      <c r="B320">
        <v>17</v>
      </c>
      <c r="G320" t="s">
        <v>14</v>
      </c>
      <c r="H320">
        <v>77</v>
      </c>
    </row>
    <row r="321" spans="1:8" x14ac:dyDescent="0.3">
      <c r="A321" t="s">
        <v>74</v>
      </c>
      <c r="B321">
        <v>64</v>
      </c>
      <c r="G321" t="s">
        <v>14</v>
      </c>
      <c r="H321">
        <v>1748</v>
      </c>
    </row>
    <row r="322" spans="1:8" x14ac:dyDescent="0.3">
      <c r="A322" t="s">
        <v>14</v>
      </c>
      <c r="B322">
        <v>80</v>
      </c>
      <c r="G322" t="s">
        <v>14</v>
      </c>
      <c r="H322">
        <v>79</v>
      </c>
    </row>
    <row r="323" spans="1:8" x14ac:dyDescent="0.3">
      <c r="A323" t="s">
        <v>14</v>
      </c>
      <c r="B323">
        <v>2468</v>
      </c>
      <c r="G323" t="s">
        <v>14</v>
      </c>
      <c r="H323">
        <v>889</v>
      </c>
    </row>
    <row r="324" spans="1:8" x14ac:dyDescent="0.3">
      <c r="A324" t="s">
        <v>20</v>
      </c>
      <c r="B324">
        <v>5168</v>
      </c>
      <c r="G324" t="s">
        <v>14</v>
      </c>
      <c r="H324">
        <v>56</v>
      </c>
    </row>
    <row r="325" spans="1:8" x14ac:dyDescent="0.3">
      <c r="A325" t="s">
        <v>14</v>
      </c>
      <c r="B325">
        <v>26</v>
      </c>
      <c r="G325" t="s">
        <v>14</v>
      </c>
      <c r="H325">
        <v>1</v>
      </c>
    </row>
    <row r="326" spans="1:8" x14ac:dyDescent="0.3">
      <c r="A326" t="s">
        <v>20</v>
      </c>
      <c r="B326">
        <v>307</v>
      </c>
      <c r="G326" t="s">
        <v>14</v>
      </c>
      <c r="H326">
        <v>83</v>
      </c>
    </row>
    <row r="327" spans="1:8" x14ac:dyDescent="0.3">
      <c r="A327" t="s">
        <v>14</v>
      </c>
      <c r="B327">
        <v>73</v>
      </c>
      <c r="G327" t="s">
        <v>14</v>
      </c>
      <c r="H327">
        <v>2025</v>
      </c>
    </row>
    <row r="328" spans="1:8" x14ac:dyDescent="0.3">
      <c r="A328" t="s">
        <v>14</v>
      </c>
      <c r="B328">
        <v>128</v>
      </c>
      <c r="G328" t="s">
        <v>14</v>
      </c>
      <c r="H328">
        <v>14</v>
      </c>
    </row>
    <row r="329" spans="1:8" x14ac:dyDescent="0.3">
      <c r="A329" t="s">
        <v>14</v>
      </c>
      <c r="B329">
        <v>33</v>
      </c>
      <c r="G329" t="s">
        <v>14</v>
      </c>
      <c r="H329">
        <v>656</v>
      </c>
    </row>
    <row r="330" spans="1:8" x14ac:dyDescent="0.3">
      <c r="A330" t="s">
        <v>20</v>
      </c>
      <c r="B330">
        <v>2441</v>
      </c>
      <c r="G330" t="s">
        <v>14</v>
      </c>
      <c r="H330">
        <v>1596</v>
      </c>
    </row>
    <row r="331" spans="1:8" x14ac:dyDescent="0.3">
      <c r="A331" t="s">
        <v>47</v>
      </c>
      <c r="B331">
        <v>211</v>
      </c>
      <c r="G331" t="s">
        <v>14</v>
      </c>
      <c r="H331">
        <v>10</v>
      </c>
    </row>
    <row r="332" spans="1:8" x14ac:dyDescent="0.3">
      <c r="A332" t="s">
        <v>20</v>
      </c>
      <c r="B332">
        <v>1385</v>
      </c>
      <c r="G332" t="s">
        <v>14</v>
      </c>
      <c r="H332">
        <v>1121</v>
      </c>
    </row>
    <row r="333" spans="1:8" x14ac:dyDescent="0.3">
      <c r="A333" t="s">
        <v>20</v>
      </c>
      <c r="B333">
        <v>190</v>
      </c>
      <c r="G333" t="s">
        <v>14</v>
      </c>
      <c r="H333">
        <v>15</v>
      </c>
    </row>
    <row r="334" spans="1:8" x14ac:dyDescent="0.3">
      <c r="A334" t="s">
        <v>20</v>
      </c>
      <c r="B334">
        <v>470</v>
      </c>
      <c r="G334" t="s">
        <v>14</v>
      </c>
      <c r="H334">
        <v>191</v>
      </c>
    </row>
    <row r="335" spans="1:8" x14ac:dyDescent="0.3">
      <c r="A335" t="s">
        <v>20</v>
      </c>
      <c r="B335">
        <v>253</v>
      </c>
      <c r="G335" t="s">
        <v>14</v>
      </c>
      <c r="H335">
        <v>16</v>
      </c>
    </row>
    <row r="336" spans="1:8" x14ac:dyDescent="0.3">
      <c r="A336" t="s">
        <v>20</v>
      </c>
      <c r="B336">
        <v>1113</v>
      </c>
      <c r="G336" t="s">
        <v>14</v>
      </c>
      <c r="H336">
        <v>17</v>
      </c>
    </row>
    <row r="337" spans="1:8" x14ac:dyDescent="0.3">
      <c r="A337" t="s">
        <v>20</v>
      </c>
      <c r="B337">
        <v>2283</v>
      </c>
      <c r="G337" t="s">
        <v>14</v>
      </c>
      <c r="H337">
        <v>34</v>
      </c>
    </row>
    <row r="338" spans="1:8" x14ac:dyDescent="0.3">
      <c r="A338" t="s">
        <v>14</v>
      </c>
      <c r="B338">
        <v>1072</v>
      </c>
      <c r="G338" t="s">
        <v>14</v>
      </c>
      <c r="H338">
        <v>1</v>
      </c>
    </row>
    <row r="339" spans="1:8" x14ac:dyDescent="0.3">
      <c r="A339" t="s">
        <v>20</v>
      </c>
      <c r="B339">
        <v>1095</v>
      </c>
      <c r="G339" t="s">
        <v>14</v>
      </c>
      <c r="H339">
        <v>1274</v>
      </c>
    </row>
    <row r="340" spans="1:8" x14ac:dyDescent="0.3">
      <c r="A340" t="s">
        <v>20</v>
      </c>
      <c r="B340">
        <v>1690</v>
      </c>
      <c r="G340" t="s">
        <v>14</v>
      </c>
      <c r="H340">
        <v>210</v>
      </c>
    </row>
    <row r="341" spans="1:8" x14ac:dyDescent="0.3">
      <c r="A341" t="s">
        <v>74</v>
      </c>
      <c r="B341">
        <v>1297</v>
      </c>
      <c r="G341" t="s">
        <v>14</v>
      </c>
      <c r="H341">
        <v>248</v>
      </c>
    </row>
    <row r="342" spans="1:8" x14ac:dyDescent="0.3">
      <c r="A342" t="s">
        <v>14</v>
      </c>
      <c r="B342">
        <v>393</v>
      </c>
      <c r="G342" t="s">
        <v>14</v>
      </c>
      <c r="H342">
        <v>513</v>
      </c>
    </row>
    <row r="343" spans="1:8" x14ac:dyDescent="0.3">
      <c r="A343" t="s">
        <v>14</v>
      </c>
      <c r="B343">
        <v>1257</v>
      </c>
      <c r="G343" t="s">
        <v>14</v>
      </c>
      <c r="H343">
        <v>3410</v>
      </c>
    </row>
    <row r="344" spans="1:8" x14ac:dyDescent="0.3">
      <c r="A344" t="s">
        <v>14</v>
      </c>
      <c r="B344">
        <v>328</v>
      </c>
      <c r="G344" t="s">
        <v>14</v>
      </c>
      <c r="H344">
        <v>10</v>
      </c>
    </row>
    <row r="345" spans="1:8" x14ac:dyDescent="0.3">
      <c r="A345" t="s">
        <v>14</v>
      </c>
      <c r="B345">
        <v>147</v>
      </c>
      <c r="G345" t="s">
        <v>14</v>
      </c>
      <c r="H345">
        <v>2201</v>
      </c>
    </row>
    <row r="346" spans="1:8" x14ac:dyDescent="0.3">
      <c r="A346" t="s">
        <v>14</v>
      </c>
      <c r="B346">
        <v>830</v>
      </c>
      <c r="G346" t="s">
        <v>14</v>
      </c>
      <c r="H346">
        <v>676</v>
      </c>
    </row>
    <row r="347" spans="1:8" x14ac:dyDescent="0.3">
      <c r="A347" t="s">
        <v>14</v>
      </c>
      <c r="B347">
        <v>331</v>
      </c>
      <c r="G347" t="s">
        <v>14</v>
      </c>
      <c r="H347">
        <v>831</v>
      </c>
    </row>
    <row r="348" spans="1:8" x14ac:dyDescent="0.3">
      <c r="A348" t="s">
        <v>14</v>
      </c>
      <c r="B348">
        <v>25</v>
      </c>
      <c r="G348" t="s">
        <v>14</v>
      </c>
      <c r="H348">
        <v>859</v>
      </c>
    </row>
    <row r="349" spans="1:8" x14ac:dyDescent="0.3">
      <c r="A349" t="s">
        <v>20</v>
      </c>
      <c r="B349">
        <v>191</v>
      </c>
      <c r="G349" t="s">
        <v>14</v>
      </c>
      <c r="H349">
        <v>45</v>
      </c>
    </row>
    <row r="350" spans="1:8" x14ac:dyDescent="0.3">
      <c r="A350" t="s">
        <v>14</v>
      </c>
      <c r="B350">
        <v>3483</v>
      </c>
      <c r="G350" t="s">
        <v>14</v>
      </c>
      <c r="H350">
        <v>6</v>
      </c>
    </row>
    <row r="351" spans="1:8" x14ac:dyDescent="0.3">
      <c r="A351" t="s">
        <v>14</v>
      </c>
      <c r="B351">
        <v>923</v>
      </c>
      <c r="G351" t="s">
        <v>14</v>
      </c>
      <c r="H351">
        <v>7</v>
      </c>
    </row>
    <row r="352" spans="1:8" x14ac:dyDescent="0.3">
      <c r="A352" t="s">
        <v>14</v>
      </c>
      <c r="B352">
        <v>1</v>
      </c>
      <c r="G352" t="s">
        <v>14</v>
      </c>
      <c r="H352">
        <v>31</v>
      </c>
    </row>
    <row r="353" spans="1:8" x14ac:dyDescent="0.3">
      <c r="A353" t="s">
        <v>20</v>
      </c>
      <c r="B353">
        <v>2013</v>
      </c>
      <c r="G353" t="s">
        <v>14</v>
      </c>
      <c r="H353">
        <v>78</v>
      </c>
    </row>
    <row r="354" spans="1:8" x14ac:dyDescent="0.3">
      <c r="A354" t="s">
        <v>14</v>
      </c>
      <c r="B354">
        <v>33</v>
      </c>
      <c r="G354" t="s">
        <v>14</v>
      </c>
      <c r="H354">
        <v>1225</v>
      </c>
    </row>
    <row r="355" spans="1:8" x14ac:dyDescent="0.3">
      <c r="A355" t="s">
        <v>20</v>
      </c>
      <c r="B355">
        <v>1703</v>
      </c>
      <c r="G355" t="s">
        <v>14</v>
      </c>
      <c r="H355">
        <v>1</v>
      </c>
    </row>
    <row r="356" spans="1:8" x14ac:dyDescent="0.3">
      <c r="A356" t="s">
        <v>20</v>
      </c>
      <c r="B356">
        <v>80</v>
      </c>
      <c r="G356" t="s">
        <v>14</v>
      </c>
      <c r="H356">
        <v>67</v>
      </c>
    </row>
    <row r="357" spans="1:8" x14ac:dyDescent="0.3">
      <c r="A357" t="s">
        <v>47</v>
      </c>
      <c r="B357">
        <v>86</v>
      </c>
      <c r="G357" t="s">
        <v>14</v>
      </c>
      <c r="H357">
        <v>19</v>
      </c>
    </row>
    <row r="358" spans="1:8" x14ac:dyDescent="0.3">
      <c r="A358" t="s">
        <v>14</v>
      </c>
      <c r="B358">
        <v>40</v>
      </c>
      <c r="G358" t="s">
        <v>14</v>
      </c>
      <c r="H358">
        <v>2108</v>
      </c>
    </row>
    <row r="359" spans="1:8" x14ac:dyDescent="0.3">
      <c r="A359" t="s">
        <v>20</v>
      </c>
      <c r="B359">
        <v>41</v>
      </c>
      <c r="G359" t="s">
        <v>14</v>
      </c>
      <c r="H359">
        <v>679</v>
      </c>
    </row>
    <row r="360" spans="1:8" x14ac:dyDescent="0.3">
      <c r="A360" t="s">
        <v>14</v>
      </c>
      <c r="B360">
        <v>23</v>
      </c>
      <c r="G360" t="s">
        <v>14</v>
      </c>
      <c r="H360">
        <v>36</v>
      </c>
    </row>
    <row r="361" spans="1:8" x14ac:dyDescent="0.3">
      <c r="A361" t="s">
        <v>20</v>
      </c>
      <c r="B361">
        <v>187</v>
      </c>
      <c r="G361" t="s">
        <v>14</v>
      </c>
      <c r="H361">
        <v>47</v>
      </c>
    </row>
    <row r="362" spans="1:8" x14ac:dyDescent="0.3">
      <c r="A362" t="s">
        <v>20</v>
      </c>
      <c r="B362">
        <v>2875</v>
      </c>
      <c r="G362" t="s">
        <v>14</v>
      </c>
      <c r="H362">
        <v>70</v>
      </c>
    </row>
    <row r="363" spans="1:8" x14ac:dyDescent="0.3">
      <c r="A363" t="s">
        <v>20</v>
      </c>
      <c r="B363">
        <v>88</v>
      </c>
      <c r="G363" t="s">
        <v>14</v>
      </c>
      <c r="H363">
        <v>154</v>
      </c>
    </row>
    <row r="364" spans="1:8" x14ac:dyDescent="0.3">
      <c r="A364" t="s">
        <v>20</v>
      </c>
      <c r="B364">
        <v>191</v>
      </c>
      <c r="G364" t="s">
        <v>14</v>
      </c>
      <c r="H364">
        <v>22</v>
      </c>
    </row>
    <row r="365" spans="1:8" x14ac:dyDescent="0.3">
      <c r="A365" t="s">
        <v>20</v>
      </c>
      <c r="B365">
        <v>139</v>
      </c>
      <c r="G365" t="s">
        <v>14</v>
      </c>
      <c r="H365">
        <v>1758</v>
      </c>
    </row>
    <row r="366" spans="1:8" x14ac:dyDescent="0.3">
      <c r="A366" t="s">
        <v>20</v>
      </c>
      <c r="B366">
        <v>186</v>
      </c>
      <c r="G366" t="s">
        <v>14</v>
      </c>
      <c r="H366">
        <v>94</v>
      </c>
    </row>
    <row r="367" spans="1:8" x14ac:dyDescent="0.3">
      <c r="A367" t="s">
        <v>20</v>
      </c>
      <c r="B367">
        <v>112</v>
      </c>
      <c r="G367" t="s">
        <v>14</v>
      </c>
      <c r="H367">
        <v>33</v>
      </c>
    </row>
    <row r="368" spans="1:8" x14ac:dyDescent="0.3">
      <c r="A368" t="s">
        <v>20</v>
      </c>
      <c r="B368">
        <v>101</v>
      </c>
      <c r="G368" t="s">
        <v>14</v>
      </c>
      <c r="H368">
        <v>1</v>
      </c>
    </row>
    <row r="369" spans="1:8" x14ac:dyDescent="0.3">
      <c r="A369" t="s">
        <v>14</v>
      </c>
      <c r="B369">
        <v>75</v>
      </c>
      <c r="G369" t="s">
        <v>14</v>
      </c>
      <c r="H369">
        <v>31</v>
      </c>
    </row>
    <row r="370" spans="1:8" x14ac:dyDescent="0.3">
      <c r="A370" t="s">
        <v>20</v>
      </c>
      <c r="B370">
        <v>206</v>
      </c>
      <c r="G370" t="s">
        <v>14</v>
      </c>
      <c r="H370">
        <v>35</v>
      </c>
    </row>
    <row r="371" spans="1:8" x14ac:dyDescent="0.3">
      <c r="A371" t="s">
        <v>20</v>
      </c>
      <c r="B371">
        <v>154</v>
      </c>
      <c r="G371" t="s">
        <v>14</v>
      </c>
      <c r="H371">
        <v>63</v>
      </c>
    </row>
    <row r="372" spans="1:8" x14ac:dyDescent="0.3">
      <c r="A372" t="s">
        <v>20</v>
      </c>
      <c r="B372">
        <v>5966</v>
      </c>
      <c r="G372" t="s">
        <v>14</v>
      </c>
      <c r="H372">
        <v>526</v>
      </c>
    </row>
    <row r="373" spans="1:8" x14ac:dyDescent="0.3">
      <c r="A373" t="s">
        <v>14</v>
      </c>
      <c r="B373">
        <v>2176</v>
      </c>
      <c r="G373" t="s">
        <v>14</v>
      </c>
      <c r="H373">
        <v>121</v>
      </c>
    </row>
    <row r="374" spans="1:8" x14ac:dyDescent="0.3">
      <c r="A374" t="s">
        <v>20</v>
      </c>
      <c r="B374">
        <v>169</v>
      </c>
      <c r="G374" t="s">
        <v>14</v>
      </c>
      <c r="H374">
        <v>67</v>
      </c>
    </row>
    <row r="375" spans="1:8" x14ac:dyDescent="0.3">
      <c r="A375" t="s">
        <v>20</v>
      </c>
      <c r="B375">
        <v>2106</v>
      </c>
      <c r="G375" t="s">
        <v>14</v>
      </c>
      <c r="H375">
        <v>57</v>
      </c>
    </row>
    <row r="376" spans="1:8" x14ac:dyDescent="0.3">
      <c r="A376" t="s">
        <v>14</v>
      </c>
      <c r="B376">
        <v>441</v>
      </c>
      <c r="G376" t="s">
        <v>14</v>
      </c>
      <c r="H376">
        <v>1229</v>
      </c>
    </row>
    <row r="377" spans="1:8" x14ac:dyDescent="0.3">
      <c r="A377" t="s">
        <v>14</v>
      </c>
      <c r="B377">
        <v>25</v>
      </c>
      <c r="G377" t="s">
        <v>14</v>
      </c>
      <c r="H377">
        <v>12</v>
      </c>
    </row>
    <row r="378" spans="1:8" x14ac:dyDescent="0.3">
      <c r="A378" t="s">
        <v>20</v>
      </c>
      <c r="B378">
        <v>131</v>
      </c>
      <c r="G378" t="s">
        <v>14</v>
      </c>
      <c r="H378">
        <v>452</v>
      </c>
    </row>
    <row r="379" spans="1:8" x14ac:dyDescent="0.3">
      <c r="A379" t="s">
        <v>14</v>
      </c>
      <c r="B379">
        <v>127</v>
      </c>
      <c r="G379" t="s">
        <v>14</v>
      </c>
      <c r="H379">
        <v>1886</v>
      </c>
    </row>
    <row r="380" spans="1:8" x14ac:dyDescent="0.3">
      <c r="A380" t="s">
        <v>14</v>
      </c>
      <c r="B380">
        <v>355</v>
      </c>
      <c r="G380" t="s">
        <v>14</v>
      </c>
      <c r="H380">
        <v>1825</v>
      </c>
    </row>
    <row r="381" spans="1:8" x14ac:dyDescent="0.3">
      <c r="A381" t="s">
        <v>14</v>
      </c>
      <c r="B381">
        <v>44</v>
      </c>
      <c r="G381" t="s">
        <v>14</v>
      </c>
      <c r="H381">
        <v>31</v>
      </c>
    </row>
    <row r="382" spans="1:8" x14ac:dyDescent="0.3">
      <c r="A382" t="s">
        <v>20</v>
      </c>
      <c r="B382">
        <v>84</v>
      </c>
      <c r="G382" t="s">
        <v>14</v>
      </c>
      <c r="H382">
        <v>107</v>
      </c>
    </row>
    <row r="383" spans="1:8" x14ac:dyDescent="0.3">
      <c r="A383" t="s">
        <v>20</v>
      </c>
      <c r="B383">
        <v>155</v>
      </c>
      <c r="G383" t="s">
        <v>14</v>
      </c>
      <c r="H383">
        <v>27</v>
      </c>
    </row>
    <row r="384" spans="1:8" x14ac:dyDescent="0.3">
      <c r="A384" t="s">
        <v>14</v>
      </c>
      <c r="B384">
        <v>67</v>
      </c>
      <c r="G384" t="s">
        <v>14</v>
      </c>
      <c r="H384">
        <v>1221</v>
      </c>
    </row>
    <row r="385" spans="1:8" x14ac:dyDescent="0.3">
      <c r="A385" t="s">
        <v>20</v>
      </c>
      <c r="B385">
        <v>189</v>
      </c>
      <c r="G385" t="s">
        <v>14</v>
      </c>
      <c r="H385">
        <v>1</v>
      </c>
    </row>
    <row r="386" spans="1:8" x14ac:dyDescent="0.3">
      <c r="A386" t="s">
        <v>20</v>
      </c>
      <c r="B386">
        <v>4799</v>
      </c>
      <c r="G386" t="s">
        <v>14</v>
      </c>
      <c r="H386">
        <v>16</v>
      </c>
    </row>
    <row r="387" spans="1:8" x14ac:dyDescent="0.3">
      <c r="A387" t="s">
        <v>20</v>
      </c>
      <c r="B387">
        <v>1137</v>
      </c>
      <c r="G387" t="s">
        <v>14</v>
      </c>
      <c r="H387">
        <v>41</v>
      </c>
    </row>
    <row r="388" spans="1:8" x14ac:dyDescent="0.3">
      <c r="A388" t="s">
        <v>14</v>
      </c>
      <c r="B388">
        <v>1068</v>
      </c>
      <c r="G388" t="s">
        <v>14</v>
      </c>
      <c r="H388">
        <v>523</v>
      </c>
    </row>
    <row r="389" spans="1:8" x14ac:dyDescent="0.3">
      <c r="A389" t="s">
        <v>14</v>
      </c>
      <c r="B389">
        <v>424</v>
      </c>
      <c r="G389" t="s">
        <v>14</v>
      </c>
      <c r="H389">
        <v>141</v>
      </c>
    </row>
    <row r="390" spans="1:8" x14ac:dyDescent="0.3">
      <c r="A390" t="s">
        <v>74</v>
      </c>
      <c r="B390">
        <v>145</v>
      </c>
      <c r="G390" t="s">
        <v>14</v>
      </c>
      <c r="H390">
        <v>52</v>
      </c>
    </row>
    <row r="391" spans="1:8" x14ac:dyDescent="0.3">
      <c r="A391" t="s">
        <v>20</v>
      </c>
      <c r="B391">
        <v>1152</v>
      </c>
      <c r="G391" t="s">
        <v>14</v>
      </c>
      <c r="H391">
        <v>225</v>
      </c>
    </row>
    <row r="392" spans="1:8" x14ac:dyDescent="0.3">
      <c r="A392" t="s">
        <v>20</v>
      </c>
      <c r="B392">
        <v>50</v>
      </c>
      <c r="G392" t="s">
        <v>14</v>
      </c>
      <c r="H392">
        <v>38</v>
      </c>
    </row>
    <row r="393" spans="1:8" x14ac:dyDescent="0.3">
      <c r="A393" t="s">
        <v>14</v>
      </c>
      <c r="B393">
        <v>151</v>
      </c>
      <c r="G393" t="s">
        <v>14</v>
      </c>
      <c r="H393">
        <v>15</v>
      </c>
    </row>
    <row r="394" spans="1:8" x14ac:dyDescent="0.3">
      <c r="A394" t="s">
        <v>14</v>
      </c>
      <c r="B394">
        <v>1608</v>
      </c>
      <c r="G394" t="s">
        <v>14</v>
      </c>
      <c r="H394">
        <v>37</v>
      </c>
    </row>
    <row r="395" spans="1:8" x14ac:dyDescent="0.3">
      <c r="A395" t="s">
        <v>20</v>
      </c>
      <c r="B395">
        <v>3059</v>
      </c>
      <c r="G395" t="s">
        <v>14</v>
      </c>
      <c r="H395">
        <v>112</v>
      </c>
    </row>
    <row r="396" spans="1:8" x14ac:dyDescent="0.3">
      <c r="A396" t="s">
        <v>20</v>
      </c>
      <c r="B396">
        <v>34</v>
      </c>
      <c r="G396" t="s">
        <v>14</v>
      </c>
      <c r="H396">
        <v>21</v>
      </c>
    </row>
    <row r="397" spans="1:8" x14ac:dyDescent="0.3">
      <c r="A397" t="s">
        <v>20</v>
      </c>
      <c r="B397">
        <v>220</v>
      </c>
      <c r="G397" t="s">
        <v>14</v>
      </c>
      <c r="H397">
        <v>67</v>
      </c>
    </row>
    <row r="398" spans="1:8" x14ac:dyDescent="0.3">
      <c r="A398" t="s">
        <v>20</v>
      </c>
      <c r="B398">
        <v>1604</v>
      </c>
      <c r="G398" t="s">
        <v>14</v>
      </c>
      <c r="H398">
        <v>78</v>
      </c>
    </row>
    <row r="399" spans="1:8" x14ac:dyDescent="0.3">
      <c r="A399" t="s">
        <v>20</v>
      </c>
      <c r="B399">
        <v>454</v>
      </c>
      <c r="G399" t="s">
        <v>14</v>
      </c>
      <c r="H399">
        <v>67</v>
      </c>
    </row>
    <row r="400" spans="1:8" x14ac:dyDescent="0.3">
      <c r="A400" t="s">
        <v>20</v>
      </c>
      <c r="B400">
        <v>123</v>
      </c>
      <c r="G400" t="s">
        <v>14</v>
      </c>
      <c r="H400">
        <v>263</v>
      </c>
    </row>
    <row r="401" spans="1:8" x14ac:dyDescent="0.3">
      <c r="A401" t="s">
        <v>14</v>
      </c>
      <c r="B401">
        <v>941</v>
      </c>
      <c r="G401" t="s">
        <v>14</v>
      </c>
      <c r="H401">
        <v>1691</v>
      </c>
    </row>
    <row r="402" spans="1:8" x14ac:dyDescent="0.3">
      <c r="A402" t="s">
        <v>14</v>
      </c>
      <c r="B402">
        <v>1</v>
      </c>
      <c r="G402" t="s">
        <v>14</v>
      </c>
      <c r="H402">
        <v>181</v>
      </c>
    </row>
    <row r="403" spans="1:8" x14ac:dyDescent="0.3">
      <c r="A403" t="s">
        <v>20</v>
      </c>
      <c r="B403">
        <v>299</v>
      </c>
      <c r="G403" t="s">
        <v>14</v>
      </c>
      <c r="H403">
        <v>13</v>
      </c>
    </row>
    <row r="404" spans="1:8" x14ac:dyDescent="0.3">
      <c r="A404" t="s">
        <v>14</v>
      </c>
      <c r="B404">
        <v>40</v>
      </c>
      <c r="G404" t="s">
        <v>14</v>
      </c>
      <c r="H404">
        <v>1</v>
      </c>
    </row>
    <row r="405" spans="1:8" x14ac:dyDescent="0.3">
      <c r="A405" t="s">
        <v>14</v>
      </c>
      <c r="B405">
        <v>3015</v>
      </c>
      <c r="G405" t="s">
        <v>14</v>
      </c>
      <c r="H405">
        <v>21</v>
      </c>
    </row>
    <row r="406" spans="1:8" x14ac:dyDescent="0.3">
      <c r="A406" t="s">
        <v>20</v>
      </c>
      <c r="B406">
        <v>2237</v>
      </c>
      <c r="G406" t="s">
        <v>14</v>
      </c>
      <c r="H406">
        <v>830</v>
      </c>
    </row>
    <row r="407" spans="1:8" x14ac:dyDescent="0.3">
      <c r="A407" t="s">
        <v>14</v>
      </c>
      <c r="B407">
        <v>435</v>
      </c>
      <c r="G407" t="s">
        <v>14</v>
      </c>
      <c r="H407">
        <v>130</v>
      </c>
    </row>
    <row r="408" spans="1:8" x14ac:dyDescent="0.3">
      <c r="A408" t="s">
        <v>20</v>
      </c>
      <c r="B408">
        <v>645</v>
      </c>
      <c r="G408" t="s">
        <v>14</v>
      </c>
      <c r="H408">
        <v>55</v>
      </c>
    </row>
    <row r="409" spans="1:8" x14ac:dyDescent="0.3">
      <c r="A409" t="s">
        <v>20</v>
      </c>
      <c r="B409">
        <v>484</v>
      </c>
      <c r="G409" t="s">
        <v>14</v>
      </c>
      <c r="H409">
        <v>114</v>
      </c>
    </row>
    <row r="410" spans="1:8" x14ac:dyDescent="0.3">
      <c r="A410" t="s">
        <v>20</v>
      </c>
      <c r="B410">
        <v>154</v>
      </c>
      <c r="G410" t="s">
        <v>14</v>
      </c>
      <c r="H410">
        <v>594</v>
      </c>
    </row>
    <row r="411" spans="1:8" x14ac:dyDescent="0.3">
      <c r="A411" t="s">
        <v>14</v>
      </c>
      <c r="B411">
        <v>714</v>
      </c>
      <c r="G411" t="s">
        <v>14</v>
      </c>
      <c r="H411">
        <v>24</v>
      </c>
    </row>
    <row r="412" spans="1:8" x14ac:dyDescent="0.3">
      <c r="A412" t="s">
        <v>47</v>
      </c>
      <c r="B412">
        <v>1111</v>
      </c>
      <c r="G412" t="s">
        <v>14</v>
      </c>
      <c r="H412">
        <v>252</v>
      </c>
    </row>
    <row r="413" spans="1:8" x14ac:dyDescent="0.3">
      <c r="A413" t="s">
        <v>20</v>
      </c>
      <c r="B413">
        <v>82</v>
      </c>
      <c r="G413" t="s">
        <v>14</v>
      </c>
      <c r="H413">
        <v>67</v>
      </c>
    </row>
    <row r="414" spans="1:8" x14ac:dyDescent="0.3">
      <c r="A414" t="s">
        <v>20</v>
      </c>
      <c r="B414">
        <v>134</v>
      </c>
      <c r="G414" t="s">
        <v>14</v>
      </c>
      <c r="H414">
        <v>742</v>
      </c>
    </row>
    <row r="415" spans="1:8" x14ac:dyDescent="0.3">
      <c r="A415" t="s">
        <v>47</v>
      </c>
      <c r="B415">
        <v>1089</v>
      </c>
      <c r="G415" t="s">
        <v>14</v>
      </c>
      <c r="H415">
        <v>75</v>
      </c>
    </row>
    <row r="416" spans="1:8" x14ac:dyDescent="0.3">
      <c r="A416" t="s">
        <v>14</v>
      </c>
      <c r="B416">
        <v>5497</v>
      </c>
      <c r="G416" t="s">
        <v>14</v>
      </c>
      <c r="H416">
        <v>4405</v>
      </c>
    </row>
    <row r="417" spans="1:8" x14ac:dyDescent="0.3">
      <c r="A417" t="s">
        <v>14</v>
      </c>
      <c r="B417">
        <v>418</v>
      </c>
      <c r="G417" t="s">
        <v>14</v>
      </c>
      <c r="H417">
        <v>92</v>
      </c>
    </row>
    <row r="418" spans="1:8" x14ac:dyDescent="0.3">
      <c r="A418" t="s">
        <v>14</v>
      </c>
      <c r="B418">
        <v>1439</v>
      </c>
      <c r="G418" t="s">
        <v>14</v>
      </c>
      <c r="H418">
        <v>64</v>
      </c>
    </row>
    <row r="419" spans="1:8" x14ac:dyDescent="0.3">
      <c r="A419" t="s">
        <v>14</v>
      </c>
      <c r="B419">
        <v>15</v>
      </c>
      <c r="G419" t="s">
        <v>14</v>
      </c>
      <c r="H419">
        <v>64</v>
      </c>
    </row>
    <row r="420" spans="1:8" x14ac:dyDescent="0.3">
      <c r="A420" t="s">
        <v>14</v>
      </c>
      <c r="B420">
        <v>1999</v>
      </c>
      <c r="G420" t="s">
        <v>14</v>
      </c>
      <c r="H420">
        <v>842</v>
      </c>
    </row>
    <row r="421" spans="1:8" x14ac:dyDescent="0.3">
      <c r="A421" t="s">
        <v>20</v>
      </c>
      <c r="B421">
        <v>5203</v>
      </c>
      <c r="G421" t="s">
        <v>14</v>
      </c>
      <c r="H421">
        <v>112</v>
      </c>
    </row>
    <row r="422" spans="1:8" x14ac:dyDescent="0.3">
      <c r="A422" t="s">
        <v>20</v>
      </c>
      <c r="B422">
        <v>94</v>
      </c>
      <c r="G422" t="s">
        <v>14</v>
      </c>
      <c r="H422">
        <v>374</v>
      </c>
    </row>
    <row r="423" spans="1:8" x14ac:dyDescent="0.3">
      <c r="A423" t="s">
        <v>14</v>
      </c>
      <c r="B423">
        <v>118</v>
      </c>
      <c r="G423" t="s">
        <v>47</v>
      </c>
      <c r="H423">
        <v>708</v>
      </c>
    </row>
    <row r="424" spans="1:8" x14ac:dyDescent="0.3">
      <c r="A424" t="s">
        <v>20</v>
      </c>
      <c r="B424">
        <v>205</v>
      </c>
      <c r="G424" t="s">
        <v>47</v>
      </c>
      <c r="H424">
        <v>808</v>
      </c>
    </row>
    <row r="425" spans="1:8" x14ac:dyDescent="0.3">
      <c r="A425" t="s">
        <v>14</v>
      </c>
      <c r="B425">
        <v>162</v>
      </c>
      <c r="G425" t="s">
        <v>47</v>
      </c>
      <c r="H425">
        <v>61</v>
      </c>
    </row>
    <row r="426" spans="1:8" x14ac:dyDescent="0.3">
      <c r="A426" t="s">
        <v>14</v>
      </c>
      <c r="B426">
        <v>83</v>
      </c>
      <c r="G426" t="s">
        <v>47</v>
      </c>
      <c r="H426">
        <v>211</v>
      </c>
    </row>
    <row r="427" spans="1:8" x14ac:dyDescent="0.3">
      <c r="A427" t="s">
        <v>20</v>
      </c>
      <c r="B427">
        <v>92</v>
      </c>
      <c r="G427" t="s">
        <v>47</v>
      </c>
      <c r="H427">
        <v>86</v>
      </c>
    </row>
    <row r="428" spans="1:8" x14ac:dyDescent="0.3">
      <c r="A428" t="s">
        <v>20</v>
      </c>
      <c r="B428">
        <v>219</v>
      </c>
      <c r="G428" t="s">
        <v>47</v>
      </c>
      <c r="H428">
        <v>1111</v>
      </c>
    </row>
    <row r="429" spans="1:8" x14ac:dyDescent="0.3">
      <c r="A429" t="s">
        <v>20</v>
      </c>
      <c r="B429">
        <v>2526</v>
      </c>
      <c r="G429" t="s">
        <v>47</v>
      </c>
      <c r="H429">
        <v>1089</v>
      </c>
    </row>
    <row r="430" spans="1:8" x14ac:dyDescent="0.3">
      <c r="A430" t="s">
        <v>14</v>
      </c>
      <c r="B430">
        <v>747</v>
      </c>
      <c r="G430" t="s">
        <v>47</v>
      </c>
      <c r="H430">
        <v>3640</v>
      </c>
    </row>
    <row r="431" spans="1:8" x14ac:dyDescent="0.3">
      <c r="A431" t="s">
        <v>74</v>
      </c>
      <c r="B431">
        <v>2138</v>
      </c>
      <c r="G431" t="s">
        <v>47</v>
      </c>
      <c r="H431">
        <v>278</v>
      </c>
    </row>
    <row r="432" spans="1:8" x14ac:dyDescent="0.3">
      <c r="A432" t="s">
        <v>14</v>
      </c>
      <c r="B432">
        <v>84</v>
      </c>
      <c r="G432" t="s">
        <v>47</v>
      </c>
      <c r="H432">
        <v>45</v>
      </c>
    </row>
    <row r="433" spans="1:8" x14ac:dyDescent="0.3">
      <c r="A433" t="s">
        <v>20</v>
      </c>
      <c r="B433">
        <v>94</v>
      </c>
      <c r="G433" t="s">
        <v>47</v>
      </c>
      <c r="H433">
        <v>31</v>
      </c>
    </row>
    <row r="434" spans="1:8" x14ac:dyDescent="0.3">
      <c r="A434" t="s">
        <v>14</v>
      </c>
      <c r="B434">
        <v>91</v>
      </c>
      <c r="G434" t="s">
        <v>47</v>
      </c>
      <c r="H434">
        <v>14</v>
      </c>
    </row>
    <row r="435" spans="1:8" x14ac:dyDescent="0.3">
      <c r="A435" t="s">
        <v>14</v>
      </c>
      <c r="B435">
        <v>792</v>
      </c>
      <c r="G435" t="s">
        <v>47</v>
      </c>
      <c r="H435">
        <v>27</v>
      </c>
    </row>
    <row r="436" spans="1:8" x14ac:dyDescent="0.3">
      <c r="A436" t="s">
        <v>74</v>
      </c>
      <c r="B436">
        <v>10</v>
      </c>
      <c r="G436" t="s">
        <v>47</v>
      </c>
      <c r="H436">
        <v>66</v>
      </c>
    </row>
    <row r="437" spans="1:8" x14ac:dyDescent="0.3">
      <c r="A437" t="s">
        <v>20</v>
      </c>
      <c r="B437">
        <v>1713</v>
      </c>
      <c r="G437" t="s">
        <v>20</v>
      </c>
      <c r="H437">
        <v>158</v>
      </c>
    </row>
    <row r="438" spans="1:8" x14ac:dyDescent="0.3">
      <c r="A438" t="s">
        <v>20</v>
      </c>
      <c r="B438">
        <v>249</v>
      </c>
      <c r="G438" t="s">
        <v>20</v>
      </c>
      <c r="H438">
        <v>1425</v>
      </c>
    </row>
    <row r="439" spans="1:8" x14ac:dyDescent="0.3">
      <c r="A439" t="s">
        <v>20</v>
      </c>
      <c r="B439">
        <v>192</v>
      </c>
      <c r="G439" t="s">
        <v>20</v>
      </c>
      <c r="H439">
        <v>174</v>
      </c>
    </row>
    <row r="440" spans="1:8" x14ac:dyDescent="0.3">
      <c r="A440" t="s">
        <v>20</v>
      </c>
      <c r="B440">
        <v>247</v>
      </c>
      <c r="G440" t="s">
        <v>20</v>
      </c>
      <c r="H440">
        <v>227</v>
      </c>
    </row>
    <row r="441" spans="1:8" x14ac:dyDescent="0.3">
      <c r="A441" t="s">
        <v>20</v>
      </c>
      <c r="B441">
        <v>2293</v>
      </c>
      <c r="G441" t="s">
        <v>20</v>
      </c>
      <c r="H441">
        <v>220</v>
      </c>
    </row>
    <row r="442" spans="1:8" x14ac:dyDescent="0.3">
      <c r="A442" t="s">
        <v>20</v>
      </c>
      <c r="B442">
        <v>3131</v>
      </c>
      <c r="G442" t="s">
        <v>20</v>
      </c>
      <c r="H442">
        <v>98</v>
      </c>
    </row>
    <row r="443" spans="1:8" x14ac:dyDescent="0.3">
      <c r="A443" t="s">
        <v>14</v>
      </c>
      <c r="B443">
        <v>32</v>
      </c>
      <c r="G443" t="s">
        <v>20</v>
      </c>
      <c r="H443">
        <v>100</v>
      </c>
    </row>
    <row r="444" spans="1:8" x14ac:dyDescent="0.3">
      <c r="A444" t="s">
        <v>20</v>
      </c>
      <c r="B444">
        <v>143</v>
      </c>
      <c r="G444" t="s">
        <v>20</v>
      </c>
      <c r="H444">
        <v>1249</v>
      </c>
    </row>
    <row r="445" spans="1:8" x14ac:dyDescent="0.3">
      <c r="A445" t="s">
        <v>74</v>
      </c>
      <c r="B445">
        <v>90</v>
      </c>
      <c r="G445" t="s">
        <v>20</v>
      </c>
      <c r="H445">
        <v>1396</v>
      </c>
    </row>
    <row r="446" spans="1:8" x14ac:dyDescent="0.3">
      <c r="A446" t="s">
        <v>20</v>
      </c>
      <c r="B446">
        <v>296</v>
      </c>
      <c r="G446" t="s">
        <v>20</v>
      </c>
      <c r="H446">
        <v>890</v>
      </c>
    </row>
    <row r="447" spans="1:8" x14ac:dyDescent="0.3">
      <c r="A447" t="s">
        <v>20</v>
      </c>
      <c r="B447">
        <v>170</v>
      </c>
      <c r="G447" t="s">
        <v>20</v>
      </c>
      <c r="H447">
        <v>142</v>
      </c>
    </row>
    <row r="448" spans="1:8" x14ac:dyDescent="0.3">
      <c r="A448" t="s">
        <v>14</v>
      </c>
      <c r="B448">
        <v>186</v>
      </c>
      <c r="G448" t="s">
        <v>20</v>
      </c>
      <c r="H448">
        <v>2673</v>
      </c>
    </row>
    <row r="449" spans="1:8" x14ac:dyDescent="0.3">
      <c r="A449" t="s">
        <v>74</v>
      </c>
      <c r="B449">
        <v>439</v>
      </c>
      <c r="G449" t="s">
        <v>20</v>
      </c>
      <c r="H449">
        <v>163</v>
      </c>
    </row>
    <row r="450" spans="1:8" x14ac:dyDescent="0.3">
      <c r="A450" t="s">
        <v>14</v>
      </c>
      <c r="B450">
        <v>605</v>
      </c>
      <c r="G450" t="s">
        <v>20</v>
      </c>
      <c r="H450">
        <v>2220</v>
      </c>
    </row>
    <row r="451" spans="1:8" x14ac:dyDescent="0.3">
      <c r="A451" t="s">
        <v>20</v>
      </c>
      <c r="B451">
        <v>86</v>
      </c>
      <c r="G451" t="s">
        <v>20</v>
      </c>
      <c r="H451">
        <v>1606</v>
      </c>
    </row>
    <row r="452" spans="1:8" x14ac:dyDescent="0.3">
      <c r="A452" t="s">
        <v>14</v>
      </c>
      <c r="B452">
        <v>1</v>
      </c>
      <c r="G452" t="s">
        <v>20</v>
      </c>
      <c r="H452">
        <v>129</v>
      </c>
    </row>
    <row r="453" spans="1:8" x14ac:dyDescent="0.3">
      <c r="A453" t="s">
        <v>20</v>
      </c>
      <c r="B453">
        <v>6286</v>
      </c>
      <c r="G453" t="s">
        <v>20</v>
      </c>
      <c r="H453">
        <v>226</v>
      </c>
    </row>
    <row r="454" spans="1:8" x14ac:dyDescent="0.3">
      <c r="A454" t="s">
        <v>14</v>
      </c>
      <c r="B454">
        <v>31</v>
      </c>
      <c r="G454" t="s">
        <v>20</v>
      </c>
      <c r="H454">
        <v>5419</v>
      </c>
    </row>
    <row r="455" spans="1:8" x14ac:dyDescent="0.3">
      <c r="A455" t="s">
        <v>14</v>
      </c>
      <c r="B455">
        <v>1181</v>
      </c>
      <c r="G455" t="s">
        <v>20</v>
      </c>
      <c r="H455">
        <v>165</v>
      </c>
    </row>
    <row r="456" spans="1:8" x14ac:dyDescent="0.3">
      <c r="A456" t="s">
        <v>14</v>
      </c>
      <c r="B456">
        <v>39</v>
      </c>
      <c r="G456" t="s">
        <v>20</v>
      </c>
      <c r="H456">
        <v>1965</v>
      </c>
    </row>
    <row r="457" spans="1:8" x14ac:dyDescent="0.3">
      <c r="A457" t="s">
        <v>20</v>
      </c>
      <c r="B457">
        <v>3727</v>
      </c>
      <c r="G457" t="s">
        <v>20</v>
      </c>
      <c r="H457">
        <v>16</v>
      </c>
    </row>
    <row r="458" spans="1:8" x14ac:dyDescent="0.3">
      <c r="A458" t="s">
        <v>20</v>
      </c>
      <c r="B458">
        <v>1605</v>
      </c>
      <c r="G458" t="s">
        <v>20</v>
      </c>
      <c r="H458">
        <v>107</v>
      </c>
    </row>
    <row r="459" spans="1:8" x14ac:dyDescent="0.3">
      <c r="A459" t="s">
        <v>14</v>
      </c>
      <c r="B459">
        <v>46</v>
      </c>
      <c r="G459" t="s">
        <v>20</v>
      </c>
      <c r="H459">
        <v>134</v>
      </c>
    </row>
    <row r="460" spans="1:8" x14ac:dyDescent="0.3">
      <c r="A460" t="s">
        <v>20</v>
      </c>
      <c r="B460">
        <v>2120</v>
      </c>
      <c r="G460" t="s">
        <v>20</v>
      </c>
      <c r="H460">
        <v>198</v>
      </c>
    </row>
    <row r="461" spans="1:8" x14ac:dyDescent="0.3">
      <c r="A461" t="s">
        <v>14</v>
      </c>
      <c r="B461">
        <v>105</v>
      </c>
      <c r="G461" t="s">
        <v>20</v>
      </c>
      <c r="H461">
        <v>111</v>
      </c>
    </row>
    <row r="462" spans="1:8" x14ac:dyDescent="0.3">
      <c r="A462" t="s">
        <v>20</v>
      </c>
      <c r="B462">
        <v>50</v>
      </c>
      <c r="G462" t="s">
        <v>20</v>
      </c>
      <c r="H462">
        <v>222</v>
      </c>
    </row>
    <row r="463" spans="1:8" x14ac:dyDescent="0.3">
      <c r="A463" t="s">
        <v>20</v>
      </c>
      <c r="B463">
        <v>2080</v>
      </c>
      <c r="G463" t="s">
        <v>20</v>
      </c>
      <c r="H463">
        <v>6212</v>
      </c>
    </row>
    <row r="464" spans="1:8" x14ac:dyDescent="0.3">
      <c r="A464" t="s">
        <v>14</v>
      </c>
      <c r="B464">
        <v>535</v>
      </c>
      <c r="G464" t="s">
        <v>20</v>
      </c>
      <c r="H464">
        <v>98</v>
      </c>
    </row>
    <row r="465" spans="1:8" x14ac:dyDescent="0.3">
      <c r="A465" t="s">
        <v>20</v>
      </c>
      <c r="B465">
        <v>2105</v>
      </c>
      <c r="G465" t="s">
        <v>20</v>
      </c>
      <c r="H465">
        <v>92</v>
      </c>
    </row>
    <row r="466" spans="1:8" x14ac:dyDescent="0.3">
      <c r="A466" t="s">
        <v>20</v>
      </c>
      <c r="B466">
        <v>2436</v>
      </c>
      <c r="G466" t="s">
        <v>20</v>
      </c>
      <c r="H466">
        <v>149</v>
      </c>
    </row>
    <row r="467" spans="1:8" x14ac:dyDescent="0.3">
      <c r="A467" t="s">
        <v>20</v>
      </c>
      <c r="B467">
        <v>80</v>
      </c>
      <c r="G467" t="s">
        <v>20</v>
      </c>
      <c r="H467">
        <v>2431</v>
      </c>
    </row>
    <row r="468" spans="1:8" x14ac:dyDescent="0.3">
      <c r="A468" t="s">
        <v>20</v>
      </c>
      <c r="B468">
        <v>42</v>
      </c>
      <c r="G468" t="s">
        <v>20</v>
      </c>
      <c r="H468">
        <v>303</v>
      </c>
    </row>
    <row r="469" spans="1:8" x14ac:dyDescent="0.3">
      <c r="A469" t="s">
        <v>20</v>
      </c>
      <c r="B469">
        <v>139</v>
      </c>
      <c r="G469" t="s">
        <v>20</v>
      </c>
      <c r="H469">
        <v>209</v>
      </c>
    </row>
    <row r="470" spans="1:8" x14ac:dyDescent="0.3">
      <c r="A470" t="s">
        <v>14</v>
      </c>
      <c r="B470">
        <v>16</v>
      </c>
      <c r="G470" t="s">
        <v>20</v>
      </c>
      <c r="H470">
        <v>131</v>
      </c>
    </row>
    <row r="471" spans="1:8" x14ac:dyDescent="0.3">
      <c r="A471" t="s">
        <v>20</v>
      </c>
      <c r="B471">
        <v>159</v>
      </c>
      <c r="G471" t="s">
        <v>20</v>
      </c>
      <c r="H471">
        <v>164</v>
      </c>
    </row>
    <row r="472" spans="1:8" x14ac:dyDescent="0.3">
      <c r="A472" t="s">
        <v>20</v>
      </c>
      <c r="B472">
        <v>381</v>
      </c>
      <c r="G472" t="s">
        <v>20</v>
      </c>
      <c r="H472">
        <v>201</v>
      </c>
    </row>
    <row r="473" spans="1:8" x14ac:dyDescent="0.3">
      <c r="A473" t="s">
        <v>20</v>
      </c>
      <c r="B473">
        <v>194</v>
      </c>
      <c r="G473" t="s">
        <v>20</v>
      </c>
      <c r="H473">
        <v>211</v>
      </c>
    </row>
    <row r="474" spans="1:8" x14ac:dyDescent="0.3">
      <c r="A474" t="s">
        <v>14</v>
      </c>
      <c r="B474">
        <v>575</v>
      </c>
      <c r="G474" t="s">
        <v>20</v>
      </c>
      <c r="H474">
        <v>128</v>
      </c>
    </row>
    <row r="475" spans="1:8" x14ac:dyDescent="0.3">
      <c r="A475" t="s">
        <v>20</v>
      </c>
      <c r="B475">
        <v>106</v>
      </c>
      <c r="G475" t="s">
        <v>20</v>
      </c>
      <c r="H475">
        <v>1600</v>
      </c>
    </row>
    <row r="476" spans="1:8" x14ac:dyDescent="0.3">
      <c r="A476" t="s">
        <v>20</v>
      </c>
      <c r="B476">
        <v>142</v>
      </c>
      <c r="G476" t="s">
        <v>20</v>
      </c>
      <c r="H476">
        <v>249</v>
      </c>
    </row>
    <row r="477" spans="1:8" x14ac:dyDescent="0.3">
      <c r="A477" t="s">
        <v>20</v>
      </c>
      <c r="B477">
        <v>211</v>
      </c>
      <c r="G477" t="s">
        <v>20</v>
      </c>
      <c r="H477">
        <v>236</v>
      </c>
    </row>
    <row r="478" spans="1:8" x14ac:dyDescent="0.3">
      <c r="A478" t="s">
        <v>14</v>
      </c>
      <c r="B478">
        <v>1120</v>
      </c>
      <c r="G478" t="s">
        <v>20</v>
      </c>
      <c r="H478">
        <v>4065</v>
      </c>
    </row>
    <row r="479" spans="1:8" x14ac:dyDescent="0.3">
      <c r="A479" t="s">
        <v>14</v>
      </c>
      <c r="B479">
        <v>113</v>
      </c>
      <c r="G479" t="s">
        <v>20</v>
      </c>
      <c r="H479">
        <v>246</v>
      </c>
    </row>
    <row r="480" spans="1:8" x14ac:dyDescent="0.3">
      <c r="A480" t="s">
        <v>20</v>
      </c>
      <c r="B480">
        <v>2756</v>
      </c>
      <c r="G480" t="s">
        <v>20</v>
      </c>
      <c r="H480">
        <v>2475</v>
      </c>
    </row>
    <row r="481" spans="1:8" x14ac:dyDescent="0.3">
      <c r="A481" t="s">
        <v>20</v>
      </c>
      <c r="B481">
        <v>173</v>
      </c>
      <c r="G481" t="s">
        <v>20</v>
      </c>
      <c r="H481">
        <v>76</v>
      </c>
    </row>
    <row r="482" spans="1:8" x14ac:dyDescent="0.3">
      <c r="A482" t="s">
        <v>20</v>
      </c>
      <c r="B482">
        <v>87</v>
      </c>
      <c r="G482" t="s">
        <v>20</v>
      </c>
      <c r="H482">
        <v>54</v>
      </c>
    </row>
    <row r="483" spans="1:8" x14ac:dyDescent="0.3">
      <c r="A483" t="s">
        <v>14</v>
      </c>
      <c r="B483">
        <v>1538</v>
      </c>
      <c r="G483" t="s">
        <v>20</v>
      </c>
      <c r="H483">
        <v>88</v>
      </c>
    </row>
    <row r="484" spans="1:8" x14ac:dyDescent="0.3">
      <c r="A484" t="s">
        <v>14</v>
      </c>
      <c r="B484">
        <v>9</v>
      </c>
      <c r="G484" t="s">
        <v>20</v>
      </c>
      <c r="H484">
        <v>85</v>
      </c>
    </row>
    <row r="485" spans="1:8" x14ac:dyDescent="0.3">
      <c r="A485" t="s">
        <v>14</v>
      </c>
      <c r="B485">
        <v>554</v>
      </c>
      <c r="G485" t="s">
        <v>20</v>
      </c>
      <c r="H485">
        <v>170</v>
      </c>
    </row>
    <row r="486" spans="1:8" x14ac:dyDescent="0.3">
      <c r="A486" t="s">
        <v>20</v>
      </c>
      <c r="B486">
        <v>1572</v>
      </c>
      <c r="G486" t="s">
        <v>20</v>
      </c>
      <c r="H486">
        <v>330</v>
      </c>
    </row>
    <row r="487" spans="1:8" x14ac:dyDescent="0.3">
      <c r="A487" t="s">
        <v>14</v>
      </c>
      <c r="B487">
        <v>648</v>
      </c>
      <c r="G487" t="s">
        <v>20</v>
      </c>
      <c r="H487">
        <v>127</v>
      </c>
    </row>
    <row r="488" spans="1:8" x14ac:dyDescent="0.3">
      <c r="A488" t="s">
        <v>14</v>
      </c>
      <c r="B488">
        <v>21</v>
      </c>
      <c r="G488" t="s">
        <v>20</v>
      </c>
      <c r="H488">
        <v>411</v>
      </c>
    </row>
    <row r="489" spans="1:8" x14ac:dyDescent="0.3">
      <c r="A489" t="s">
        <v>20</v>
      </c>
      <c r="B489">
        <v>2346</v>
      </c>
      <c r="G489" t="s">
        <v>20</v>
      </c>
      <c r="H489">
        <v>180</v>
      </c>
    </row>
    <row r="490" spans="1:8" x14ac:dyDescent="0.3">
      <c r="A490" t="s">
        <v>20</v>
      </c>
      <c r="B490">
        <v>115</v>
      </c>
      <c r="G490" t="s">
        <v>20</v>
      </c>
      <c r="H490">
        <v>374</v>
      </c>
    </row>
    <row r="491" spans="1:8" x14ac:dyDescent="0.3">
      <c r="A491" t="s">
        <v>20</v>
      </c>
      <c r="B491">
        <v>85</v>
      </c>
      <c r="G491" t="s">
        <v>20</v>
      </c>
      <c r="H491">
        <v>71</v>
      </c>
    </row>
    <row r="492" spans="1:8" x14ac:dyDescent="0.3">
      <c r="A492" t="s">
        <v>20</v>
      </c>
      <c r="B492">
        <v>144</v>
      </c>
      <c r="G492" t="s">
        <v>20</v>
      </c>
      <c r="H492">
        <v>203</v>
      </c>
    </row>
    <row r="493" spans="1:8" x14ac:dyDescent="0.3">
      <c r="A493" t="s">
        <v>20</v>
      </c>
      <c r="B493">
        <v>2443</v>
      </c>
      <c r="G493" t="s">
        <v>20</v>
      </c>
      <c r="H493">
        <v>113</v>
      </c>
    </row>
    <row r="494" spans="1:8" x14ac:dyDescent="0.3">
      <c r="A494" t="s">
        <v>74</v>
      </c>
      <c r="B494">
        <v>595</v>
      </c>
      <c r="G494" t="s">
        <v>20</v>
      </c>
      <c r="H494">
        <v>96</v>
      </c>
    </row>
    <row r="495" spans="1:8" x14ac:dyDescent="0.3">
      <c r="A495" t="s">
        <v>20</v>
      </c>
      <c r="B495">
        <v>64</v>
      </c>
      <c r="G495" t="s">
        <v>20</v>
      </c>
      <c r="H495">
        <v>498</v>
      </c>
    </row>
    <row r="496" spans="1:8" x14ac:dyDescent="0.3">
      <c r="A496" t="s">
        <v>20</v>
      </c>
      <c r="B496">
        <v>268</v>
      </c>
      <c r="G496" t="s">
        <v>20</v>
      </c>
      <c r="H496">
        <v>180</v>
      </c>
    </row>
    <row r="497" spans="1:8" x14ac:dyDescent="0.3">
      <c r="A497" t="s">
        <v>20</v>
      </c>
      <c r="B497">
        <v>195</v>
      </c>
      <c r="G497" t="s">
        <v>20</v>
      </c>
      <c r="H497">
        <v>27</v>
      </c>
    </row>
    <row r="498" spans="1:8" x14ac:dyDescent="0.3">
      <c r="A498" t="s">
        <v>14</v>
      </c>
      <c r="B498">
        <v>54</v>
      </c>
      <c r="G498" t="s">
        <v>20</v>
      </c>
      <c r="H498">
        <v>2331</v>
      </c>
    </row>
    <row r="499" spans="1:8" x14ac:dyDescent="0.3">
      <c r="A499" t="s">
        <v>14</v>
      </c>
      <c r="B499">
        <v>120</v>
      </c>
      <c r="G499" t="s">
        <v>20</v>
      </c>
      <c r="H499">
        <v>113</v>
      </c>
    </row>
    <row r="500" spans="1:8" x14ac:dyDescent="0.3">
      <c r="A500" t="s">
        <v>14</v>
      </c>
      <c r="B500">
        <v>579</v>
      </c>
      <c r="G500" t="s">
        <v>20</v>
      </c>
      <c r="H500">
        <v>164</v>
      </c>
    </row>
    <row r="501" spans="1:8" x14ac:dyDescent="0.3">
      <c r="A501" t="s">
        <v>14</v>
      </c>
      <c r="B501">
        <v>2072</v>
      </c>
      <c r="G501" t="s">
        <v>20</v>
      </c>
      <c r="H501">
        <v>164</v>
      </c>
    </row>
    <row r="502" spans="1:8" x14ac:dyDescent="0.3">
      <c r="A502" t="s">
        <v>14</v>
      </c>
      <c r="B502">
        <v>0</v>
      </c>
      <c r="G502" t="s">
        <v>20</v>
      </c>
      <c r="H502">
        <v>336</v>
      </c>
    </row>
    <row r="503" spans="1:8" x14ac:dyDescent="0.3">
      <c r="A503" t="s">
        <v>14</v>
      </c>
      <c r="B503">
        <v>1796</v>
      </c>
      <c r="G503" t="s">
        <v>20</v>
      </c>
      <c r="H503">
        <v>1917</v>
      </c>
    </row>
    <row r="504" spans="1:8" x14ac:dyDescent="0.3">
      <c r="A504" t="s">
        <v>20</v>
      </c>
      <c r="B504">
        <v>186</v>
      </c>
      <c r="G504" t="s">
        <v>20</v>
      </c>
      <c r="H504">
        <v>95</v>
      </c>
    </row>
    <row r="505" spans="1:8" x14ac:dyDescent="0.3">
      <c r="A505" t="s">
        <v>20</v>
      </c>
      <c r="B505">
        <v>460</v>
      </c>
      <c r="G505" t="s">
        <v>20</v>
      </c>
      <c r="H505">
        <v>147</v>
      </c>
    </row>
    <row r="506" spans="1:8" x14ac:dyDescent="0.3">
      <c r="A506" t="s">
        <v>14</v>
      </c>
      <c r="B506">
        <v>62</v>
      </c>
      <c r="G506" t="s">
        <v>20</v>
      </c>
      <c r="H506">
        <v>86</v>
      </c>
    </row>
    <row r="507" spans="1:8" x14ac:dyDescent="0.3">
      <c r="A507" t="s">
        <v>14</v>
      </c>
      <c r="B507">
        <v>347</v>
      </c>
      <c r="G507" t="s">
        <v>20</v>
      </c>
      <c r="H507">
        <v>83</v>
      </c>
    </row>
    <row r="508" spans="1:8" x14ac:dyDescent="0.3">
      <c r="A508" t="s">
        <v>20</v>
      </c>
      <c r="B508">
        <v>2528</v>
      </c>
      <c r="G508" t="s">
        <v>20</v>
      </c>
      <c r="H508">
        <v>676</v>
      </c>
    </row>
    <row r="509" spans="1:8" x14ac:dyDescent="0.3">
      <c r="A509" t="s">
        <v>14</v>
      </c>
      <c r="B509">
        <v>19</v>
      </c>
      <c r="G509" t="s">
        <v>20</v>
      </c>
      <c r="H509">
        <v>361</v>
      </c>
    </row>
    <row r="510" spans="1:8" x14ac:dyDescent="0.3">
      <c r="A510" t="s">
        <v>20</v>
      </c>
      <c r="B510">
        <v>3657</v>
      </c>
      <c r="G510" t="s">
        <v>20</v>
      </c>
      <c r="H510">
        <v>131</v>
      </c>
    </row>
    <row r="511" spans="1:8" x14ac:dyDescent="0.3">
      <c r="A511" t="s">
        <v>14</v>
      </c>
      <c r="B511">
        <v>1258</v>
      </c>
      <c r="G511" t="s">
        <v>20</v>
      </c>
      <c r="H511">
        <v>126</v>
      </c>
    </row>
    <row r="512" spans="1:8" x14ac:dyDescent="0.3">
      <c r="A512" t="s">
        <v>20</v>
      </c>
      <c r="B512">
        <v>131</v>
      </c>
      <c r="G512" t="s">
        <v>20</v>
      </c>
      <c r="H512">
        <v>275</v>
      </c>
    </row>
    <row r="513" spans="1:8" x14ac:dyDescent="0.3">
      <c r="A513" t="s">
        <v>14</v>
      </c>
      <c r="B513">
        <v>362</v>
      </c>
      <c r="G513" t="s">
        <v>20</v>
      </c>
      <c r="H513">
        <v>67</v>
      </c>
    </row>
    <row r="514" spans="1:8" x14ac:dyDescent="0.3">
      <c r="A514" t="s">
        <v>20</v>
      </c>
      <c r="B514">
        <v>239</v>
      </c>
      <c r="G514" t="s">
        <v>20</v>
      </c>
      <c r="H514">
        <v>154</v>
      </c>
    </row>
    <row r="515" spans="1:8" x14ac:dyDescent="0.3">
      <c r="A515" t="s">
        <v>74</v>
      </c>
      <c r="B515">
        <v>35</v>
      </c>
      <c r="G515" t="s">
        <v>20</v>
      </c>
      <c r="H515">
        <v>1782</v>
      </c>
    </row>
    <row r="516" spans="1:8" x14ac:dyDescent="0.3">
      <c r="A516" t="s">
        <v>74</v>
      </c>
      <c r="B516">
        <v>528</v>
      </c>
      <c r="G516" t="s">
        <v>20</v>
      </c>
      <c r="H516">
        <v>903</v>
      </c>
    </row>
    <row r="517" spans="1:8" x14ac:dyDescent="0.3">
      <c r="A517" t="s">
        <v>14</v>
      </c>
      <c r="B517">
        <v>133</v>
      </c>
      <c r="G517" t="s">
        <v>20</v>
      </c>
      <c r="H517">
        <v>94</v>
      </c>
    </row>
    <row r="518" spans="1:8" x14ac:dyDescent="0.3">
      <c r="A518" t="s">
        <v>14</v>
      </c>
      <c r="B518">
        <v>846</v>
      </c>
      <c r="G518" t="s">
        <v>20</v>
      </c>
      <c r="H518">
        <v>180</v>
      </c>
    </row>
    <row r="519" spans="1:8" x14ac:dyDescent="0.3">
      <c r="A519" t="s">
        <v>20</v>
      </c>
      <c r="B519">
        <v>78</v>
      </c>
      <c r="G519" t="s">
        <v>20</v>
      </c>
      <c r="H519">
        <v>533</v>
      </c>
    </row>
    <row r="520" spans="1:8" x14ac:dyDescent="0.3">
      <c r="A520" t="s">
        <v>14</v>
      </c>
      <c r="B520">
        <v>10</v>
      </c>
      <c r="G520" t="s">
        <v>20</v>
      </c>
      <c r="H520">
        <v>2443</v>
      </c>
    </row>
    <row r="521" spans="1:8" x14ac:dyDescent="0.3">
      <c r="A521" t="s">
        <v>20</v>
      </c>
      <c r="B521">
        <v>1773</v>
      </c>
      <c r="G521" t="s">
        <v>20</v>
      </c>
      <c r="H521">
        <v>89</v>
      </c>
    </row>
    <row r="522" spans="1:8" x14ac:dyDescent="0.3">
      <c r="A522" t="s">
        <v>20</v>
      </c>
      <c r="B522">
        <v>32</v>
      </c>
      <c r="G522" t="s">
        <v>20</v>
      </c>
      <c r="H522">
        <v>159</v>
      </c>
    </row>
    <row r="523" spans="1:8" x14ac:dyDescent="0.3">
      <c r="A523" t="s">
        <v>20</v>
      </c>
      <c r="B523">
        <v>369</v>
      </c>
      <c r="G523" t="s">
        <v>20</v>
      </c>
      <c r="H523">
        <v>50</v>
      </c>
    </row>
    <row r="524" spans="1:8" x14ac:dyDescent="0.3">
      <c r="A524" t="s">
        <v>14</v>
      </c>
      <c r="B524">
        <v>191</v>
      </c>
      <c r="G524" t="s">
        <v>20</v>
      </c>
      <c r="H524">
        <v>186</v>
      </c>
    </row>
    <row r="525" spans="1:8" x14ac:dyDescent="0.3">
      <c r="A525" t="s">
        <v>20</v>
      </c>
      <c r="B525">
        <v>89</v>
      </c>
      <c r="G525" t="s">
        <v>20</v>
      </c>
      <c r="H525">
        <v>1071</v>
      </c>
    </row>
    <row r="526" spans="1:8" x14ac:dyDescent="0.3">
      <c r="A526" t="s">
        <v>14</v>
      </c>
      <c r="B526">
        <v>1979</v>
      </c>
      <c r="G526" t="s">
        <v>20</v>
      </c>
      <c r="H526">
        <v>117</v>
      </c>
    </row>
    <row r="527" spans="1:8" x14ac:dyDescent="0.3">
      <c r="A527" t="s">
        <v>14</v>
      </c>
      <c r="B527">
        <v>63</v>
      </c>
      <c r="G527" t="s">
        <v>20</v>
      </c>
      <c r="H527">
        <v>70</v>
      </c>
    </row>
    <row r="528" spans="1:8" x14ac:dyDescent="0.3">
      <c r="A528" t="s">
        <v>20</v>
      </c>
      <c r="B528">
        <v>147</v>
      </c>
      <c r="G528" t="s">
        <v>20</v>
      </c>
      <c r="H528">
        <v>135</v>
      </c>
    </row>
    <row r="529" spans="1:8" x14ac:dyDescent="0.3">
      <c r="A529" t="s">
        <v>14</v>
      </c>
      <c r="B529">
        <v>6080</v>
      </c>
      <c r="G529" t="s">
        <v>20</v>
      </c>
      <c r="H529">
        <v>768</v>
      </c>
    </row>
    <row r="530" spans="1:8" x14ac:dyDescent="0.3">
      <c r="A530" t="s">
        <v>14</v>
      </c>
      <c r="B530">
        <v>80</v>
      </c>
      <c r="G530" t="s">
        <v>20</v>
      </c>
      <c r="H530">
        <v>199</v>
      </c>
    </row>
    <row r="531" spans="1:8" x14ac:dyDescent="0.3">
      <c r="A531" t="s">
        <v>14</v>
      </c>
      <c r="B531">
        <v>9</v>
      </c>
      <c r="G531" t="s">
        <v>20</v>
      </c>
      <c r="H531">
        <v>107</v>
      </c>
    </row>
    <row r="532" spans="1:8" x14ac:dyDescent="0.3">
      <c r="A532" t="s">
        <v>14</v>
      </c>
      <c r="B532">
        <v>1784</v>
      </c>
      <c r="G532" t="s">
        <v>20</v>
      </c>
      <c r="H532">
        <v>195</v>
      </c>
    </row>
    <row r="533" spans="1:8" x14ac:dyDescent="0.3">
      <c r="A533" t="s">
        <v>47</v>
      </c>
      <c r="B533">
        <v>3640</v>
      </c>
      <c r="G533" t="s">
        <v>20</v>
      </c>
      <c r="H533">
        <v>3376</v>
      </c>
    </row>
    <row r="534" spans="1:8" x14ac:dyDescent="0.3">
      <c r="A534" t="s">
        <v>20</v>
      </c>
      <c r="B534">
        <v>126</v>
      </c>
      <c r="G534" t="s">
        <v>20</v>
      </c>
      <c r="H534">
        <v>41</v>
      </c>
    </row>
    <row r="535" spans="1:8" x14ac:dyDescent="0.3">
      <c r="A535" t="s">
        <v>20</v>
      </c>
      <c r="B535">
        <v>2218</v>
      </c>
      <c r="G535" t="s">
        <v>20</v>
      </c>
      <c r="H535">
        <v>1821</v>
      </c>
    </row>
    <row r="536" spans="1:8" x14ac:dyDescent="0.3">
      <c r="A536" t="s">
        <v>14</v>
      </c>
      <c r="B536">
        <v>243</v>
      </c>
      <c r="G536" t="s">
        <v>20</v>
      </c>
      <c r="H536">
        <v>164</v>
      </c>
    </row>
    <row r="537" spans="1:8" x14ac:dyDescent="0.3">
      <c r="A537" t="s">
        <v>20</v>
      </c>
      <c r="B537">
        <v>202</v>
      </c>
      <c r="G537" t="s">
        <v>20</v>
      </c>
      <c r="H537">
        <v>157</v>
      </c>
    </row>
    <row r="538" spans="1:8" x14ac:dyDescent="0.3">
      <c r="A538" t="s">
        <v>20</v>
      </c>
      <c r="B538">
        <v>140</v>
      </c>
      <c r="G538" t="s">
        <v>20</v>
      </c>
      <c r="H538">
        <v>246</v>
      </c>
    </row>
    <row r="539" spans="1:8" x14ac:dyDescent="0.3">
      <c r="A539" t="s">
        <v>20</v>
      </c>
      <c r="B539">
        <v>1052</v>
      </c>
      <c r="G539" t="s">
        <v>20</v>
      </c>
      <c r="H539">
        <v>1396</v>
      </c>
    </row>
    <row r="540" spans="1:8" x14ac:dyDescent="0.3">
      <c r="A540" t="s">
        <v>14</v>
      </c>
      <c r="B540">
        <v>1296</v>
      </c>
      <c r="G540" t="s">
        <v>20</v>
      </c>
      <c r="H540">
        <v>2506</v>
      </c>
    </row>
    <row r="541" spans="1:8" x14ac:dyDescent="0.3">
      <c r="A541" t="s">
        <v>14</v>
      </c>
      <c r="B541">
        <v>77</v>
      </c>
      <c r="G541" t="s">
        <v>20</v>
      </c>
      <c r="H541">
        <v>244</v>
      </c>
    </row>
    <row r="542" spans="1:8" x14ac:dyDescent="0.3">
      <c r="A542" t="s">
        <v>20</v>
      </c>
      <c r="B542">
        <v>247</v>
      </c>
      <c r="G542" t="s">
        <v>20</v>
      </c>
      <c r="H542">
        <v>146</v>
      </c>
    </row>
    <row r="543" spans="1:8" x14ac:dyDescent="0.3">
      <c r="A543" t="s">
        <v>14</v>
      </c>
      <c r="B543">
        <v>395</v>
      </c>
      <c r="G543" t="s">
        <v>20</v>
      </c>
      <c r="H543">
        <v>1267</v>
      </c>
    </row>
    <row r="544" spans="1:8" x14ac:dyDescent="0.3">
      <c r="A544" t="s">
        <v>14</v>
      </c>
      <c r="B544">
        <v>49</v>
      </c>
      <c r="G544" t="s">
        <v>20</v>
      </c>
      <c r="H544">
        <v>1561</v>
      </c>
    </row>
    <row r="545" spans="1:8" x14ac:dyDescent="0.3">
      <c r="A545" t="s">
        <v>14</v>
      </c>
      <c r="B545">
        <v>180</v>
      </c>
      <c r="G545" t="s">
        <v>20</v>
      </c>
      <c r="H545">
        <v>48</v>
      </c>
    </row>
    <row r="546" spans="1:8" x14ac:dyDescent="0.3">
      <c r="A546" t="s">
        <v>20</v>
      </c>
      <c r="B546">
        <v>84</v>
      </c>
      <c r="G546" t="s">
        <v>20</v>
      </c>
      <c r="H546">
        <v>2739</v>
      </c>
    </row>
    <row r="547" spans="1:8" x14ac:dyDescent="0.3">
      <c r="A547" t="s">
        <v>14</v>
      </c>
      <c r="B547">
        <v>2690</v>
      </c>
      <c r="G547" t="s">
        <v>20</v>
      </c>
      <c r="H547">
        <v>3537</v>
      </c>
    </row>
    <row r="548" spans="1:8" x14ac:dyDescent="0.3">
      <c r="A548" t="s">
        <v>20</v>
      </c>
      <c r="B548">
        <v>88</v>
      </c>
      <c r="G548" t="s">
        <v>20</v>
      </c>
      <c r="H548">
        <v>2107</v>
      </c>
    </row>
    <row r="549" spans="1:8" x14ac:dyDescent="0.3">
      <c r="A549" t="s">
        <v>20</v>
      </c>
      <c r="B549">
        <v>156</v>
      </c>
      <c r="G549" t="s">
        <v>20</v>
      </c>
      <c r="H549">
        <v>3318</v>
      </c>
    </row>
    <row r="550" spans="1:8" x14ac:dyDescent="0.3">
      <c r="A550" t="s">
        <v>20</v>
      </c>
      <c r="B550">
        <v>2985</v>
      </c>
      <c r="G550" t="s">
        <v>20</v>
      </c>
      <c r="H550">
        <v>340</v>
      </c>
    </row>
    <row r="551" spans="1:8" x14ac:dyDescent="0.3">
      <c r="A551" t="s">
        <v>20</v>
      </c>
      <c r="B551">
        <v>762</v>
      </c>
      <c r="G551" t="s">
        <v>20</v>
      </c>
      <c r="H551">
        <v>1442</v>
      </c>
    </row>
    <row r="552" spans="1:8" x14ac:dyDescent="0.3">
      <c r="A552" t="s">
        <v>74</v>
      </c>
      <c r="B552">
        <v>1</v>
      </c>
      <c r="G552" t="s">
        <v>20</v>
      </c>
      <c r="H552">
        <v>126</v>
      </c>
    </row>
    <row r="553" spans="1:8" x14ac:dyDescent="0.3">
      <c r="A553" t="s">
        <v>14</v>
      </c>
      <c r="B553">
        <v>2779</v>
      </c>
      <c r="G553" t="s">
        <v>20</v>
      </c>
      <c r="H553">
        <v>524</v>
      </c>
    </row>
    <row r="554" spans="1:8" x14ac:dyDescent="0.3">
      <c r="A554" t="s">
        <v>14</v>
      </c>
      <c r="B554">
        <v>92</v>
      </c>
      <c r="G554" t="s">
        <v>20</v>
      </c>
      <c r="H554">
        <v>1989</v>
      </c>
    </row>
    <row r="555" spans="1:8" x14ac:dyDescent="0.3">
      <c r="A555" t="s">
        <v>14</v>
      </c>
      <c r="B555">
        <v>1028</v>
      </c>
      <c r="G555" t="s">
        <v>20</v>
      </c>
      <c r="H555">
        <v>157</v>
      </c>
    </row>
    <row r="556" spans="1:8" x14ac:dyDescent="0.3">
      <c r="A556" t="s">
        <v>20</v>
      </c>
      <c r="B556">
        <v>554</v>
      </c>
      <c r="G556" t="s">
        <v>20</v>
      </c>
      <c r="H556">
        <v>4498</v>
      </c>
    </row>
    <row r="557" spans="1:8" x14ac:dyDescent="0.3">
      <c r="A557" t="s">
        <v>20</v>
      </c>
      <c r="B557">
        <v>135</v>
      </c>
      <c r="G557" t="s">
        <v>20</v>
      </c>
      <c r="H557">
        <v>80</v>
      </c>
    </row>
    <row r="558" spans="1:8" x14ac:dyDescent="0.3">
      <c r="A558" t="s">
        <v>20</v>
      </c>
      <c r="B558">
        <v>122</v>
      </c>
      <c r="G558" t="s">
        <v>20</v>
      </c>
      <c r="H558">
        <v>43</v>
      </c>
    </row>
    <row r="559" spans="1:8" x14ac:dyDescent="0.3">
      <c r="A559" t="s">
        <v>20</v>
      </c>
      <c r="B559">
        <v>221</v>
      </c>
      <c r="G559" t="s">
        <v>20</v>
      </c>
      <c r="H559">
        <v>2053</v>
      </c>
    </row>
    <row r="560" spans="1:8" x14ac:dyDescent="0.3">
      <c r="A560" t="s">
        <v>20</v>
      </c>
      <c r="B560">
        <v>126</v>
      </c>
      <c r="G560" t="s">
        <v>20</v>
      </c>
      <c r="H560">
        <v>168</v>
      </c>
    </row>
    <row r="561" spans="1:8" x14ac:dyDescent="0.3">
      <c r="A561" t="s">
        <v>20</v>
      </c>
      <c r="B561">
        <v>1022</v>
      </c>
      <c r="G561" t="s">
        <v>20</v>
      </c>
      <c r="H561">
        <v>4289</v>
      </c>
    </row>
    <row r="562" spans="1:8" x14ac:dyDescent="0.3">
      <c r="A562" t="s">
        <v>20</v>
      </c>
      <c r="B562">
        <v>3177</v>
      </c>
      <c r="G562" t="s">
        <v>20</v>
      </c>
      <c r="H562">
        <v>165</v>
      </c>
    </row>
    <row r="563" spans="1:8" x14ac:dyDescent="0.3">
      <c r="A563" t="s">
        <v>20</v>
      </c>
      <c r="B563">
        <v>198</v>
      </c>
      <c r="G563" t="s">
        <v>20</v>
      </c>
      <c r="H563">
        <v>1815</v>
      </c>
    </row>
    <row r="564" spans="1:8" x14ac:dyDescent="0.3">
      <c r="A564" t="s">
        <v>14</v>
      </c>
      <c r="B564">
        <v>26</v>
      </c>
      <c r="G564" t="s">
        <v>20</v>
      </c>
      <c r="H564">
        <v>397</v>
      </c>
    </row>
    <row r="565" spans="1:8" x14ac:dyDescent="0.3">
      <c r="A565" t="s">
        <v>20</v>
      </c>
      <c r="B565">
        <v>85</v>
      </c>
      <c r="G565" t="s">
        <v>20</v>
      </c>
      <c r="H565">
        <v>1539</v>
      </c>
    </row>
    <row r="566" spans="1:8" x14ac:dyDescent="0.3">
      <c r="A566" t="s">
        <v>14</v>
      </c>
      <c r="B566">
        <v>1790</v>
      </c>
      <c r="G566" t="s">
        <v>20</v>
      </c>
      <c r="H566">
        <v>138</v>
      </c>
    </row>
    <row r="567" spans="1:8" x14ac:dyDescent="0.3">
      <c r="A567" t="s">
        <v>20</v>
      </c>
      <c r="B567">
        <v>3596</v>
      </c>
      <c r="G567" t="s">
        <v>20</v>
      </c>
      <c r="H567">
        <v>3594</v>
      </c>
    </row>
    <row r="568" spans="1:8" x14ac:dyDescent="0.3">
      <c r="A568" t="s">
        <v>14</v>
      </c>
      <c r="B568">
        <v>37</v>
      </c>
      <c r="G568" t="s">
        <v>20</v>
      </c>
      <c r="H568">
        <v>5880</v>
      </c>
    </row>
    <row r="569" spans="1:8" x14ac:dyDescent="0.3">
      <c r="A569" t="s">
        <v>20</v>
      </c>
      <c r="B569">
        <v>244</v>
      </c>
      <c r="G569" t="s">
        <v>20</v>
      </c>
      <c r="H569">
        <v>112</v>
      </c>
    </row>
    <row r="570" spans="1:8" x14ac:dyDescent="0.3">
      <c r="A570" t="s">
        <v>20</v>
      </c>
      <c r="B570">
        <v>5180</v>
      </c>
      <c r="G570" t="s">
        <v>20</v>
      </c>
      <c r="H570">
        <v>943</v>
      </c>
    </row>
    <row r="571" spans="1:8" x14ac:dyDescent="0.3">
      <c r="A571" t="s">
        <v>20</v>
      </c>
      <c r="B571">
        <v>589</v>
      </c>
      <c r="G571" t="s">
        <v>20</v>
      </c>
      <c r="H571">
        <v>2468</v>
      </c>
    </row>
    <row r="572" spans="1:8" x14ac:dyDescent="0.3">
      <c r="A572" t="s">
        <v>20</v>
      </c>
      <c r="B572">
        <v>2725</v>
      </c>
      <c r="G572" t="s">
        <v>20</v>
      </c>
      <c r="H572">
        <v>2551</v>
      </c>
    </row>
    <row r="573" spans="1:8" x14ac:dyDescent="0.3">
      <c r="A573" t="s">
        <v>14</v>
      </c>
      <c r="B573">
        <v>35</v>
      </c>
      <c r="G573" t="s">
        <v>20</v>
      </c>
      <c r="H573">
        <v>101</v>
      </c>
    </row>
    <row r="574" spans="1:8" x14ac:dyDescent="0.3">
      <c r="A574" t="s">
        <v>74</v>
      </c>
      <c r="B574">
        <v>94</v>
      </c>
      <c r="G574" t="s">
        <v>20</v>
      </c>
      <c r="H574">
        <v>92</v>
      </c>
    </row>
    <row r="575" spans="1:8" x14ac:dyDescent="0.3">
      <c r="A575" t="s">
        <v>20</v>
      </c>
      <c r="B575">
        <v>300</v>
      </c>
      <c r="G575" t="s">
        <v>20</v>
      </c>
      <c r="H575">
        <v>62</v>
      </c>
    </row>
    <row r="576" spans="1:8" x14ac:dyDescent="0.3">
      <c r="A576" t="s">
        <v>20</v>
      </c>
      <c r="B576">
        <v>144</v>
      </c>
      <c r="G576" t="s">
        <v>20</v>
      </c>
      <c r="H576">
        <v>149</v>
      </c>
    </row>
    <row r="577" spans="1:8" x14ac:dyDescent="0.3">
      <c r="A577" t="s">
        <v>14</v>
      </c>
      <c r="B577">
        <v>558</v>
      </c>
      <c r="G577" t="s">
        <v>20</v>
      </c>
      <c r="H577">
        <v>329</v>
      </c>
    </row>
    <row r="578" spans="1:8" x14ac:dyDescent="0.3">
      <c r="A578" t="s">
        <v>14</v>
      </c>
      <c r="B578">
        <v>64</v>
      </c>
      <c r="G578" t="s">
        <v>20</v>
      </c>
      <c r="H578">
        <v>97</v>
      </c>
    </row>
    <row r="579" spans="1:8" x14ac:dyDescent="0.3">
      <c r="A579" t="s">
        <v>74</v>
      </c>
      <c r="B579">
        <v>37</v>
      </c>
      <c r="G579" t="s">
        <v>20</v>
      </c>
      <c r="H579">
        <v>1784</v>
      </c>
    </row>
    <row r="580" spans="1:8" x14ac:dyDescent="0.3">
      <c r="A580" t="s">
        <v>14</v>
      </c>
      <c r="B580">
        <v>245</v>
      </c>
      <c r="G580" t="s">
        <v>20</v>
      </c>
      <c r="H580">
        <v>1684</v>
      </c>
    </row>
    <row r="581" spans="1:8" x14ac:dyDescent="0.3">
      <c r="A581" t="s">
        <v>20</v>
      </c>
      <c r="B581">
        <v>87</v>
      </c>
      <c r="G581" t="s">
        <v>20</v>
      </c>
      <c r="H581">
        <v>250</v>
      </c>
    </row>
    <row r="582" spans="1:8" x14ac:dyDescent="0.3">
      <c r="A582" t="s">
        <v>20</v>
      </c>
      <c r="B582">
        <v>3116</v>
      </c>
      <c r="G582" t="s">
        <v>20</v>
      </c>
      <c r="H582">
        <v>238</v>
      </c>
    </row>
    <row r="583" spans="1:8" x14ac:dyDescent="0.3">
      <c r="A583" t="s">
        <v>14</v>
      </c>
      <c r="B583">
        <v>71</v>
      </c>
      <c r="G583" t="s">
        <v>20</v>
      </c>
      <c r="H583">
        <v>53</v>
      </c>
    </row>
    <row r="584" spans="1:8" x14ac:dyDescent="0.3">
      <c r="A584" t="s">
        <v>14</v>
      </c>
      <c r="B584">
        <v>42</v>
      </c>
      <c r="G584" t="s">
        <v>20</v>
      </c>
      <c r="H584">
        <v>214</v>
      </c>
    </row>
    <row r="585" spans="1:8" x14ac:dyDescent="0.3">
      <c r="A585" t="s">
        <v>20</v>
      </c>
      <c r="B585">
        <v>909</v>
      </c>
      <c r="G585" t="s">
        <v>20</v>
      </c>
      <c r="H585">
        <v>222</v>
      </c>
    </row>
    <row r="586" spans="1:8" x14ac:dyDescent="0.3">
      <c r="A586" t="s">
        <v>20</v>
      </c>
      <c r="B586">
        <v>1613</v>
      </c>
      <c r="G586" t="s">
        <v>20</v>
      </c>
      <c r="H586">
        <v>1884</v>
      </c>
    </row>
    <row r="587" spans="1:8" x14ac:dyDescent="0.3">
      <c r="A587" t="s">
        <v>20</v>
      </c>
      <c r="B587">
        <v>136</v>
      </c>
      <c r="G587" t="s">
        <v>20</v>
      </c>
      <c r="H587">
        <v>218</v>
      </c>
    </row>
    <row r="588" spans="1:8" x14ac:dyDescent="0.3">
      <c r="A588" t="s">
        <v>20</v>
      </c>
      <c r="B588">
        <v>130</v>
      </c>
      <c r="G588" t="s">
        <v>20</v>
      </c>
      <c r="H588">
        <v>6465</v>
      </c>
    </row>
    <row r="589" spans="1:8" x14ac:dyDescent="0.3">
      <c r="A589" t="s">
        <v>14</v>
      </c>
      <c r="B589">
        <v>156</v>
      </c>
      <c r="G589" t="s">
        <v>20</v>
      </c>
      <c r="H589">
        <v>59</v>
      </c>
    </row>
    <row r="590" spans="1:8" x14ac:dyDescent="0.3">
      <c r="A590" t="s">
        <v>14</v>
      </c>
      <c r="B590">
        <v>1368</v>
      </c>
      <c r="G590" t="s">
        <v>20</v>
      </c>
      <c r="H590">
        <v>88</v>
      </c>
    </row>
    <row r="591" spans="1:8" x14ac:dyDescent="0.3">
      <c r="A591" t="s">
        <v>14</v>
      </c>
      <c r="B591">
        <v>102</v>
      </c>
      <c r="G591" t="s">
        <v>20</v>
      </c>
      <c r="H591">
        <v>1697</v>
      </c>
    </row>
    <row r="592" spans="1:8" x14ac:dyDescent="0.3">
      <c r="A592" t="s">
        <v>14</v>
      </c>
      <c r="B592">
        <v>86</v>
      </c>
      <c r="G592" t="s">
        <v>20</v>
      </c>
      <c r="H592">
        <v>92</v>
      </c>
    </row>
    <row r="593" spans="1:8" x14ac:dyDescent="0.3">
      <c r="A593" t="s">
        <v>20</v>
      </c>
      <c r="B593">
        <v>102</v>
      </c>
      <c r="G593" t="s">
        <v>20</v>
      </c>
      <c r="H593">
        <v>186</v>
      </c>
    </row>
    <row r="594" spans="1:8" x14ac:dyDescent="0.3">
      <c r="A594" t="s">
        <v>14</v>
      </c>
      <c r="B594">
        <v>253</v>
      </c>
      <c r="G594" t="s">
        <v>20</v>
      </c>
      <c r="H594">
        <v>138</v>
      </c>
    </row>
    <row r="595" spans="1:8" x14ac:dyDescent="0.3">
      <c r="A595" t="s">
        <v>20</v>
      </c>
      <c r="B595">
        <v>4006</v>
      </c>
      <c r="G595" t="s">
        <v>20</v>
      </c>
      <c r="H595">
        <v>261</v>
      </c>
    </row>
    <row r="596" spans="1:8" x14ac:dyDescent="0.3">
      <c r="A596" t="s">
        <v>14</v>
      </c>
      <c r="B596">
        <v>157</v>
      </c>
      <c r="G596" t="s">
        <v>20</v>
      </c>
      <c r="H596">
        <v>107</v>
      </c>
    </row>
    <row r="597" spans="1:8" x14ac:dyDescent="0.3">
      <c r="A597" t="s">
        <v>20</v>
      </c>
      <c r="B597">
        <v>1629</v>
      </c>
      <c r="G597" t="s">
        <v>20</v>
      </c>
      <c r="H597">
        <v>199</v>
      </c>
    </row>
    <row r="598" spans="1:8" x14ac:dyDescent="0.3">
      <c r="A598" t="s">
        <v>14</v>
      </c>
      <c r="B598">
        <v>183</v>
      </c>
      <c r="G598" t="s">
        <v>20</v>
      </c>
      <c r="H598">
        <v>5512</v>
      </c>
    </row>
    <row r="599" spans="1:8" x14ac:dyDescent="0.3">
      <c r="A599" t="s">
        <v>20</v>
      </c>
      <c r="B599">
        <v>2188</v>
      </c>
      <c r="G599" t="s">
        <v>20</v>
      </c>
      <c r="H599">
        <v>86</v>
      </c>
    </row>
    <row r="600" spans="1:8" x14ac:dyDescent="0.3">
      <c r="A600" t="s">
        <v>20</v>
      </c>
      <c r="B600">
        <v>2409</v>
      </c>
      <c r="G600" t="s">
        <v>20</v>
      </c>
      <c r="H600">
        <v>2768</v>
      </c>
    </row>
    <row r="601" spans="1:8" x14ac:dyDescent="0.3">
      <c r="A601" t="s">
        <v>14</v>
      </c>
      <c r="B601">
        <v>82</v>
      </c>
      <c r="G601" t="s">
        <v>20</v>
      </c>
      <c r="H601">
        <v>48</v>
      </c>
    </row>
    <row r="602" spans="1:8" x14ac:dyDescent="0.3">
      <c r="A602" t="s">
        <v>14</v>
      </c>
      <c r="B602">
        <v>1</v>
      </c>
      <c r="G602" t="s">
        <v>20</v>
      </c>
      <c r="H602">
        <v>87</v>
      </c>
    </row>
    <row r="603" spans="1:8" x14ac:dyDescent="0.3">
      <c r="A603" t="s">
        <v>20</v>
      </c>
      <c r="B603">
        <v>194</v>
      </c>
      <c r="G603" t="s">
        <v>20</v>
      </c>
      <c r="H603">
        <v>1894</v>
      </c>
    </row>
    <row r="604" spans="1:8" x14ac:dyDescent="0.3">
      <c r="A604" t="s">
        <v>20</v>
      </c>
      <c r="B604">
        <v>1140</v>
      </c>
      <c r="G604" t="s">
        <v>20</v>
      </c>
      <c r="H604">
        <v>282</v>
      </c>
    </row>
    <row r="605" spans="1:8" x14ac:dyDescent="0.3">
      <c r="A605" t="s">
        <v>20</v>
      </c>
      <c r="B605">
        <v>102</v>
      </c>
      <c r="G605" t="s">
        <v>20</v>
      </c>
      <c r="H605">
        <v>116</v>
      </c>
    </row>
    <row r="606" spans="1:8" x14ac:dyDescent="0.3">
      <c r="A606" t="s">
        <v>20</v>
      </c>
      <c r="B606">
        <v>2857</v>
      </c>
      <c r="G606" t="s">
        <v>20</v>
      </c>
      <c r="H606">
        <v>83</v>
      </c>
    </row>
    <row r="607" spans="1:8" x14ac:dyDescent="0.3">
      <c r="A607" t="s">
        <v>20</v>
      </c>
      <c r="B607">
        <v>107</v>
      </c>
      <c r="G607" t="s">
        <v>20</v>
      </c>
      <c r="H607">
        <v>91</v>
      </c>
    </row>
    <row r="608" spans="1:8" x14ac:dyDescent="0.3">
      <c r="A608" t="s">
        <v>20</v>
      </c>
      <c r="B608">
        <v>160</v>
      </c>
      <c r="G608" t="s">
        <v>20</v>
      </c>
      <c r="H608">
        <v>546</v>
      </c>
    </row>
    <row r="609" spans="1:8" x14ac:dyDescent="0.3">
      <c r="A609" t="s">
        <v>20</v>
      </c>
      <c r="B609">
        <v>2230</v>
      </c>
      <c r="G609" t="s">
        <v>20</v>
      </c>
      <c r="H609">
        <v>393</v>
      </c>
    </row>
    <row r="610" spans="1:8" x14ac:dyDescent="0.3">
      <c r="A610" t="s">
        <v>20</v>
      </c>
      <c r="B610">
        <v>316</v>
      </c>
      <c r="G610" t="s">
        <v>20</v>
      </c>
      <c r="H610">
        <v>133</v>
      </c>
    </row>
    <row r="611" spans="1:8" x14ac:dyDescent="0.3">
      <c r="A611" t="s">
        <v>20</v>
      </c>
      <c r="B611">
        <v>117</v>
      </c>
      <c r="G611" t="s">
        <v>20</v>
      </c>
      <c r="H611">
        <v>254</v>
      </c>
    </row>
    <row r="612" spans="1:8" x14ac:dyDescent="0.3">
      <c r="A612" t="s">
        <v>20</v>
      </c>
      <c r="B612">
        <v>6406</v>
      </c>
      <c r="G612" t="s">
        <v>20</v>
      </c>
      <c r="H612">
        <v>176</v>
      </c>
    </row>
    <row r="613" spans="1:8" x14ac:dyDescent="0.3">
      <c r="A613" t="s">
        <v>74</v>
      </c>
      <c r="B613">
        <v>15</v>
      </c>
      <c r="G613" t="s">
        <v>20</v>
      </c>
      <c r="H613">
        <v>337</v>
      </c>
    </row>
    <row r="614" spans="1:8" x14ac:dyDescent="0.3">
      <c r="A614" t="s">
        <v>20</v>
      </c>
      <c r="B614">
        <v>192</v>
      </c>
      <c r="G614" t="s">
        <v>20</v>
      </c>
      <c r="H614">
        <v>107</v>
      </c>
    </row>
    <row r="615" spans="1:8" x14ac:dyDescent="0.3">
      <c r="A615" t="s">
        <v>20</v>
      </c>
      <c r="B615">
        <v>26</v>
      </c>
      <c r="G615" t="s">
        <v>20</v>
      </c>
      <c r="H615">
        <v>183</v>
      </c>
    </row>
    <row r="616" spans="1:8" x14ac:dyDescent="0.3">
      <c r="A616" t="s">
        <v>20</v>
      </c>
      <c r="B616">
        <v>723</v>
      </c>
      <c r="G616" t="s">
        <v>20</v>
      </c>
      <c r="H616">
        <v>72</v>
      </c>
    </row>
    <row r="617" spans="1:8" x14ac:dyDescent="0.3">
      <c r="A617" t="s">
        <v>20</v>
      </c>
      <c r="B617">
        <v>170</v>
      </c>
      <c r="G617" t="s">
        <v>20</v>
      </c>
      <c r="H617">
        <v>295</v>
      </c>
    </row>
    <row r="618" spans="1:8" x14ac:dyDescent="0.3">
      <c r="A618" t="s">
        <v>20</v>
      </c>
      <c r="B618">
        <v>238</v>
      </c>
      <c r="G618" t="s">
        <v>20</v>
      </c>
      <c r="H618">
        <v>142</v>
      </c>
    </row>
    <row r="619" spans="1:8" x14ac:dyDescent="0.3">
      <c r="A619" t="s">
        <v>20</v>
      </c>
      <c r="B619">
        <v>55</v>
      </c>
      <c r="G619" t="s">
        <v>20</v>
      </c>
      <c r="H619">
        <v>85</v>
      </c>
    </row>
    <row r="620" spans="1:8" x14ac:dyDescent="0.3">
      <c r="A620" t="s">
        <v>14</v>
      </c>
      <c r="B620">
        <v>1198</v>
      </c>
      <c r="G620" t="s">
        <v>20</v>
      </c>
      <c r="H620">
        <v>659</v>
      </c>
    </row>
    <row r="621" spans="1:8" x14ac:dyDescent="0.3">
      <c r="A621" t="s">
        <v>14</v>
      </c>
      <c r="B621">
        <v>648</v>
      </c>
      <c r="G621" t="s">
        <v>20</v>
      </c>
      <c r="H621">
        <v>121</v>
      </c>
    </row>
    <row r="622" spans="1:8" x14ac:dyDescent="0.3">
      <c r="A622" t="s">
        <v>20</v>
      </c>
      <c r="B622">
        <v>128</v>
      </c>
      <c r="G622" t="s">
        <v>20</v>
      </c>
      <c r="H622">
        <v>3742</v>
      </c>
    </row>
    <row r="623" spans="1:8" x14ac:dyDescent="0.3">
      <c r="A623" t="s">
        <v>20</v>
      </c>
      <c r="B623">
        <v>2144</v>
      </c>
      <c r="G623" t="s">
        <v>20</v>
      </c>
      <c r="H623">
        <v>223</v>
      </c>
    </row>
    <row r="624" spans="1:8" x14ac:dyDescent="0.3">
      <c r="A624" t="s">
        <v>14</v>
      </c>
      <c r="B624">
        <v>64</v>
      </c>
      <c r="G624" t="s">
        <v>20</v>
      </c>
      <c r="H624">
        <v>133</v>
      </c>
    </row>
    <row r="625" spans="1:8" x14ac:dyDescent="0.3">
      <c r="A625" t="s">
        <v>20</v>
      </c>
      <c r="B625">
        <v>2693</v>
      </c>
      <c r="G625" t="s">
        <v>20</v>
      </c>
      <c r="H625">
        <v>5168</v>
      </c>
    </row>
    <row r="626" spans="1:8" x14ac:dyDescent="0.3">
      <c r="A626" t="s">
        <v>20</v>
      </c>
      <c r="B626">
        <v>432</v>
      </c>
      <c r="G626" t="s">
        <v>20</v>
      </c>
      <c r="H626">
        <v>307</v>
      </c>
    </row>
    <row r="627" spans="1:8" x14ac:dyDescent="0.3">
      <c r="A627" t="s">
        <v>14</v>
      </c>
      <c r="B627">
        <v>62</v>
      </c>
      <c r="G627" t="s">
        <v>20</v>
      </c>
      <c r="H627">
        <v>2441</v>
      </c>
    </row>
    <row r="628" spans="1:8" x14ac:dyDescent="0.3">
      <c r="A628" t="s">
        <v>20</v>
      </c>
      <c r="B628">
        <v>189</v>
      </c>
      <c r="G628" t="s">
        <v>20</v>
      </c>
      <c r="H628">
        <v>1385</v>
      </c>
    </row>
    <row r="629" spans="1:8" x14ac:dyDescent="0.3">
      <c r="A629" t="s">
        <v>20</v>
      </c>
      <c r="B629">
        <v>154</v>
      </c>
      <c r="G629" t="s">
        <v>20</v>
      </c>
      <c r="H629">
        <v>190</v>
      </c>
    </row>
    <row r="630" spans="1:8" x14ac:dyDescent="0.3">
      <c r="A630" t="s">
        <v>20</v>
      </c>
      <c r="B630">
        <v>96</v>
      </c>
      <c r="G630" t="s">
        <v>20</v>
      </c>
      <c r="H630">
        <v>470</v>
      </c>
    </row>
    <row r="631" spans="1:8" x14ac:dyDescent="0.3">
      <c r="A631" t="s">
        <v>14</v>
      </c>
      <c r="B631">
        <v>750</v>
      </c>
      <c r="G631" t="s">
        <v>20</v>
      </c>
      <c r="H631">
        <v>253</v>
      </c>
    </row>
    <row r="632" spans="1:8" x14ac:dyDescent="0.3">
      <c r="A632" t="s">
        <v>74</v>
      </c>
      <c r="B632">
        <v>87</v>
      </c>
      <c r="G632" t="s">
        <v>20</v>
      </c>
      <c r="H632">
        <v>1113</v>
      </c>
    </row>
    <row r="633" spans="1:8" x14ac:dyDescent="0.3">
      <c r="A633" t="s">
        <v>20</v>
      </c>
      <c r="B633">
        <v>3063</v>
      </c>
      <c r="G633" t="s">
        <v>20</v>
      </c>
      <c r="H633">
        <v>2283</v>
      </c>
    </row>
    <row r="634" spans="1:8" x14ac:dyDescent="0.3">
      <c r="A634" t="s">
        <v>47</v>
      </c>
      <c r="B634">
        <v>278</v>
      </c>
      <c r="G634" t="s">
        <v>20</v>
      </c>
      <c r="H634">
        <v>1095</v>
      </c>
    </row>
    <row r="635" spans="1:8" x14ac:dyDescent="0.3">
      <c r="A635" t="s">
        <v>14</v>
      </c>
      <c r="B635">
        <v>105</v>
      </c>
      <c r="G635" t="s">
        <v>20</v>
      </c>
      <c r="H635">
        <v>1690</v>
      </c>
    </row>
    <row r="636" spans="1:8" x14ac:dyDescent="0.3">
      <c r="A636" t="s">
        <v>74</v>
      </c>
      <c r="B636">
        <v>1658</v>
      </c>
      <c r="G636" t="s">
        <v>20</v>
      </c>
      <c r="H636">
        <v>191</v>
      </c>
    </row>
    <row r="637" spans="1:8" x14ac:dyDescent="0.3">
      <c r="A637" t="s">
        <v>20</v>
      </c>
      <c r="B637">
        <v>2266</v>
      </c>
      <c r="G637" t="s">
        <v>20</v>
      </c>
      <c r="H637">
        <v>2013</v>
      </c>
    </row>
    <row r="638" spans="1:8" x14ac:dyDescent="0.3">
      <c r="A638" t="s">
        <v>14</v>
      </c>
      <c r="B638">
        <v>2604</v>
      </c>
      <c r="G638" t="s">
        <v>20</v>
      </c>
      <c r="H638">
        <v>1703</v>
      </c>
    </row>
    <row r="639" spans="1:8" x14ac:dyDescent="0.3">
      <c r="A639" t="s">
        <v>14</v>
      </c>
      <c r="B639">
        <v>65</v>
      </c>
      <c r="G639" t="s">
        <v>20</v>
      </c>
      <c r="H639">
        <v>80</v>
      </c>
    </row>
    <row r="640" spans="1:8" x14ac:dyDescent="0.3">
      <c r="A640" t="s">
        <v>14</v>
      </c>
      <c r="B640">
        <v>94</v>
      </c>
      <c r="G640" t="s">
        <v>20</v>
      </c>
      <c r="H640">
        <v>41</v>
      </c>
    </row>
    <row r="641" spans="1:8" x14ac:dyDescent="0.3">
      <c r="A641" t="s">
        <v>47</v>
      </c>
      <c r="B641">
        <v>45</v>
      </c>
      <c r="G641" t="s">
        <v>20</v>
      </c>
      <c r="H641">
        <v>187</v>
      </c>
    </row>
    <row r="642" spans="1:8" x14ac:dyDescent="0.3">
      <c r="A642" t="s">
        <v>14</v>
      </c>
      <c r="B642">
        <v>257</v>
      </c>
      <c r="G642" t="s">
        <v>20</v>
      </c>
      <c r="H642">
        <v>2875</v>
      </c>
    </row>
    <row r="643" spans="1:8" x14ac:dyDescent="0.3">
      <c r="A643" t="s">
        <v>20</v>
      </c>
      <c r="B643">
        <v>194</v>
      </c>
      <c r="G643" t="s">
        <v>20</v>
      </c>
      <c r="H643">
        <v>88</v>
      </c>
    </row>
    <row r="644" spans="1:8" x14ac:dyDescent="0.3">
      <c r="A644" t="s">
        <v>20</v>
      </c>
      <c r="B644">
        <v>129</v>
      </c>
      <c r="G644" t="s">
        <v>20</v>
      </c>
      <c r="H644">
        <v>191</v>
      </c>
    </row>
    <row r="645" spans="1:8" x14ac:dyDescent="0.3">
      <c r="A645" t="s">
        <v>20</v>
      </c>
      <c r="B645">
        <v>375</v>
      </c>
      <c r="G645" t="s">
        <v>20</v>
      </c>
      <c r="H645">
        <v>139</v>
      </c>
    </row>
    <row r="646" spans="1:8" x14ac:dyDescent="0.3">
      <c r="A646" t="s">
        <v>14</v>
      </c>
      <c r="B646">
        <v>2928</v>
      </c>
      <c r="G646" t="s">
        <v>20</v>
      </c>
      <c r="H646">
        <v>186</v>
      </c>
    </row>
    <row r="647" spans="1:8" x14ac:dyDescent="0.3">
      <c r="A647" t="s">
        <v>14</v>
      </c>
      <c r="B647">
        <v>4697</v>
      </c>
      <c r="G647" t="s">
        <v>20</v>
      </c>
      <c r="H647">
        <v>112</v>
      </c>
    </row>
    <row r="648" spans="1:8" x14ac:dyDescent="0.3">
      <c r="A648" t="s">
        <v>14</v>
      </c>
      <c r="B648">
        <v>2915</v>
      </c>
      <c r="G648" t="s">
        <v>20</v>
      </c>
      <c r="H648">
        <v>101</v>
      </c>
    </row>
    <row r="649" spans="1:8" x14ac:dyDescent="0.3">
      <c r="A649" t="s">
        <v>14</v>
      </c>
      <c r="B649">
        <v>18</v>
      </c>
      <c r="G649" t="s">
        <v>20</v>
      </c>
      <c r="H649">
        <v>206</v>
      </c>
    </row>
    <row r="650" spans="1:8" x14ac:dyDescent="0.3">
      <c r="A650" t="s">
        <v>74</v>
      </c>
      <c r="B650">
        <v>723</v>
      </c>
      <c r="G650" t="s">
        <v>20</v>
      </c>
      <c r="H650">
        <v>154</v>
      </c>
    </row>
    <row r="651" spans="1:8" x14ac:dyDescent="0.3">
      <c r="A651" t="s">
        <v>14</v>
      </c>
      <c r="B651">
        <v>602</v>
      </c>
      <c r="G651" t="s">
        <v>20</v>
      </c>
      <c r="H651">
        <v>5966</v>
      </c>
    </row>
    <row r="652" spans="1:8" x14ac:dyDescent="0.3">
      <c r="A652" t="s">
        <v>14</v>
      </c>
      <c r="B652">
        <v>1</v>
      </c>
      <c r="G652" t="s">
        <v>20</v>
      </c>
      <c r="H652">
        <v>169</v>
      </c>
    </row>
    <row r="653" spans="1:8" x14ac:dyDescent="0.3">
      <c r="A653" t="s">
        <v>14</v>
      </c>
      <c r="B653">
        <v>3868</v>
      </c>
      <c r="G653" t="s">
        <v>20</v>
      </c>
      <c r="H653">
        <v>2106</v>
      </c>
    </row>
    <row r="654" spans="1:8" x14ac:dyDescent="0.3">
      <c r="A654" t="s">
        <v>20</v>
      </c>
      <c r="B654">
        <v>409</v>
      </c>
      <c r="G654" t="s">
        <v>20</v>
      </c>
      <c r="H654">
        <v>131</v>
      </c>
    </row>
    <row r="655" spans="1:8" x14ac:dyDescent="0.3">
      <c r="A655" t="s">
        <v>20</v>
      </c>
      <c r="B655">
        <v>234</v>
      </c>
      <c r="G655" t="s">
        <v>20</v>
      </c>
      <c r="H655">
        <v>84</v>
      </c>
    </row>
    <row r="656" spans="1:8" x14ac:dyDescent="0.3">
      <c r="A656" t="s">
        <v>20</v>
      </c>
      <c r="B656">
        <v>3016</v>
      </c>
      <c r="G656" t="s">
        <v>20</v>
      </c>
      <c r="H656">
        <v>155</v>
      </c>
    </row>
    <row r="657" spans="1:8" x14ac:dyDescent="0.3">
      <c r="A657" t="s">
        <v>20</v>
      </c>
      <c r="B657">
        <v>264</v>
      </c>
      <c r="G657" t="s">
        <v>20</v>
      </c>
      <c r="H657">
        <v>189</v>
      </c>
    </row>
    <row r="658" spans="1:8" x14ac:dyDescent="0.3">
      <c r="A658" t="s">
        <v>14</v>
      </c>
      <c r="B658">
        <v>504</v>
      </c>
      <c r="G658" t="s">
        <v>20</v>
      </c>
      <c r="H658">
        <v>4799</v>
      </c>
    </row>
    <row r="659" spans="1:8" x14ac:dyDescent="0.3">
      <c r="A659" t="s">
        <v>14</v>
      </c>
      <c r="B659">
        <v>14</v>
      </c>
      <c r="G659" t="s">
        <v>20</v>
      </c>
      <c r="H659">
        <v>1137</v>
      </c>
    </row>
    <row r="660" spans="1:8" x14ac:dyDescent="0.3">
      <c r="A660" t="s">
        <v>74</v>
      </c>
      <c r="B660">
        <v>390</v>
      </c>
      <c r="G660" t="s">
        <v>20</v>
      </c>
      <c r="H660">
        <v>1152</v>
      </c>
    </row>
    <row r="661" spans="1:8" x14ac:dyDescent="0.3">
      <c r="A661" t="s">
        <v>14</v>
      </c>
      <c r="B661">
        <v>750</v>
      </c>
      <c r="G661" t="s">
        <v>20</v>
      </c>
      <c r="H661">
        <v>50</v>
      </c>
    </row>
    <row r="662" spans="1:8" x14ac:dyDescent="0.3">
      <c r="A662" t="s">
        <v>14</v>
      </c>
      <c r="B662">
        <v>77</v>
      </c>
      <c r="G662" t="s">
        <v>20</v>
      </c>
      <c r="H662">
        <v>3059</v>
      </c>
    </row>
    <row r="663" spans="1:8" x14ac:dyDescent="0.3">
      <c r="A663" t="s">
        <v>14</v>
      </c>
      <c r="B663">
        <v>752</v>
      </c>
      <c r="G663" t="s">
        <v>20</v>
      </c>
      <c r="H663">
        <v>34</v>
      </c>
    </row>
    <row r="664" spans="1:8" x14ac:dyDescent="0.3">
      <c r="A664" t="s">
        <v>14</v>
      </c>
      <c r="B664">
        <v>131</v>
      </c>
      <c r="G664" t="s">
        <v>20</v>
      </c>
      <c r="H664">
        <v>220</v>
      </c>
    </row>
    <row r="665" spans="1:8" x14ac:dyDescent="0.3">
      <c r="A665" t="s">
        <v>14</v>
      </c>
      <c r="B665">
        <v>87</v>
      </c>
      <c r="G665" t="s">
        <v>20</v>
      </c>
      <c r="H665">
        <v>1604</v>
      </c>
    </row>
    <row r="666" spans="1:8" x14ac:dyDescent="0.3">
      <c r="A666" t="s">
        <v>14</v>
      </c>
      <c r="B666">
        <v>1063</v>
      </c>
      <c r="G666" t="s">
        <v>20</v>
      </c>
      <c r="H666">
        <v>454</v>
      </c>
    </row>
    <row r="667" spans="1:8" x14ac:dyDescent="0.3">
      <c r="A667" t="s">
        <v>20</v>
      </c>
      <c r="B667">
        <v>272</v>
      </c>
      <c r="G667" t="s">
        <v>20</v>
      </c>
      <c r="H667">
        <v>123</v>
      </c>
    </row>
    <row r="668" spans="1:8" x14ac:dyDescent="0.3">
      <c r="A668" t="s">
        <v>74</v>
      </c>
      <c r="B668">
        <v>25</v>
      </c>
      <c r="G668" t="s">
        <v>20</v>
      </c>
      <c r="H668">
        <v>299</v>
      </c>
    </row>
    <row r="669" spans="1:8" x14ac:dyDescent="0.3">
      <c r="A669" t="s">
        <v>20</v>
      </c>
      <c r="B669">
        <v>419</v>
      </c>
      <c r="G669" t="s">
        <v>20</v>
      </c>
      <c r="H669">
        <v>2237</v>
      </c>
    </row>
    <row r="670" spans="1:8" x14ac:dyDescent="0.3">
      <c r="A670" t="s">
        <v>14</v>
      </c>
      <c r="B670">
        <v>76</v>
      </c>
      <c r="G670" t="s">
        <v>20</v>
      </c>
      <c r="H670">
        <v>645</v>
      </c>
    </row>
    <row r="671" spans="1:8" x14ac:dyDescent="0.3">
      <c r="A671" t="s">
        <v>20</v>
      </c>
      <c r="B671">
        <v>1621</v>
      </c>
      <c r="G671" t="s">
        <v>20</v>
      </c>
      <c r="H671">
        <v>484</v>
      </c>
    </row>
    <row r="672" spans="1:8" x14ac:dyDescent="0.3">
      <c r="A672" t="s">
        <v>20</v>
      </c>
      <c r="B672">
        <v>1101</v>
      </c>
      <c r="G672" t="s">
        <v>20</v>
      </c>
      <c r="H672">
        <v>154</v>
      </c>
    </row>
    <row r="673" spans="1:8" x14ac:dyDescent="0.3">
      <c r="A673" t="s">
        <v>20</v>
      </c>
      <c r="B673">
        <v>1073</v>
      </c>
      <c r="G673" t="s">
        <v>20</v>
      </c>
      <c r="H673">
        <v>82</v>
      </c>
    </row>
    <row r="674" spans="1:8" x14ac:dyDescent="0.3">
      <c r="A674" t="s">
        <v>14</v>
      </c>
      <c r="B674">
        <v>4428</v>
      </c>
      <c r="G674" t="s">
        <v>20</v>
      </c>
      <c r="H674">
        <v>134</v>
      </c>
    </row>
    <row r="675" spans="1:8" x14ac:dyDescent="0.3">
      <c r="A675" t="s">
        <v>14</v>
      </c>
      <c r="B675">
        <v>58</v>
      </c>
      <c r="G675" t="s">
        <v>20</v>
      </c>
      <c r="H675">
        <v>5203</v>
      </c>
    </row>
    <row r="676" spans="1:8" x14ac:dyDescent="0.3">
      <c r="A676" t="s">
        <v>74</v>
      </c>
      <c r="B676">
        <v>1218</v>
      </c>
      <c r="G676" t="s">
        <v>20</v>
      </c>
      <c r="H676">
        <v>94</v>
      </c>
    </row>
    <row r="677" spans="1:8" x14ac:dyDescent="0.3">
      <c r="A677" t="s">
        <v>20</v>
      </c>
      <c r="B677">
        <v>331</v>
      </c>
      <c r="G677" t="s">
        <v>20</v>
      </c>
      <c r="H677">
        <v>205</v>
      </c>
    </row>
    <row r="678" spans="1:8" x14ac:dyDescent="0.3">
      <c r="A678" t="s">
        <v>20</v>
      </c>
      <c r="B678">
        <v>1170</v>
      </c>
      <c r="G678" t="s">
        <v>20</v>
      </c>
      <c r="H678">
        <v>92</v>
      </c>
    </row>
    <row r="679" spans="1:8" x14ac:dyDescent="0.3">
      <c r="A679" t="s">
        <v>14</v>
      </c>
      <c r="B679">
        <v>111</v>
      </c>
      <c r="G679" t="s">
        <v>20</v>
      </c>
      <c r="H679">
        <v>219</v>
      </c>
    </row>
    <row r="680" spans="1:8" x14ac:dyDescent="0.3">
      <c r="A680" t="s">
        <v>74</v>
      </c>
      <c r="B680">
        <v>215</v>
      </c>
      <c r="G680" t="s">
        <v>20</v>
      </c>
      <c r="H680">
        <v>2526</v>
      </c>
    </row>
    <row r="681" spans="1:8" x14ac:dyDescent="0.3">
      <c r="A681" t="s">
        <v>20</v>
      </c>
      <c r="B681">
        <v>363</v>
      </c>
      <c r="G681" t="s">
        <v>20</v>
      </c>
      <c r="H681">
        <v>94</v>
      </c>
    </row>
    <row r="682" spans="1:8" x14ac:dyDescent="0.3">
      <c r="A682" t="s">
        <v>14</v>
      </c>
      <c r="B682">
        <v>2955</v>
      </c>
      <c r="G682" t="s">
        <v>20</v>
      </c>
      <c r="H682">
        <v>1713</v>
      </c>
    </row>
    <row r="683" spans="1:8" x14ac:dyDescent="0.3">
      <c r="A683" t="s">
        <v>14</v>
      </c>
      <c r="B683">
        <v>1657</v>
      </c>
      <c r="G683" t="s">
        <v>20</v>
      </c>
      <c r="H683">
        <v>249</v>
      </c>
    </row>
    <row r="684" spans="1:8" x14ac:dyDescent="0.3">
      <c r="A684" t="s">
        <v>20</v>
      </c>
      <c r="B684">
        <v>103</v>
      </c>
      <c r="G684" t="s">
        <v>20</v>
      </c>
      <c r="H684">
        <v>192</v>
      </c>
    </row>
    <row r="685" spans="1:8" x14ac:dyDescent="0.3">
      <c r="A685" t="s">
        <v>20</v>
      </c>
      <c r="B685">
        <v>147</v>
      </c>
      <c r="G685" t="s">
        <v>20</v>
      </c>
      <c r="H685">
        <v>247</v>
      </c>
    </row>
    <row r="686" spans="1:8" x14ac:dyDescent="0.3">
      <c r="A686" t="s">
        <v>20</v>
      </c>
      <c r="B686">
        <v>110</v>
      </c>
      <c r="G686" t="s">
        <v>20</v>
      </c>
      <c r="H686">
        <v>2293</v>
      </c>
    </row>
    <row r="687" spans="1:8" x14ac:dyDescent="0.3">
      <c r="A687" t="s">
        <v>14</v>
      </c>
      <c r="B687">
        <v>926</v>
      </c>
      <c r="G687" t="s">
        <v>20</v>
      </c>
      <c r="H687">
        <v>3131</v>
      </c>
    </row>
    <row r="688" spans="1:8" x14ac:dyDescent="0.3">
      <c r="A688" t="s">
        <v>20</v>
      </c>
      <c r="B688">
        <v>134</v>
      </c>
      <c r="G688" t="s">
        <v>20</v>
      </c>
      <c r="H688">
        <v>143</v>
      </c>
    </row>
    <row r="689" spans="1:8" x14ac:dyDescent="0.3">
      <c r="A689" t="s">
        <v>20</v>
      </c>
      <c r="B689">
        <v>269</v>
      </c>
      <c r="G689" t="s">
        <v>20</v>
      </c>
      <c r="H689">
        <v>296</v>
      </c>
    </row>
    <row r="690" spans="1:8" x14ac:dyDescent="0.3">
      <c r="A690" t="s">
        <v>20</v>
      </c>
      <c r="B690">
        <v>175</v>
      </c>
      <c r="G690" t="s">
        <v>20</v>
      </c>
      <c r="H690">
        <v>170</v>
      </c>
    </row>
    <row r="691" spans="1:8" x14ac:dyDescent="0.3">
      <c r="A691" t="s">
        <v>20</v>
      </c>
      <c r="B691">
        <v>69</v>
      </c>
      <c r="G691" t="s">
        <v>20</v>
      </c>
      <c r="H691">
        <v>86</v>
      </c>
    </row>
    <row r="692" spans="1:8" x14ac:dyDescent="0.3">
      <c r="A692" t="s">
        <v>20</v>
      </c>
      <c r="B692">
        <v>190</v>
      </c>
      <c r="G692" t="s">
        <v>20</v>
      </c>
      <c r="H692">
        <v>6286</v>
      </c>
    </row>
    <row r="693" spans="1:8" x14ac:dyDescent="0.3">
      <c r="A693" t="s">
        <v>20</v>
      </c>
      <c r="B693">
        <v>237</v>
      </c>
      <c r="G693" t="s">
        <v>20</v>
      </c>
      <c r="H693">
        <v>3727</v>
      </c>
    </row>
    <row r="694" spans="1:8" x14ac:dyDescent="0.3">
      <c r="A694" t="s">
        <v>14</v>
      </c>
      <c r="B694">
        <v>77</v>
      </c>
      <c r="G694" t="s">
        <v>20</v>
      </c>
      <c r="H694">
        <v>1605</v>
      </c>
    </row>
    <row r="695" spans="1:8" x14ac:dyDescent="0.3">
      <c r="A695" t="s">
        <v>14</v>
      </c>
      <c r="B695">
        <v>1748</v>
      </c>
      <c r="G695" t="s">
        <v>20</v>
      </c>
      <c r="H695">
        <v>2120</v>
      </c>
    </row>
    <row r="696" spans="1:8" x14ac:dyDescent="0.3">
      <c r="A696" t="s">
        <v>14</v>
      </c>
      <c r="B696">
        <v>79</v>
      </c>
      <c r="G696" t="s">
        <v>20</v>
      </c>
      <c r="H696">
        <v>50</v>
      </c>
    </row>
    <row r="697" spans="1:8" x14ac:dyDescent="0.3">
      <c r="A697" t="s">
        <v>20</v>
      </c>
      <c r="B697">
        <v>196</v>
      </c>
      <c r="G697" t="s">
        <v>20</v>
      </c>
      <c r="H697">
        <v>2080</v>
      </c>
    </row>
    <row r="698" spans="1:8" x14ac:dyDescent="0.3">
      <c r="A698" t="s">
        <v>14</v>
      </c>
      <c r="B698">
        <v>889</v>
      </c>
      <c r="G698" t="s">
        <v>20</v>
      </c>
      <c r="H698">
        <v>2105</v>
      </c>
    </row>
    <row r="699" spans="1:8" x14ac:dyDescent="0.3">
      <c r="A699" t="s">
        <v>20</v>
      </c>
      <c r="B699">
        <v>7295</v>
      </c>
      <c r="G699" t="s">
        <v>20</v>
      </c>
      <c r="H699">
        <v>2436</v>
      </c>
    </row>
    <row r="700" spans="1:8" x14ac:dyDescent="0.3">
      <c r="A700" t="s">
        <v>20</v>
      </c>
      <c r="B700">
        <v>2893</v>
      </c>
      <c r="G700" t="s">
        <v>20</v>
      </c>
      <c r="H700">
        <v>80</v>
      </c>
    </row>
    <row r="701" spans="1:8" x14ac:dyDescent="0.3">
      <c r="A701" t="s">
        <v>14</v>
      </c>
      <c r="B701">
        <v>56</v>
      </c>
      <c r="G701" t="s">
        <v>20</v>
      </c>
      <c r="H701">
        <v>42</v>
      </c>
    </row>
    <row r="702" spans="1:8" x14ac:dyDescent="0.3">
      <c r="A702" t="s">
        <v>14</v>
      </c>
      <c r="B702">
        <v>1</v>
      </c>
      <c r="G702" t="s">
        <v>20</v>
      </c>
      <c r="H702">
        <v>139</v>
      </c>
    </row>
    <row r="703" spans="1:8" x14ac:dyDescent="0.3">
      <c r="A703" t="s">
        <v>20</v>
      </c>
      <c r="B703">
        <v>820</v>
      </c>
      <c r="G703" t="s">
        <v>20</v>
      </c>
      <c r="H703">
        <v>159</v>
      </c>
    </row>
    <row r="704" spans="1:8" x14ac:dyDescent="0.3">
      <c r="A704" t="s">
        <v>14</v>
      </c>
      <c r="B704">
        <v>83</v>
      </c>
      <c r="G704" t="s">
        <v>20</v>
      </c>
      <c r="H704">
        <v>381</v>
      </c>
    </row>
    <row r="705" spans="1:8" x14ac:dyDescent="0.3">
      <c r="A705" t="s">
        <v>20</v>
      </c>
      <c r="B705">
        <v>2038</v>
      </c>
      <c r="G705" t="s">
        <v>20</v>
      </c>
      <c r="H705">
        <v>194</v>
      </c>
    </row>
    <row r="706" spans="1:8" x14ac:dyDescent="0.3">
      <c r="A706" t="s">
        <v>20</v>
      </c>
      <c r="B706">
        <v>116</v>
      </c>
      <c r="G706" t="s">
        <v>20</v>
      </c>
      <c r="H706">
        <v>106</v>
      </c>
    </row>
    <row r="707" spans="1:8" x14ac:dyDescent="0.3">
      <c r="A707" t="s">
        <v>14</v>
      </c>
      <c r="B707">
        <v>2025</v>
      </c>
      <c r="G707" t="s">
        <v>20</v>
      </c>
      <c r="H707">
        <v>142</v>
      </c>
    </row>
    <row r="708" spans="1:8" x14ac:dyDescent="0.3">
      <c r="A708" t="s">
        <v>20</v>
      </c>
      <c r="B708">
        <v>1345</v>
      </c>
      <c r="G708" t="s">
        <v>20</v>
      </c>
      <c r="H708">
        <v>211</v>
      </c>
    </row>
    <row r="709" spans="1:8" x14ac:dyDescent="0.3">
      <c r="A709" t="s">
        <v>20</v>
      </c>
      <c r="B709">
        <v>168</v>
      </c>
      <c r="G709" t="s">
        <v>20</v>
      </c>
      <c r="H709">
        <v>2756</v>
      </c>
    </row>
    <row r="710" spans="1:8" x14ac:dyDescent="0.3">
      <c r="A710" t="s">
        <v>20</v>
      </c>
      <c r="B710">
        <v>137</v>
      </c>
      <c r="G710" t="s">
        <v>20</v>
      </c>
      <c r="H710">
        <v>173</v>
      </c>
    </row>
    <row r="711" spans="1:8" x14ac:dyDescent="0.3">
      <c r="A711" t="s">
        <v>20</v>
      </c>
      <c r="B711">
        <v>186</v>
      </c>
      <c r="G711" t="s">
        <v>20</v>
      </c>
      <c r="H711">
        <v>87</v>
      </c>
    </row>
    <row r="712" spans="1:8" x14ac:dyDescent="0.3">
      <c r="A712" t="s">
        <v>20</v>
      </c>
      <c r="B712">
        <v>125</v>
      </c>
      <c r="G712" t="s">
        <v>20</v>
      </c>
      <c r="H712">
        <v>1572</v>
      </c>
    </row>
    <row r="713" spans="1:8" x14ac:dyDescent="0.3">
      <c r="A713" t="s">
        <v>14</v>
      </c>
      <c r="B713">
        <v>14</v>
      </c>
      <c r="G713" t="s">
        <v>20</v>
      </c>
      <c r="H713">
        <v>2346</v>
      </c>
    </row>
    <row r="714" spans="1:8" x14ac:dyDescent="0.3">
      <c r="A714" t="s">
        <v>20</v>
      </c>
      <c r="B714">
        <v>202</v>
      </c>
      <c r="G714" t="s">
        <v>20</v>
      </c>
      <c r="H714">
        <v>115</v>
      </c>
    </row>
    <row r="715" spans="1:8" x14ac:dyDescent="0.3">
      <c r="A715" t="s">
        <v>20</v>
      </c>
      <c r="B715">
        <v>103</v>
      </c>
      <c r="G715" t="s">
        <v>20</v>
      </c>
      <c r="H715">
        <v>85</v>
      </c>
    </row>
    <row r="716" spans="1:8" x14ac:dyDescent="0.3">
      <c r="A716" t="s">
        <v>20</v>
      </c>
      <c r="B716">
        <v>1785</v>
      </c>
      <c r="G716" t="s">
        <v>20</v>
      </c>
      <c r="H716">
        <v>144</v>
      </c>
    </row>
    <row r="717" spans="1:8" x14ac:dyDescent="0.3">
      <c r="A717" t="s">
        <v>14</v>
      </c>
      <c r="B717">
        <v>656</v>
      </c>
      <c r="G717" t="s">
        <v>20</v>
      </c>
      <c r="H717">
        <v>2443</v>
      </c>
    </row>
    <row r="718" spans="1:8" x14ac:dyDescent="0.3">
      <c r="A718" t="s">
        <v>20</v>
      </c>
      <c r="B718">
        <v>157</v>
      </c>
      <c r="G718" t="s">
        <v>20</v>
      </c>
      <c r="H718">
        <v>64</v>
      </c>
    </row>
    <row r="719" spans="1:8" x14ac:dyDescent="0.3">
      <c r="A719" t="s">
        <v>20</v>
      </c>
      <c r="B719">
        <v>555</v>
      </c>
      <c r="G719" t="s">
        <v>20</v>
      </c>
      <c r="H719">
        <v>268</v>
      </c>
    </row>
    <row r="720" spans="1:8" x14ac:dyDescent="0.3">
      <c r="A720" t="s">
        <v>20</v>
      </c>
      <c r="B720">
        <v>297</v>
      </c>
      <c r="G720" t="s">
        <v>20</v>
      </c>
      <c r="H720">
        <v>195</v>
      </c>
    </row>
    <row r="721" spans="1:8" x14ac:dyDescent="0.3">
      <c r="A721" t="s">
        <v>20</v>
      </c>
      <c r="B721">
        <v>123</v>
      </c>
      <c r="G721" t="s">
        <v>20</v>
      </c>
      <c r="H721">
        <v>186</v>
      </c>
    </row>
    <row r="722" spans="1:8" x14ac:dyDescent="0.3">
      <c r="A722" t="s">
        <v>74</v>
      </c>
      <c r="B722">
        <v>38</v>
      </c>
      <c r="G722" t="s">
        <v>20</v>
      </c>
      <c r="H722">
        <v>460</v>
      </c>
    </row>
    <row r="723" spans="1:8" x14ac:dyDescent="0.3">
      <c r="A723" t="s">
        <v>74</v>
      </c>
      <c r="B723">
        <v>60</v>
      </c>
      <c r="G723" t="s">
        <v>20</v>
      </c>
      <c r="H723">
        <v>2528</v>
      </c>
    </row>
    <row r="724" spans="1:8" x14ac:dyDescent="0.3">
      <c r="A724" t="s">
        <v>20</v>
      </c>
      <c r="B724">
        <v>3036</v>
      </c>
      <c r="G724" t="s">
        <v>20</v>
      </c>
      <c r="H724">
        <v>3657</v>
      </c>
    </row>
    <row r="725" spans="1:8" x14ac:dyDescent="0.3">
      <c r="A725" t="s">
        <v>20</v>
      </c>
      <c r="B725">
        <v>144</v>
      </c>
      <c r="G725" t="s">
        <v>20</v>
      </c>
      <c r="H725">
        <v>131</v>
      </c>
    </row>
    <row r="726" spans="1:8" x14ac:dyDescent="0.3">
      <c r="A726" t="s">
        <v>20</v>
      </c>
      <c r="B726">
        <v>121</v>
      </c>
      <c r="G726" t="s">
        <v>20</v>
      </c>
      <c r="H726">
        <v>239</v>
      </c>
    </row>
    <row r="727" spans="1:8" x14ac:dyDescent="0.3">
      <c r="A727" t="s">
        <v>14</v>
      </c>
      <c r="B727">
        <v>1596</v>
      </c>
      <c r="G727" t="s">
        <v>20</v>
      </c>
      <c r="H727">
        <v>78</v>
      </c>
    </row>
    <row r="728" spans="1:8" x14ac:dyDescent="0.3">
      <c r="A728" t="s">
        <v>74</v>
      </c>
      <c r="B728">
        <v>524</v>
      </c>
      <c r="G728" t="s">
        <v>20</v>
      </c>
      <c r="H728">
        <v>1773</v>
      </c>
    </row>
    <row r="729" spans="1:8" x14ac:dyDescent="0.3">
      <c r="A729" t="s">
        <v>20</v>
      </c>
      <c r="B729">
        <v>181</v>
      </c>
      <c r="G729" t="s">
        <v>20</v>
      </c>
      <c r="H729">
        <v>32</v>
      </c>
    </row>
    <row r="730" spans="1:8" x14ac:dyDescent="0.3">
      <c r="A730" t="s">
        <v>14</v>
      </c>
      <c r="B730">
        <v>10</v>
      </c>
      <c r="G730" t="s">
        <v>20</v>
      </c>
      <c r="H730">
        <v>369</v>
      </c>
    </row>
    <row r="731" spans="1:8" x14ac:dyDescent="0.3">
      <c r="A731" t="s">
        <v>20</v>
      </c>
      <c r="B731">
        <v>122</v>
      </c>
      <c r="G731" t="s">
        <v>20</v>
      </c>
      <c r="H731">
        <v>89</v>
      </c>
    </row>
    <row r="732" spans="1:8" x14ac:dyDescent="0.3">
      <c r="A732" t="s">
        <v>20</v>
      </c>
      <c r="B732">
        <v>1071</v>
      </c>
      <c r="G732" t="s">
        <v>20</v>
      </c>
      <c r="H732">
        <v>147</v>
      </c>
    </row>
    <row r="733" spans="1:8" x14ac:dyDescent="0.3">
      <c r="A733" t="s">
        <v>74</v>
      </c>
      <c r="B733">
        <v>219</v>
      </c>
      <c r="G733" t="s">
        <v>20</v>
      </c>
      <c r="H733">
        <v>126</v>
      </c>
    </row>
    <row r="734" spans="1:8" x14ac:dyDescent="0.3">
      <c r="A734" t="s">
        <v>14</v>
      </c>
      <c r="B734">
        <v>1121</v>
      </c>
      <c r="G734" t="s">
        <v>20</v>
      </c>
      <c r="H734">
        <v>2218</v>
      </c>
    </row>
    <row r="735" spans="1:8" x14ac:dyDescent="0.3">
      <c r="A735" t="s">
        <v>20</v>
      </c>
      <c r="B735">
        <v>980</v>
      </c>
      <c r="G735" t="s">
        <v>20</v>
      </c>
      <c r="H735">
        <v>202</v>
      </c>
    </row>
    <row r="736" spans="1:8" x14ac:dyDescent="0.3">
      <c r="A736" t="s">
        <v>20</v>
      </c>
      <c r="B736">
        <v>536</v>
      </c>
      <c r="G736" t="s">
        <v>20</v>
      </c>
      <c r="H736">
        <v>140</v>
      </c>
    </row>
    <row r="737" spans="1:8" x14ac:dyDescent="0.3">
      <c r="A737" t="s">
        <v>20</v>
      </c>
      <c r="B737">
        <v>1991</v>
      </c>
      <c r="G737" t="s">
        <v>20</v>
      </c>
      <c r="H737">
        <v>1052</v>
      </c>
    </row>
    <row r="738" spans="1:8" x14ac:dyDescent="0.3">
      <c r="A738" t="s">
        <v>74</v>
      </c>
      <c r="B738">
        <v>29</v>
      </c>
      <c r="G738" t="s">
        <v>20</v>
      </c>
      <c r="H738">
        <v>247</v>
      </c>
    </row>
    <row r="739" spans="1:8" x14ac:dyDescent="0.3">
      <c r="A739" t="s">
        <v>20</v>
      </c>
      <c r="B739">
        <v>180</v>
      </c>
      <c r="G739" t="s">
        <v>20</v>
      </c>
      <c r="H739">
        <v>84</v>
      </c>
    </row>
    <row r="740" spans="1:8" x14ac:dyDescent="0.3">
      <c r="A740" t="s">
        <v>14</v>
      </c>
      <c r="B740">
        <v>15</v>
      </c>
      <c r="G740" t="s">
        <v>20</v>
      </c>
      <c r="H740">
        <v>88</v>
      </c>
    </row>
    <row r="741" spans="1:8" x14ac:dyDescent="0.3">
      <c r="A741" t="s">
        <v>14</v>
      </c>
      <c r="B741">
        <v>191</v>
      </c>
      <c r="G741" t="s">
        <v>20</v>
      </c>
      <c r="H741">
        <v>156</v>
      </c>
    </row>
    <row r="742" spans="1:8" x14ac:dyDescent="0.3">
      <c r="A742" t="s">
        <v>14</v>
      </c>
      <c r="B742">
        <v>16</v>
      </c>
      <c r="G742" t="s">
        <v>20</v>
      </c>
      <c r="H742">
        <v>2985</v>
      </c>
    </row>
    <row r="743" spans="1:8" x14ac:dyDescent="0.3">
      <c r="A743" t="s">
        <v>20</v>
      </c>
      <c r="B743">
        <v>130</v>
      </c>
      <c r="G743" t="s">
        <v>20</v>
      </c>
      <c r="H743">
        <v>762</v>
      </c>
    </row>
    <row r="744" spans="1:8" x14ac:dyDescent="0.3">
      <c r="A744" t="s">
        <v>20</v>
      </c>
      <c r="B744">
        <v>122</v>
      </c>
      <c r="G744" t="s">
        <v>20</v>
      </c>
      <c r="H744">
        <v>554</v>
      </c>
    </row>
    <row r="745" spans="1:8" x14ac:dyDescent="0.3">
      <c r="A745" t="s">
        <v>14</v>
      </c>
      <c r="B745">
        <v>17</v>
      </c>
      <c r="G745" t="s">
        <v>20</v>
      </c>
      <c r="H745">
        <v>135</v>
      </c>
    </row>
    <row r="746" spans="1:8" x14ac:dyDescent="0.3">
      <c r="A746" t="s">
        <v>20</v>
      </c>
      <c r="B746">
        <v>140</v>
      </c>
      <c r="G746" t="s">
        <v>20</v>
      </c>
      <c r="H746">
        <v>122</v>
      </c>
    </row>
    <row r="747" spans="1:8" x14ac:dyDescent="0.3">
      <c r="A747" t="s">
        <v>14</v>
      </c>
      <c r="B747">
        <v>34</v>
      </c>
      <c r="G747" t="s">
        <v>20</v>
      </c>
      <c r="H747">
        <v>221</v>
      </c>
    </row>
    <row r="748" spans="1:8" x14ac:dyDescent="0.3">
      <c r="A748" t="s">
        <v>20</v>
      </c>
      <c r="B748">
        <v>3388</v>
      </c>
      <c r="G748" t="s">
        <v>20</v>
      </c>
      <c r="H748">
        <v>126</v>
      </c>
    </row>
    <row r="749" spans="1:8" x14ac:dyDescent="0.3">
      <c r="A749" t="s">
        <v>20</v>
      </c>
      <c r="B749">
        <v>280</v>
      </c>
      <c r="G749" t="s">
        <v>20</v>
      </c>
      <c r="H749">
        <v>1022</v>
      </c>
    </row>
    <row r="750" spans="1:8" x14ac:dyDescent="0.3">
      <c r="A750" t="s">
        <v>74</v>
      </c>
      <c r="B750">
        <v>614</v>
      </c>
      <c r="G750" t="s">
        <v>20</v>
      </c>
      <c r="H750">
        <v>3177</v>
      </c>
    </row>
    <row r="751" spans="1:8" x14ac:dyDescent="0.3">
      <c r="A751" t="s">
        <v>20</v>
      </c>
      <c r="B751">
        <v>366</v>
      </c>
      <c r="G751" t="s">
        <v>20</v>
      </c>
      <c r="H751">
        <v>198</v>
      </c>
    </row>
    <row r="752" spans="1:8" x14ac:dyDescent="0.3">
      <c r="A752" t="s">
        <v>14</v>
      </c>
      <c r="B752">
        <v>1</v>
      </c>
      <c r="G752" t="s">
        <v>20</v>
      </c>
      <c r="H752">
        <v>85</v>
      </c>
    </row>
    <row r="753" spans="1:8" x14ac:dyDescent="0.3">
      <c r="A753" t="s">
        <v>20</v>
      </c>
      <c r="B753">
        <v>270</v>
      </c>
      <c r="G753" t="s">
        <v>20</v>
      </c>
      <c r="H753">
        <v>3596</v>
      </c>
    </row>
    <row r="754" spans="1:8" x14ac:dyDescent="0.3">
      <c r="A754" t="s">
        <v>74</v>
      </c>
      <c r="B754">
        <v>114</v>
      </c>
      <c r="G754" t="s">
        <v>20</v>
      </c>
      <c r="H754">
        <v>244</v>
      </c>
    </row>
    <row r="755" spans="1:8" x14ac:dyDescent="0.3">
      <c r="A755" t="s">
        <v>20</v>
      </c>
      <c r="B755">
        <v>137</v>
      </c>
      <c r="G755" t="s">
        <v>20</v>
      </c>
      <c r="H755">
        <v>5180</v>
      </c>
    </row>
    <row r="756" spans="1:8" x14ac:dyDescent="0.3">
      <c r="A756" t="s">
        <v>20</v>
      </c>
      <c r="B756">
        <v>3205</v>
      </c>
      <c r="G756" t="s">
        <v>20</v>
      </c>
      <c r="H756">
        <v>589</v>
      </c>
    </row>
    <row r="757" spans="1:8" x14ac:dyDescent="0.3">
      <c r="A757" t="s">
        <v>20</v>
      </c>
      <c r="B757">
        <v>288</v>
      </c>
      <c r="G757" t="s">
        <v>20</v>
      </c>
      <c r="H757">
        <v>2725</v>
      </c>
    </row>
    <row r="758" spans="1:8" x14ac:dyDescent="0.3">
      <c r="A758" t="s">
        <v>20</v>
      </c>
      <c r="B758">
        <v>148</v>
      </c>
      <c r="G758" t="s">
        <v>20</v>
      </c>
      <c r="H758">
        <v>300</v>
      </c>
    </row>
    <row r="759" spans="1:8" x14ac:dyDescent="0.3">
      <c r="A759" t="s">
        <v>20</v>
      </c>
      <c r="B759">
        <v>114</v>
      </c>
      <c r="G759" t="s">
        <v>20</v>
      </c>
      <c r="H759">
        <v>144</v>
      </c>
    </row>
    <row r="760" spans="1:8" x14ac:dyDescent="0.3">
      <c r="A760" t="s">
        <v>20</v>
      </c>
      <c r="B760">
        <v>1518</v>
      </c>
      <c r="G760" t="s">
        <v>20</v>
      </c>
      <c r="H760">
        <v>87</v>
      </c>
    </row>
    <row r="761" spans="1:8" x14ac:dyDescent="0.3">
      <c r="A761" t="s">
        <v>14</v>
      </c>
      <c r="B761">
        <v>1274</v>
      </c>
      <c r="G761" t="s">
        <v>20</v>
      </c>
      <c r="H761">
        <v>3116</v>
      </c>
    </row>
    <row r="762" spans="1:8" x14ac:dyDescent="0.3">
      <c r="A762" t="s">
        <v>14</v>
      </c>
      <c r="B762">
        <v>210</v>
      </c>
      <c r="G762" t="s">
        <v>20</v>
      </c>
      <c r="H762">
        <v>909</v>
      </c>
    </row>
    <row r="763" spans="1:8" x14ac:dyDescent="0.3">
      <c r="A763" t="s">
        <v>20</v>
      </c>
      <c r="B763">
        <v>166</v>
      </c>
      <c r="G763" t="s">
        <v>20</v>
      </c>
      <c r="H763">
        <v>1613</v>
      </c>
    </row>
    <row r="764" spans="1:8" x14ac:dyDescent="0.3">
      <c r="A764" t="s">
        <v>20</v>
      </c>
      <c r="B764">
        <v>100</v>
      </c>
      <c r="G764" t="s">
        <v>20</v>
      </c>
      <c r="H764">
        <v>136</v>
      </c>
    </row>
    <row r="765" spans="1:8" x14ac:dyDescent="0.3">
      <c r="A765" t="s">
        <v>20</v>
      </c>
      <c r="B765">
        <v>235</v>
      </c>
      <c r="G765" t="s">
        <v>20</v>
      </c>
      <c r="H765">
        <v>130</v>
      </c>
    </row>
    <row r="766" spans="1:8" x14ac:dyDescent="0.3">
      <c r="A766" t="s">
        <v>20</v>
      </c>
      <c r="B766">
        <v>148</v>
      </c>
      <c r="G766" t="s">
        <v>20</v>
      </c>
      <c r="H766">
        <v>102</v>
      </c>
    </row>
    <row r="767" spans="1:8" x14ac:dyDescent="0.3">
      <c r="A767" t="s">
        <v>20</v>
      </c>
      <c r="B767">
        <v>198</v>
      </c>
      <c r="G767" t="s">
        <v>20</v>
      </c>
      <c r="H767">
        <v>4006</v>
      </c>
    </row>
    <row r="768" spans="1:8" x14ac:dyDescent="0.3">
      <c r="A768" t="s">
        <v>14</v>
      </c>
      <c r="B768">
        <v>248</v>
      </c>
      <c r="G768" t="s">
        <v>20</v>
      </c>
      <c r="H768">
        <v>1629</v>
      </c>
    </row>
    <row r="769" spans="1:8" x14ac:dyDescent="0.3">
      <c r="A769" t="s">
        <v>14</v>
      </c>
      <c r="B769">
        <v>513</v>
      </c>
      <c r="G769" t="s">
        <v>20</v>
      </c>
      <c r="H769">
        <v>2188</v>
      </c>
    </row>
    <row r="770" spans="1:8" x14ac:dyDescent="0.3">
      <c r="A770" t="s">
        <v>20</v>
      </c>
      <c r="B770">
        <v>150</v>
      </c>
      <c r="G770" t="s">
        <v>20</v>
      </c>
      <c r="H770">
        <v>2409</v>
      </c>
    </row>
    <row r="771" spans="1:8" x14ac:dyDescent="0.3">
      <c r="A771" t="s">
        <v>14</v>
      </c>
      <c r="B771">
        <v>3410</v>
      </c>
      <c r="G771" t="s">
        <v>20</v>
      </c>
      <c r="H771">
        <v>194</v>
      </c>
    </row>
    <row r="772" spans="1:8" x14ac:dyDescent="0.3">
      <c r="A772" t="s">
        <v>20</v>
      </c>
      <c r="B772">
        <v>216</v>
      </c>
      <c r="G772" t="s">
        <v>20</v>
      </c>
      <c r="H772">
        <v>1140</v>
      </c>
    </row>
    <row r="773" spans="1:8" x14ac:dyDescent="0.3">
      <c r="A773" t="s">
        <v>74</v>
      </c>
      <c r="B773">
        <v>26</v>
      </c>
      <c r="G773" t="s">
        <v>20</v>
      </c>
      <c r="H773">
        <v>102</v>
      </c>
    </row>
    <row r="774" spans="1:8" x14ac:dyDescent="0.3">
      <c r="A774" t="s">
        <v>20</v>
      </c>
      <c r="B774">
        <v>5139</v>
      </c>
      <c r="G774" t="s">
        <v>20</v>
      </c>
      <c r="H774">
        <v>2857</v>
      </c>
    </row>
    <row r="775" spans="1:8" x14ac:dyDescent="0.3">
      <c r="A775" t="s">
        <v>20</v>
      </c>
      <c r="B775">
        <v>2353</v>
      </c>
      <c r="G775" t="s">
        <v>20</v>
      </c>
      <c r="H775">
        <v>107</v>
      </c>
    </row>
    <row r="776" spans="1:8" x14ac:dyDescent="0.3">
      <c r="A776" t="s">
        <v>20</v>
      </c>
      <c r="B776">
        <v>78</v>
      </c>
      <c r="G776" t="s">
        <v>20</v>
      </c>
      <c r="H776">
        <v>160</v>
      </c>
    </row>
    <row r="777" spans="1:8" x14ac:dyDescent="0.3">
      <c r="A777" t="s">
        <v>14</v>
      </c>
      <c r="B777">
        <v>10</v>
      </c>
      <c r="G777" t="s">
        <v>20</v>
      </c>
      <c r="H777">
        <v>2230</v>
      </c>
    </row>
    <row r="778" spans="1:8" x14ac:dyDescent="0.3">
      <c r="A778" t="s">
        <v>14</v>
      </c>
      <c r="B778">
        <v>2201</v>
      </c>
      <c r="G778" t="s">
        <v>20</v>
      </c>
      <c r="H778">
        <v>316</v>
      </c>
    </row>
    <row r="779" spans="1:8" x14ac:dyDescent="0.3">
      <c r="A779" t="s">
        <v>14</v>
      </c>
      <c r="B779">
        <v>676</v>
      </c>
      <c r="G779" t="s">
        <v>20</v>
      </c>
      <c r="H779">
        <v>117</v>
      </c>
    </row>
    <row r="780" spans="1:8" x14ac:dyDescent="0.3">
      <c r="A780" t="s">
        <v>20</v>
      </c>
      <c r="B780">
        <v>174</v>
      </c>
      <c r="G780" t="s">
        <v>20</v>
      </c>
      <c r="H780">
        <v>6406</v>
      </c>
    </row>
    <row r="781" spans="1:8" x14ac:dyDescent="0.3">
      <c r="A781" t="s">
        <v>14</v>
      </c>
      <c r="B781">
        <v>831</v>
      </c>
      <c r="G781" t="s">
        <v>20</v>
      </c>
      <c r="H781">
        <v>192</v>
      </c>
    </row>
    <row r="782" spans="1:8" x14ac:dyDescent="0.3">
      <c r="A782" t="s">
        <v>20</v>
      </c>
      <c r="B782">
        <v>164</v>
      </c>
      <c r="G782" t="s">
        <v>20</v>
      </c>
      <c r="H782">
        <v>26</v>
      </c>
    </row>
    <row r="783" spans="1:8" x14ac:dyDescent="0.3">
      <c r="A783" t="s">
        <v>74</v>
      </c>
      <c r="B783">
        <v>56</v>
      </c>
      <c r="G783" t="s">
        <v>20</v>
      </c>
      <c r="H783">
        <v>723</v>
      </c>
    </row>
    <row r="784" spans="1:8" x14ac:dyDescent="0.3">
      <c r="A784" t="s">
        <v>20</v>
      </c>
      <c r="B784">
        <v>161</v>
      </c>
      <c r="G784" t="s">
        <v>20</v>
      </c>
      <c r="H784">
        <v>170</v>
      </c>
    </row>
    <row r="785" spans="1:8" x14ac:dyDescent="0.3">
      <c r="A785" t="s">
        <v>20</v>
      </c>
      <c r="B785">
        <v>138</v>
      </c>
      <c r="G785" t="s">
        <v>20</v>
      </c>
      <c r="H785">
        <v>238</v>
      </c>
    </row>
    <row r="786" spans="1:8" x14ac:dyDescent="0.3">
      <c r="A786" t="s">
        <v>20</v>
      </c>
      <c r="B786">
        <v>3308</v>
      </c>
      <c r="G786" t="s">
        <v>20</v>
      </c>
      <c r="H786">
        <v>55</v>
      </c>
    </row>
    <row r="787" spans="1:8" x14ac:dyDescent="0.3">
      <c r="A787" t="s">
        <v>20</v>
      </c>
      <c r="B787">
        <v>127</v>
      </c>
      <c r="G787" t="s">
        <v>20</v>
      </c>
      <c r="H787">
        <v>128</v>
      </c>
    </row>
    <row r="788" spans="1:8" x14ac:dyDescent="0.3">
      <c r="A788" t="s">
        <v>20</v>
      </c>
      <c r="B788">
        <v>207</v>
      </c>
      <c r="G788" t="s">
        <v>20</v>
      </c>
      <c r="H788">
        <v>2144</v>
      </c>
    </row>
    <row r="789" spans="1:8" x14ac:dyDescent="0.3">
      <c r="A789" t="s">
        <v>14</v>
      </c>
      <c r="B789">
        <v>859</v>
      </c>
      <c r="G789" t="s">
        <v>20</v>
      </c>
      <c r="H789">
        <v>2693</v>
      </c>
    </row>
    <row r="790" spans="1:8" x14ac:dyDescent="0.3">
      <c r="A790" t="s">
        <v>47</v>
      </c>
      <c r="B790">
        <v>31</v>
      </c>
      <c r="G790" t="s">
        <v>20</v>
      </c>
      <c r="H790">
        <v>432</v>
      </c>
    </row>
    <row r="791" spans="1:8" x14ac:dyDescent="0.3">
      <c r="A791" t="s">
        <v>14</v>
      </c>
      <c r="B791">
        <v>45</v>
      </c>
      <c r="G791" t="s">
        <v>20</v>
      </c>
      <c r="H791">
        <v>189</v>
      </c>
    </row>
    <row r="792" spans="1:8" x14ac:dyDescent="0.3">
      <c r="A792" t="s">
        <v>74</v>
      </c>
      <c r="B792">
        <v>1113</v>
      </c>
      <c r="G792" t="s">
        <v>20</v>
      </c>
      <c r="H792">
        <v>154</v>
      </c>
    </row>
    <row r="793" spans="1:8" x14ac:dyDescent="0.3">
      <c r="A793" t="s">
        <v>14</v>
      </c>
      <c r="B793">
        <v>6</v>
      </c>
      <c r="G793" t="s">
        <v>20</v>
      </c>
      <c r="H793">
        <v>96</v>
      </c>
    </row>
    <row r="794" spans="1:8" x14ac:dyDescent="0.3">
      <c r="A794" t="s">
        <v>14</v>
      </c>
      <c r="B794">
        <v>7</v>
      </c>
      <c r="G794" t="s">
        <v>20</v>
      </c>
      <c r="H794">
        <v>3063</v>
      </c>
    </row>
    <row r="795" spans="1:8" x14ac:dyDescent="0.3">
      <c r="A795" t="s">
        <v>20</v>
      </c>
      <c r="B795">
        <v>181</v>
      </c>
      <c r="G795" t="s">
        <v>20</v>
      </c>
      <c r="H795">
        <v>2266</v>
      </c>
    </row>
    <row r="796" spans="1:8" x14ac:dyDescent="0.3">
      <c r="A796" t="s">
        <v>20</v>
      </c>
      <c r="B796">
        <v>110</v>
      </c>
      <c r="G796" t="s">
        <v>20</v>
      </c>
      <c r="H796">
        <v>194</v>
      </c>
    </row>
    <row r="797" spans="1:8" x14ac:dyDescent="0.3">
      <c r="A797" t="s">
        <v>14</v>
      </c>
      <c r="B797">
        <v>31</v>
      </c>
      <c r="G797" t="s">
        <v>20</v>
      </c>
      <c r="H797">
        <v>129</v>
      </c>
    </row>
    <row r="798" spans="1:8" x14ac:dyDescent="0.3">
      <c r="A798" t="s">
        <v>14</v>
      </c>
      <c r="B798">
        <v>78</v>
      </c>
      <c r="G798" t="s">
        <v>20</v>
      </c>
      <c r="H798">
        <v>375</v>
      </c>
    </row>
    <row r="799" spans="1:8" x14ac:dyDescent="0.3">
      <c r="A799" t="s">
        <v>20</v>
      </c>
      <c r="B799">
        <v>185</v>
      </c>
      <c r="G799" t="s">
        <v>20</v>
      </c>
      <c r="H799">
        <v>409</v>
      </c>
    </row>
    <row r="800" spans="1:8" x14ac:dyDescent="0.3">
      <c r="A800" t="s">
        <v>20</v>
      </c>
      <c r="B800">
        <v>121</v>
      </c>
      <c r="G800" t="s">
        <v>20</v>
      </c>
      <c r="H800">
        <v>234</v>
      </c>
    </row>
    <row r="801" spans="1:8" x14ac:dyDescent="0.3">
      <c r="A801" t="s">
        <v>14</v>
      </c>
      <c r="B801">
        <v>1225</v>
      </c>
      <c r="G801" t="s">
        <v>20</v>
      </c>
      <c r="H801">
        <v>3016</v>
      </c>
    </row>
    <row r="802" spans="1:8" x14ac:dyDescent="0.3">
      <c r="A802" t="s">
        <v>14</v>
      </c>
      <c r="B802">
        <v>1</v>
      </c>
      <c r="G802" t="s">
        <v>20</v>
      </c>
      <c r="H802">
        <v>264</v>
      </c>
    </row>
    <row r="803" spans="1:8" x14ac:dyDescent="0.3">
      <c r="A803" t="s">
        <v>20</v>
      </c>
      <c r="B803">
        <v>106</v>
      </c>
      <c r="G803" t="s">
        <v>20</v>
      </c>
      <c r="H803">
        <v>272</v>
      </c>
    </row>
    <row r="804" spans="1:8" x14ac:dyDescent="0.3">
      <c r="A804" t="s">
        <v>20</v>
      </c>
      <c r="B804">
        <v>142</v>
      </c>
      <c r="G804" t="s">
        <v>20</v>
      </c>
      <c r="H804">
        <v>419</v>
      </c>
    </row>
    <row r="805" spans="1:8" x14ac:dyDescent="0.3">
      <c r="A805" t="s">
        <v>20</v>
      </c>
      <c r="B805">
        <v>233</v>
      </c>
      <c r="G805" t="s">
        <v>20</v>
      </c>
      <c r="H805">
        <v>1621</v>
      </c>
    </row>
    <row r="806" spans="1:8" x14ac:dyDescent="0.3">
      <c r="A806" t="s">
        <v>20</v>
      </c>
      <c r="B806">
        <v>218</v>
      </c>
      <c r="G806" t="s">
        <v>20</v>
      </c>
      <c r="H806">
        <v>1101</v>
      </c>
    </row>
    <row r="807" spans="1:8" x14ac:dyDescent="0.3">
      <c r="A807" t="s">
        <v>14</v>
      </c>
      <c r="B807">
        <v>67</v>
      </c>
      <c r="G807" t="s">
        <v>20</v>
      </c>
      <c r="H807">
        <v>1073</v>
      </c>
    </row>
    <row r="808" spans="1:8" x14ac:dyDescent="0.3">
      <c r="A808" t="s">
        <v>20</v>
      </c>
      <c r="B808">
        <v>76</v>
      </c>
      <c r="G808" t="s">
        <v>20</v>
      </c>
      <c r="H808">
        <v>331</v>
      </c>
    </row>
    <row r="809" spans="1:8" x14ac:dyDescent="0.3">
      <c r="A809" t="s">
        <v>20</v>
      </c>
      <c r="B809">
        <v>43</v>
      </c>
      <c r="G809" t="s">
        <v>20</v>
      </c>
      <c r="H809">
        <v>1170</v>
      </c>
    </row>
    <row r="810" spans="1:8" x14ac:dyDescent="0.3">
      <c r="A810" t="s">
        <v>14</v>
      </c>
      <c r="B810">
        <v>19</v>
      </c>
      <c r="G810" t="s">
        <v>20</v>
      </c>
      <c r="H810">
        <v>363</v>
      </c>
    </row>
    <row r="811" spans="1:8" x14ac:dyDescent="0.3">
      <c r="A811" t="s">
        <v>14</v>
      </c>
      <c r="B811">
        <v>2108</v>
      </c>
      <c r="G811" t="s">
        <v>20</v>
      </c>
      <c r="H811">
        <v>103</v>
      </c>
    </row>
    <row r="812" spans="1:8" x14ac:dyDescent="0.3">
      <c r="A812" t="s">
        <v>20</v>
      </c>
      <c r="B812">
        <v>221</v>
      </c>
      <c r="G812" t="s">
        <v>20</v>
      </c>
      <c r="H812">
        <v>147</v>
      </c>
    </row>
    <row r="813" spans="1:8" x14ac:dyDescent="0.3">
      <c r="A813" t="s">
        <v>14</v>
      </c>
      <c r="B813">
        <v>679</v>
      </c>
      <c r="G813" t="s">
        <v>20</v>
      </c>
      <c r="H813">
        <v>110</v>
      </c>
    </row>
    <row r="814" spans="1:8" x14ac:dyDescent="0.3">
      <c r="A814" t="s">
        <v>20</v>
      </c>
      <c r="B814">
        <v>2805</v>
      </c>
      <c r="G814" t="s">
        <v>20</v>
      </c>
      <c r="H814">
        <v>134</v>
      </c>
    </row>
    <row r="815" spans="1:8" x14ac:dyDescent="0.3">
      <c r="A815" t="s">
        <v>20</v>
      </c>
      <c r="B815">
        <v>68</v>
      </c>
      <c r="G815" t="s">
        <v>20</v>
      </c>
      <c r="H815">
        <v>269</v>
      </c>
    </row>
    <row r="816" spans="1:8" x14ac:dyDescent="0.3">
      <c r="A816" t="s">
        <v>14</v>
      </c>
      <c r="B816">
        <v>36</v>
      </c>
      <c r="G816" t="s">
        <v>20</v>
      </c>
      <c r="H816">
        <v>175</v>
      </c>
    </row>
    <row r="817" spans="1:8" x14ac:dyDescent="0.3">
      <c r="A817" t="s">
        <v>20</v>
      </c>
      <c r="B817">
        <v>183</v>
      </c>
      <c r="G817" t="s">
        <v>20</v>
      </c>
      <c r="H817">
        <v>69</v>
      </c>
    </row>
    <row r="818" spans="1:8" x14ac:dyDescent="0.3">
      <c r="A818" t="s">
        <v>20</v>
      </c>
      <c r="B818">
        <v>133</v>
      </c>
      <c r="G818" t="s">
        <v>20</v>
      </c>
      <c r="H818">
        <v>190</v>
      </c>
    </row>
    <row r="819" spans="1:8" x14ac:dyDescent="0.3">
      <c r="A819" t="s">
        <v>20</v>
      </c>
      <c r="B819">
        <v>2489</v>
      </c>
      <c r="G819" t="s">
        <v>20</v>
      </c>
      <c r="H819">
        <v>237</v>
      </c>
    </row>
    <row r="820" spans="1:8" x14ac:dyDescent="0.3">
      <c r="A820" t="s">
        <v>20</v>
      </c>
      <c r="B820">
        <v>69</v>
      </c>
      <c r="G820" t="s">
        <v>20</v>
      </c>
      <c r="H820">
        <v>196</v>
      </c>
    </row>
    <row r="821" spans="1:8" x14ac:dyDescent="0.3">
      <c r="A821" t="s">
        <v>14</v>
      </c>
      <c r="B821">
        <v>47</v>
      </c>
      <c r="G821" t="s">
        <v>20</v>
      </c>
      <c r="H821">
        <v>7295</v>
      </c>
    </row>
    <row r="822" spans="1:8" x14ac:dyDescent="0.3">
      <c r="A822" t="s">
        <v>20</v>
      </c>
      <c r="B822">
        <v>279</v>
      </c>
      <c r="G822" t="s">
        <v>20</v>
      </c>
      <c r="H822">
        <v>2893</v>
      </c>
    </row>
    <row r="823" spans="1:8" x14ac:dyDescent="0.3">
      <c r="A823" t="s">
        <v>20</v>
      </c>
      <c r="B823">
        <v>210</v>
      </c>
      <c r="G823" t="s">
        <v>20</v>
      </c>
      <c r="H823">
        <v>820</v>
      </c>
    </row>
    <row r="824" spans="1:8" x14ac:dyDescent="0.3">
      <c r="A824" t="s">
        <v>20</v>
      </c>
      <c r="B824">
        <v>2100</v>
      </c>
      <c r="G824" t="s">
        <v>20</v>
      </c>
      <c r="H824">
        <v>2038</v>
      </c>
    </row>
    <row r="825" spans="1:8" x14ac:dyDescent="0.3">
      <c r="A825" t="s">
        <v>20</v>
      </c>
      <c r="B825">
        <v>252</v>
      </c>
      <c r="G825" t="s">
        <v>20</v>
      </c>
      <c r="H825">
        <v>116</v>
      </c>
    </row>
    <row r="826" spans="1:8" x14ac:dyDescent="0.3">
      <c r="A826" t="s">
        <v>20</v>
      </c>
      <c r="B826">
        <v>1280</v>
      </c>
      <c r="G826" t="s">
        <v>20</v>
      </c>
      <c r="H826">
        <v>1345</v>
      </c>
    </row>
    <row r="827" spans="1:8" x14ac:dyDescent="0.3">
      <c r="A827" t="s">
        <v>20</v>
      </c>
      <c r="B827">
        <v>157</v>
      </c>
      <c r="G827" t="s">
        <v>20</v>
      </c>
      <c r="H827">
        <v>168</v>
      </c>
    </row>
    <row r="828" spans="1:8" x14ac:dyDescent="0.3">
      <c r="A828" t="s">
        <v>20</v>
      </c>
      <c r="B828">
        <v>194</v>
      </c>
      <c r="G828" t="s">
        <v>20</v>
      </c>
      <c r="H828">
        <v>137</v>
      </c>
    </row>
    <row r="829" spans="1:8" x14ac:dyDescent="0.3">
      <c r="A829" t="s">
        <v>20</v>
      </c>
      <c r="B829">
        <v>82</v>
      </c>
      <c r="G829" t="s">
        <v>20</v>
      </c>
      <c r="H829">
        <v>186</v>
      </c>
    </row>
    <row r="830" spans="1:8" x14ac:dyDescent="0.3">
      <c r="A830" t="s">
        <v>14</v>
      </c>
      <c r="B830">
        <v>70</v>
      </c>
      <c r="G830" t="s">
        <v>20</v>
      </c>
      <c r="H830">
        <v>125</v>
      </c>
    </row>
    <row r="831" spans="1:8" x14ac:dyDescent="0.3">
      <c r="A831" t="s">
        <v>14</v>
      </c>
      <c r="B831">
        <v>154</v>
      </c>
      <c r="G831" t="s">
        <v>20</v>
      </c>
      <c r="H831">
        <v>202</v>
      </c>
    </row>
    <row r="832" spans="1:8" x14ac:dyDescent="0.3">
      <c r="A832" t="s">
        <v>14</v>
      </c>
      <c r="B832">
        <v>22</v>
      </c>
      <c r="G832" t="s">
        <v>20</v>
      </c>
      <c r="H832">
        <v>103</v>
      </c>
    </row>
    <row r="833" spans="1:8" x14ac:dyDescent="0.3">
      <c r="A833" t="s">
        <v>20</v>
      </c>
      <c r="B833">
        <v>4233</v>
      </c>
      <c r="G833" t="s">
        <v>20</v>
      </c>
      <c r="H833">
        <v>1785</v>
      </c>
    </row>
    <row r="834" spans="1:8" x14ac:dyDescent="0.3">
      <c r="A834" t="s">
        <v>20</v>
      </c>
      <c r="B834">
        <v>1297</v>
      </c>
      <c r="G834" t="s">
        <v>20</v>
      </c>
      <c r="H834">
        <v>157</v>
      </c>
    </row>
    <row r="835" spans="1:8" x14ac:dyDescent="0.3">
      <c r="A835" t="s">
        <v>20</v>
      </c>
      <c r="B835">
        <v>165</v>
      </c>
      <c r="G835" t="s">
        <v>20</v>
      </c>
      <c r="H835">
        <v>555</v>
      </c>
    </row>
    <row r="836" spans="1:8" x14ac:dyDescent="0.3">
      <c r="A836" t="s">
        <v>20</v>
      </c>
      <c r="B836">
        <v>119</v>
      </c>
      <c r="G836" t="s">
        <v>20</v>
      </c>
      <c r="H836">
        <v>297</v>
      </c>
    </row>
    <row r="837" spans="1:8" x14ac:dyDescent="0.3">
      <c r="A837" t="s">
        <v>14</v>
      </c>
      <c r="B837">
        <v>1758</v>
      </c>
      <c r="G837" t="s">
        <v>20</v>
      </c>
      <c r="H837">
        <v>123</v>
      </c>
    </row>
    <row r="838" spans="1:8" x14ac:dyDescent="0.3">
      <c r="A838" t="s">
        <v>14</v>
      </c>
      <c r="B838">
        <v>94</v>
      </c>
      <c r="G838" t="s">
        <v>20</v>
      </c>
      <c r="H838">
        <v>3036</v>
      </c>
    </row>
    <row r="839" spans="1:8" x14ac:dyDescent="0.3">
      <c r="A839" t="s">
        <v>20</v>
      </c>
      <c r="B839">
        <v>1797</v>
      </c>
      <c r="G839" t="s">
        <v>20</v>
      </c>
      <c r="H839">
        <v>144</v>
      </c>
    </row>
    <row r="840" spans="1:8" x14ac:dyDescent="0.3">
      <c r="A840" t="s">
        <v>20</v>
      </c>
      <c r="B840">
        <v>261</v>
      </c>
      <c r="G840" t="s">
        <v>20</v>
      </c>
      <c r="H840">
        <v>121</v>
      </c>
    </row>
    <row r="841" spans="1:8" x14ac:dyDescent="0.3">
      <c r="A841" t="s">
        <v>20</v>
      </c>
      <c r="B841">
        <v>157</v>
      </c>
      <c r="G841" t="s">
        <v>20</v>
      </c>
      <c r="H841">
        <v>181</v>
      </c>
    </row>
    <row r="842" spans="1:8" x14ac:dyDescent="0.3">
      <c r="A842" t="s">
        <v>20</v>
      </c>
      <c r="B842">
        <v>3533</v>
      </c>
      <c r="G842" t="s">
        <v>20</v>
      </c>
      <c r="H842">
        <v>122</v>
      </c>
    </row>
    <row r="843" spans="1:8" x14ac:dyDescent="0.3">
      <c r="A843" t="s">
        <v>20</v>
      </c>
      <c r="B843">
        <v>155</v>
      </c>
      <c r="G843" t="s">
        <v>20</v>
      </c>
      <c r="H843">
        <v>1071</v>
      </c>
    </row>
    <row r="844" spans="1:8" x14ac:dyDescent="0.3">
      <c r="A844" t="s">
        <v>20</v>
      </c>
      <c r="B844">
        <v>132</v>
      </c>
      <c r="G844" t="s">
        <v>20</v>
      </c>
      <c r="H844">
        <v>980</v>
      </c>
    </row>
    <row r="845" spans="1:8" x14ac:dyDescent="0.3">
      <c r="A845" t="s">
        <v>14</v>
      </c>
      <c r="B845">
        <v>33</v>
      </c>
      <c r="G845" t="s">
        <v>20</v>
      </c>
      <c r="H845">
        <v>536</v>
      </c>
    </row>
    <row r="846" spans="1:8" x14ac:dyDescent="0.3">
      <c r="A846" t="s">
        <v>74</v>
      </c>
      <c r="B846">
        <v>94</v>
      </c>
      <c r="G846" t="s">
        <v>20</v>
      </c>
      <c r="H846">
        <v>1991</v>
      </c>
    </row>
    <row r="847" spans="1:8" x14ac:dyDescent="0.3">
      <c r="A847" t="s">
        <v>20</v>
      </c>
      <c r="B847">
        <v>1354</v>
      </c>
      <c r="G847" t="s">
        <v>20</v>
      </c>
      <c r="H847">
        <v>180</v>
      </c>
    </row>
    <row r="848" spans="1:8" x14ac:dyDescent="0.3">
      <c r="A848" t="s">
        <v>20</v>
      </c>
      <c r="B848">
        <v>48</v>
      </c>
      <c r="G848" t="s">
        <v>20</v>
      </c>
      <c r="H848">
        <v>130</v>
      </c>
    </row>
    <row r="849" spans="1:8" x14ac:dyDescent="0.3">
      <c r="A849" t="s">
        <v>20</v>
      </c>
      <c r="B849">
        <v>110</v>
      </c>
      <c r="G849" t="s">
        <v>20</v>
      </c>
      <c r="H849">
        <v>122</v>
      </c>
    </row>
    <row r="850" spans="1:8" x14ac:dyDescent="0.3">
      <c r="A850" t="s">
        <v>20</v>
      </c>
      <c r="B850">
        <v>172</v>
      </c>
      <c r="G850" t="s">
        <v>20</v>
      </c>
      <c r="H850">
        <v>140</v>
      </c>
    </row>
    <row r="851" spans="1:8" x14ac:dyDescent="0.3">
      <c r="A851" t="s">
        <v>20</v>
      </c>
      <c r="B851">
        <v>307</v>
      </c>
      <c r="G851" t="s">
        <v>20</v>
      </c>
      <c r="H851">
        <v>3388</v>
      </c>
    </row>
    <row r="852" spans="1:8" x14ac:dyDescent="0.3">
      <c r="A852" t="s">
        <v>14</v>
      </c>
      <c r="B852">
        <v>1</v>
      </c>
      <c r="G852" t="s">
        <v>20</v>
      </c>
      <c r="H852">
        <v>280</v>
      </c>
    </row>
    <row r="853" spans="1:8" x14ac:dyDescent="0.3">
      <c r="A853" t="s">
        <v>20</v>
      </c>
      <c r="B853">
        <v>160</v>
      </c>
      <c r="G853" t="s">
        <v>20</v>
      </c>
      <c r="H853">
        <v>366</v>
      </c>
    </row>
    <row r="854" spans="1:8" x14ac:dyDescent="0.3">
      <c r="A854" t="s">
        <v>14</v>
      </c>
      <c r="B854">
        <v>31</v>
      </c>
      <c r="G854" t="s">
        <v>20</v>
      </c>
      <c r="H854">
        <v>270</v>
      </c>
    </row>
    <row r="855" spans="1:8" x14ac:dyDescent="0.3">
      <c r="A855" t="s">
        <v>20</v>
      </c>
      <c r="B855">
        <v>1467</v>
      </c>
      <c r="G855" t="s">
        <v>20</v>
      </c>
      <c r="H855">
        <v>137</v>
      </c>
    </row>
    <row r="856" spans="1:8" x14ac:dyDescent="0.3">
      <c r="A856" t="s">
        <v>20</v>
      </c>
      <c r="B856">
        <v>2662</v>
      </c>
      <c r="G856" t="s">
        <v>20</v>
      </c>
      <c r="H856">
        <v>3205</v>
      </c>
    </row>
    <row r="857" spans="1:8" x14ac:dyDescent="0.3">
      <c r="A857" t="s">
        <v>20</v>
      </c>
      <c r="B857">
        <v>452</v>
      </c>
      <c r="G857" t="s">
        <v>20</v>
      </c>
      <c r="H857">
        <v>288</v>
      </c>
    </row>
    <row r="858" spans="1:8" x14ac:dyDescent="0.3">
      <c r="A858" t="s">
        <v>20</v>
      </c>
      <c r="B858">
        <v>158</v>
      </c>
      <c r="G858" t="s">
        <v>20</v>
      </c>
      <c r="H858">
        <v>148</v>
      </c>
    </row>
    <row r="859" spans="1:8" x14ac:dyDescent="0.3">
      <c r="A859" t="s">
        <v>20</v>
      </c>
      <c r="B859">
        <v>225</v>
      </c>
      <c r="G859" t="s">
        <v>20</v>
      </c>
      <c r="H859">
        <v>114</v>
      </c>
    </row>
    <row r="860" spans="1:8" x14ac:dyDescent="0.3">
      <c r="A860" t="s">
        <v>14</v>
      </c>
      <c r="B860">
        <v>35</v>
      </c>
      <c r="G860" t="s">
        <v>20</v>
      </c>
      <c r="H860">
        <v>1518</v>
      </c>
    </row>
    <row r="861" spans="1:8" x14ac:dyDescent="0.3">
      <c r="A861" t="s">
        <v>14</v>
      </c>
      <c r="B861">
        <v>63</v>
      </c>
      <c r="G861" t="s">
        <v>20</v>
      </c>
      <c r="H861">
        <v>166</v>
      </c>
    </row>
    <row r="862" spans="1:8" x14ac:dyDescent="0.3">
      <c r="A862" t="s">
        <v>20</v>
      </c>
      <c r="B862">
        <v>65</v>
      </c>
      <c r="G862" t="s">
        <v>20</v>
      </c>
      <c r="H862">
        <v>100</v>
      </c>
    </row>
    <row r="863" spans="1:8" x14ac:dyDescent="0.3">
      <c r="A863" t="s">
        <v>20</v>
      </c>
      <c r="B863">
        <v>163</v>
      </c>
      <c r="G863" t="s">
        <v>20</v>
      </c>
      <c r="H863">
        <v>235</v>
      </c>
    </row>
    <row r="864" spans="1:8" x14ac:dyDescent="0.3">
      <c r="A864" t="s">
        <v>20</v>
      </c>
      <c r="B864">
        <v>85</v>
      </c>
      <c r="G864" t="s">
        <v>20</v>
      </c>
      <c r="H864">
        <v>148</v>
      </c>
    </row>
    <row r="865" spans="1:8" x14ac:dyDescent="0.3">
      <c r="A865" t="s">
        <v>20</v>
      </c>
      <c r="B865">
        <v>217</v>
      </c>
      <c r="G865" t="s">
        <v>20</v>
      </c>
      <c r="H865">
        <v>198</v>
      </c>
    </row>
    <row r="866" spans="1:8" x14ac:dyDescent="0.3">
      <c r="A866" t="s">
        <v>20</v>
      </c>
      <c r="B866">
        <v>150</v>
      </c>
      <c r="G866" t="s">
        <v>20</v>
      </c>
      <c r="H866">
        <v>150</v>
      </c>
    </row>
    <row r="867" spans="1:8" x14ac:dyDescent="0.3">
      <c r="A867" t="s">
        <v>20</v>
      </c>
      <c r="B867">
        <v>3272</v>
      </c>
      <c r="G867" t="s">
        <v>20</v>
      </c>
      <c r="H867">
        <v>216</v>
      </c>
    </row>
    <row r="868" spans="1:8" x14ac:dyDescent="0.3">
      <c r="A868" t="s">
        <v>74</v>
      </c>
      <c r="B868">
        <v>898</v>
      </c>
      <c r="G868" t="s">
        <v>20</v>
      </c>
      <c r="H868">
        <v>5139</v>
      </c>
    </row>
    <row r="869" spans="1:8" x14ac:dyDescent="0.3">
      <c r="A869" t="s">
        <v>20</v>
      </c>
      <c r="B869">
        <v>300</v>
      </c>
      <c r="G869" t="s">
        <v>20</v>
      </c>
      <c r="H869">
        <v>2353</v>
      </c>
    </row>
    <row r="870" spans="1:8" x14ac:dyDescent="0.3">
      <c r="A870" t="s">
        <v>20</v>
      </c>
      <c r="B870">
        <v>126</v>
      </c>
      <c r="G870" t="s">
        <v>20</v>
      </c>
      <c r="H870">
        <v>78</v>
      </c>
    </row>
    <row r="871" spans="1:8" x14ac:dyDescent="0.3">
      <c r="A871" t="s">
        <v>14</v>
      </c>
      <c r="B871">
        <v>526</v>
      </c>
      <c r="G871" t="s">
        <v>20</v>
      </c>
      <c r="H871">
        <v>174</v>
      </c>
    </row>
    <row r="872" spans="1:8" x14ac:dyDescent="0.3">
      <c r="A872" t="s">
        <v>14</v>
      </c>
      <c r="B872">
        <v>121</v>
      </c>
      <c r="G872" t="s">
        <v>20</v>
      </c>
      <c r="H872">
        <v>164</v>
      </c>
    </row>
    <row r="873" spans="1:8" x14ac:dyDescent="0.3">
      <c r="A873" t="s">
        <v>20</v>
      </c>
      <c r="B873">
        <v>2320</v>
      </c>
      <c r="G873" t="s">
        <v>20</v>
      </c>
      <c r="H873">
        <v>161</v>
      </c>
    </row>
    <row r="874" spans="1:8" x14ac:dyDescent="0.3">
      <c r="A874" t="s">
        <v>20</v>
      </c>
      <c r="B874">
        <v>81</v>
      </c>
      <c r="G874" t="s">
        <v>20</v>
      </c>
      <c r="H874">
        <v>138</v>
      </c>
    </row>
    <row r="875" spans="1:8" x14ac:dyDescent="0.3">
      <c r="A875" t="s">
        <v>20</v>
      </c>
      <c r="B875">
        <v>1887</v>
      </c>
      <c r="G875" t="s">
        <v>20</v>
      </c>
      <c r="H875">
        <v>3308</v>
      </c>
    </row>
    <row r="876" spans="1:8" x14ac:dyDescent="0.3">
      <c r="A876" t="s">
        <v>20</v>
      </c>
      <c r="B876">
        <v>4358</v>
      </c>
      <c r="G876" t="s">
        <v>20</v>
      </c>
      <c r="H876">
        <v>127</v>
      </c>
    </row>
    <row r="877" spans="1:8" x14ac:dyDescent="0.3">
      <c r="A877" t="s">
        <v>14</v>
      </c>
      <c r="B877">
        <v>67</v>
      </c>
      <c r="G877" t="s">
        <v>20</v>
      </c>
      <c r="H877">
        <v>207</v>
      </c>
    </row>
    <row r="878" spans="1:8" x14ac:dyDescent="0.3">
      <c r="A878" t="s">
        <v>14</v>
      </c>
      <c r="B878">
        <v>57</v>
      </c>
      <c r="G878" t="s">
        <v>20</v>
      </c>
      <c r="H878">
        <v>181</v>
      </c>
    </row>
    <row r="879" spans="1:8" x14ac:dyDescent="0.3">
      <c r="A879" t="s">
        <v>14</v>
      </c>
      <c r="B879">
        <v>1229</v>
      </c>
      <c r="G879" t="s">
        <v>20</v>
      </c>
      <c r="H879">
        <v>110</v>
      </c>
    </row>
    <row r="880" spans="1:8" x14ac:dyDescent="0.3">
      <c r="A880" t="s">
        <v>14</v>
      </c>
      <c r="B880">
        <v>12</v>
      </c>
      <c r="G880" t="s">
        <v>20</v>
      </c>
      <c r="H880">
        <v>185</v>
      </c>
    </row>
    <row r="881" spans="1:8" x14ac:dyDescent="0.3">
      <c r="A881" t="s">
        <v>20</v>
      </c>
      <c r="B881">
        <v>53</v>
      </c>
      <c r="G881" t="s">
        <v>20</v>
      </c>
      <c r="H881">
        <v>121</v>
      </c>
    </row>
    <row r="882" spans="1:8" x14ac:dyDescent="0.3">
      <c r="A882" t="s">
        <v>20</v>
      </c>
      <c r="B882">
        <v>2414</v>
      </c>
      <c r="G882" t="s">
        <v>20</v>
      </c>
      <c r="H882">
        <v>106</v>
      </c>
    </row>
    <row r="883" spans="1:8" x14ac:dyDescent="0.3">
      <c r="A883" t="s">
        <v>14</v>
      </c>
      <c r="B883">
        <v>452</v>
      </c>
      <c r="G883" t="s">
        <v>20</v>
      </c>
      <c r="H883">
        <v>142</v>
      </c>
    </row>
    <row r="884" spans="1:8" x14ac:dyDescent="0.3">
      <c r="A884" t="s">
        <v>20</v>
      </c>
      <c r="B884">
        <v>80</v>
      </c>
      <c r="G884" t="s">
        <v>20</v>
      </c>
      <c r="H884">
        <v>233</v>
      </c>
    </row>
    <row r="885" spans="1:8" x14ac:dyDescent="0.3">
      <c r="A885" t="s">
        <v>20</v>
      </c>
      <c r="B885">
        <v>193</v>
      </c>
      <c r="G885" t="s">
        <v>20</v>
      </c>
      <c r="H885">
        <v>218</v>
      </c>
    </row>
    <row r="886" spans="1:8" x14ac:dyDescent="0.3">
      <c r="A886" t="s">
        <v>14</v>
      </c>
      <c r="B886">
        <v>1886</v>
      </c>
      <c r="G886" t="s">
        <v>20</v>
      </c>
      <c r="H886">
        <v>76</v>
      </c>
    </row>
    <row r="887" spans="1:8" x14ac:dyDescent="0.3">
      <c r="A887" t="s">
        <v>20</v>
      </c>
      <c r="B887">
        <v>52</v>
      </c>
      <c r="G887" t="s">
        <v>20</v>
      </c>
      <c r="H887">
        <v>43</v>
      </c>
    </row>
    <row r="888" spans="1:8" x14ac:dyDescent="0.3">
      <c r="A888" t="s">
        <v>14</v>
      </c>
      <c r="B888">
        <v>1825</v>
      </c>
      <c r="G888" t="s">
        <v>20</v>
      </c>
      <c r="H888">
        <v>221</v>
      </c>
    </row>
    <row r="889" spans="1:8" x14ac:dyDescent="0.3">
      <c r="A889" t="s">
        <v>14</v>
      </c>
      <c r="B889">
        <v>31</v>
      </c>
      <c r="G889" t="s">
        <v>20</v>
      </c>
      <c r="H889">
        <v>2805</v>
      </c>
    </row>
    <row r="890" spans="1:8" x14ac:dyDescent="0.3">
      <c r="A890" t="s">
        <v>20</v>
      </c>
      <c r="B890">
        <v>290</v>
      </c>
      <c r="G890" t="s">
        <v>20</v>
      </c>
      <c r="H890">
        <v>68</v>
      </c>
    </row>
    <row r="891" spans="1:8" x14ac:dyDescent="0.3">
      <c r="A891" t="s">
        <v>20</v>
      </c>
      <c r="B891">
        <v>122</v>
      </c>
      <c r="G891" t="s">
        <v>20</v>
      </c>
      <c r="H891">
        <v>183</v>
      </c>
    </row>
    <row r="892" spans="1:8" x14ac:dyDescent="0.3">
      <c r="A892" t="s">
        <v>20</v>
      </c>
      <c r="B892">
        <v>1470</v>
      </c>
      <c r="G892" t="s">
        <v>20</v>
      </c>
      <c r="H892">
        <v>133</v>
      </c>
    </row>
    <row r="893" spans="1:8" x14ac:dyDescent="0.3">
      <c r="A893" t="s">
        <v>20</v>
      </c>
      <c r="B893">
        <v>165</v>
      </c>
      <c r="G893" t="s">
        <v>20</v>
      </c>
      <c r="H893">
        <v>2489</v>
      </c>
    </row>
    <row r="894" spans="1:8" x14ac:dyDescent="0.3">
      <c r="A894" t="s">
        <v>20</v>
      </c>
      <c r="B894">
        <v>182</v>
      </c>
      <c r="G894" t="s">
        <v>20</v>
      </c>
      <c r="H894">
        <v>69</v>
      </c>
    </row>
    <row r="895" spans="1:8" x14ac:dyDescent="0.3">
      <c r="A895" t="s">
        <v>20</v>
      </c>
      <c r="B895">
        <v>199</v>
      </c>
      <c r="G895" t="s">
        <v>20</v>
      </c>
      <c r="H895">
        <v>279</v>
      </c>
    </row>
    <row r="896" spans="1:8" x14ac:dyDescent="0.3">
      <c r="A896" t="s">
        <v>20</v>
      </c>
      <c r="B896">
        <v>56</v>
      </c>
      <c r="G896" t="s">
        <v>20</v>
      </c>
      <c r="H896">
        <v>210</v>
      </c>
    </row>
    <row r="897" spans="1:8" x14ac:dyDescent="0.3">
      <c r="A897" t="s">
        <v>14</v>
      </c>
      <c r="B897">
        <v>107</v>
      </c>
      <c r="G897" t="s">
        <v>20</v>
      </c>
      <c r="H897">
        <v>2100</v>
      </c>
    </row>
    <row r="898" spans="1:8" x14ac:dyDescent="0.3">
      <c r="A898" t="s">
        <v>20</v>
      </c>
      <c r="B898">
        <v>1460</v>
      </c>
      <c r="G898" t="s">
        <v>20</v>
      </c>
      <c r="H898">
        <v>252</v>
      </c>
    </row>
    <row r="899" spans="1:8" x14ac:dyDescent="0.3">
      <c r="A899" t="s">
        <v>14</v>
      </c>
      <c r="B899">
        <v>27</v>
      </c>
      <c r="G899" t="s">
        <v>20</v>
      </c>
      <c r="H899">
        <v>1280</v>
      </c>
    </row>
    <row r="900" spans="1:8" x14ac:dyDescent="0.3">
      <c r="A900" t="s">
        <v>14</v>
      </c>
      <c r="B900">
        <v>1221</v>
      </c>
      <c r="G900" t="s">
        <v>20</v>
      </c>
      <c r="H900">
        <v>157</v>
      </c>
    </row>
    <row r="901" spans="1:8" x14ac:dyDescent="0.3">
      <c r="A901" t="s">
        <v>20</v>
      </c>
      <c r="B901">
        <v>123</v>
      </c>
      <c r="G901" t="s">
        <v>20</v>
      </c>
      <c r="H901">
        <v>194</v>
      </c>
    </row>
    <row r="902" spans="1:8" x14ac:dyDescent="0.3">
      <c r="A902" t="s">
        <v>14</v>
      </c>
      <c r="B902">
        <v>1</v>
      </c>
      <c r="G902" t="s">
        <v>20</v>
      </c>
      <c r="H902">
        <v>82</v>
      </c>
    </row>
    <row r="903" spans="1:8" x14ac:dyDescent="0.3">
      <c r="A903" t="s">
        <v>20</v>
      </c>
      <c r="B903">
        <v>159</v>
      </c>
      <c r="G903" t="s">
        <v>20</v>
      </c>
      <c r="H903">
        <v>4233</v>
      </c>
    </row>
    <row r="904" spans="1:8" x14ac:dyDescent="0.3">
      <c r="A904" t="s">
        <v>20</v>
      </c>
      <c r="B904">
        <v>110</v>
      </c>
      <c r="G904" t="s">
        <v>20</v>
      </c>
      <c r="H904">
        <v>1297</v>
      </c>
    </row>
    <row r="905" spans="1:8" x14ac:dyDescent="0.3">
      <c r="A905" t="s">
        <v>47</v>
      </c>
      <c r="B905">
        <v>14</v>
      </c>
      <c r="G905" t="s">
        <v>20</v>
      </c>
      <c r="H905">
        <v>165</v>
      </c>
    </row>
    <row r="906" spans="1:8" x14ac:dyDescent="0.3">
      <c r="A906" t="s">
        <v>14</v>
      </c>
      <c r="B906">
        <v>16</v>
      </c>
      <c r="G906" t="s">
        <v>20</v>
      </c>
      <c r="H906">
        <v>119</v>
      </c>
    </row>
    <row r="907" spans="1:8" x14ac:dyDescent="0.3">
      <c r="A907" t="s">
        <v>20</v>
      </c>
      <c r="B907">
        <v>236</v>
      </c>
      <c r="G907" t="s">
        <v>20</v>
      </c>
      <c r="H907">
        <v>1797</v>
      </c>
    </row>
    <row r="908" spans="1:8" x14ac:dyDescent="0.3">
      <c r="A908" t="s">
        <v>20</v>
      </c>
      <c r="B908">
        <v>191</v>
      </c>
      <c r="G908" t="s">
        <v>20</v>
      </c>
      <c r="H908">
        <v>261</v>
      </c>
    </row>
    <row r="909" spans="1:8" x14ac:dyDescent="0.3">
      <c r="A909" t="s">
        <v>14</v>
      </c>
      <c r="B909">
        <v>41</v>
      </c>
      <c r="G909" t="s">
        <v>20</v>
      </c>
      <c r="H909">
        <v>157</v>
      </c>
    </row>
    <row r="910" spans="1:8" x14ac:dyDescent="0.3">
      <c r="A910" t="s">
        <v>20</v>
      </c>
      <c r="B910">
        <v>3934</v>
      </c>
      <c r="G910" t="s">
        <v>20</v>
      </c>
      <c r="H910">
        <v>3533</v>
      </c>
    </row>
    <row r="911" spans="1:8" x14ac:dyDescent="0.3">
      <c r="A911" t="s">
        <v>20</v>
      </c>
      <c r="B911">
        <v>80</v>
      </c>
      <c r="G911" t="s">
        <v>20</v>
      </c>
      <c r="H911">
        <v>155</v>
      </c>
    </row>
    <row r="912" spans="1:8" x14ac:dyDescent="0.3">
      <c r="A912" t="s">
        <v>74</v>
      </c>
      <c r="B912">
        <v>296</v>
      </c>
      <c r="G912" t="s">
        <v>20</v>
      </c>
      <c r="H912">
        <v>132</v>
      </c>
    </row>
    <row r="913" spans="1:8" x14ac:dyDescent="0.3">
      <c r="A913" t="s">
        <v>20</v>
      </c>
      <c r="B913">
        <v>462</v>
      </c>
      <c r="G913" t="s">
        <v>20</v>
      </c>
      <c r="H913">
        <v>1354</v>
      </c>
    </row>
    <row r="914" spans="1:8" x14ac:dyDescent="0.3">
      <c r="A914" t="s">
        <v>20</v>
      </c>
      <c r="B914">
        <v>179</v>
      </c>
      <c r="G914" t="s">
        <v>20</v>
      </c>
      <c r="H914">
        <v>48</v>
      </c>
    </row>
    <row r="915" spans="1:8" x14ac:dyDescent="0.3">
      <c r="A915" t="s">
        <v>14</v>
      </c>
      <c r="B915">
        <v>523</v>
      </c>
      <c r="G915" t="s">
        <v>20</v>
      </c>
      <c r="H915">
        <v>110</v>
      </c>
    </row>
    <row r="916" spans="1:8" x14ac:dyDescent="0.3">
      <c r="A916" t="s">
        <v>14</v>
      </c>
      <c r="B916">
        <v>141</v>
      </c>
      <c r="G916" t="s">
        <v>20</v>
      </c>
      <c r="H916">
        <v>172</v>
      </c>
    </row>
    <row r="917" spans="1:8" x14ac:dyDescent="0.3">
      <c r="A917" t="s">
        <v>20</v>
      </c>
      <c r="B917">
        <v>1866</v>
      </c>
      <c r="G917" t="s">
        <v>20</v>
      </c>
      <c r="H917">
        <v>307</v>
      </c>
    </row>
    <row r="918" spans="1:8" x14ac:dyDescent="0.3">
      <c r="A918" t="s">
        <v>14</v>
      </c>
      <c r="B918">
        <v>52</v>
      </c>
      <c r="G918" t="s">
        <v>20</v>
      </c>
      <c r="H918">
        <v>160</v>
      </c>
    </row>
    <row r="919" spans="1:8" x14ac:dyDescent="0.3">
      <c r="A919" t="s">
        <v>47</v>
      </c>
      <c r="B919">
        <v>27</v>
      </c>
      <c r="G919" t="s">
        <v>20</v>
      </c>
      <c r="H919">
        <v>1467</v>
      </c>
    </row>
    <row r="920" spans="1:8" x14ac:dyDescent="0.3">
      <c r="A920" t="s">
        <v>20</v>
      </c>
      <c r="B920">
        <v>156</v>
      </c>
      <c r="G920" t="s">
        <v>20</v>
      </c>
      <c r="H920">
        <v>2662</v>
      </c>
    </row>
    <row r="921" spans="1:8" x14ac:dyDescent="0.3">
      <c r="A921" t="s">
        <v>14</v>
      </c>
      <c r="B921">
        <v>225</v>
      </c>
      <c r="G921" t="s">
        <v>20</v>
      </c>
      <c r="H921">
        <v>452</v>
      </c>
    </row>
    <row r="922" spans="1:8" x14ac:dyDescent="0.3">
      <c r="A922" t="s">
        <v>20</v>
      </c>
      <c r="B922">
        <v>255</v>
      </c>
      <c r="G922" t="s">
        <v>20</v>
      </c>
      <c r="H922">
        <v>158</v>
      </c>
    </row>
    <row r="923" spans="1:8" x14ac:dyDescent="0.3">
      <c r="A923" t="s">
        <v>14</v>
      </c>
      <c r="B923">
        <v>38</v>
      </c>
      <c r="G923" t="s">
        <v>20</v>
      </c>
      <c r="H923">
        <v>225</v>
      </c>
    </row>
    <row r="924" spans="1:8" x14ac:dyDescent="0.3">
      <c r="A924" t="s">
        <v>20</v>
      </c>
      <c r="B924">
        <v>2261</v>
      </c>
      <c r="G924" t="s">
        <v>20</v>
      </c>
      <c r="H924">
        <v>65</v>
      </c>
    </row>
    <row r="925" spans="1:8" x14ac:dyDescent="0.3">
      <c r="A925" t="s">
        <v>20</v>
      </c>
      <c r="B925">
        <v>40</v>
      </c>
      <c r="G925" t="s">
        <v>20</v>
      </c>
      <c r="H925">
        <v>163</v>
      </c>
    </row>
    <row r="926" spans="1:8" x14ac:dyDescent="0.3">
      <c r="A926" t="s">
        <v>20</v>
      </c>
      <c r="B926">
        <v>2289</v>
      </c>
      <c r="G926" t="s">
        <v>20</v>
      </c>
      <c r="H926">
        <v>85</v>
      </c>
    </row>
    <row r="927" spans="1:8" x14ac:dyDescent="0.3">
      <c r="A927" t="s">
        <v>20</v>
      </c>
      <c r="B927">
        <v>65</v>
      </c>
      <c r="G927" t="s">
        <v>20</v>
      </c>
      <c r="H927">
        <v>217</v>
      </c>
    </row>
    <row r="928" spans="1:8" x14ac:dyDescent="0.3">
      <c r="A928" t="s">
        <v>14</v>
      </c>
      <c r="B928">
        <v>15</v>
      </c>
      <c r="G928" t="s">
        <v>20</v>
      </c>
      <c r="H928">
        <v>150</v>
      </c>
    </row>
    <row r="929" spans="1:8" x14ac:dyDescent="0.3">
      <c r="A929" t="s">
        <v>14</v>
      </c>
      <c r="B929">
        <v>37</v>
      </c>
      <c r="G929" t="s">
        <v>20</v>
      </c>
      <c r="H929">
        <v>3272</v>
      </c>
    </row>
    <row r="930" spans="1:8" x14ac:dyDescent="0.3">
      <c r="A930" t="s">
        <v>20</v>
      </c>
      <c r="B930">
        <v>3777</v>
      </c>
      <c r="G930" t="s">
        <v>20</v>
      </c>
      <c r="H930">
        <v>300</v>
      </c>
    </row>
    <row r="931" spans="1:8" x14ac:dyDescent="0.3">
      <c r="A931" t="s">
        <v>20</v>
      </c>
      <c r="B931">
        <v>184</v>
      </c>
      <c r="G931" t="s">
        <v>20</v>
      </c>
      <c r="H931">
        <v>126</v>
      </c>
    </row>
    <row r="932" spans="1:8" x14ac:dyDescent="0.3">
      <c r="A932" t="s">
        <v>20</v>
      </c>
      <c r="B932">
        <v>85</v>
      </c>
      <c r="G932" t="s">
        <v>20</v>
      </c>
      <c r="H932">
        <v>2320</v>
      </c>
    </row>
    <row r="933" spans="1:8" x14ac:dyDescent="0.3">
      <c r="A933" t="s">
        <v>14</v>
      </c>
      <c r="B933">
        <v>112</v>
      </c>
      <c r="G933" t="s">
        <v>20</v>
      </c>
      <c r="H933">
        <v>81</v>
      </c>
    </row>
    <row r="934" spans="1:8" x14ac:dyDescent="0.3">
      <c r="A934" t="s">
        <v>20</v>
      </c>
      <c r="B934">
        <v>144</v>
      </c>
      <c r="G934" t="s">
        <v>20</v>
      </c>
      <c r="H934">
        <v>1887</v>
      </c>
    </row>
    <row r="935" spans="1:8" x14ac:dyDescent="0.3">
      <c r="A935" t="s">
        <v>20</v>
      </c>
      <c r="B935">
        <v>1902</v>
      </c>
      <c r="G935" t="s">
        <v>20</v>
      </c>
      <c r="H935">
        <v>4358</v>
      </c>
    </row>
    <row r="936" spans="1:8" x14ac:dyDescent="0.3">
      <c r="A936" t="s">
        <v>20</v>
      </c>
      <c r="B936">
        <v>105</v>
      </c>
      <c r="G936" t="s">
        <v>20</v>
      </c>
      <c r="H936">
        <v>53</v>
      </c>
    </row>
    <row r="937" spans="1:8" x14ac:dyDescent="0.3">
      <c r="A937" t="s">
        <v>20</v>
      </c>
      <c r="B937">
        <v>132</v>
      </c>
      <c r="G937" t="s">
        <v>20</v>
      </c>
      <c r="H937">
        <v>2414</v>
      </c>
    </row>
    <row r="938" spans="1:8" x14ac:dyDescent="0.3">
      <c r="A938" t="s">
        <v>14</v>
      </c>
      <c r="B938">
        <v>21</v>
      </c>
      <c r="G938" t="s">
        <v>20</v>
      </c>
      <c r="H938">
        <v>80</v>
      </c>
    </row>
    <row r="939" spans="1:8" x14ac:dyDescent="0.3">
      <c r="A939" t="s">
        <v>74</v>
      </c>
      <c r="B939">
        <v>976</v>
      </c>
      <c r="G939" t="s">
        <v>20</v>
      </c>
      <c r="H939">
        <v>193</v>
      </c>
    </row>
    <row r="940" spans="1:8" x14ac:dyDescent="0.3">
      <c r="A940" t="s">
        <v>20</v>
      </c>
      <c r="B940">
        <v>96</v>
      </c>
      <c r="G940" t="s">
        <v>20</v>
      </c>
      <c r="H940">
        <v>52</v>
      </c>
    </row>
    <row r="941" spans="1:8" x14ac:dyDescent="0.3">
      <c r="A941" t="s">
        <v>14</v>
      </c>
      <c r="B941">
        <v>67</v>
      </c>
      <c r="G941" t="s">
        <v>20</v>
      </c>
      <c r="H941">
        <v>290</v>
      </c>
    </row>
    <row r="942" spans="1:8" x14ac:dyDescent="0.3">
      <c r="A942" t="s">
        <v>47</v>
      </c>
      <c r="B942">
        <v>66</v>
      </c>
      <c r="G942" t="s">
        <v>20</v>
      </c>
      <c r="H942">
        <v>122</v>
      </c>
    </row>
    <row r="943" spans="1:8" x14ac:dyDescent="0.3">
      <c r="A943" t="s">
        <v>14</v>
      </c>
      <c r="B943">
        <v>78</v>
      </c>
      <c r="G943" t="s">
        <v>20</v>
      </c>
      <c r="H943">
        <v>1470</v>
      </c>
    </row>
    <row r="944" spans="1:8" x14ac:dyDescent="0.3">
      <c r="A944" t="s">
        <v>14</v>
      </c>
      <c r="B944">
        <v>67</v>
      </c>
      <c r="G944" t="s">
        <v>20</v>
      </c>
      <c r="H944">
        <v>165</v>
      </c>
    </row>
    <row r="945" spans="1:8" x14ac:dyDescent="0.3">
      <c r="A945" t="s">
        <v>20</v>
      </c>
      <c r="B945">
        <v>114</v>
      </c>
      <c r="G945" t="s">
        <v>20</v>
      </c>
      <c r="H945">
        <v>182</v>
      </c>
    </row>
    <row r="946" spans="1:8" x14ac:dyDescent="0.3">
      <c r="A946" t="s">
        <v>14</v>
      </c>
      <c r="B946">
        <v>263</v>
      </c>
      <c r="G946" t="s">
        <v>20</v>
      </c>
      <c r="H946">
        <v>199</v>
      </c>
    </row>
    <row r="947" spans="1:8" x14ac:dyDescent="0.3">
      <c r="A947" t="s">
        <v>14</v>
      </c>
      <c r="B947">
        <v>1691</v>
      </c>
      <c r="G947" t="s">
        <v>20</v>
      </c>
      <c r="H947">
        <v>56</v>
      </c>
    </row>
    <row r="948" spans="1:8" x14ac:dyDescent="0.3">
      <c r="A948" t="s">
        <v>14</v>
      </c>
      <c r="B948">
        <v>181</v>
      </c>
      <c r="G948" t="s">
        <v>20</v>
      </c>
      <c r="H948">
        <v>1460</v>
      </c>
    </row>
    <row r="949" spans="1:8" x14ac:dyDescent="0.3">
      <c r="A949" t="s">
        <v>14</v>
      </c>
      <c r="B949">
        <v>13</v>
      </c>
      <c r="G949" t="s">
        <v>20</v>
      </c>
      <c r="H949">
        <v>123</v>
      </c>
    </row>
    <row r="950" spans="1:8" x14ac:dyDescent="0.3">
      <c r="A950" t="s">
        <v>74</v>
      </c>
      <c r="B950">
        <v>160</v>
      </c>
      <c r="G950" t="s">
        <v>20</v>
      </c>
      <c r="H950">
        <v>159</v>
      </c>
    </row>
    <row r="951" spans="1:8" x14ac:dyDescent="0.3">
      <c r="A951" t="s">
        <v>20</v>
      </c>
      <c r="B951">
        <v>203</v>
      </c>
      <c r="G951" t="s">
        <v>20</v>
      </c>
      <c r="H951">
        <v>110</v>
      </c>
    </row>
    <row r="952" spans="1:8" x14ac:dyDescent="0.3">
      <c r="A952" t="s">
        <v>14</v>
      </c>
      <c r="B952">
        <v>1</v>
      </c>
      <c r="G952" t="s">
        <v>20</v>
      </c>
      <c r="H952">
        <v>236</v>
      </c>
    </row>
    <row r="953" spans="1:8" x14ac:dyDescent="0.3">
      <c r="A953" t="s">
        <v>20</v>
      </c>
      <c r="B953">
        <v>1559</v>
      </c>
      <c r="G953" t="s">
        <v>20</v>
      </c>
      <c r="H953">
        <v>191</v>
      </c>
    </row>
    <row r="954" spans="1:8" x14ac:dyDescent="0.3">
      <c r="A954" t="s">
        <v>74</v>
      </c>
      <c r="B954">
        <v>2266</v>
      </c>
      <c r="G954" t="s">
        <v>20</v>
      </c>
      <c r="H954">
        <v>3934</v>
      </c>
    </row>
    <row r="955" spans="1:8" x14ac:dyDescent="0.3">
      <c r="A955" t="s">
        <v>14</v>
      </c>
      <c r="B955">
        <v>21</v>
      </c>
      <c r="G955" t="s">
        <v>20</v>
      </c>
      <c r="H955">
        <v>80</v>
      </c>
    </row>
    <row r="956" spans="1:8" x14ac:dyDescent="0.3">
      <c r="A956" t="s">
        <v>20</v>
      </c>
      <c r="B956">
        <v>1548</v>
      </c>
      <c r="G956" t="s">
        <v>20</v>
      </c>
      <c r="H956">
        <v>462</v>
      </c>
    </row>
    <row r="957" spans="1:8" x14ac:dyDescent="0.3">
      <c r="A957" t="s">
        <v>20</v>
      </c>
      <c r="B957">
        <v>80</v>
      </c>
      <c r="G957" t="s">
        <v>20</v>
      </c>
      <c r="H957">
        <v>179</v>
      </c>
    </row>
    <row r="958" spans="1:8" x14ac:dyDescent="0.3">
      <c r="A958" t="s">
        <v>14</v>
      </c>
      <c r="B958">
        <v>830</v>
      </c>
      <c r="G958" t="s">
        <v>20</v>
      </c>
      <c r="H958">
        <v>1866</v>
      </c>
    </row>
    <row r="959" spans="1:8" x14ac:dyDescent="0.3">
      <c r="A959" t="s">
        <v>20</v>
      </c>
      <c r="B959">
        <v>131</v>
      </c>
      <c r="G959" t="s">
        <v>20</v>
      </c>
      <c r="H959">
        <v>156</v>
      </c>
    </row>
    <row r="960" spans="1:8" x14ac:dyDescent="0.3">
      <c r="A960" t="s">
        <v>20</v>
      </c>
      <c r="B960">
        <v>112</v>
      </c>
      <c r="G960" t="s">
        <v>20</v>
      </c>
      <c r="H960">
        <v>255</v>
      </c>
    </row>
    <row r="961" spans="1:8" x14ac:dyDescent="0.3">
      <c r="A961" t="s">
        <v>14</v>
      </c>
      <c r="B961">
        <v>130</v>
      </c>
      <c r="G961" t="s">
        <v>20</v>
      </c>
      <c r="H961">
        <v>2261</v>
      </c>
    </row>
    <row r="962" spans="1:8" x14ac:dyDescent="0.3">
      <c r="A962" t="s">
        <v>14</v>
      </c>
      <c r="B962">
        <v>55</v>
      </c>
      <c r="G962" t="s">
        <v>20</v>
      </c>
      <c r="H962">
        <v>40</v>
      </c>
    </row>
    <row r="963" spans="1:8" x14ac:dyDescent="0.3">
      <c r="A963" t="s">
        <v>20</v>
      </c>
      <c r="B963">
        <v>155</v>
      </c>
      <c r="G963" t="s">
        <v>20</v>
      </c>
      <c r="H963">
        <v>2289</v>
      </c>
    </row>
    <row r="964" spans="1:8" x14ac:dyDescent="0.3">
      <c r="A964" t="s">
        <v>20</v>
      </c>
      <c r="B964">
        <v>266</v>
      </c>
      <c r="G964" t="s">
        <v>20</v>
      </c>
      <c r="H964">
        <v>65</v>
      </c>
    </row>
    <row r="965" spans="1:8" x14ac:dyDescent="0.3">
      <c r="A965" t="s">
        <v>14</v>
      </c>
      <c r="B965">
        <v>114</v>
      </c>
      <c r="G965" t="s">
        <v>20</v>
      </c>
      <c r="H965">
        <v>3777</v>
      </c>
    </row>
    <row r="966" spans="1:8" x14ac:dyDescent="0.3">
      <c r="A966" t="s">
        <v>20</v>
      </c>
      <c r="B966">
        <v>155</v>
      </c>
      <c r="G966" t="s">
        <v>20</v>
      </c>
      <c r="H966">
        <v>184</v>
      </c>
    </row>
    <row r="967" spans="1:8" x14ac:dyDescent="0.3">
      <c r="A967" t="s">
        <v>20</v>
      </c>
      <c r="B967">
        <v>207</v>
      </c>
      <c r="G967" t="s">
        <v>20</v>
      </c>
      <c r="H967">
        <v>85</v>
      </c>
    </row>
    <row r="968" spans="1:8" x14ac:dyDescent="0.3">
      <c r="A968" t="s">
        <v>20</v>
      </c>
      <c r="B968">
        <v>245</v>
      </c>
      <c r="G968" t="s">
        <v>20</v>
      </c>
      <c r="H968">
        <v>144</v>
      </c>
    </row>
    <row r="969" spans="1:8" x14ac:dyDescent="0.3">
      <c r="A969" t="s">
        <v>20</v>
      </c>
      <c r="B969">
        <v>1573</v>
      </c>
      <c r="G969" t="s">
        <v>20</v>
      </c>
      <c r="H969">
        <v>1902</v>
      </c>
    </row>
    <row r="970" spans="1:8" x14ac:dyDescent="0.3">
      <c r="A970" t="s">
        <v>20</v>
      </c>
      <c r="B970">
        <v>114</v>
      </c>
      <c r="G970" t="s">
        <v>20</v>
      </c>
      <c r="H970">
        <v>105</v>
      </c>
    </row>
    <row r="971" spans="1:8" x14ac:dyDescent="0.3">
      <c r="A971" t="s">
        <v>20</v>
      </c>
      <c r="B971">
        <v>93</v>
      </c>
      <c r="G971" t="s">
        <v>20</v>
      </c>
      <c r="H971">
        <v>132</v>
      </c>
    </row>
    <row r="972" spans="1:8" x14ac:dyDescent="0.3">
      <c r="A972" t="s">
        <v>14</v>
      </c>
      <c r="B972">
        <v>594</v>
      </c>
      <c r="G972" t="s">
        <v>20</v>
      </c>
      <c r="H972">
        <v>96</v>
      </c>
    </row>
    <row r="973" spans="1:8" x14ac:dyDescent="0.3">
      <c r="A973" t="s">
        <v>14</v>
      </c>
      <c r="B973">
        <v>24</v>
      </c>
      <c r="G973" t="s">
        <v>20</v>
      </c>
      <c r="H973">
        <v>114</v>
      </c>
    </row>
    <row r="974" spans="1:8" x14ac:dyDescent="0.3">
      <c r="A974" t="s">
        <v>20</v>
      </c>
      <c r="B974">
        <v>1681</v>
      </c>
      <c r="G974" t="s">
        <v>20</v>
      </c>
      <c r="H974">
        <v>203</v>
      </c>
    </row>
    <row r="975" spans="1:8" x14ac:dyDescent="0.3">
      <c r="A975" t="s">
        <v>14</v>
      </c>
      <c r="B975">
        <v>252</v>
      </c>
      <c r="G975" t="s">
        <v>20</v>
      </c>
      <c r="H975">
        <v>1559</v>
      </c>
    </row>
    <row r="976" spans="1:8" x14ac:dyDescent="0.3">
      <c r="A976" t="s">
        <v>20</v>
      </c>
      <c r="B976">
        <v>32</v>
      </c>
      <c r="G976" t="s">
        <v>20</v>
      </c>
      <c r="H976">
        <v>1548</v>
      </c>
    </row>
    <row r="977" spans="1:8" x14ac:dyDescent="0.3">
      <c r="A977" t="s">
        <v>20</v>
      </c>
      <c r="B977">
        <v>135</v>
      </c>
      <c r="G977" t="s">
        <v>20</v>
      </c>
      <c r="H977">
        <v>80</v>
      </c>
    </row>
    <row r="978" spans="1:8" x14ac:dyDescent="0.3">
      <c r="A978" t="s">
        <v>20</v>
      </c>
      <c r="B978">
        <v>140</v>
      </c>
      <c r="G978" t="s">
        <v>20</v>
      </c>
      <c r="H978">
        <v>131</v>
      </c>
    </row>
    <row r="979" spans="1:8" x14ac:dyDescent="0.3">
      <c r="A979" t="s">
        <v>14</v>
      </c>
      <c r="B979">
        <v>67</v>
      </c>
      <c r="G979" t="s">
        <v>20</v>
      </c>
      <c r="H979">
        <v>112</v>
      </c>
    </row>
    <row r="980" spans="1:8" x14ac:dyDescent="0.3">
      <c r="A980" t="s">
        <v>20</v>
      </c>
      <c r="B980">
        <v>92</v>
      </c>
      <c r="G980" t="s">
        <v>20</v>
      </c>
      <c r="H980">
        <v>155</v>
      </c>
    </row>
    <row r="981" spans="1:8" x14ac:dyDescent="0.3">
      <c r="A981" t="s">
        <v>20</v>
      </c>
      <c r="B981">
        <v>1015</v>
      </c>
      <c r="G981" t="s">
        <v>20</v>
      </c>
      <c r="H981">
        <v>266</v>
      </c>
    </row>
    <row r="982" spans="1:8" x14ac:dyDescent="0.3">
      <c r="A982" t="s">
        <v>14</v>
      </c>
      <c r="B982">
        <v>742</v>
      </c>
      <c r="G982" t="s">
        <v>20</v>
      </c>
      <c r="H982">
        <v>155</v>
      </c>
    </row>
    <row r="983" spans="1:8" x14ac:dyDescent="0.3">
      <c r="A983" t="s">
        <v>20</v>
      </c>
      <c r="B983">
        <v>323</v>
      </c>
      <c r="G983" t="s">
        <v>20</v>
      </c>
      <c r="H983">
        <v>207</v>
      </c>
    </row>
    <row r="984" spans="1:8" x14ac:dyDescent="0.3">
      <c r="A984" t="s">
        <v>14</v>
      </c>
      <c r="B984">
        <v>75</v>
      </c>
      <c r="G984" t="s">
        <v>20</v>
      </c>
      <c r="H984">
        <v>245</v>
      </c>
    </row>
    <row r="985" spans="1:8" x14ac:dyDescent="0.3">
      <c r="A985" t="s">
        <v>20</v>
      </c>
      <c r="B985">
        <v>2326</v>
      </c>
      <c r="G985" t="s">
        <v>20</v>
      </c>
      <c r="H985">
        <v>1573</v>
      </c>
    </row>
    <row r="986" spans="1:8" x14ac:dyDescent="0.3">
      <c r="A986" t="s">
        <v>20</v>
      </c>
      <c r="B986">
        <v>381</v>
      </c>
      <c r="G986" t="s">
        <v>20</v>
      </c>
      <c r="H986">
        <v>114</v>
      </c>
    </row>
    <row r="987" spans="1:8" x14ac:dyDescent="0.3">
      <c r="A987" t="s">
        <v>14</v>
      </c>
      <c r="B987">
        <v>4405</v>
      </c>
      <c r="G987" t="s">
        <v>20</v>
      </c>
      <c r="H987">
        <v>93</v>
      </c>
    </row>
    <row r="988" spans="1:8" x14ac:dyDescent="0.3">
      <c r="A988" t="s">
        <v>14</v>
      </c>
      <c r="B988">
        <v>92</v>
      </c>
      <c r="G988" t="s">
        <v>20</v>
      </c>
      <c r="H988">
        <v>1681</v>
      </c>
    </row>
    <row r="989" spans="1:8" x14ac:dyDescent="0.3">
      <c r="A989" t="s">
        <v>20</v>
      </c>
      <c r="B989">
        <v>480</v>
      </c>
      <c r="G989" t="s">
        <v>20</v>
      </c>
      <c r="H989">
        <v>32</v>
      </c>
    </row>
    <row r="990" spans="1:8" x14ac:dyDescent="0.3">
      <c r="A990" t="s">
        <v>14</v>
      </c>
      <c r="B990">
        <v>64</v>
      </c>
      <c r="G990" t="s">
        <v>20</v>
      </c>
      <c r="H990">
        <v>135</v>
      </c>
    </row>
    <row r="991" spans="1:8" x14ac:dyDescent="0.3">
      <c r="A991" t="s">
        <v>20</v>
      </c>
      <c r="B991">
        <v>226</v>
      </c>
      <c r="G991" t="s">
        <v>20</v>
      </c>
      <c r="H991">
        <v>140</v>
      </c>
    </row>
    <row r="992" spans="1:8" x14ac:dyDescent="0.3">
      <c r="A992" t="s">
        <v>14</v>
      </c>
      <c r="B992">
        <v>64</v>
      </c>
      <c r="G992" t="s">
        <v>20</v>
      </c>
      <c r="H992">
        <v>92</v>
      </c>
    </row>
    <row r="993" spans="1:8" x14ac:dyDescent="0.3">
      <c r="A993" t="s">
        <v>20</v>
      </c>
      <c r="B993">
        <v>241</v>
      </c>
      <c r="G993" t="s">
        <v>20</v>
      </c>
      <c r="H993">
        <v>1015</v>
      </c>
    </row>
    <row r="994" spans="1:8" x14ac:dyDescent="0.3">
      <c r="A994" t="s">
        <v>20</v>
      </c>
      <c r="B994">
        <v>132</v>
      </c>
      <c r="G994" t="s">
        <v>20</v>
      </c>
      <c r="H994">
        <v>323</v>
      </c>
    </row>
    <row r="995" spans="1:8" x14ac:dyDescent="0.3">
      <c r="A995" t="s">
        <v>74</v>
      </c>
      <c r="B995">
        <v>75</v>
      </c>
      <c r="G995" t="s">
        <v>20</v>
      </c>
      <c r="H995">
        <v>2326</v>
      </c>
    </row>
    <row r="996" spans="1:8" x14ac:dyDescent="0.3">
      <c r="A996" t="s">
        <v>14</v>
      </c>
      <c r="B996">
        <v>842</v>
      </c>
      <c r="G996" t="s">
        <v>20</v>
      </c>
      <c r="H996">
        <v>381</v>
      </c>
    </row>
    <row r="997" spans="1:8" x14ac:dyDescent="0.3">
      <c r="A997" t="s">
        <v>20</v>
      </c>
      <c r="B997">
        <v>2043</v>
      </c>
      <c r="G997" t="s">
        <v>20</v>
      </c>
      <c r="H997">
        <v>480</v>
      </c>
    </row>
    <row r="998" spans="1:8" x14ac:dyDescent="0.3">
      <c r="A998" t="s">
        <v>14</v>
      </c>
      <c r="B998">
        <v>112</v>
      </c>
      <c r="G998" t="s">
        <v>20</v>
      </c>
      <c r="H998">
        <v>226</v>
      </c>
    </row>
    <row r="999" spans="1:8" x14ac:dyDescent="0.3">
      <c r="A999" t="s">
        <v>74</v>
      </c>
      <c r="B999">
        <v>139</v>
      </c>
      <c r="G999" t="s">
        <v>20</v>
      </c>
      <c r="H999">
        <v>241</v>
      </c>
    </row>
    <row r="1000" spans="1:8" x14ac:dyDescent="0.3">
      <c r="A1000" t="s">
        <v>14</v>
      </c>
      <c r="B1000">
        <v>374</v>
      </c>
      <c r="G1000" t="s">
        <v>20</v>
      </c>
      <c r="H1000">
        <v>132</v>
      </c>
    </row>
    <row r="1001" spans="1:8" x14ac:dyDescent="0.3">
      <c r="A1001" t="s">
        <v>74</v>
      </c>
      <c r="B1001">
        <v>1122</v>
      </c>
      <c r="G1001" t="s">
        <v>20</v>
      </c>
      <c r="H1001">
        <v>2043</v>
      </c>
    </row>
  </sheetData>
  <sortState xmlns:xlrd2="http://schemas.microsoft.com/office/spreadsheetml/2017/richdata2" ref="G2:H1001">
    <sortCondition ref="G2:G1001"/>
  </sortState>
  <conditionalFormatting sqref="A1:A1048576">
    <cfRule type="containsText" dxfId="15" priority="9" operator="containsText" text="live">
      <formula>NOT(ISERROR(SEARCH("live",A1)))</formula>
    </cfRule>
    <cfRule type="containsText" dxfId="14" priority="10" operator="containsText" text="successful">
      <formula>NOT(ISERROR(SEARCH("successful",A1)))</formula>
    </cfRule>
    <cfRule type="containsText" dxfId="13" priority="11" operator="containsText" text="successful">
      <formula>NOT(ISERROR(SEARCH("successful",A1)))</formula>
    </cfRule>
    <cfRule type="containsText" dxfId="12" priority="12" operator="containsText" text="failed">
      <formula>NOT(ISERROR(SEARCH("failed",A1)))</formula>
    </cfRule>
    <cfRule type="containsText" dxfId="11" priority="13" operator="containsText" text="failed">
      <formula>NOT(ISERROR(SEARCH("failed",A1)))</formula>
    </cfRule>
    <cfRule type="containsText" dxfId="10" priority="14" operator="containsText" text="Canceled">
      <formula>NOT(ISERROR(SEARCH("Canceled",A1)))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G1:G1001">
    <cfRule type="containsText" dxfId="7" priority="1" operator="containsText" text="live">
      <formula>NOT(ISERROR(SEARCH("live",G1)))</formula>
    </cfRule>
    <cfRule type="containsText" dxfId="6" priority="2" operator="containsText" text="successful">
      <formula>NOT(ISERROR(SEARCH("successful",G1)))</formula>
    </cfRule>
    <cfRule type="containsText" dxfId="5" priority="3" operator="containsText" text="successful">
      <formula>NOT(ISERROR(SEARCH("successful",G1)))</formula>
    </cfRule>
    <cfRule type="containsText" dxfId="4" priority="4" operator="containsText" text="failed">
      <formula>NOT(ISERROR(SEARCH("failed",G1)))</formula>
    </cfRule>
    <cfRule type="containsText" dxfId="3" priority="5" operator="containsText" text="failed">
      <formula>NOT(ISERROR(SEARCH("failed",G1)))</formula>
    </cfRule>
    <cfRule type="containsText" dxfId="2" priority="6" operator="containsText" text="Canceled">
      <formula>NOT(ISERROR(SEARCH("Canceled",G1)))</formula>
    </cfRule>
    <cfRule type="containsText" dxfId="1" priority="7" operator="containsText" text="successful">
      <formula>NOT(ISERROR(SEARCH("successful",G1)))</formula>
    </cfRule>
    <cfRule type="containsText" dxfId="0" priority="8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Count of Outcomes Per Category</vt:lpstr>
      <vt:lpstr>Ct of Outcomes Per Sub-Category</vt:lpstr>
      <vt:lpstr>Time Comparison of Outcomes</vt:lpstr>
      <vt:lpstr>Crowdfunding Goal Analysis</vt:lpstr>
      <vt:lpstr>Statistical Analysis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Blake Stephenson</cp:lastModifiedBy>
  <dcterms:created xsi:type="dcterms:W3CDTF">2021-09-29T18:52:28Z</dcterms:created>
  <dcterms:modified xsi:type="dcterms:W3CDTF">2023-12-15T04:26:52Z</dcterms:modified>
</cp:coreProperties>
</file>